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<sst xmlns="http://schemas.openxmlformats.org/spreadsheetml/2006/main" count="6696" uniqueCount="2268">
  <si>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</si>
  <si>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</si>
  <si>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</si>
  <si>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</si>
  <si>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</si>
  <si>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</si>
  <si>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</si>
  <si>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</si>
  <si>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</si>
  <si>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</si>
  <si>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</si>
  <si>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</si>
  <si>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</si>
  <si>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</si>
  <si>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</si>
  <si>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</si>
  <si>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</si>
  <si>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</si>
  <si>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</si>
  <si>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</si>
  <si>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</si>
  <si>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</si>
  <si>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</si>
  <si>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</si>
  <si>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</si>
  <si>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999224016532235	</t>
  </si>
  <si>
    <t>Ctrip</t>
  </si>
  <si>
    <t>正常</t>
  </si>
  <si>
    <t>[巴厘岛]皇家皮塔玛哈酒店(The Royal Pita Maha)(55414006)</t>
  </si>
  <si>
    <t>奢华别墅, 私人游泳池&lt;2人入住&gt;&lt;早餐&gt;</t>
  </si>
  <si>
    <t>HKD</t>
  </si>
  <si>
    <t>FAN/WEN</t>
  </si>
  <si>
    <t>CA13030231010HKD</t>
  </si>
  <si>
    <t>未提现</t>
  </si>
  <si>
    <t>携程开票</t>
  </si>
  <si>
    <t xml:space="preserve">3331100	</t>
  </si>
  <si>
    <t xml:space="preserve">2305063416	</t>
  </si>
  <si>
    <t xml:space="preserve">999224540071650	</t>
  </si>
  <si>
    <t>[普吉岛]普吉岛苏林酒店(The Surin Phuket)(61600026)</t>
  </si>
  <si>
    <t>一卧室山坡小屋&lt;2人入住&gt;&lt;早餐&gt;</t>
  </si>
  <si>
    <t>WU/WENJIA</t>
  </si>
  <si>
    <t xml:space="preserve">3449441	</t>
  </si>
  <si>
    <t xml:space="preserve">176512772	</t>
  </si>
  <si>
    <t xml:space="preserve">999224662303791	</t>
  </si>
  <si>
    <t>[曼谷]曼谷素坤逸奥克伍德华庭工作室酒店(Oakwood Studios Sukhumvit Bangkok)(103956658)</t>
  </si>
  <si>
    <t>高级特大床房&lt;2人入住&gt;&lt;早餐&gt;</t>
  </si>
  <si>
    <t>FUNG/HOI MING JOHNNY</t>
  </si>
  <si>
    <t xml:space="preserve">3477002	</t>
  </si>
  <si>
    <t xml:space="preserve">9326972	</t>
  </si>
  <si>
    <t>取消</t>
  </si>
  <si>
    <t xml:space="preserve">999224854322738	</t>
  </si>
  <si>
    <t>[罗马]贝斯特韦斯特皮卡迪利酒店(Best Western Hotel Piccadilly)(55289711)</t>
  </si>
  <si>
    <t>双人房&lt;2人入住&gt;&lt;早餐&gt;</t>
  </si>
  <si>
    <t>XIONG/QIANWEN,HAN/MENGYANG</t>
  </si>
  <si>
    <t xml:space="preserve">3525509	</t>
  </si>
  <si>
    <t xml:space="preserve">	</t>
  </si>
  <si>
    <t xml:space="preserve">999224878904432	</t>
  </si>
  <si>
    <t>[巴黎]巴黎中心埃菲尔铁塔之旅诺富特酒店(Novotel Paris Centre Tour Eiffel)(55439220)</t>
  </si>
  <si>
    <t>双床房&lt;2人入住&gt;&lt;早餐&gt;</t>
  </si>
  <si>
    <t>LEE/SHIU KEI VIVIAN</t>
  </si>
  <si>
    <t xml:space="preserve">3531431	</t>
  </si>
  <si>
    <t xml:space="preserve">999224966333208	</t>
  </si>
  <si>
    <t>[达尼亚滩]劳德代尔堡机场及邮轮码头罗德威旅馆及套房酒店(Rodeway Inn &amp; Suites Fort Lauderdale Airport &amp; Cruise Port)(55345980)</t>
  </si>
  <si>
    <t>园景大号床间 - 带两张大号床&lt;2人入住&gt;&lt;早餐&gt;</t>
  </si>
  <si>
    <t>schmidt/john</t>
  </si>
  <si>
    <t xml:space="preserve">3553199	</t>
  </si>
  <si>
    <t xml:space="preserve">876726333	</t>
  </si>
  <si>
    <t xml:space="preserve">999225162226758	</t>
  </si>
  <si>
    <t>[雷克雅未克]雷克雅未克格兰酒店(Hótel Reykjavík Grand)(55281425)</t>
  </si>
  <si>
    <t>中庭景大床房&lt;2人入住&gt;&lt;早餐&gt;</t>
  </si>
  <si>
    <t>chen/yen-cheng,chen/yen-cheng</t>
  </si>
  <si>
    <t xml:space="preserve">3601029	</t>
  </si>
  <si>
    <t xml:space="preserve">71017515	</t>
  </si>
  <si>
    <t xml:space="preserve">999225398749322	</t>
  </si>
  <si>
    <t>[罗马]米拉尼酒店(Hotel Milani)(55478406)</t>
  </si>
  <si>
    <t>高级双人床房&lt;2人入住&gt;</t>
  </si>
  <si>
    <t>JAIN/SANCHIT,JAIN/SANCHIT</t>
  </si>
  <si>
    <t xml:space="preserve">3649744	</t>
  </si>
  <si>
    <t xml:space="preserve">HZRQZPIABFH3	</t>
  </si>
  <si>
    <t xml:space="preserve">999225536844003	</t>
  </si>
  <si>
    <t>[曼谷]曼谷林布兰套房酒店(Rembrandt Hotel and Suites Bangkok)(55452251)</t>
  </si>
  <si>
    <t>高级房&lt;2人入住&gt;&lt;不退款&gt;</t>
  </si>
  <si>
    <t>KIM/MINJAE,LIM/GONGAREUM</t>
  </si>
  <si>
    <t xml:space="preserve">3674869	</t>
  </si>
  <si>
    <t xml:space="preserve">128420006	</t>
  </si>
  <si>
    <t xml:space="preserve">999225537920574	</t>
  </si>
  <si>
    <t>[塞维利亚]帕萨雷拉酒店(Pasarela)(55779726)</t>
  </si>
  <si>
    <t>标准房间&lt;2人入住&gt;&lt;不退款&gt;</t>
  </si>
  <si>
    <t>choi/yewon,choi/yewon</t>
  </si>
  <si>
    <t xml:space="preserve">3675173	</t>
  </si>
  <si>
    <t xml:space="preserve">15250724	</t>
  </si>
  <si>
    <t xml:space="preserve">999225589676491	</t>
  </si>
  <si>
    <t>[普吉岛]普吉岛卡马拉海滩酒店(Novotel Phuket Kamala Beach)(55312428)</t>
  </si>
  <si>
    <t>海景特大床房&lt;2人入住&gt;&lt;不退款&gt;</t>
  </si>
  <si>
    <t>Markmann/John</t>
  </si>
  <si>
    <t xml:space="preserve">3685769	</t>
  </si>
  <si>
    <t xml:space="preserve">90412138	</t>
  </si>
  <si>
    <t xml:space="preserve">999225625351290	</t>
  </si>
  <si>
    <t>[开罗]开罗埃伯格诺富特酒店(Hotel Novotel Cairo El Borg)(55639563)</t>
  </si>
  <si>
    <t>城景高级双床房&lt;2人入住&gt;&lt;早餐&gt;</t>
  </si>
  <si>
    <t>HE/YING</t>
  </si>
  <si>
    <t xml:space="preserve">3693381	</t>
  </si>
  <si>
    <t xml:space="preserve">116660193	</t>
  </si>
  <si>
    <t xml:space="preserve">999225772121351	</t>
  </si>
  <si>
    <t>[格拉纳达]格拉纳达中心酒店(Hotel Granada Center)(55290006)</t>
  </si>
  <si>
    <t>标准房&lt;2人入住&gt;&lt;不退款&gt;</t>
  </si>
  <si>
    <t>LI/ZHENYAO,ZHANG/WANJING</t>
  </si>
  <si>
    <t xml:space="preserve">3724999	</t>
  </si>
  <si>
    <t xml:space="preserve">999225838498789	</t>
  </si>
  <si>
    <t>[罗马]艾里西欧酒店(Hotel Eliseo)(55519771)</t>
  </si>
  <si>
    <t>标准双床房&lt;2人入住&gt;&lt;早餐&gt;</t>
  </si>
  <si>
    <t>YANG/ZEMIN,YAN/WEI</t>
  </si>
  <si>
    <t xml:space="preserve">3737503	</t>
  </si>
  <si>
    <t xml:space="preserve">999225852530891	</t>
  </si>
  <si>
    <t>[菲乌米奇诺]B&amp;B罗马菲乌米奇诺机场博览会酒店2(B&amp;B Hotel Roma Fiumicino Aeroporto Fiera 2)(109173927)</t>
  </si>
  <si>
    <t>双人间&lt;2人入住&gt;&lt;不退款&gt;</t>
  </si>
  <si>
    <t>CHO/HYUNWOONG,KIM/HYUNJOO</t>
  </si>
  <si>
    <t xml:space="preserve">3740929	</t>
  </si>
  <si>
    <t xml:space="preserve">999225869901768	</t>
  </si>
  <si>
    <t>[维雷亚]大韦利亚华尔道夫度假酒店(Grand Wailea Resort Hotel &amp; Spa, A Waldorf Astoria Resort)(55299355)</t>
  </si>
  <si>
    <t>海景两大床房&lt;2人入住&gt;</t>
  </si>
  <si>
    <t>Moon/Jiyoung</t>
  </si>
  <si>
    <t xml:space="preserve">3744299	</t>
  </si>
  <si>
    <t xml:space="preserve">999225869952660	</t>
  </si>
  <si>
    <t>海景豪华两大床房&lt;2人入住&gt;</t>
  </si>
  <si>
    <t xml:space="preserve">3744307	</t>
  </si>
  <si>
    <t xml:space="preserve">999225931751088	</t>
  </si>
  <si>
    <t>[曼谷]察殿曼谷大酒店(Chatrium Grand Bangkok)(110133525)</t>
  </si>
  <si>
    <t>家庭房&lt;4人入住&gt;&lt;不退款&gt;&lt;早餐&gt;</t>
  </si>
  <si>
    <t>HUANG/JIAOJIAO,NI/CHEN,WANG/RONG,ZHU/DAN</t>
  </si>
  <si>
    <t xml:space="preserve">3755527	</t>
  </si>
  <si>
    <t xml:space="preserve">306339638	</t>
  </si>
  <si>
    <t xml:space="preserve">999226008628122	</t>
  </si>
  <si>
    <t>[湄林]拉雅古迹酒店(Raya Heritage)(109295952)</t>
  </si>
  <si>
    <t>仁邦套房&lt;2人入住&gt;&lt;不退款&gt;&lt;早餐&gt;</t>
  </si>
  <si>
    <t>CHANG/JOUCHI</t>
  </si>
  <si>
    <t xml:space="preserve">3772857	</t>
  </si>
  <si>
    <t xml:space="preserve">999226112891628	</t>
  </si>
  <si>
    <t>[巴厘岛]梅鲁萨卡努沙杜瓦(Merusaka Nusa Dua)(55611727)</t>
  </si>
  <si>
    <t>豪华房&lt;2人入住&gt;&lt;早餐&gt;</t>
  </si>
  <si>
    <t>Gao/Li</t>
  </si>
  <si>
    <t xml:space="preserve">3793930	</t>
  </si>
  <si>
    <t xml:space="preserve">999226144680100	</t>
  </si>
  <si>
    <t>[兰卡威]兰卡威宾乐雅度假村(Parkroyal Langkawi Resort)(104680286)</t>
  </si>
  <si>
    <t>海景豪华房&lt;2人入住&gt;&lt;早餐&gt;</t>
  </si>
  <si>
    <t>ZHU/HONGZHEN</t>
  </si>
  <si>
    <t xml:space="preserve">3804853	</t>
  </si>
  <si>
    <t xml:space="preserve">999226147517922	</t>
  </si>
  <si>
    <t>[首尔]首尔新罗酒店(The Shilla Seoul)(90400016)</t>
  </si>
  <si>
    <t>豪华双人房(仅可使用室内游泳池）&lt;2人入住&gt;&lt;不退款&gt;</t>
  </si>
  <si>
    <t>TONG/CHI LING,LI/YAT WAI</t>
  </si>
  <si>
    <t xml:space="preserve">3807270	</t>
  </si>
  <si>
    <t xml:space="preserve">999226272828222	</t>
  </si>
  <si>
    <t>[蒙特雷]蒙特利酒店(The Monterey Hotel)(92027607)</t>
  </si>
  <si>
    <t>豪华客房, 1 张大床, 壁炉&lt;2人入住&gt;</t>
  </si>
  <si>
    <t>Kennedy/Matt</t>
  </si>
  <si>
    <t xml:space="preserve">3821726	</t>
  </si>
  <si>
    <t xml:space="preserve">136614338	</t>
  </si>
  <si>
    <t xml:space="preserve">999226320791111	</t>
  </si>
  <si>
    <t>[Pasar Enam Kuala Namu]瓜拉纳穆地平线天空酒店(Anara Sky Kualanamu Hotel)(55572795)</t>
  </si>
  <si>
    <t>豪华双床房&lt;2人入住&gt;&lt;不退款&gt;&lt;早餐&gt;</t>
  </si>
  <si>
    <t>Wang/Yuqing,Cui/Meijing</t>
  </si>
  <si>
    <t xml:space="preserve">3824823	</t>
  </si>
  <si>
    <t xml:space="preserve">999226339656021	</t>
  </si>
  <si>
    <t>[巴黎]citizenM Paris Champs-Élysées(110241583)</t>
  </si>
  <si>
    <t>特大床房&lt;2人入住&gt;&lt;早餐&gt;</t>
  </si>
  <si>
    <t>LI/FEI</t>
  </si>
  <si>
    <t xml:space="preserve">3831341	</t>
  </si>
  <si>
    <t xml:space="preserve">PCE-FX31716	</t>
  </si>
  <si>
    <t xml:space="preserve">999226352398643	</t>
  </si>
  <si>
    <t>[吉隆坡]菲斯酒店(The Face Suites)(57036365)</t>
  </si>
  <si>
    <t>两卧室高级房&lt;4人入住&gt;</t>
  </si>
  <si>
    <t>WU/XINYU</t>
  </si>
  <si>
    <t xml:space="preserve">3838093	</t>
  </si>
  <si>
    <t xml:space="preserve">111297	</t>
  </si>
  <si>
    <t xml:space="preserve">999226356404473	</t>
  </si>
  <si>
    <t>[赫尔格达]萨沙尔哈希什欧贝罗伊海滩度假村(The Oberoi Beach Resort, Sahl Hasheesh)(60494111)</t>
  </si>
  <si>
    <t>豪华套房&lt;2人入住&gt;&lt;早餐&gt;</t>
  </si>
  <si>
    <t>LIU/FANG,LI/CHEN</t>
  </si>
  <si>
    <t xml:space="preserve">3840484	</t>
  </si>
  <si>
    <t xml:space="preserve">1210752	</t>
  </si>
  <si>
    <t xml:space="preserve">999226360972855	</t>
  </si>
  <si>
    <t>[曼谷]曼谷安納塔拉暹邏酒店(Anantara Siam Bangkok Hotel)(55269836)</t>
  </si>
  <si>
    <t>YING/QI</t>
  </si>
  <si>
    <t xml:space="preserve">3842694	</t>
  </si>
  <si>
    <t xml:space="preserve">报名字入住	</t>
  </si>
  <si>
    <t xml:space="preserve">999226365382224	</t>
  </si>
  <si>
    <t>[诗都阿佐]泗水机场首相旅馆(Premier Place Surabaya Airport)(97625483)</t>
  </si>
  <si>
    <t>经典双床房&lt;2人入住&gt;&lt;不退款&gt;&lt;早餐&gt;</t>
  </si>
  <si>
    <t>LI/LING,YANG/CHENHAO</t>
  </si>
  <si>
    <t xml:space="preserve">3845567	</t>
  </si>
  <si>
    <t xml:space="preserve">158492	</t>
  </si>
  <si>
    <t xml:space="preserve">999226366229816	</t>
  </si>
  <si>
    <t>[吉隆坡]宜必思吉隆坡市中心酒店(Ibis Kuala Lumpur City Centre)(55757161)</t>
  </si>
  <si>
    <t>标准大床房&lt;2人入住&gt;&lt;不退款&gt;&lt;早餐&gt;</t>
  </si>
  <si>
    <t>ISMAIL/ASMANIZA</t>
  </si>
  <si>
    <t xml:space="preserve">3846225	</t>
  </si>
  <si>
    <t xml:space="preserve">414720	</t>
  </si>
  <si>
    <t xml:space="preserve">999226473228723	</t>
  </si>
  <si>
    <t>[科斯]亚历山德拉酒店(Alexandra Hotel&amp;Apartments)(109175333)</t>
  </si>
  <si>
    <t>客房&lt;2人入住&gt;&lt;不退款&gt;&lt;早餐&gt;</t>
  </si>
  <si>
    <t>AYDIN/Erkan</t>
  </si>
  <si>
    <t xml:space="preserve">3846749	</t>
  </si>
  <si>
    <t xml:space="preserve">75842882	</t>
  </si>
  <si>
    <t xml:space="preserve">999226479645845	</t>
  </si>
  <si>
    <t>[吉隆坡]吉隆坡盛贸饭店(Traders Hotel, Kuala Lumpur)(55852081)</t>
  </si>
  <si>
    <t>双子塔景豪华双床房&lt;2人入住&gt;&lt;早餐&gt;</t>
  </si>
  <si>
    <t>SHI/CHUANMEI</t>
  </si>
  <si>
    <t xml:space="preserve">3848035	</t>
  </si>
  <si>
    <t xml:space="preserve">999226486250065	</t>
  </si>
  <si>
    <t>[新加坡]新加坡中国城凯贝丽酒店式服务公寓(Capri by Fraser, China Square / Singapore)(97601983)</t>
  </si>
  <si>
    <t>高级特大床房&lt;2人入住&gt;&lt;不退款&gt;</t>
  </si>
  <si>
    <t>Skalicky/Tomas</t>
  </si>
  <si>
    <t xml:space="preserve">3849667	</t>
  </si>
  <si>
    <t xml:space="preserve">7909SE045993	</t>
  </si>
  <si>
    <t xml:space="preserve">999226494059338	</t>
  </si>
  <si>
    <t>[哥打京那巴鲁]丹绒亚路香格里拉(Shangri-La Tanjung Aru Kota Kinabalu)(55465077)</t>
  </si>
  <si>
    <t>丹绒楼海景客房(Tanjung Wing Seaview Room)&lt;2人入住&gt;&lt;不退款&gt;&lt;早餐&gt;</t>
  </si>
  <si>
    <t>YU/HYUNJIN,YUN/SEJOHN</t>
  </si>
  <si>
    <t xml:space="preserve">3856381	</t>
  </si>
  <si>
    <t xml:space="preserve">20101SE089011	</t>
  </si>
  <si>
    <t xml:space="preserve">999226501972316	</t>
  </si>
  <si>
    <t>[达尔贝达]优选一晚酒店 2(Hotel Best Night 2)(111415531)</t>
  </si>
  <si>
    <t>标准单人房&lt;1人入住&gt;&lt;早餐&gt;</t>
  </si>
  <si>
    <t>ABDELHAMID/GUEMMOUD</t>
  </si>
  <si>
    <t xml:space="preserve">3865930	</t>
  </si>
  <si>
    <t xml:space="preserve">427994	</t>
  </si>
  <si>
    <t xml:space="preserve">999226502231182	</t>
  </si>
  <si>
    <t>[大叻]大叻特拉可塔酒店及度假村(Terracotta Hotel &amp; Resort Dalat)(55451738)</t>
  </si>
  <si>
    <t>Premium Twin Room in Villa (Shared Villa)&lt;2人入住&gt;&lt;早餐&gt;</t>
  </si>
  <si>
    <t>VU/THI THU TRA</t>
  </si>
  <si>
    <t xml:space="preserve">3866286	</t>
  </si>
  <si>
    <t xml:space="preserve">26574073955	</t>
  </si>
  <si>
    <t>[新加坡]新加坡香格里拉圣淘沙度假村(Shangri-La Rasa Sentosa, Singapore)(55884340)</t>
  </si>
  <si>
    <t>豪华海景双床客房&lt;2人入住&gt;&lt;不退款&gt;&lt;早餐&gt;</t>
  </si>
  <si>
    <t>ZHAO/KUNYANG,MA/LIJIE</t>
  </si>
  <si>
    <t xml:space="preserve">3871799	</t>
  </si>
  <si>
    <t xml:space="preserve">20083SE109918	</t>
  </si>
  <si>
    <t xml:space="preserve">999226574230681	</t>
  </si>
  <si>
    <t>[帕赛市]马尼拉萨沃伊酒店(Savoy Hotel Manila)(56140523)</t>
  </si>
  <si>
    <t>客房, 1 张大床 (Essential 1)&lt;2人入住&gt;&lt;早餐&gt;</t>
  </si>
  <si>
    <t>XU/QIAN</t>
  </si>
  <si>
    <t xml:space="preserve">3871828	</t>
  </si>
  <si>
    <t xml:space="preserve">999226595580503	</t>
  </si>
  <si>
    <t>[天安市]天安新罗酒店(Shilla Stay Cheonan)(60480295)</t>
  </si>
  <si>
    <t>家庭双床房&lt;3人入住&gt;</t>
  </si>
  <si>
    <t>JANG/RAESEONG</t>
  </si>
  <si>
    <t xml:space="preserve">3872998	</t>
  </si>
  <si>
    <t xml:space="preserve">999226605507437	</t>
  </si>
  <si>
    <t>[清迈]清迈宁曼枢纽诺富特酒店(Novotel Chiangmai Nimman Journeyhub)(109305397)</t>
  </si>
  <si>
    <t>标准双床房&lt;2人入住&gt;&lt;不退款&gt;&lt;早餐&gt;</t>
  </si>
  <si>
    <t>PARK/YOUNGIL</t>
  </si>
  <si>
    <t xml:space="preserve">3876434	</t>
  </si>
  <si>
    <t xml:space="preserve">191429	</t>
  </si>
  <si>
    <t xml:space="preserve">999226606381980	</t>
  </si>
  <si>
    <t>[马卡蒂]太古广场服务公寓(One Pacific Place Serviced Residences - Multiple Use Hotel)(55851997)</t>
  </si>
  <si>
    <t>一室房&lt;2人入住&gt;</t>
  </si>
  <si>
    <t>Baquiano/Jozelle Jan,Baquiano/Jozelle Jan</t>
  </si>
  <si>
    <t xml:space="preserve">3876895	</t>
  </si>
  <si>
    <t xml:space="preserve">399900000011049	</t>
  </si>
  <si>
    <t xml:space="preserve">999226606824476	</t>
  </si>
  <si>
    <t>[苏梅岛]苏梅岛查汶安凡尼酒店及海滩俱乐部(Avani Chaweng Samui Hotel &amp; Beach Club)(106140831)</t>
  </si>
  <si>
    <t>甜蜜海风房&lt;2人入住&gt;&lt;不退款&gt;&lt;早餐&gt;</t>
  </si>
  <si>
    <t>PAN/HUANGMIN</t>
  </si>
  <si>
    <t xml:space="preserve">3877167	</t>
  </si>
  <si>
    <t xml:space="preserve">21160360	</t>
  </si>
  <si>
    <t xml:space="preserve">999226613110912	</t>
  </si>
  <si>
    <t>[曼谷]曼谷贵都酒店(S Ratchada Hotel Bangkok)(100679738)</t>
  </si>
  <si>
    <t>超级房（带浴缸）&lt;2人入住&gt;&lt;不退款&gt;</t>
  </si>
  <si>
    <t>VEERADECHOSIT/THITICHAYA</t>
  </si>
  <si>
    <t xml:space="preserve">3879670	</t>
  </si>
  <si>
    <t xml:space="preserve">999226616626265	</t>
  </si>
  <si>
    <t>[巴厘岛]优布达玛雅假日温泉酒店(Maya Ubud Resort &amp; Spa)(55895721)</t>
  </si>
  <si>
    <t>惊叹森林双床套房&lt;2人入住&gt;&lt;不退款&gt;&lt;早餐&gt;</t>
  </si>
  <si>
    <t>HUANG/HSIUMEI</t>
  </si>
  <si>
    <t xml:space="preserve">3880416	</t>
  </si>
  <si>
    <t xml:space="preserve">999226617238951	</t>
  </si>
  <si>
    <t>[伦敦]泰维斯托克酒店(Tavistock Hotel)(55329133)</t>
  </si>
  <si>
    <t>双床房&lt;2人入住&gt;</t>
  </si>
  <si>
    <t>SU/ZICONG,WANG/HAOLIN</t>
  </si>
  <si>
    <t xml:space="preserve">3880633	</t>
  </si>
  <si>
    <t xml:space="preserve">22800003	</t>
  </si>
  <si>
    <t xml:space="preserve">999226622412989	</t>
  </si>
  <si>
    <t>[邦帕利]曼谷素旺那普机场诺富特酒店(Novotel Bangkok Suvarnabhumi Airport)(70391290)</t>
  </si>
  <si>
    <t>高级特大床房&lt;1人入住&gt;&lt;不退款&gt;&lt;早餐&gt;</t>
  </si>
  <si>
    <t>DIXON/ALICE LOUISE</t>
  </si>
  <si>
    <t xml:space="preserve">3882170	</t>
  </si>
  <si>
    <t xml:space="preserve">3376270	</t>
  </si>
  <si>
    <t xml:space="preserve">999226623981856	</t>
  </si>
  <si>
    <t>[普吉岛]普吉岛科莫雅姆度假村(COMO Point Yamu, Phuket)(55799264)</t>
  </si>
  <si>
    <t>攀牙泳池套房&lt;2人入住&gt;&lt;早餐&gt;</t>
  </si>
  <si>
    <t>KNIPPING/GREGORY JEAN M,ZHIRIKOVA/IULIIA</t>
  </si>
  <si>
    <t xml:space="preserve">3883034	</t>
  </si>
  <si>
    <t xml:space="preserve">1330367	</t>
  </si>
  <si>
    <t xml:space="preserve">999226625250219	</t>
  </si>
  <si>
    <t>[甲米]甲米都喜天丽海滨度假酒店(Dusit Thani Krabi Beach Resort)(55254081)</t>
  </si>
  <si>
    <t>豪华间&lt;2人入住&gt;&lt;不退款&gt;&lt;早餐&gt;</t>
  </si>
  <si>
    <t>Singh/Simranjit,Singh/Simranjit</t>
  </si>
  <si>
    <t xml:space="preserve">3883992	</t>
  </si>
  <si>
    <t xml:space="preserve">CFM 05 Sep 23	</t>
  </si>
  <si>
    <t xml:space="preserve">999226627086157	</t>
  </si>
  <si>
    <t>[伦敦]梅里特肯辛顿酒店(Merit Kensington Hotel)(110132773)</t>
  </si>
  <si>
    <t>Twin room - De Luxe&lt;2人入住&gt;&lt;不退款&gt;</t>
  </si>
  <si>
    <t>DAI/JINGNING,ZHANG/CHUMING</t>
  </si>
  <si>
    <t xml:space="preserve">3885578	</t>
  </si>
  <si>
    <t xml:space="preserve">SH17507322	</t>
  </si>
  <si>
    <t xml:space="preserve">999226627526516	</t>
  </si>
  <si>
    <t>[芭堤雅]芭堤雅U中天酒店(U Jomtien Pattaya)(55380518)</t>
  </si>
  <si>
    <t>WONGPITIRUNGRUANG/PHASIT</t>
  </si>
  <si>
    <t xml:space="preserve">3885670	</t>
  </si>
  <si>
    <t xml:space="preserve">73372	</t>
  </si>
  <si>
    <t xml:space="preserve">999226640785759	</t>
  </si>
  <si>
    <t>[普吉岛]普吉阿卡迪亚奈松海滩铂尔曼度假酒店(Pullman Phuket Arcadia Naithon Beach)(55414088)</t>
  </si>
  <si>
    <t>豪华房&lt;2人入住&gt;&lt;不退款&gt;</t>
  </si>
  <si>
    <t>LIAU/TIEN LI,NG/KIM WAH</t>
  </si>
  <si>
    <t xml:space="preserve">3888829	</t>
  </si>
  <si>
    <t xml:space="preserve">999226652962327	</t>
  </si>
  <si>
    <t>[哥本哈根]哥本哈根斯堪迪克酒店(Scandic Copenhagen)(55354903)</t>
  </si>
  <si>
    <t>Single room - Queen bed&lt;2人入住&gt;&lt;早餐&gt;</t>
  </si>
  <si>
    <t>Thomas/Amber</t>
  </si>
  <si>
    <t xml:space="preserve">3892091	</t>
  </si>
  <si>
    <t xml:space="preserve">26653888120	</t>
  </si>
  <si>
    <t>高级山景特大床客房&lt;1人入住&gt;&lt;不退款&gt;&lt;早餐&gt;</t>
  </si>
  <si>
    <t>YUAN/ZHILING</t>
  </si>
  <si>
    <t xml:space="preserve">3892290	</t>
  </si>
  <si>
    <t xml:space="preserve">999226657213168	</t>
  </si>
  <si>
    <t>[首尔]首尔贝顿东大门酒店(Baiton Seoul Dongdaemun)(100679453)</t>
  </si>
  <si>
    <t>KUSUNOKI/MOENA,KAWASHIMA/YUKA</t>
  </si>
  <si>
    <t xml:space="preserve">3892781	</t>
  </si>
  <si>
    <t xml:space="preserve">23058196	</t>
  </si>
  <si>
    <t xml:space="preserve">999226658513838	</t>
  </si>
  <si>
    <t>[吉隆坡]黄金3精品酒店(Gold3 Boutique Hotel)(55402876)</t>
  </si>
  <si>
    <t>豪华双人床房-无窗&lt;2人入住&gt;</t>
  </si>
  <si>
    <t>An/Tianjiao</t>
  </si>
  <si>
    <t xml:space="preserve">3893087	</t>
  </si>
  <si>
    <t xml:space="preserve">999226658725746	</t>
  </si>
  <si>
    <t>An/Tianjiao,Gong/siyuan</t>
  </si>
  <si>
    <t xml:space="preserve">3893127	</t>
  </si>
  <si>
    <t xml:space="preserve">71076	</t>
  </si>
  <si>
    <t xml:space="preserve">999226661568047	</t>
  </si>
  <si>
    <t>SHAO/XINWEI</t>
  </si>
  <si>
    <t xml:space="preserve">3894214	</t>
  </si>
  <si>
    <t xml:space="preserve">10166030	</t>
  </si>
  <si>
    <t xml:space="preserve">999226661885723	</t>
  </si>
  <si>
    <t>[吉隆坡]吉隆坡皇家酒店(Hotel Royal Kuala Lumpur)(55451671)</t>
  </si>
  <si>
    <t>Deluxe Double or Twin Room&lt;2人入住&gt;&lt;早餐&gt;</t>
  </si>
  <si>
    <t>LONG/QIAO</t>
  </si>
  <si>
    <t xml:space="preserve">3894315	</t>
  </si>
  <si>
    <t xml:space="preserve">999226662573723	</t>
  </si>
  <si>
    <t>[马六甲]马六甲松闲酒店(The Pines Melaka)(68545436)</t>
  </si>
  <si>
    <t>尊贵房&lt;2人入住&gt;&lt;早餐&gt;</t>
  </si>
  <si>
    <t>ZHAO/TIANYU,CAO/QI</t>
  </si>
  <si>
    <t xml:space="preserve">3894483	</t>
  </si>
  <si>
    <t xml:space="preserve">280353862	</t>
  </si>
  <si>
    <t xml:space="preserve">999226664242288	</t>
  </si>
  <si>
    <t>[普吉岛]卡塔SIS度假酒店(The Sis Kata, Resort)(69427769)</t>
  </si>
  <si>
    <t>TWIN SIS OVER THE STELLA POOL&lt;2人入住&gt;&lt;不退款&gt;&lt;早餐&gt;</t>
  </si>
  <si>
    <t>LEE/SEOKJU</t>
  </si>
  <si>
    <t xml:space="preserve">3894889	</t>
  </si>
  <si>
    <t xml:space="preserve">999226668109431	</t>
  </si>
  <si>
    <t>[巴厘岛]图兰奔密匹度假村(Mimpi Resort Tulamben)(110132882)</t>
  </si>
  <si>
    <t>庭景别墅&lt;2人入住&gt;&lt;早餐&gt;</t>
  </si>
  <si>
    <t>CHOUDHARY/AVINASH</t>
  </si>
  <si>
    <t xml:space="preserve">3895982	</t>
  </si>
  <si>
    <t xml:space="preserve">315342626	</t>
  </si>
  <si>
    <t xml:space="preserve">999226714995325	</t>
  </si>
  <si>
    <t>[曼谷]拉奇 66 号酒店(Ratch 66)(89919769)</t>
  </si>
  <si>
    <t>高级双床房&lt;2人入住&gt;&lt;不退款&gt;</t>
  </si>
  <si>
    <t>YEH/CHING HWA PAUL</t>
  </si>
  <si>
    <t xml:space="preserve">3903315	</t>
  </si>
  <si>
    <t xml:space="preserve">999226719086532	</t>
  </si>
  <si>
    <t>[河内]河内易思廷公寓式酒店(Eastin Hotel &amp; Residences Hanoi)(102881138)</t>
  </si>
  <si>
    <t>RALPH/LYDIA,FOLEY/JAMES ANDREW</t>
  </si>
  <si>
    <t xml:space="preserve">3904442	</t>
  </si>
  <si>
    <t xml:space="preserve">999226724676816	</t>
  </si>
  <si>
    <t>[曼谷]曼谷康莱德酒店(Conrad Bangkok)(55312447)</t>
  </si>
  <si>
    <t>甄选双床房&lt;2人入住&gt;</t>
  </si>
  <si>
    <t>LI/WENTING</t>
  </si>
  <si>
    <t xml:space="preserve">3905920	</t>
  </si>
  <si>
    <t xml:space="preserve">HTH-7P52PGQX+F9-E00	</t>
  </si>
  <si>
    <t xml:space="preserve">999226728105828	</t>
  </si>
  <si>
    <t>[普吉岛]美地概念酒店(Metadee Concept Hotel)(55270331)</t>
  </si>
  <si>
    <t>别墅(直通泳池)&lt;2人入住&gt;&lt;不退款&gt;</t>
  </si>
  <si>
    <t>CHEN/KEN,CAI/WENCHEN</t>
  </si>
  <si>
    <t xml:space="preserve">3907037	</t>
  </si>
  <si>
    <t xml:space="preserve">999226729125713	</t>
  </si>
  <si>
    <t>[普吉岛]普吉岛诺库酒店(Noku Phuket)(104886271)</t>
  </si>
  <si>
    <t>山别墅特大床&lt;2人入住&gt;&lt;不退款&gt;&lt;早餐&gt;</t>
  </si>
  <si>
    <t>CAO/XIAOZHAO,cao/shenshen</t>
  </si>
  <si>
    <t xml:space="preserve">3907419	</t>
  </si>
  <si>
    <t xml:space="preserve">308533056 &amp; 308534515	</t>
  </si>
  <si>
    <t xml:space="preserve">999226733083081	</t>
  </si>
  <si>
    <t>[济州市]耶哈旅馆(Yeha Guesthouse)(110132605)</t>
  </si>
  <si>
    <t>双人床房&lt;2人入住&gt;&lt;早餐&gt;</t>
  </si>
  <si>
    <t>Grozanick/Sara</t>
  </si>
  <si>
    <t xml:space="preserve">3909729	</t>
  </si>
  <si>
    <t xml:space="preserve">|84132593	</t>
  </si>
  <si>
    <t xml:space="preserve">999226733100377	</t>
  </si>
  <si>
    <t>[索伦托]乌利赛豪华旅馆(Ulisse Deluxe Hostel)(95689962)</t>
  </si>
  <si>
    <t>Kenny/Elizabeth</t>
  </si>
  <si>
    <t xml:space="preserve">3909739	</t>
  </si>
  <si>
    <t xml:space="preserve">999226735178106	</t>
  </si>
  <si>
    <t>[新山]新山阿玛瑞度假酒店(Amari Johor Bahru)(55694736)</t>
  </si>
  <si>
    <t>高级房&lt;2人入住&gt;&lt;早餐&gt;</t>
  </si>
  <si>
    <t>BINTE BARRI/ROHAINAH,BIN MOHAMED YATIM/YASIT</t>
  </si>
  <si>
    <t xml:space="preserve">3911230	</t>
  </si>
  <si>
    <t xml:space="preserve">999226739599220	</t>
  </si>
  <si>
    <t>[奥兰多]布埃纳文图拉湖克拉丽奥酒店 - 罗森酒店集团(Rosen Inn Lake Buena Vista)(60467147)</t>
  </si>
  <si>
    <t>两双人床房间&lt;2人入住&gt;</t>
  </si>
  <si>
    <t>Xiang/Siyuan,XIA/SIYAO</t>
  </si>
  <si>
    <t xml:space="preserve">3912900	</t>
  </si>
  <si>
    <t xml:space="preserve">GTT-C8FVW0UM76	</t>
  </si>
  <si>
    <t xml:space="preserve">999226742196103	</t>
  </si>
  <si>
    <t>[芭堤雅]盛泰乐芭堤雅中心酒店(Centara Pattaya Hotel)(55639546)</t>
  </si>
  <si>
    <t>豪华双人房&lt;2人入住&gt;&lt;不退款&gt;</t>
  </si>
  <si>
    <t>CHUNG/WAI KWONG,LAU/CHI SAU</t>
  </si>
  <si>
    <t xml:space="preserve">3913797	</t>
  </si>
  <si>
    <t xml:space="preserve">999226743117693	</t>
  </si>
  <si>
    <t>[棉花堡]沙辛酒店(Hotel Sahin)(55391521)</t>
  </si>
  <si>
    <t>标准双床房, 2 张单人床&lt;2人入住&gt;&lt;早餐&gt;</t>
  </si>
  <si>
    <t>ZHANG/TING</t>
  </si>
  <si>
    <t xml:space="preserve">3914036	</t>
  </si>
  <si>
    <t xml:space="preserve">45667	</t>
  </si>
  <si>
    <t xml:space="preserve">999226744731251	</t>
  </si>
  <si>
    <t>[普吉岛]皇家普吉城市酒店(Royal Phuket City Hotel)(55426586)</t>
  </si>
  <si>
    <t>WANG/TIANYING,YANG/NA</t>
  </si>
  <si>
    <t xml:space="preserve">3914529	</t>
  </si>
  <si>
    <t xml:space="preserve">999226745215297	</t>
  </si>
  <si>
    <t>[里约热内卢]温莎欧逊尼可酒店(Windsor Oceanico Hotel)(56185669)</t>
  </si>
  <si>
    <t>标准双床房&lt;2人入住&gt;&lt;不退款&gt;</t>
  </si>
  <si>
    <t>G. de Barros Abreu/Jessica</t>
  </si>
  <si>
    <t xml:space="preserve">3914616	</t>
  </si>
  <si>
    <t xml:space="preserve">17566177	</t>
  </si>
  <si>
    <t xml:space="preserve">999226745959594	</t>
  </si>
  <si>
    <t>[首尔]三井酒店(Hotel Samjung)(55337145)</t>
  </si>
  <si>
    <t>KODOMARI/KATSUHIRO,KITAGAWA/ASUMI</t>
  </si>
  <si>
    <t xml:space="preserve">3914868	</t>
  </si>
  <si>
    <t xml:space="preserve">23058464	</t>
  </si>
  <si>
    <t xml:space="preserve">999226748649567	</t>
  </si>
  <si>
    <t>[曼谷]德理阿楠酒店(De Prime@Rangnam)(100679831)</t>
  </si>
  <si>
    <t>普赖姆尊贵房&lt;2人入住&gt;&lt;早餐&gt;</t>
  </si>
  <si>
    <t>DAI/YUWEI</t>
  </si>
  <si>
    <t xml:space="preserve">3915527	</t>
  </si>
  <si>
    <t xml:space="preserve">999226750853936	</t>
  </si>
  <si>
    <t>惊叹森林特大床套房&lt;2人入住&gt;&lt;不退款&gt;</t>
  </si>
  <si>
    <t>TOGUCHI/RII</t>
  </si>
  <si>
    <t xml:space="preserve">3916157	</t>
  </si>
  <si>
    <t xml:space="preserve">999226753558505	</t>
  </si>
  <si>
    <t>[伦敦]梅里克肯辛顿酒店(Merit Kensington Hotel)(110132773)</t>
  </si>
  <si>
    <t>LIN/YEH SHIH,WANG/CHING JU</t>
  </si>
  <si>
    <t xml:space="preserve">3917333	</t>
  </si>
  <si>
    <t xml:space="preserve">17571881	</t>
  </si>
  <si>
    <t xml:space="preserve">999226754364776	</t>
  </si>
  <si>
    <t>[格拉斯哥]马尔马逊格拉斯哥酒店(Malmaison Glasgow)(89916595)</t>
  </si>
  <si>
    <t>MURAKAMI/SAEKO,SASAKI/MARI</t>
  </si>
  <si>
    <t xml:space="preserve">3917625	</t>
  </si>
  <si>
    <t xml:space="preserve">999226755054032	</t>
  </si>
  <si>
    <t>[梅尼尔阿梅罗]巴黎-鲁瓦西夏尔戴高乐机场吉欧帕酒店(Geographotel Paris-Roissy CDG Airport)(90357222)</t>
  </si>
  <si>
    <t>单人间&lt;1人入住&gt;</t>
  </si>
  <si>
    <t>YANG/XU</t>
  </si>
  <si>
    <t xml:space="preserve">3917883	</t>
  </si>
  <si>
    <t xml:space="preserve">C8GDLGH57A	</t>
  </si>
  <si>
    <t xml:space="preserve">999226757110484	</t>
  </si>
  <si>
    <t>[马拉科夫]巴黎马拉科夫世博园民宿酒店(B&amp;B Hotel Paris Malakoff Parc des Expositions)(80331426)</t>
  </si>
  <si>
    <t>三人间&lt;2人入住&gt;</t>
  </si>
  <si>
    <t>wu/weijia</t>
  </si>
  <si>
    <t xml:space="preserve">3918772	</t>
  </si>
  <si>
    <t xml:space="preserve">999226758328536	</t>
  </si>
  <si>
    <t>[普吉岛]KK - 卡隆卡塔精品酒店(KK Karon Kata Boutique Hotel)(110040330)</t>
  </si>
  <si>
    <t>YAO/ZHEN,WANG/LIFENG</t>
  </si>
  <si>
    <t xml:space="preserve">3919419	</t>
  </si>
  <si>
    <t xml:space="preserve">999226764356761	</t>
  </si>
  <si>
    <t>[吉隆坡]吉隆坡斯特格酒店(STEG Kuala Lumpur)(110133561)</t>
  </si>
  <si>
    <t>时髦双床房&lt;2人入住&gt;</t>
  </si>
  <si>
    <t>MOHD/AMIERA</t>
  </si>
  <si>
    <t xml:space="preserve">3922380	</t>
  </si>
  <si>
    <t xml:space="preserve">26765974978	</t>
  </si>
  <si>
    <t>[Na Chom Thian]芭堤雅贝菲尔酒店(Best Western Premier Bayphere Pattaya)(103763355)</t>
  </si>
  <si>
    <t>豪华房 2张单人床&lt;2人入住&gt;&lt;不退款&gt;&lt;早餐&gt;</t>
  </si>
  <si>
    <t>SOPEE/JULAPORN</t>
  </si>
  <si>
    <t xml:space="preserve">3923297	</t>
  </si>
  <si>
    <t xml:space="preserve">HBD-675549-321-6489837	</t>
  </si>
  <si>
    <t xml:space="preserve">999226771024304	</t>
  </si>
  <si>
    <t>标准双人房&lt;2人入住&gt;</t>
  </si>
  <si>
    <t>PENG/YAXI,Peng/Yaxi</t>
  </si>
  <si>
    <t xml:space="preserve">3925976	</t>
  </si>
  <si>
    <t xml:space="preserve">636479-320-2521659	</t>
  </si>
  <si>
    <t xml:space="preserve">999226771858508	</t>
  </si>
  <si>
    <t>[曼谷]沙吞伊斯汀大酒店(Eastin Grand Hotel Sathorn)(68545414)</t>
  </si>
  <si>
    <t>高级房&lt;2人入住&gt;&lt;不退款&gt;&lt;早餐&gt;</t>
  </si>
  <si>
    <t>CHANG/TUNG SHUN</t>
  </si>
  <si>
    <t xml:space="preserve">3926549	</t>
  </si>
  <si>
    <t xml:space="preserve">484119	</t>
  </si>
  <si>
    <t xml:space="preserve">999226772473111	</t>
  </si>
  <si>
    <t>[吉隆坡]迷卡萨全套房酒店(Micasa All Suites Hotel)(55337547)</t>
  </si>
  <si>
    <t>一卧室高级套房(一室房)&lt;2人入住&gt;&lt;不退款&gt;</t>
  </si>
  <si>
    <t>DING/ZUOYI</t>
  </si>
  <si>
    <t xml:space="preserve">3926913	</t>
  </si>
  <si>
    <t xml:space="preserve">137867579	</t>
  </si>
  <si>
    <t xml:space="preserve">999226773657658	</t>
  </si>
  <si>
    <t>[普吉岛]普吉岛阿里纳拉海滩度假村(Arinara Beach Resort Phuket)(55270337)</t>
  </si>
  <si>
    <t>池畔池景房&lt;2人入住&gt;&lt;早餐&gt;</t>
  </si>
  <si>
    <t>KE/QINGHUA</t>
  </si>
  <si>
    <t xml:space="preserve">3927626	</t>
  </si>
  <si>
    <t xml:space="preserve">DEB230913234030673	</t>
  </si>
  <si>
    <t xml:space="preserve">999226775936886	</t>
  </si>
  <si>
    <t>[曼谷]Quarter 拉普罗酒店 - UHG(The Quarter Ladprao by Uhg)(68031133)</t>
  </si>
  <si>
    <t>Twin Superior&lt;2人入住&gt;&lt;不退款&gt;</t>
  </si>
  <si>
    <t>HIRANNO/KULLAYA</t>
  </si>
  <si>
    <t xml:space="preserve">3928909	</t>
  </si>
  <si>
    <t xml:space="preserve">999226778293354	</t>
  </si>
  <si>
    <t>[Loc Vinh]越南中部兰珂悦椿度假村(Angsana Lang Co)(55944701)</t>
  </si>
  <si>
    <t>海景精致泳池特大床套房&lt;2人入住&gt;&lt;不退款&gt;&lt;早餐&gt;</t>
  </si>
  <si>
    <t>LEE/JAEHYUK,KIM/HYUNJUNG</t>
  </si>
  <si>
    <t xml:space="preserve">3930007	</t>
  </si>
  <si>
    <t xml:space="preserve">999226779631670	</t>
  </si>
  <si>
    <t>[首尔]采撷酒店精选(Handpicked Hotel &amp; Collections)(55426421)</t>
  </si>
  <si>
    <t>基础特大床一室房&lt;2人入住&gt;</t>
  </si>
  <si>
    <t>LIU/YIYANG</t>
  </si>
  <si>
    <t xml:space="preserve">3930614	</t>
  </si>
  <si>
    <t xml:space="preserve">2309141962247081	</t>
  </si>
  <si>
    <t xml:space="preserve">999226779903254	</t>
  </si>
  <si>
    <t>标准客房&lt;2人入住&gt;</t>
  </si>
  <si>
    <t>XU/HUI</t>
  </si>
  <si>
    <t xml:space="preserve">3930831	</t>
  </si>
  <si>
    <t xml:space="preserve">999226781742387	</t>
  </si>
  <si>
    <t>[釜山]贝行德酒店(Bay Hound Hotel)(55329455)</t>
  </si>
  <si>
    <t>标准双床房&lt;2人入住&gt;</t>
  </si>
  <si>
    <t>SON/TAEHEE</t>
  </si>
  <si>
    <t xml:space="preserve">3931659	</t>
  </si>
  <si>
    <t xml:space="preserve">2309142262271326	</t>
  </si>
  <si>
    <t xml:space="preserve">999226783474313	</t>
  </si>
  <si>
    <t>[阿灵顿]纳逊奈尔喜来登酒店(Sheraton Pentagon City)(55720103)</t>
  </si>
  <si>
    <t>特大床房&lt;2人入住&gt;</t>
  </si>
  <si>
    <t>FENG/HUIQIAN</t>
  </si>
  <si>
    <t xml:space="preserve">3932557	</t>
  </si>
  <si>
    <t xml:space="preserve">317772392	</t>
  </si>
  <si>
    <t xml:space="preserve">999226783747614	</t>
  </si>
  <si>
    <t>[胡志明市]胡志明市自由绿野仙踪酒店, 原自由酒店3号(Liberty Saigon Greenview Hotel Ho Chi Minh City)(90357823)</t>
  </si>
  <si>
    <t>尊贵公园景房&lt;2人入住&gt;&lt;早餐&gt;</t>
  </si>
  <si>
    <t>MA/HAIYAN</t>
  </si>
  <si>
    <t xml:space="preserve">3932750	</t>
  </si>
  <si>
    <t xml:space="preserve">999226788216922	</t>
  </si>
  <si>
    <t>[曼谷]曼谷艾拉酒店(Aira Hotel Bangkok Sukhumvit 11)(104397348)</t>
  </si>
  <si>
    <t>baskaran/Sujith</t>
  </si>
  <si>
    <t xml:space="preserve">3935117	</t>
  </si>
  <si>
    <t xml:space="preserve">45317，  45317	</t>
  </si>
  <si>
    <t xml:space="preserve">999226792995581	</t>
  </si>
  <si>
    <t>[阿噶比亚]盖斯尔奥萨拉安纳塔拉沙漠度假酒店(Anantara Qasr Al Sarab Desert Resort)(60480416)</t>
  </si>
  <si>
    <t>豪华阳台房&lt;2人入住&gt;&lt;早餐&gt;</t>
  </si>
  <si>
    <t>XIA/WENYANG</t>
  </si>
  <si>
    <t xml:space="preserve">3937462	</t>
  </si>
  <si>
    <t xml:space="preserve">999226797867135	</t>
  </si>
  <si>
    <t>[曼谷]曼谷龙马酒店(The Landmark Bangkok)(55465110)</t>
  </si>
  <si>
    <t>尊贵房&lt;2人入住&gt;&lt;不退款&gt;</t>
  </si>
  <si>
    <t>SWEENEY/AUSTIN DANIEL</t>
  </si>
  <si>
    <t xml:space="preserve">3940354	</t>
  </si>
  <si>
    <t xml:space="preserve">4074401	</t>
  </si>
  <si>
    <t xml:space="preserve">999226799509087	</t>
  </si>
  <si>
    <t>[巴厘岛]巴厘岛水明漾安可温德姆华美达酒店(Ramada Encore by Wyndham Bali Seminyak)(55337241)</t>
  </si>
  <si>
    <t>Jain/Aayush,Jain/Aayush</t>
  </si>
  <si>
    <t xml:space="preserve">3942036	</t>
  </si>
  <si>
    <t xml:space="preserve">#174753 by WA	</t>
  </si>
  <si>
    <t xml:space="preserve">999226830088084	</t>
  </si>
  <si>
    <t>[首尔]东大门 k 精品酒店(Boutique Hotel k Dongdaemun)(90362988)</t>
  </si>
  <si>
    <t>标准双人床房 禁烟&lt;1人入住&gt;</t>
  </si>
  <si>
    <t>HOU/YUEFEI</t>
  </si>
  <si>
    <t xml:space="preserve">3944720	</t>
  </si>
  <si>
    <t xml:space="preserve">9139191541333	</t>
  </si>
  <si>
    <t xml:space="preserve">999226835896535	</t>
  </si>
  <si>
    <t>[河内]河内萨默塞特格兰德酒店(Somerset Grand Hanoi)(55599165)</t>
  </si>
  <si>
    <t>两卧室豪华房&lt;2人入住&gt;</t>
  </si>
  <si>
    <t>Lee/Chungwook</t>
  </si>
  <si>
    <t xml:space="preserve">3946257	</t>
  </si>
  <si>
    <t xml:space="preserve">999226836837990	</t>
  </si>
  <si>
    <t>[吉隆坡]吉隆坡豪亚酒店式公寓 - 远东酒店集团旗下(Oasia Suites Kuala Lumpur by Far East Hospitality)(55465407)</t>
  </si>
  <si>
    <t>高级房&lt;1人入住&gt;&lt;不退款&gt;</t>
  </si>
  <si>
    <t>Li/Yanting</t>
  </si>
  <si>
    <t xml:space="preserve">3946582	</t>
  </si>
  <si>
    <t xml:space="preserve">999226843869470	</t>
  </si>
  <si>
    <t>[吉隆坡]吉隆坡市中心智选假日酒店(Holiday Inn Express Kuala Lumpur City Centre, an IHG Hotel)(55337198)</t>
  </si>
  <si>
    <t>ZHONG/WENHAN</t>
  </si>
  <si>
    <t xml:space="preserve">3950695	</t>
  </si>
  <si>
    <t xml:space="preserve">396492	</t>
  </si>
  <si>
    <t xml:space="preserve">999226845702198	</t>
  </si>
  <si>
    <t>[泽西市]泽西市艺术区希尔顿嘉悦里酒店(Canopy by Hilton Jersey City Arts District)(103762847)</t>
  </si>
  <si>
    <t>客房（1张特大床，听障无障碍）&lt;2人入住&gt;</t>
  </si>
  <si>
    <t>LI/PEI,TAO/YAFEI</t>
  </si>
  <si>
    <t xml:space="preserve">3952755	</t>
  </si>
  <si>
    <t xml:space="preserve">3424537916	</t>
  </si>
  <si>
    <t xml:space="preserve">999226845811738	</t>
  </si>
  <si>
    <t>[卡斯特利翁-德拉普拉纳]巴格酒店(Hotel Bag)(110039680)</t>
  </si>
  <si>
    <t>double standard&lt;2人入住&gt;&lt;不退款&gt;</t>
  </si>
  <si>
    <t>CORRAL MANZANERO/CRISTINA</t>
  </si>
  <si>
    <t xml:space="preserve">3952849	</t>
  </si>
  <si>
    <t xml:space="preserve">999226847276011	</t>
  </si>
  <si>
    <t>[南雅加达]雅加达塞达尤达尔玛旺萨1O1酒店(THE 1O1 Jakarta Sedayu Darmawangsa)(55439270)</t>
  </si>
  <si>
    <t>NG/KA TO</t>
  </si>
  <si>
    <t xml:space="preserve">3954323	</t>
  </si>
  <si>
    <t xml:space="preserve">137219 by brika - rcp	</t>
  </si>
  <si>
    <t xml:space="preserve">999226850745043	</t>
  </si>
  <si>
    <t>[Kobenhavn S]CPH生活酒店(Hotel CPH Living)(110042586)</t>
  </si>
  <si>
    <t>双人间&lt;2人入住&gt;&lt;早餐&gt;</t>
  </si>
  <si>
    <t>Leshnovolsky/Guy</t>
  </si>
  <si>
    <t xml:space="preserve">3958727	</t>
  </si>
  <si>
    <t xml:space="preserve">999226852297087	</t>
  </si>
  <si>
    <t>[怡保]M 屋顶住宅酒店(M Roof Hotel &amp; Residences)(55573149)</t>
  </si>
  <si>
    <t>Deluxe Double Room, 1 King Bed&lt;2人入住&gt;&lt;不退款&gt;</t>
  </si>
  <si>
    <t>LOH/VINCENT,LOH/YVONNE,LOH/FOOT SUI</t>
  </si>
  <si>
    <t xml:space="preserve">3960419	</t>
  </si>
  <si>
    <t xml:space="preserve">999226855044993	</t>
  </si>
  <si>
    <t>[曼谷]曼谷安曼纳酒店(Amara Bangkok Hotel)(55852016)</t>
  </si>
  <si>
    <t>俱乐部房&lt;1&gt;&lt;2人入住&gt;&lt;早餐&gt;</t>
  </si>
  <si>
    <t>WU/JUNLIN,CHEN/CHUMIN</t>
  </si>
  <si>
    <t xml:space="preserve">3963194	</t>
  </si>
  <si>
    <t xml:space="preserve">76705684-1	</t>
  </si>
  <si>
    <t xml:space="preserve">999226855226292	</t>
  </si>
  <si>
    <t>[塞萨洛尼基]格雷科酒店(Hotel El Greco)(55254121)</t>
  </si>
  <si>
    <t>GIORGAKI/DESPO</t>
  </si>
  <si>
    <t xml:space="preserve">3963332	</t>
  </si>
  <si>
    <t xml:space="preserve">322828	</t>
  </si>
  <si>
    <t xml:space="preserve">999226837527197	</t>
  </si>
  <si>
    <t>俱乐部房&lt;1&gt;&lt;1人入住&gt;</t>
  </si>
  <si>
    <t>XU/SHIQI</t>
  </si>
  <si>
    <t xml:space="preserve">3946723	</t>
  </si>
  <si>
    <t xml:space="preserve">67719865-1	</t>
  </si>
  <si>
    <t xml:space="preserve">999226906774398	</t>
  </si>
  <si>
    <t>[曼谷]曼谷千禧希尔顿酒店(Millennium Hilton Bangkok)(55269931)</t>
  </si>
  <si>
    <t>Executive Room, 2 Twin Beds&lt;2人入住&gt;&lt;早餐&gt;</t>
  </si>
  <si>
    <t>YAN/FENG</t>
  </si>
  <si>
    <t xml:space="preserve">3967477	</t>
  </si>
  <si>
    <t xml:space="preserve">999226908524888	</t>
  </si>
  <si>
    <t>[巴黎]巴黎间奏酒店(Hôtel l'Interlude)(56196215)</t>
  </si>
  <si>
    <t>经典双人床房&lt;2人入住&gt;&lt;不退款&gt;</t>
  </si>
  <si>
    <t>Delgado/Ernest</t>
  </si>
  <si>
    <t xml:space="preserve">3968379	</t>
  </si>
  <si>
    <t xml:space="preserve">17681836	</t>
  </si>
  <si>
    <t xml:space="preserve">999226921246606	</t>
  </si>
  <si>
    <t>[普吉岛]甜蜜马丽娜酒店 - 时尚 - 卡塔海滩(Sugar Marina Hotel - Fashion - Kata Beach)(55932616)</t>
  </si>
  <si>
    <t>豪华池景房&lt;2人入住&gt;&lt;不退款&gt;</t>
  </si>
  <si>
    <t>CAO/JIANJIANG</t>
  </si>
  <si>
    <t xml:space="preserve">3972871	</t>
  </si>
  <si>
    <t xml:space="preserve">2304991	</t>
  </si>
  <si>
    <t xml:space="preserve">999226930913164	</t>
  </si>
  <si>
    <t>[合艾]合艾盛泰乐酒店(Centara Hotel Hat Yai)(56196253)</t>
  </si>
  <si>
    <t>豪华双人房&lt;2人入住&gt;&lt;不退款&gt;&lt;早餐&gt;</t>
  </si>
  <si>
    <t>MOHAMED HANIF/NURFARHANNA,UTARI/DEWI</t>
  </si>
  <si>
    <t xml:space="preserve">3977672	</t>
  </si>
  <si>
    <t xml:space="preserve">999226932660441	</t>
  </si>
  <si>
    <t>[切斯特]布鲁克莫灵顿班纳斯特里温泉酒店(Brook Mollington Banastre Hotel &amp; Spa)(55598798)</t>
  </si>
  <si>
    <t>Ohanlon /Lynn</t>
  </si>
  <si>
    <t xml:space="preserve">3979304	</t>
  </si>
  <si>
    <t xml:space="preserve">3425299411	</t>
  </si>
  <si>
    <t xml:space="preserve">999226933144416	</t>
  </si>
  <si>
    <t>[伊斯坦布尔]埃桑斯酒店(Esans Hotel - Special Category)(90198913)</t>
  </si>
  <si>
    <t>标准双人房&lt;2人入住&gt;&lt;不退款&gt;&lt;早餐&gt;</t>
  </si>
  <si>
    <t>CHEN/XUEMEI</t>
  </si>
  <si>
    <t xml:space="preserve">3979803	</t>
  </si>
  <si>
    <t xml:space="preserve">48990166|92631975	</t>
  </si>
  <si>
    <t xml:space="preserve">999227006170435	</t>
  </si>
  <si>
    <t>Smith/Jordan</t>
  </si>
  <si>
    <t xml:space="preserve">3981642	</t>
  </si>
  <si>
    <t xml:space="preserve">280706	</t>
  </si>
  <si>
    <t xml:space="preserve">999227021782759	</t>
  </si>
  <si>
    <t>俱乐部房&lt;2人入住&gt;&lt;不退款&gt;</t>
  </si>
  <si>
    <t>JIANG/CHENGXING</t>
  </si>
  <si>
    <t xml:space="preserve">3982285	</t>
  </si>
  <si>
    <t xml:space="preserve">999227025598323	</t>
  </si>
  <si>
    <t>[弗罗茨瓦夫]罗特哈斯酒店(Hotel Lothus)(89918915)</t>
  </si>
  <si>
    <t>一室房&lt;2人入住&gt;&lt;不退款&gt;&lt;早餐&gt;</t>
  </si>
  <si>
    <t>patterson/murray dan</t>
  </si>
  <si>
    <t xml:space="preserve">3983108	</t>
  </si>
  <si>
    <t xml:space="preserve">999227026198595	</t>
  </si>
  <si>
    <t>[拉普拉普]坦布里海滨水疗度假村(Tambuli Seaside Resort and Spa)(97260090)</t>
  </si>
  <si>
    <t>豪华单间&lt;2人入住&gt;&lt;不退款&gt;&lt;早餐&gt;</t>
  </si>
  <si>
    <t>WATANABE/AKIHIRO</t>
  </si>
  <si>
    <t xml:space="preserve">3983324	</t>
  </si>
  <si>
    <t xml:space="preserve">21451	</t>
  </si>
  <si>
    <t xml:space="preserve">999227032413344	</t>
  </si>
  <si>
    <t>YANG/WENCHENG,LI/QINGYU</t>
  </si>
  <si>
    <t xml:space="preserve">3984978	</t>
  </si>
  <si>
    <t xml:space="preserve">19964160-1	</t>
  </si>
  <si>
    <t xml:space="preserve">27044053748	</t>
  </si>
  <si>
    <t>[曼谷]曼谷华昌传承酒店(Hua Chang Heritage Hotel)(109309508)</t>
  </si>
  <si>
    <t>CHEN/SHUYING,CHEN/HAOYAN</t>
  </si>
  <si>
    <t xml:space="preserve">3987872	</t>
  </si>
  <si>
    <t xml:space="preserve">160641	</t>
  </si>
  <si>
    <t xml:space="preserve">999227044335142	</t>
  </si>
  <si>
    <t>[吉隆坡]吉隆坡科玛套房酒店(Cormar Suites Kuala Lumpur)(91546233)</t>
  </si>
  <si>
    <t>Executive , 1 Bedroom&lt;2人入住&gt;</t>
  </si>
  <si>
    <t>LI/CHUNJIE</t>
  </si>
  <si>
    <t xml:space="preserve">3987984	</t>
  </si>
  <si>
    <t xml:space="preserve">999227045061868	</t>
  </si>
  <si>
    <t xml:space="preserve">3988137	</t>
  </si>
  <si>
    <t xml:space="preserve">461501765 - 1695715290049963	</t>
  </si>
  <si>
    <t xml:space="preserve">999226769014452	</t>
  </si>
  <si>
    <t>[新加坡]新加坡81酒店 - 黄金(Hotel 81 Gold)(55694743)</t>
  </si>
  <si>
    <t>高级双床房&lt;2人入住&gt;</t>
  </si>
  <si>
    <t>DONG/XUEMEI</t>
  </si>
  <si>
    <t xml:space="preserve">3924992	</t>
  </si>
  <si>
    <t xml:space="preserve">090206220	</t>
  </si>
  <si>
    <t xml:space="preserve">999227047363583	</t>
  </si>
  <si>
    <t>[巴黎]艾斯托特棕榈酒店(Hotel Palm - Astotel)(55653176)</t>
  </si>
  <si>
    <t>wei/bing xue,Ye/Xiaoting</t>
  </si>
  <si>
    <t xml:space="preserve">3988762	</t>
  </si>
  <si>
    <t xml:space="preserve">133756882	</t>
  </si>
  <si>
    <t xml:space="preserve">999227047583849	</t>
  </si>
  <si>
    <t>[八打灵再也]阿万特酒店(Avante Hotel)(103763329)</t>
  </si>
  <si>
    <t>ENRIQUEZ/KIM BANAL</t>
  </si>
  <si>
    <t xml:space="preserve">3988786	</t>
  </si>
  <si>
    <t xml:space="preserve">181029	</t>
  </si>
  <si>
    <t xml:space="preserve">999227047649792	</t>
  </si>
  <si>
    <t>[哥打巴鲁]丽芙维拉大酒店乡(Grand Riverview Hotel)(55254373)</t>
  </si>
  <si>
    <t>尊贵房&lt;2人入住&gt;&lt;不退款&gt;&lt;早餐&gt;</t>
  </si>
  <si>
    <t>ANAS/MAZLIANI</t>
  </si>
  <si>
    <t xml:space="preserve">3988794	</t>
  </si>
  <si>
    <t xml:space="preserve">252434	</t>
  </si>
  <si>
    <t xml:space="preserve">999227050505061	</t>
  </si>
  <si>
    <t>[芭堤雅]芭堤雅百思通酒店(Beston Pattaya)(55254058)</t>
  </si>
  <si>
    <t>高级房&lt;2人入住&gt;</t>
  </si>
  <si>
    <t>TIAN/YANG</t>
  </si>
  <si>
    <t xml:space="preserve">3989825	</t>
  </si>
  <si>
    <t xml:space="preserve">402309006924	</t>
  </si>
  <si>
    <t xml:space="preserve">999227051179107	</t>
  </si>
  <si>
    <t>[罗穆勒斯]凯艺套房酒店-底特律梅特罗机场(Quality Inn &amp; Suites Detroit Metro Airport)(55872289)</t>
  </si>
  <si>
    <t>特大床房(无烟)&lt;2人入住&gt;&lt;不退款&gt;&lt;早餐&gt;</t>
  </si>
  <si>
    <t>Kangni/Wang</t>
  </si>
  <si>
    <t xml:space="preserve">3990088	</t>
  </si>
  <si>
    <t xml:space="preserve">16753684	</t>
  </si>
  <si>
    <t xml:space="preserve">999225914408625	</t>
  </si>
  <si>
    <t>[纽约]纽约柏宁酒店(Park Lane New York)(55281240)</t>
  </si>
  <si>
    <t>帕克莱恩特大床房&lt;2人入住&gt;</t>
  </si>
  <si>
    <t>Xiong/Xin</t>
  </si>
  <si>
    <t xml:space="preserve">3753474	</t>
  </si>
  <si>
    <t xml:space="preserve">CI4IJ30N	</t>
  </si>
  <si>
    <t xml:space="preserve">999227058010651	</t>
  </si>
  <si>
    <t>[巴厘岛]库普库普巴龙洛奇塔内特里Spa别墅度假村(Kupu Kupu Barong Villas &amp; Tree Spa by l'Occitane)(56206269)</t>
  </si>
  <si>
    <t>滨河泳池别墅&lt;2人入住&gt;&lt;不退款&gt;&lt;早餐&gt;</t>
  </si>
  <si>
    <t>Cavallaro/Francesco</t>
  </si>
  <si>
    <t xml:space="preserve">3992881	</t>
  </si>
  <si>
    <t xml:space="preserve">3425048288	</t>
  </si>
  <si>
    <t xml:space="preserve">999227058735698	</t>
  </si>
  <si>
    <t>[巴黎]象格勒内酒店(Saphir Grenelle)(80333094)</t>
  </si>
  <si>
    <t>双人床房&lt;2人入住&gt;</t>
  </si>
  <si>
    <t>LI/RUNJIA</t>
  </si>
  <si>
    <t xml:space="preserve">3993226	</t>
  </si>
  <si>
    <t xml:space="preserve">999227058992195	</t>
  </si>
  <si>
    <t>[Titi Gajah]亚罗士打拉亚酒店及会议中心(Raia Hotel &amp; Convention Centre Alor Setar)(55665891)</t>
  </si>
  <si>
    <t>DELUXE FAMILY&lt;2人入住&gt;</t>
  </si>
  <si>
    <t>DAUD/NURALDAYANA</t>
  </si>
  <si>
    <t xml:space="preserve">3993289	</t>
  </si>
  <si>
    <t xml:space="preserve">I18WMY	</t>
  </si>
  <si>
    <t xml:space="preserve">27060079788	</t>
  </si>
  <si>
    <t>[吉隆坡]吉隆坡希尔顿逸林酒店(DoubleTree by Hilton Kuala Lumpur)(68545465)</t>
  </si>
  <si>
    <t>行政双床房&lt;2人入住&gt;&lt;早餐&gt;</t>
  </si>
  <si>
    <t>ZHANG/LIPING</t>
  </si>
  <si>
    <t xml:space="preserve">3993814	</t>
  </si>
  <si>
    <t xml:space="preserve">999227061041342	</t>
  </si>
  <si>
    <t>[怡保]M精品酒店(M Boutique Hotel)(68545152)</t>
  </si>
  <si>
    <t>至尊三人房&lt;2人入住&gt;</t>
  </si>
  <si>
    <t>HII KHIE SIONG/DAVID</t>
  </si>
  <si>
    <t xml:space="preserve">3994409	</t>
  </si>
  <si>
    <t xml:space="preserve">95622	</t>
  </si>
  <si>
    <t xml:space="preserve">999227064585258	</t>
  </si>
  <si>
    <t>[伊丽莎白]希尔顿纽华克机场酒店(Hilton Newark Airport)(55329008)</t>
  </si>
  <si>
    <t>标准特大床房&lt;2人入住&gt;</t>
  </si>
  <si>
    <t>MAO/WENHSIN,SYU/WUNSHUO</t>
  </si>
  <si>
    <t xml:space="preserve">3996267	</t>
  </si>
  <si>
    <t xml:space="preserve">999227089210298	</t>
  </si>
  <si>
    <t>[皮皮岛]皮皮岛自然度假村酒店(Phi Phi Natural Resort)(56140599)</t>
  </si>
  <si>
    <t>豪华小屋&lt;2人入住&gt;&lt;不退款&gt;&lt;早餐&gt;</t>
  </si>
  <si>
    <t>LI/GENG,DAI/SHUJUN</t>
  </si>
  <si>
    <t xml:space="preserve">3997069	</t>
  </si>
  <si>
    <t xml:space="preserve">5765	</t>
  </si>
  <si>
    <t xml:space="preserve">999227090414913	</t>
  </si>
  <si>
    <t>[首尔]蒂罗尔酒店(Hotel Tirol)(55586151)</t>
  </si>
  <si>
    <t>LI/BINGXING</t>
  </si>
  <si>
    <t xml:space="preserve">3997329	</t>
  </si>
  <si>
    <t xml:space="preserve">酒店前台kj先生确认	</t>
  </si>
  <si>
    <t xml:space="preserve">999227096922508	</t>
  </si>
  <si>
    <t>[Tanjong Surat]迪沙鲁阿曼萨里酒店(Amansari Hotel Desaru)(91808934)</t>
  </si>
  <si>
    <t>豪华客房1张特大床&lt;2人入住&gt;&lt;不退款&gt;&lt;早餐&gt;</t>
  </si>
  <si>
    <t>teh/ming jun jay</t>
  </si>
  <si>
    <t xml:space="preserve">3999601	</t>
  </si>
  <si>
    <t xml:space="preserve">N0084282	</t>
  </si>
  <si>
    <t xml:space="preserve">999227099799046	</t>
  </si>
  <si>
    <t>[巴厘岛]巴厘岛塞米亚克温德姆华美达安可酒店(Ramada Encore by Wyndham Bali Seminyak)(55337241)</t>
  </si>
  <si>
    <t>池景豪华房&lt;2人入住&gt;&lt;早餐&gt;</t>
  </si>
  <si>
    <t>KHEMANI/PRIYA,KHEMANI/PRIYA</t>
  </si>
  <si>
    <t xml:space="preserve">4001797	</t>
  </si>
  <si>
    <t xml:space="preserve">999225203784349	</t>
  </si>
  <si>
    <t>[尼斯]阿尔伯特一号酒店(Albert 1er)(55707515)</t>
  </si>
  <si>
    <t>高级海景房&lt;2人入住&gt;</t>
  </si>
  <si>
    <t>DI/CHUNPENG,Guo/Chenlu</t>
  </si>
  <si>
    <t xml:space="preserve">3610055	</t>
  </si>
  <si>
    <t xml:space="preserve">-43817914	</t>
  </si>
  <si>
    <t xml:space="preserve">999226767356564	</t>
  </si>
  <si>
    <t>[仁川]仁川君悦大酒店(Grand Hyatt Incheon)(89918362)</t>
  </si>
  <si>
    <t>豪华特大床房&lt;2人入住&gt;</t>
  </si>
  <si>
    <t>WANG/BEI,CHU/YIKAI</t>
  </si>
  <si>
    <t xml:space="preserve">3924128	</t>
  </si>
  <si>
    <t xml:space="preserve">HKR-8Q98CFQ4+XF-E00	</t>
  </si>
  <si>
    <t xml:space="preserve">999226792323211	</t>
  </si>
  <si>
    <t>[温布利]伦敦 - 温布利国际酒店(London - Wembley International Hotel)(55653074)</t>
  </si>
  <si>
    <t>CHEN/HUAYI</t>
  </si>
  <si>
    <t xml:space="preserve">3937255	</t>
  </si>
  <si>
    <t xml:space="preserve">999226767338155	</t>
  </si>
  <si>
    <t>ZHANG/JIQUN,ZHANG/MING</t>
  </si>
  <si>
    <t xml:space="preserve">3924121	</t>
  </si>
  <si>
    <t xml:space="preserve">999227101000489	</t>
  </si>
  <si>
    <t>[都柏林]拉塞尔苑酒店(Russell Court Hotel)(55414171)</t>
  </si>
  <si>
    <t>双人房&lt;2人入住&gt;</t>
  </si>
  <si>
    <t>MARIN/SALVADOR</t>
  </si>
  <si>
    <t xml:space="preserve">4002351	</t>
  </si>
  <si>
    <t xml:space="preserve">999227101111227	</t>
  </si>
  <si>
    <t>Palcic Puzzer/Mateja</t>
  </si>
  <si>
    <t xml:space="preserve">4002404	</t>
  </si>
  <si>
    <t xml:space="preserve">87959	</t>
  </si>
  <si>
    <t xml:space="preserve">999227101703950	</t>
  </si>
  <si>
    <t>[巴淡岛中心]巴淡中心哈里斯酒店(Harris Hotel Batam Center)(70391162)</t>
  </si>
  <si>
    <t>哈里斯房&lt;2人入住&gt;&lt;不退款&gt;&lt;早餐&gt;</t>
  </si>
  <si>
    <t>KASIM/FIZAH</t>
  </si>
  <si>
    <t xml:space="preserve">4002828	</t>
  </si>
  <si>
    <t xml:space="preserve">218372	</t>
  </si>
  <si>
    <t xml:space="preserve">999227102062654	</t>
  </si>
  <si>
    <t>[里斯本]博尔赫斯希亚多酒店(Hotel Borges Chiado)(89919680)</t>
  </si>
  <si>
    <t>希亚多景高级双床间&lt;2人入住&gt;&lt;不退款&gt;&lt;早餐&gt;</t>
  </si>
  <si>
    <t>Santos/Luisa</t>
  </si>
  <si>
    <t xml:space="preserve">4003384	</t>
  </si>
  <si>
    <t xml:space="preserve">18292	</t>
  </si>
  <si>
    <t xml:space="preserve">999227103028083	</t>
  </si>
  <si>
    <t>标准双人房&lt;2人入住&gt;&lt;不退款&gt;</t>
  </si>
  <si>
    <t>JEON/WOOJIN</t>
  </si>
  <si>
    <t xml:space="preserve">4003923	</t>
  </si>
  <si>
    <t xml:space="preserve">23060120	</t>
  </si>
  <si>
    <t xml:space="preserve">999227105798274	</t>
  </si>
  <si>
    <t>[普吉岛]复古度假村(La Vintage Resort)(55956346)</t>
  </si>
  <si>
    <t>YU/JINJUAN</t>
  </si>
  <si>
    <t xml:space="preserve">4005651	</t>
  </si>
  <si>
    <t xml:space="preserve">60383	</t>
  </si>
  <si>
    <t xml:space="preserve">999227106278582	</t>
  </si>
  <si>
    <t>[帕赛市]帕赛卡巴雅酒店(Kabayan Hotel Pasay)(95687444)</t>
  </si>
  <si>
    <t>双人床房&lt;2人入住&gt;&lt;不退款&gt;&lt;早餐&gt;</t>
  </si>
  <si>
    <t>MANABIT/REXIS CAGBABANUA</t>
  </si>
  <si>
    <t xml:space="preserve">4006016	</t>
  </si>
  <si>
    <t xml:space="preserve">1730036 // Ian Opeña	</t>
  </si>
  <si>
    <t xml:space="preserve">999227106307985	</t>
  </si>
  <si>
    <t>MANABIT/REIMAR JAMES HEYROSA</t>
  </si>
  <si>
    <t xml:space="preserve">4006021	</t>
  </si>
  <si>
    <t xml:space="preserve">1730038 // Ian Opeña	</t>
  </si>
  <si>
    <t xml:space="preserve">999227106543103	</t>
  </si>
  <si>
    <t>[巴彦勒巴]槟城丽昇豪华套房(Lexis Suites Penang)(55694583)</t>
  </si>
  <si>
    <t>行政泳池套房&lt;2人入住&gt;&lt;不退款&gt;</t>
  </si>
  <si>
    <t>MOHD SALIM/MOHD FAREEZ</t>
  </si>
  <si>
    <t xml:space="preserve">4006100	</t>
  </si>
  <si>
    <t xml:space="preserve">397557	</t>
  </si>
  <si>
    <t xml:space="preserve">999227106644513	</t>
  </si>
  <si>
    <t>[利兹]利兹便捷酒店(EasyHotel Leeds)(89935295)</t>
  </si>
  <si>
    <t>标准间2张双床&lt;2人入住&gt;&lt;不退款&gt;</t>
  </si>
  <si>
    <t>ALARADI/BASHAR</t>
  </si>
  <si>
    <t xml:space="preserve">4006200	</t>
  </si>
  <si>
    <t xml:space="preserve">999227107416842	</t>
  </si>
  <si>
    <t>[西斯普林菲尔德]西斯普林菲尔德凯艺酒店(Quality Inn West Springfield)(94363093)</t>
  </si>
  <si>
    <t>特大床房&lt;2人入住&gt;&lt;不退款&gt;&lt;早餐&gt;</t>
  </si>
  <si>
    <t>LUO/HAOYANG,MENG/YUHAN,FENG/SHAOQING</t>
  </si>
  <si>
    <t xml:space="preserve">4006659	</t>
  </si>
  <si>
    <t xml:space="preserve">999227107537774	</t>
  </si>
  <si>
    <t>[锡拉库扎]奥提伽魔术灯笼旅馆(Lanterne Magiche Ortigia)(109173526)</t>
  </si>
  <si>
    <t>工作室&lt;2人入住&gt;&lt;不退款&gt;</t>
  </si>
  <si>
    <t>WANG/LI SONG</t>
  </si>
  <si>
    <t xml:space="preserve">4006803	</t>
  </si>
  <si>
    <t xml:space="preserve">1619	</t>
  </si>
  <si>
    <t xml:space="preserve">999227107902949	</t>
  </si>
  <si>
    <t>[大山脚]槟城标致酒店(Iconic Hotel Penang)(55665954)</t>
  </si>
  <si>
    <t>SHYH MING/NG</t>
  </si>
  <si>
    <t xml:space="preserve">4007179	</t>
  </si>
  <si>
    <t xml:space="preserve">446816	</t>
  </si>
  <si>
    <t xml:space="preserve">999227108168249	</t>
  </si>
  <si>
    <t>[曼谷]UHG 隆路区酒店(The Quarter Silom by UHG)(91812292)</t>
  </si>
  <si>
    <t>高级池景房&lt;2人入住&gt;&lt;不退款&gt;</t>
  </si>
  <si>
    <t>SO/PHIL SEAN KEVIN</t>
  </si>
  <si>
    <t xml:space="preserve">4007366	</t>
  </si>
  <si>
    <t xml:space="preserve">81475	</t>
  </si>
  <si>
    <t xml:space="preserve">999227108220676	</t>
  </si>
  <si>
    <t>[柏林]早安东柏林城市酒店(Good Morning + Berlin City East)(60480620)</t>
  </si>
  <si>
    <t>BAEZIGUINI/MARIA ESTER,BAEZIGUINI/PAOLA DANIELA</t>
  </si>
  <si>
    <t xml:space="preserve">4007438	</t>
  </si>
  <si>
    <t xml:space="preserve">999227108246046	</t>
  </si>
  <si>
    <t>[奎松市]塞达维蒂斯北酒店(Seda Vertis North)(55281097)</t>
  </si>
  <si>
    <t>Abello/Alexandra Noelle,Abello/Alexandra Noelle</t>
  </si>
  <si>
    <t xml:space="preserve">4007469	</t>
  </si>
  <si>
    <t xml:space="preserve">999227108406764	</t>
  </si>
  <si>
    <t>[Ulu Kinta]万雅岚温泉度假村(The Banjaran Hotsprings Retreat)(89919487)</t>
  </si>
  <si>
    <t>水上别墅&lt;2人入住&gt;&lt;不退款&gt;&lt;早餐&gt;</t>
  </si>
  <si>
    <t>TAN/LI LENG</t>
  </si>
  <si>
    <t xml:space="preserve">4007604	</t>
  </si>
  <si>
    <t xml:space="preserve">318595175	</t>
  </si>
  <si>
    <t xml:space="preserve">999227109285850	</t>
  </si>
  <si>
    <t>[坦帕]坦帕西岸温德姆华美达酒店(Ramada by Wyndham Tampa Westshore)(55452245)</t>
  </si>
  <si>
    <t>庭景特大床房&lt;2人入住&gt;&lt;不退款&gt;</t>
  </si>
  <si>
    <t>ZHENG/RONG</t>
  </si>
  <si>
    <t xml:space="preserve">4008076	</t>
  </si>
  <si>
    <t xml:space="preserve">27109340352	</t>
  </si>
  <si>
    <t>WANG/JIAO</t>
  </si>
  <si>
    <t xml:space="preserve">4008099	</t>
  </si>
  <si>
    <t xml:space="preserve">23060167	</t>
  </si>
  <si>
    <t xml:space="preserve">999227109472572	</t>
  </si>
  <si>
    <t>[兰德尔希尔]塔马拉克索格拉斯舒适套房酒店(Comfort Suites Sawgrass)(55312065)</t>
  </si>
  <si>
    <t>特大床套房&lt;2人入住&gt;&lt;早餐&gt;</t>
  </si>
  <si>
    <t>Wade/Shalise</t>
  </si>
  <si>
    <t xml:space="preserve">4008184	</t>
  </si>
  <si>
    <t xml:space="preserve">999227112195680	</t>
  </si>
  <si>
    <t>[曼谷]曼谷 137 Pillars 公寓酒店(137 Pillars Residences Bangkok)(55611829)</t>
  </si>
  <si>
    <t>DOUBLE THE PILLARS ONE BEDROOM RESIDENCES&lt;2人入住&gt;&lt;不退款&gt;</t>
  </si>
  <si>
    <t>IONG/KUOK CHON,IONG/KUOK HONG,KWAN/CHUNG KI,LAU/WING TIM</t>
  </si>
  <si>
    <t xml:space="preserve">4009790	</t>
  </si>
  <si>
    <t xml:space="preserve">999227112415591	</t>
  </si>
  <si>
    <t>[甲米]甲米拉普拉亚度假酒店(Krabi La Playa Resort)(55451883)</t>
  </si>
  <si>
    <t>Premier Double or Twin Room&lt;2人入住&gt;&lt;不退款&gt;</t>
  </si>
  <si>
    <t>ZHOU/LI,HUANG/MENGQIU</t>
  </si>
  <si>
    <t xml:space="preserve">4010026	</t>
  </si>
  <si>
    <t xml:space="preserve">402310000163	</t>
  </si>
  <si>
    <t xml:space="preserve">999227112813214	</t>
  </si>
  <si>
    <t>[奥兰多]奥兰多华尔道夫度假村及酒店(Waldorf Astoria Orlando)(70391662)</t>
  </si>
  <si>
    <t>豪华双大床房&lt;2人入住&gt;&lt;不退款&gt;</t>
  </si>
  <si>
    <t>ZHENG/SHUYUN</t>
  </si>
  <si>
    <t xml:space="preserve">4010259	</t>
  </si>
  <si>
    <t xml:space="preserve">3436894509	</t>
  </si>
  <si>
    <t xml:space="preserve">999227113148815	</t>
  </si>
  <si>
    <t>[拉纳卡]仙人掌酒店(Cactus)(55831929)</t>
  </si>
  <si>
    <t>ammor/Azelarab,ammor/Azelarab</t>
  </si>
  <si>
    <t xml:space="preserve">4010544	</t>
  </si>
  <si>
    <t xml:space="preserve">999227113311799	</t>
  </si>
  <si>
    <t>高级房&lt;1人入住&gt;&lt;不退款&gt;&lt;早餐&gt;</t>
  </si>
  <si>
    <t>DEVENDRAN/GANESH BABU</t>
  </si>
  <si>
    <t xml:space="preserve">4010617	</t>
  </si>
  <si>
    <t xml:space="preserve">447338	</t>
  </si>
  <si>
    <t xml:space="preserve">999227114100088	</t>
  </si>
  <si>
    <t>高级双人床房&lt;2人入住&gt;&lt;不退款&gt;</t>
  </si>
  <si>
    <t>GOMES CORREA/HELENA</t>
  </si>
  <si>
    <t xml:space="preserve">4011351	</t>
  </si>
  <si>
    <t xml:space="preserve">17780895	</t>
  </si>
  <si>
    <t xml:space="preserve">999227114219712	</t>
  </si>
  <si>
    <t>RAGOT/CHEENEE BARGO</t>
  </si>
  <si>
    <t xml:space="preserve">4011463	</t>
  </si>
  <si>
    <t xml:space="preserve">2959364	</t>
  </si>
  <si>
    <t xml:space="preserve">999227171476738	</t>
  </si>
  <si>
    <t>[岘港]海安海滩Spa酒店(Haian Beach Hotel &amp; Spa)(55768453)</t>
  </si>
  <si>
    <t>Superior Twin Partial Ocean View&lt;2人入住&gt;&lt;不退款&gt;&lt;早餐&gt;</t>
  </si>
  <si>
    <t>CHO/SUNGMIN</t>
  </si>
  <si>
    <t xml:space="preserve">4012364	</t>
  </si>
  <si>
    <t xml:space="preserve">207767	</t>
  </si>
  <si>
    <t xml:space="preserve">999227172253309	</t>
  </si>
  <si>
    <t>[坎昆]坎昆欧雷欧普拉亚全包精品度假村(Oleo Cancun Playa Boutique All Inclusive Resort)(55304344)</t>
  </si>
  <si>
    <t>标准双人床房&lt;2人入住&gt;&lt;不退款&gt;&lt;早餐&gt;</t>
  </si>
  <si>
    <t>WEI/XUETONG,PeiLu/Yang</t>
  </si>
  <si>
    <t xml:space="preserve">4012441	</t>
  </si>
  <si>
    <t xml:space="preserve">999227174370279	</t>
  </si>
  <si>
    <t>[芭堤雅]芭堤雅盛泰澜幻影海滩度假村(Centara Grand Mirage Beach Resort Pattaya)(55944828)</t>
  </si>
  <si>
    <t>Deluxe Family Ocean View Twin Room&lt;2人入住&gt;&lt;不退款&gt;&lt;早餐&gt;</t>
  </si>
  <si>
    <t>YU/DONGFANG</t>
  </si>
  <si>
    <t xml:space="preserve">4012803	</t>
  </si>
  <si>
    <t xml:space="preserve">999227176070950	</t>
  </si>
  <si>
    <t>DENG/ZHONGXUN</t>
  </si>
  <si>
    <t xml:space="preserve">4013030	</t>
  </si>
  <si>
    <t xml:space="preserve">399720	</t>
  </si>
  <si>
    <t xml:space="preserve">999227176750658	</t>
  </si>
  <si>
    <t>[普吉岛]甜蜜滨海度假酒店 - 艺术 - 卡伦海滩(Sugar Marina Hotel - Art - Karon Beach)(55414093)</t>
  </si>
  <si>
    <t>池景豪华房&lt;2人入住&gt;&lt;不退款&gt;&lt;早餐&gt;</t>
  </si>
  <si>
    <t>MARYSENKO/MARIIA</t>
  </si>
  <si>
    <t xml:space="preserve">4013220	</t>
  </si>
  <si>
    <t xml:space="preserve">2309294	</t>
  </si>
  <si>
    <t xml:space="preserve">999227178589130	</t>
  </si>
  <si>
    <t>[金浦市]金浦艺术酒店(Hotel l'Art Gimpo)(91807807)</t>
  </si>
  <si>
    <t>豪华双床房&lt;3人入住&gt;&lt;不退款&gt;</t>
  </si>
  <si>
    <t>OH/JUNWOO</t>
  </si>
  <si>
    <t xml:space="preserve">4013763	</t>
  </si>
  <si>
    <t xml:space="preserve">F0184532	</t>
  </si>
  <si>
    <t xml:space="preserve">999227179240949	</t>
  </si>
  <si>
    <t>[巴黎]艾斯托特123大街酒店(Le 123 Elysees - Astotel)(70392145)</t>
  </si>
  <si>
    <t>SHI/QING</t>
  </si>
  <si>
    <t xml:space="preserve">4014087	</t>
  </si>
  <si>
    <t xml:space="preserve">999227179379968	</t>
  </si>
  <si>
    <t>[海牙]海牙巴比伦酒店(Babylon Hotel Den Haag)(55426840)</t>
  </si>
  <si>
    <t>ROOD/INEKE GH</t>
  </si>
  <si>
    <t xml:space="preserve">4014119	</t>
  </si>
  <si>
    <t xml:space="preserve">999227180916898	</t>
  </si>
  <si>
    <t>[丹戎本雅]槟城火烈鸟海滩酒店(Flamingo Hotel by The Beach, Penang)(55439295)</t>
  </si>
  <si>
    <t>DOUBLE DELUXE HILLVIEW&lt;2人入住&gt;&lt;不退款&gt;&lt;早餐&gt;</t>
  </si>
  <si>
    <t>Zakaria/Rosliza</t>
  </si>
  <si>
    <t xml:space="preserve">4014786	</t>
  </si>
  <si>
    <t xml:space="preserve">999227181647854	</t>
  </si>
  <si>
    <t>[曼谷]隆齐格兰德中心点酒店(Grande Centre Point Hotel Ploenchit)(55895720)</t>
  </si>
  <si>
    <t>高级阳台房&lt;2人入住&gt;&lt;不退款&gt;</t>
  </si>
  <si>
    <t>KHATSAVANG/LITAPHONE</t>
  </si>
  <si>
    <t xml:space="preserve">4015074	</t>
  </si>
  <si>
    <t xml:space="preserve">220248	</t>
  </si>
  <si>
    <t xml:space="preserve">999227182006278	</t>
  </si>
  <si>
    <t>超级房（带浴缸）&lt;2人入住&gt;&lt;不退款&gt;&lt;早餐&gt;</t>
  </si>
  <si>
    <t>CHAN/SIU CHEUNG</t>
  </si>
  <si>
    <t xml:space="preserve">4015263	</t>
  </si>
  <si>
    <t xml:space="preserve">报客人姓名办理入住	</t>
  </si>
  <si>
    <t xml:space="preserve">999227183876543	</t>
  </si>
  <si>
    <t>[吉隆坡]铂尔曼吉隆坡城市中心大酒店(Pullman Kuala Lumpur City Centre Hotel &amp; Residences)(56185634)</t>
  </si>
  <si>
    <t>甄选至尊豪华房&lt;2人入住&gt;&lt;不退款&gt;&lt;早餐&gt;</t>
  </si>
  <si>
    <t>PUAH/YUE ENG</t>
  </si>
  <si>
    <t xml:space="preserve">4016319	</t>
  </si>
  <si>
    <t xml:space="preserve">989260	</t>
  </si>
  <si>
    <t xml:space="preserve">999227184312572	</t>
  </si>
  <si>
    <t>[达沃]赛达艾巴尔萨酒店(Seda Abreeza Hotel)(55367587)</t>
  </si>
  <si>
    <t>AB-DER-HALDEN/ARCHIMEDES NEGAPATAN</t>
  </si>
  <si>
    <t xml:space="preserve">4016701	</t>
  </si>
  <si>
    <t xml:space="preserve">999227185355456	</t>
  </si>
  <si>
    <t>[芙蓉]芙蓉皇家朱兰酒店(Royale Chulan Seremban)(55299579)</t>
  </si>
  <si>
    <t>DAUD/EZDIANEY</t>
  </si>
  <si>
    <t xml:space="preserve">4017427	</t>
  </si>
  <si>
    <t xml:space="preserve">1350788	</t>
  </si>
  <si>
    <t xml:space="preserve">999227186599700	</t>
  </si>
  <si>
    <t>至尊房&lt;2人入住&gt;&lt;不退款&gt;</t>
  </si>
  <si>
    <t>NONG/JINGWEN,NONG/JINGYI</t>
  </si>
  <si>
    <t xml:space="preserve">4018316	</t>
  </si>
  <si>
    <t xml:space="preserve">102214	</t>
  </si>
  <si>
    <t xml:space="preserve">999227187036864	</t>
  </si>
  <si>
    <t>2 Twin Beds Deluxe Room&lt;2人入住&gt;&lt;不退款&gt;</t>
  </si>
  <si>
    <t>CHEN/KUAN LIANG</t>
  </si>
  <si>
    <t xml:space="preserve">4018833	</t>
  </si>
  <si>
    <t xml:space="preserve">999227189201819	</t>
  </si>
  <si>
    <t>[迪拜]德尔蒙精品酒店(Delmon Boutique Hotel)(109175149)</t>
  </si>
  <si>
    <t>KIM/KABIN</t>
  </si>
  <si>
    <t xml:space="preserve">4020851	</t>
  </si>
  <si>
    <t xml:space="preserve">6515	</t>
  </si>
  <si>
    <t xml:space="preserve">999227190784510	</t>
  </si>
  <si>
    <t>[曼谷]素坤逸三号酒店(Three Sukhumvit Hotel)(55611924)</t>
  </si>
  <si>
    <t>特级双人房&lt;2人入住&gt;&lt;不退款&gt;&lt;早餐&gt;</t>
  </si>
  <si>
    <t>HENG/RATANASREYPICH</t>
  </si>
  <si>
    <t xml:space="preserve">4022252	</t>
  </si>
  <si>
    <t xml:space="preserve">999227191227825	</t>
  </si>
  <si>
    <t>[布加勒斯特]首都广场酒店(Capital Plaza Hotel)(55290394)</t>
  </si>
  <si>
    <t>标准房&lt;2人入住&gt;&lt;不退款&gt;&lt;早餐&gt;</t>
  </si>
  <si>
    <t>Belu/Loredana</t>
  </si>
  <si>
    <t xml:space="preserve">4022683	</t>
  </si>
  <si>
    <t xml:space="preserve">999227191520883	</t>
  </si>
  <si>
    <t>qiao/jiao</t>
  </si>
  <si>
    <t xml:space="preserve">4022874	</t>
  </si>
  <si>
    <t xml:space="preserve">400095	</t>
  </si>
  <si>
    <t xml:space="preserve">999227192199901	</t>
  </si>
  <si>
    <t>[迪拜]米尔迪夫千禧广场(Millennium Place Mirdif)(104397363)</t>
  </si>
  <si>
    <t>Panaromic Place Room&lt;1人入住&gt;&lt;不退款&gt;&lt;早餐&gt;</t>
  </si>
  <si>
    <t>MA/XUHUA</t>
  </si>
  <si>
    <t xml:space="preserve">4023788	</t>
  </si>
  <si>
    <t xml:space="preserve">999227192268711	</t>
  </si>
  <si>
    <t>[罗博]罗博河度假村(Loboc River Resort)(55680312)</t>
  </si>
  <si>
    <t>森林景观房&lt;2人入住&gt;&lt;不退款&gt;</t>
  </si>
  <si>
    <t>WU/YULONG</t>
  </si>
  <si>
    <t xml:space="preserve">4023841	</t>
  </si>
  <si>
    <t xml:space="preserve">100420837	</t>
  </si>
  <si>
    <t xml:space="preserve">999227192277261	</t>
  </si>
  <si>
    <t>[釜山]釜山格兰德朝鲜酒店(Grand Josun Busan)(90199470)</t>
  </si>
  <si>
    <t>城景豪华双床房&lt;2人入住&gt;&lt;不退款&gt;</t>
  </si>
  <si>
    <t>NAN/ZHENFU</t>
  </si>
  <si>
    <t xml:space="preserve">4023845	</t>
  </si>
  <si>
    <t xml:space="preserve">999227192864981	</t>
  </si>
  <si>
    <t>[布鲁日]布鲁日卡塞尔贝格大酒店(Grand Hotel Casselbergh Brugge)(55801261)</t>
  </si>
  <si>
    <t>ZHANG/HONG,FANG/Jing</t>
  </si>
  <si>
    <t xml:space="preserve">4024526	</t>
  </si>
  <si>
    <t xml:space="preserve">999227193070990	</t>
  </si>
  <si>
    <t>PAIRAN/NAJATUL HAYA</t>
  </si>
  <si>
    <t xml:space="preserve">4024813	</t>
  </si>
  <si>
    <t xml:space="preserve">1354813	</t>
  </si>
  <si>
    <t xml:space="preserve">999227193186950	</t>
  </si>
  <si>
    <t>[宿务]瑟达宿务中央集团酒店(Seda Central Bloc Cebu)(95084417)</t>
  </si>
  <si>
    <t>豪华特大床房&lt;1人入住&gt;&lt;不退款&gt;&lt;早餐&gt;</t>
  </si>
  <si>
    <t>BALDWIN/KIRSTEN RENATE</t>
  </si>
  <si>
    <t xml:space="preserve">4024941	</t>
  </si>
  <si>
    <t xml:space="preserve">2963459	</t>
  </si>
  <si>
    <t xml:space="preserve">999227193379935	</t>
  </si>
  <si>
    <t>WU/YUZHUO</t>
  </si>
  <si>
    <t xml:space="preserve">4025124	</t>
  </si>
  <si>
    <t xml:space="preserve">400228	</t>
  </si>
  <si>
    <t xml:space="preserve">999227193864881	</t>
  </si>
  <si>
    <t>[曼谷]曼谷拉查丹利中心酒店(Grande Centre Point Hotel Ratchadamri Bangkok)(55380772)</t>
  </si>
  <si>
    <t>超豪华房（ 高级豪华房）&lt;2人入住&gt;&lt;不退款&gt;</t>
  </si>
  <si>
    <t>Zhang/rui Han</t>
  </si>
  <si>
    <t xml:space="preserve">4025630	</t>
  </si>
  <si>
    <t xml:space="preserve">397204	</t>
  </si>
  <si>
    <t xml:space="preserve">999227193936726	</t>
  </si>
  <si>
    <t>[万宜新镇]万宜度假村酒店(Bangi Resort Hotel)(60480496)</t>
  </si>
  <si>
    <t>尊贵家庭房&lt;2人入住&gt;&lt;不退款&gt;</t>
  </si>
  <si>
    <t>IDRIS/ZULKAINI AMILLAH</t>
  </si>
  <si>
    <t xml:space="preserve">4025783	</t>
  </si>
  <si>
    <t xml:space="preserve">231005130908015	</t>
  </si>
  <si>
    <t xml:space="preserve">999227194146967	</t>
  </si>
  <si>
    <t>[乔治市]槟城龙城快捷酒店(Cititel Express Penang)(55320544)</t>
  </si>
  <si>
    <t>Double With Double Bed&lt;2人入住&gt;&lt;不退款&gt;</t>
  </si>
  <si>
    <t>JAAFAR/MOHD AZRY SHAH</t>
  </si>
  <si>
    <t xml:space="preserve">4025972	</t>
  </si>
  <si>
    <t xml:space="preserve">999227194433282	</t>
  </si>
  <si>
    <t>HUANG/WEIYUAN</t>
  </si>
  <si>
    <t xml:space="preserve">4026238	</t>
  </si>
  <si>
    <t xml:space="preserve">10010631881	</t>
  </si>
  <si>
    <t xml:space="preserve">999227195175128	</t>
  </si>
  <si>
    <t>LIANG/ZHENZHEN</t>
  </si>
  <si>
    <t xml:space="preserve">4027002	</t>
  </si>
  <si>
    <t xml:space="preserve">397257	</t>
  </si>
  <si>
    <t xml:space="preserve">27195414701	</t>
  </si>
  <si>
    <t>[巴厘岛]巴厘岛王朝假日酒店(Bali Dynasty Resort)(55851983)</t>
  </si>
  <si>
    <t>池景豪华房&lt;2人入住&gt;&lt;不退款&gt;</t>
  </si>
  <si>
    <t>You/Junxiang</t>
  </si>
  <si>
    <t xml:space="preserve">4027298	</t>
  </si>
  <si>
    <t xml:space="preserve">32873	</t>
  </si>
  <si>
    <t xml:space="preserve">999227237532818	</t>
  </si>
  <si>
    <t>[佛罗伦萨]佛罗伦萨假日酒店(Italiana Hotels Florence)(55505297)</t>
  </si>
  <si>
    <t>LI/WENZHI,LING/YING</t>
  </si>
  <si>
    <t xml:space="preserve">4027571	</t>
  </si>
  <si>
    <t xml:space="preserve">999227253103483	</t>
  </si>
  <si>
    <t>Superior Twin&lt;2人入住&gt;&lt;不退款&gt;</t>
  </si>
  <si>
    <t>ROHAIZAT/NURUL HAKIN</t>
  </si>
  <si>
    <t xml:space="preserve">4027763	</t>
  </si>
  <si>
    <t xml:space="preserve">999227253274044	</t>
  </si>
  <si>
    <t>超豪华房&lt;2人入住&gt;&lt;不退款&gt;</t>
  </si>
  <si>
    <t>YU/DAOBAO,CUI/CHENXI</t>
  </si>
  <si>
    <t xml:space="preserve">4027783	</t>
  </si>
  <si>
    <t xml:space="preserve">999227255026741	</t>
  </si>
  <si>
    <t>尊贵特大床房&lt;2人入住&gt;&lt;不退款&gt;</t>
  </si>
  <si>
    <t>Zheng/Xun,Zhang/Di,Liu/Qian</t>
  </si>
  <si>
    <t xml:space="preserve">4028327	</t>
  </si>
  <si>
    <t>，</t>
  </si>
  <si>
    <t>直连</t>
  </si>
  <si>
    <t>386929.14 HKD</t>
  </si>
  <si>
    <t>A231010095039481</t>
  </si>
  <si>
    <t>A231010095110481</t>
  </si>
  <si>
    <t>总计：386929.14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</si>
  <si>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</si>
  <si>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</si>
  <si>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</si>
  <si>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</si>
  <si>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</si>
  <si>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</si>
  <si>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</si>
  <si>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</si>
  <si>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</si>
  <si>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</si>
  <si>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</si>
  <si>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</si>
  <si>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</si>
  <si>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</si>
  <si>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</si>
  <si>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</si>
  <si>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</si>
  <si>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</si>
  <si>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</si>
  <si>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2023-10-05</t>
  </si>
  <si>
    <t>4028327</t>
  </si>
  <si>
    <t>曼谷千禧希尔顿酒店</t>
  </si>
  <si>
    <t>Zheng Xun,Zhang Di,Liu Qian</t>
  </si>
  <si>
    <t>2023-10-06</t>
  </si>
  <si>
    <t>2023-10-07</t>
  </si>
  <si>
    <t>退房日周结</t>
  </si>
  <si>
    <t>2962.27</t>
  </si>
  <si>
    <t>3165.16</t>
  </si>
  <si>
    <t>0</t>
  </si>
  <si>
    <t>0.00</t>
  </si>
  <si>
    <t>携程汇智国际直连</t>
  </si>
  <si>
    <t>925</t>
  </si>
  <si>
    <t>2023-10-05 23:04:33</t>
  </si>
  <si>
    <t>否</t>
  </si>
  <si>
    <t>汇智国际旅游发展有限公司</t>
  </si>
  <si>
    <t>泰国</t>
  </si>
  <si>
    <t>4027783</t>
  </si>
  <si>
    <t>普吉阿卡迪亚奈松海滩铂尔曼度假酒店 (SHA Extra Plus)</t>
  </si>
  <si>
    <t>YU DAOBAO,CUI CHENXI</t>
  </si>
  <si>
    <t>1129.33</t>
  </si>
  <si>
    <t>1206.68</t>
  </si>
  <si>
    <t>2023-10-05 21:30:44</t>
  </si>
  <si>
    <t>4027763</t>
  </si>
  <si>
    <t>阿玛瑞酒店</t>
  </si>
  <si>
    <t>ROHAIZAT NURUL HAKIN</t>
  </si>
  <si>
    <t>716.66</t>
  </si>
  <si>
    <t>765.74</t>
  </si>
  <si>
    <t>2023-10-05 21:23:32</t>
  </si>
  <si>
    <t>马来西亚</t>
  </si>
  <si>
    <t>4027298</t>
  </si>
  <si>
    <t>巴厘岛王朝假日酒店</t>
  </si>
  <si>
    <t>You Junxiang</t>
  </si>
  <si>
    <t>937.76</t>
  </si>
  <si>
    <t>1001.99</t>
  </si>
  <si>
    <t>2023-10-05 19:29:34</t>
  </si>
  <si>
    <t>印度尼西亚</t>
  </si>
  <si>
    <t>4027002</t>
  </si>
  <si>
    <t>曼谷拉查丹利中心酒店  (SHA Plus+)</t>
  </si>
  <si>
    <t>LIANG ZHENZHEN</t>
  </si>
  <si>
    <t>703.00</t>
  </si>
  <si>
    <t>751.15</t>
  </si>
  <si>
    <t>2023-10-05 18:39:01</t>
  </si>
  <si>
    <t>直采</t>
  </si>
  <si>
    <t>4026238</t>
  </si>
  <si>
    <t>皇家普吉城市酒店(SHA Plus+)</t>
  </si>
  <si>
    <t>HUANG WEIYUAN</t>
  </si>
  <si>
    <t>305.96</t>
  </si>
  <si>
    <t>326.92</t>
  </si>
  <si>
    <t>2023-10-05 15:21:58</t>
  </si>
  <si>
    <t>4025972</t>
  </si>
  <si>
    <t>槟城龙城快捷酒店</t>
  </si>
  <si>
    <t>JAAFAR MOHD AZRY SHAH</t>
  </si>
  <si>
    <t>273.14</t>
  </si>
  <si>
    <t>291.85</t>
  </si>
  <si>
    <t>2023-10-05 14:04:06</t>
  </si>
  <si>
    <t>4025783</t>
  </si>
  <si>
    <t>吉隆坡万宜度假酒店</t>
  </si>
  <si>
    <t>IDRIS ZULKAINI AMILLAH</t>
  </si>
  <si>
    <t>464.05</t>
  </si>
  <si>
    <t>495.83</t>
  </si>
  <si>
    <t>2023-10-05 13:09:16</t>
  </si>
  <si>
    <t>4025630</t>
  </si>
  <si>
    <t>Zhang rui Han</t>
  </si>
  <si>
    <t>2023-10-05 13:03:19</t>
  </si>
  <si>
    <t>4025124</t>
  </si>
  <si>
    <t>吉隆坡市中心智选假日酒店</t>
  </si>
  <si>
    <t>WU YUZHUO</t>
  </si>
  <si>
    <t>342.00</t>
  </si>
  <si>
    <t>365.42</t>
  </si>
  <si>
    <t>2023-10-05 13:58:53</t>
  </si>
  <si>
    <t>4024941</t>
  </si>
  <si>
    <t>瑟达宿务中央集团酒店</t>
  </si>
  <si>
    <t>BALDWIN KIRSTEN RENATE</t>
  </si>
  <si>
    <t>672.00</t>
  </si>
  <si>
    <t>718.03</t>
  </si>
  <si>
    <t>2023-10-05 14:33:34</t>
  </si>
  <si>
    <t>菲律宾</t>
  </si>
  <si>
    <t>4024813</t>
  </si>
  <si>
    <t>芙蓉皇家朱兰酒店</t>
  </si>
  <si>
    <t>PAIRAN NAJATUL HAYA</t>
  </si>
  <si>
    <t>334.00</t>
  </si>
  <si>
    <t>356.88</t>
  </si>
  <si>
    <t>2023-10-05 11:48:59</t>
  </si>
  <si>
    <t>4024526</t>
  </si>
  <si>
    <t>布鲁日卡塞尔贝格大酒店</t>
  </si>
  <si>
    <t>ZHANG HONG,FANG Jing</t>
  </si>
  <si>
    <t>1320.50</t>
  </si>
  <si>
    <t>1410.94</t>
  </si>
  <si>
    <t>2023-10-05 02:56:29</t>
  </si>
  <si>
    <t>比利时</t>
  </si>
  <si>
    <t>2023-10-04</t>
  </si>
  <si>
    <t>4023845</t>
  </si>
  <si>
    <t>釜山格兰德朝鲜酒店</t>
  </si>
  <si>
    <t>NAN ZHENFU</t>
  </si>
  <si>
    <t>2013.20</t>
  </si>
  <si>
    <t>2151.77</t>
  </si>
  <si>
    <t>2023-10-04 22:38:07</t>
  </si>
  <si>
    <t>韩国</t>
  </si>
  <si>
    <t>4023841</t>
  </si>
  <si>
    <t>罗伯茨河度假村</t>
  </si>
  <si>
    <t>WU YULONG</t>
  </si>
  <si>
    <t>296.00</t>
  </si>
  <si>
    <t>316.37</t>
  </si>
  <si>
    <t>2023-10-04 22:36:12</t>
  </si>
  <si>
    <t>4023788</t>
  </si>
  <si>
    <t>米尔迪弗千禧广场酒店</t>
  </si>
  <si>
    <t>MA XUHUA</t>
  </si>
  <si>
    <t>750.83</t>
  </si>
  <si>
    <t>802.51</t>
  </si>
  <si>
    <t>2023-10-04 22:20:28</t>
  </si>
  <si>
    <t>阿拉伯联合酋长国</t>
  </si>
  <si>
    <t>4022874</t>
  </si>
  <si>
    <t>qiao jiao</t>
  </si>
  <si>
    <t>708.01</t>
  </si>
  <si>
    <t>756.74</t>
  </si>
  <si>
    <t>2023-10-04 20:57:05</t>
  </si>
  <si>
    <t>4022683</t>
  </si>
  <si>
    <t>首府广场酒店</t>
  </si>
  <si>
    <t>Belu Loredana</t>
  </si>
  <si>
    <t>635.69</t>
  </si>
  <si>
    <t>679.45</t>
  </si>
  <si>
    <t>2023-10-04 19:02:55</t>
  </si>
  <si>
    <t>罗马尼亚</t>
  </si>
  <si>
    <t>4022252</t>
  </si>
  <si>
    <t>素坤逸3号酒店</t>
  </si>
  <si>
    <t>HENG RATANASREYPICH</t>
  </si>
  <si>
    <t>883.86</t>
  </si>
  <si>
    <t>944.70</t>
  </si>
  <si>
    <t>2023-10-04 17:40:12</t>
  </si>
  <si>
    <t>4020851</t>
  </si>
  <si>
    <t/>
  </si>
  <si>
    <t>KIM KABIN</t>
  </si>
  <si>
    <t>643.84</t>
  </si>
  <si>
    <t>688.16</t>
  </si>
  <si>
    <t>2023-10-04 11:58:13</t>
  </si>
  <si>
    <t>2023-10-03</t>
  </si>
  <si>
    <t>4018833</t>
  </si>
  <si>
    <t>吉隆坡希尔顿逸林酒店</t>
  </si>
  <si>
    <t>CHEN KUAN LIANG</t>
  </si>
  <si>
    <t>2295.40</t>
  </si>
  <si>
    <t>2454.45</t>
  </si>
  <si>
    <t>2023-10-03 21:09:05</t>
  </si>
  <si>
    <t>4018316</t>
  </si>
  <si>
    <t>M精品酒店</t>
  </si>
  <si>
    <t>NONG JINGWEN,NONG JINGYI</t>
  </si>
  <si>
    <t>324.44</t>
  </si>
  <si>
    <t>346.92</t>
  </si>
  <si>
    <t>2023-10-03 19:53:47</t>
  </si>
  <si>
    <t>4017427</t>
  </si>
  <si>
    <t>DAUD EZDIANEY</t>
  </si>
  <si>
    <t>357.14</t>
  </si>
  <si>
    <t>2023-10-03 18:39:08</t>
  </si>
  <si>
    <t>4016701</t>
  </si>
  <si>
    <t>达沃阿布雷扎丝绸酒店</t>
  </si>
  <si>
    <t>AB-DER-HALDEN ARCHIMEDES NEGAPATAN</t>
  </si>
  <si>
    <t>644.51</t>
  </si>
  <si>
    <t>689.17</t>
  </si>
  <si>
    <t>2023-10-03 13:10:37</t>
  </si>
  <si>
    <t>4016319</t>
  </si>
  <si>
    <t>铂尔曼吉隆坡城市中心大酒店</t>
  </si>
  <si>
    <t>PUAH YUE ENG</t>
  </si>
  <si>
    <t>746.00</t>
  </si>
  <si>
    <t>797.69</t>
  </si>
  <si>
    <t>2023-10-03 12:50:20</t>
  </si>
  <si>
    <t>4015263</t>
  </si>
  <si>
    <t>曼谷贵都酒店</t>
  </si>
  <si>
    <t>CHAN SIU CHEUNG</t>
  </si>
  <si>
    <t>730.22</t>
  </si>
  <si>
    <t>781.07</t>
  </si>
  <si>
    <t>2023-10-03 00:09:25</t>
  </si>
  <si>
    <t>2023-10-02</t>
  </si>
  <si>
    <t>4015074</t>
  </si>
  <si>
    <t>曼谷奔齐中心大酒店</t>
  </si>
  <si>
    <t>KHATSAVANG LITAPHONE</t>
  </si>
  <si>
    <t>2560.02</t>
  </si>
  <si>
    <t>2738.28</t>
  </si>
  <si>
    <t>2023-10-03 09:51:04</t>
  </si>
  <si>
    <t>4014786</t>
  </si>
  <si>
    <t>槟城火烈鸟海滩酒店</t>
  </si>
  <si>
    <t>Zakaria Rosliza</t>
  </si>
  <si>
    <t>359.01</t>
  </si>
  <si>
    <t>384.01</t>
  </si>
  <si>
    <t>2023-10-02 22:25:49</t>
  </si>
  <si>
    <t>4014119</t>
  </si>
  <si>
    <t>巴比伦海牙酒店</t>
  </si>
  <si>
    <t>ROOD INEKE GH</t>
  </si>
  <si>
    <t>1050.45</t>
  </si>
  <si>
    <t>1123.60</t>
  </si>
  <si>
    <t>2023-10-02 20:23:15</t>
  </si>
  <si>
    <t>荷兰</t>
  </si>
  <si>
    <t>4013763</t>
  </si>
  <si>
    <t>金浦艺术酒店</t>
  </si>
  <si>
    <t>OH JUNWOO</t>
  </si>
  <si>
    <t>459.12</t>
  </si>
  <si>
    <t>491.09</t>
  </si>
  <si>
    <t>2023-10-02 19:20:58</t>
  </si>
  <si>
    <t>4013220</t>
  </si>
  <si>
    <t>甜蜜滨海度假酒店 - 艺术 - 卡伦海滩</t>
  </si>
  <si>
    <t>MARYSENKO MARIIA</t>
  </si>
  <si>
    <t>1132.01</t>
  </si>
  <si>
    <t>1210.84</t>
  </si>
  <si>
    <t>2023-10-02 17:53:45</t>
  </si>
  <si>
    <t>4013030</t>
  </si>
  <si>
    <t>DENG ZHONGXUN</t>
  </si>
  <si>
    <t>992.99</t>
  </si>
  <si>
    <t>1062.14</t>
  </si>
  <si>
    <t>2023-10-03 12:57:15</t>
  </si>
  <si>
    <t>4012803</t>
  </si>
  <si>
    <t>盛泰澜芭堤雅幻影度假村</t>
  </si>
  <si>
    <t>YU DONGFANG</t>
  </si>
  <si>
    <t>4149.27</t>
  </si>
  <si>
    <t>4438.20</t>
  </si>
  <si>
    <t>2023-10-02 15:27:44</t>
  </si>
  <si>
    <t>4012364</t>
  </si>
  <si>
    <t>海安水疗海滩酒店</t>
  </si>
  <si>
    <t>CHO SUNGMIN</t>
  </si>
  <si>
    <t>731.39</t>
  </si>
  <si>
    <t>782.32</t>
  </si>
  <si>
    <t>2023-10-02 13:23:43</t>
  </si>
  <si>
    <t>越南</t>
  </si>
  <si>
    <t>4011463</t>
  </si>
  <si>
    <t>塞达维蒂斯北酒店</t>
  </si>
  <si>
    <t>RAGOT CHEENEE BARGO</t>
  </si>
  <si>
    <t>659.46</t>
  </si>
  <si>
    <t>705.38</t>
  </si>
  <si>
    <t>2023-10-02 08:03:21</t>
  </si>
  <si>
    <t>4011351</t>
  </si>
  <si>
    <t>温莎欧逊尼可酒店</t>
  </si>
  <si>
    <t>GOMES CORREA HELENA</t>
  </si>
  <si>
    <t>3763.01</t>
  </si>
  <si>
    <t>4025.04</t>
  </si>
  <si>
    <t>2023-10-02 04:34:44</t>
  </si>
  <si>
    <t>巴西</t>
  </si>
  <si>
    <t>2023-10-01</t>
  </si>
  <si>
    <t>4010617</t>
  </si>
  <si>
    <t>槟城标致酒店</t>
  </si>
  <si>
    <t>DEVENDRAN GANESH BABU</t>
  </si>
  <si>
    <t>2041.01</t>
  </si>
  <si>
    <t>2183.13</t>
  </si>
  <si>
    <t>2023-10-02 08:56:59</t>
  </si>
  <si>
    <t>4010544</t>
  </si>
  <si>
    <t>仙人掌酒店</t>
  </si>
  <si>
    <t>ammor Azelarab,ammor Azelarab</t>
  </si>
  <si>
    <t>375.68</t>
  </si>
  <si>
    <t>401.84</t>
  </si>
  <si>
    <t>2023-10-01 22:26:30</t>
  </si>
  <si>
    <t>塞浦路斯</t>
  </si>
  <si>
    <t>4010259</t>
  </si>
  <si>
    <t>奥兰多华尔道夫度假村及酒店</t>
  </si>
  <si>
    <t>ZHENG SHUYUN</t>
  </si>
  <si>
    <t>2112.00</t>
  </si>
  <si>
    <t>2259.06</t>
  </si>
  <si>
    <t>2023-10-01 21:34:22</t>
  </si>
  <si>
    <t>美国</t>
  </si>
  <si>
    <t>4010026</t>
  </si>
  <si>
    <t>甲米拉普拉亚度假酒店</t>
  </si>
  <si>
    <t>ZHOU LI,HUANG MENGQIU</t>
  </si>
  <si>
    <t>740.44</t>
  </si>
  <si>
    <t>792.00</t>
  </si>
  <si>
    <t>2023-10-01 20:33:26</t>
  </si>
  <si>
    <t>4009790</t>
  </si>
  <si>
    <t>曼谷137柱公寓酒店</t>
  </si>
  <si>
    <t>IONG KUOK CHON,IONG KUOK HONG,KWAN CHUNG KI,LAU WING TIM</t>
  </si>
  <si>
    <t>12964.00</t>
  </si>
  <si>
    <t>13866.72</t>
  </si>
  <si>
    <t>2023-10-01 19:59:08</t>
  </si>
  <si>
    <t>4008184</t>
  </si>
  <si>
    <t>索格拉斯舒适酒店</t>
  </si>
  <si>
    <t>Wade Shalise</t>
  </si>
  <si>
    <t>951.36</t>
  </si>
  <si>
    <t>1017.61</t>
  </si>
  <si>
    <t>2023-10-01 12:21:53</t>
  </si>
  <si>
    <t>4008099</t>
  </si>
  <si>
    <t>首尔三井酒店</t>
  </si>
  <si>
    <t>WANG JIAO</t>
  </si>
  <si>
    <t>781.36</t>
  </si>
  <si>
    <t>835.77</t>
  </si>
  <si>
    <t>2023-10-03 16:43:08</t>
  </si>
  <si>
    <t>4008076</t>
  </si>
  <si>
    <t>坦帕机场西岸温德姆华美达酒店</t>
  </si>
  <si>
    <t>ZHENG RONG</t>
  </si>
  <si>
    <t>594.90</t>
  </si>
  <si>
    <t>636.33</t>
  </si>
  <si>
    <t>2023-10-01 11:44:13</t>
  </si>
  <si>
    <t>4007604</t>
  </si>
  <si>
    <t>万雅岚温泉度假村</t>
  </si>
  <si>
    <t>TAN LI LENG</t>
  </si>
  <si>
    <t>3401.00</t>
  </si>
  <si>
    <t>3637.82</t>
  </si>
  <si>
    <t>2023-10-01 09:26:03</t>
  </si>
  <si>
    <t>4007438</t>
  </si>
  <si>
    <t>早安东柏林城市酒店</t>
  </si>
  <si>
    <t>BAEZIGUINI MARIA ESTER,BAEZIGUINI PAOLA DANIELA</t>
  </si>
  <si>
    <t>1800.79</t>
  </si>
  <si>
    <t>1926.18</t>
  </si>
  <si>
    <t>2023-10-01 05:11:27</t>
  </si>
  <si>
    <t>德国</t>
  </si>
  <si>
    <t>4007366</t>
  </si>
  <si>
    <t>UHG 隆路区酒店</t>
  </si>
  <si>
    <t>SO PHIL SEAN KEVIN</t>
  </si>
  <si>
    <t>872.69</t>
  </si>
  <si>
    <t>933.46</t>
  </si>
  <si>
    <t>2023-10-01 03:29:17</t>
  </si>
  <si>
    <t>4007179</t>
  </si>
  <si>
    <t>SHYH MING NG</t>
  </si>
  <si>
    <t>442.00</t>
  </si>
  <si>
    <t>472.83</t>
  </si>
  <si>
    <t>2023-10-01 09:13:30</t>
  </si>
  <si>
    <t>2023-09-30</t>
  </si>
  <si>
    <t>4006803</t>
  </si>
  <si>
    <t>奥提伽魔术灯笼旅馆</t>
  </si>
  <si>
    <t>WANG LI SONG</t>
  </si>
  <si>
    <t>654.63</t>
  </si>
  <si>
    <t>700.29</t>
  </si>
  <si>
    <t>2023-09-30 23:22:10</t>
  </si>
  <si>
    <t>意大利</t>
  </si>
  <si>
    <t>4006659</t>
  </si>
  <si>
    <t>西斯普林菲尔德品质酒店</t>
  </si>
  <si>
    <t>LUO HAOYANG,MENG YUHAN,FENG SHAOQING</t>
  </si>
  <si>
    <t>2413.71</t>
  </si>
  <si>
    <t>2582.06</t>
  </si>
  <si>
    <t>2023-09-30 23:02:04</t>
  </si>
  <si>
    <t>4006200</t>
  </si>
  <si>
    <t>利兹便捷酒店</t>
  </si>
  <si>
    <t>ALARADI BASHAR</t>
  </si>
  <si>
    <t>3637.21</t>
  </si>
  <si>
    <t>3890.90</t>
  </si>
  <si>
    <t>2023-09-30 21:03:04</t>
  </si>
  <si>
    <t>英国</t>
  </si>
  <si>
    <t>4006100</t>
  </si>
  <si>
    <t>槟城丽昇豪华套房</t>
  </si>
  <si>
    <t>MOHD SALIM MOHD FAREEZ</t>
  </si>
  <si>
    <t>865.49</t>
  </si>
  <si>
    <t>925.86</t>
  </si>
  <si>
    <t>2023-09-30 20:48:07</t>
  </si>
  <si>
    <t>4006021</t>
  </si>
  <si>
    <t>帕赛卡巴雅酒店</t>
  </si>
  <si>
    <t>MANABIT REIMAR JAMES HEYROSA</t>
  </si>
  <si>
    <t>597.51</t>
  </si>
  <si>
    <t>639.18</t>
  </si>
  <si>
    <t>2023-09-30 20:11:32</t>
  </si>
  <si>
    <t>4006016</t>
  </si>
  <si>
    <t>MANABIT REXIS CAGBABANUA</t>
  </si>
  <si>
    <t>1195.01</t>
  </si>
  <si>
    <t>1278.36</t>
  </si>
  <si>
    <t>2023-09-30 20:06:45</t>
  </si>
  <si>
    <t>4005651</t>
  </si>
  <si>
    <t>复古度假酒店</t>
  </si>
  <si>
    <t>YU JINJUAN</t>
  </si>
  <si>
    <t>156.00</t>
  </si>
  <si>
    <t>166.88</t>
  </si>
  <si>
    <t>2023-10-01 13:10:10</t>
  </si>
  <si>
    <t>4003923</t>
  </si>
  <si>
    <t>JEON WOOJIN</t>
  </si>
  <si>
    <t>835.86</t>
  </si>
  <si>
    <t>2023-09-30 10:45:45</t>
  </si>
  <si>
    <t>4003384</t>
  </si>
  <si>
    <t>博格齐亚德酒店</t>
  </si>
  <si>
    <t>Santos Luisa</t>
  </si>
  <si>
    <t>3022.99</t>
  </si>
  <si>
    <t>3233.84</t>
  </si>
  <si>
    <t>2023-09-30 01:34:32</t>
  </si>
  <si>
    <t>葡萄牙</t>
  </si>
  <si>
    <t>2023-09-29</t>
  </si>
  <si>
    <t>4002828</t>
  </si>
  <si>
    <t>巴塔姆中心哈里斯酒店</t>
  </si>
  <si>
    <t>KASIM FIZAH</t>
  </si>
  <si>
    <t>944.00</t>
  </si>
  <si>
    <t>1009.84</t>
  </si>
  <si>
    <t>2023-09-30 09:32:05</t>
  </si>
  <si>
    <t>4002404</t>
  </si>
  <si>
    <t>拉塞尔酒店</t>
  </si>
  <si>
    <t>Palcic Puzzer Mateja</t>
  </si>
  <si>
    <t>2017.71</t>
  </si>
  <si>
    <t>2158.44</t>
  </si>
  <si>
    <t>2023-09-29 21:59:47</t>
  </si>
  <si>
    <t>爱尔兰</t>
  </si>
  <si>
    <t>4001797</t>
  </si>
  <si>
    <t>巴厘岛水明漾安可温德姆华美达酒店 - CHSE 认证</t>
  </si>
  <si>
    <t>KHEMANI PRIYA,KHEMANI PRIYA</t>
  </si>
  <si>
    <t>1164.64</t>
  </si>
  <si>
    <t>1245.87</t>
  </si>
  <si>
    <t>2023-09-29 18:00:27</t>
  </si>
  <si>
    <t>3999601</t>
  </si>
  <si>
    <t>迪沙鲁阿曼萨里酒店</t>
  </si>
  <si>
    <t>teh ming jun jay</t>
  </si>
  <si>
    <t>635.89</t>
  </si>
  <si>
    <t>680.24</t>
  </si>
  <si>
    <t>2023-10-02 11:47:36</t>
  </si>
  <si>
    <t>2023-09-28</t>
  </si>
  <si>
    <t>3997329</t>
  </si>
  <si>
    <t>蒂罗尔酒店</t>
  </si>
  <si>
    <t>LI BINGXING</t>
  </si>
  <si>
    <t>1207.55</t>
  </si>
  <si>
    <t>1287.50</t>
  </si>
  <si>
    <t>2023-09-28 16:26:14</t>
  </si>
  <si>
    <t>3997069</t>
  </si>
  <si>
    <t>皮皮岛自然度假村酒店</t>
  </si>
  <si>
    <t>LI GENG,DAI SHUJUN</t>
  </si>
  <si>
    <t>1716.84</t>
  </si>
  <si>
    <t>1830.51</t>
  </si>
  <si>
    <t>2023-09-28 15:07:53</t>
  </si>
  <si>
    <t>3996267</t>
  </si>
  <si>
    <t>希尔顿纽华克机场酒店</t>
  </si>
  <si>
    <t>MAO WENHSIN,SYU WUNSHUO</t>
  </si>
  <si>
    <t>1188.87</t>
  </si>
  <si>
    <t>1267.59</t>
  </si>
  <si>
    <t>2023-09-28 11:47:32</t>
  </si>
  <si>
    <t>2023-09-27</t>
  </si>
  <si>
    <t>3994409</t>
  </si>
  <si>
    <t>HII KHIE SIONG DAVID</t>
  </si>
  <si>
    <t>432.12</t>
  </si>
  <si>
    <t>461.12</t>
  </si>
  <si>
    <t>2023-09-27 22:18:22</t>
  </si>
  <si>
    <t>3993814</t>
  </si>
  <si>
    <t>ZHANG LIPING</t>
  </si>
  <si>
    <t>1874.14</t>
  </si>
  <si>
    <t>1999.94</t>
  </si>
  <si>
    <t>2023-09-27 20:49:14</t>
  </si>
  <si>
    <t>3993289</t>
  </si>
  <si>
    <t>亚罗士打TH会议中心酒店</t>
  </si>
  <si>
    <t>DAUD NURALDAYANA</t>
  </si>
  <si>
    <t>932.73</t>
  </si>
  <si>
    <t>995.34</t>
  </si>
  <si>
    <t>2023-09-27 18:56:22</t>
  </si>
  <si>
    <t>3993226</t>
  </si>
  <si>
    <t>萨皮尔格尔内尔酒店</t>
  </si>
  <si>
    <t>LI RUNJIA</t>
  </si>
  <si>
    <t>9383.84</t>
  </si>
  <si>
    <t>10013.70</t>
  </si>
  <si>
    <t>2023-09-27 18:27:18</t>
  </si>
  <si>
    <t>法国</t>
  </si>
  <si>
    <t>3992881</t>
  </si>
  <si>
    <t>库普库普巴龙洛奇塔内特里Spa别墅度假村</t>
  </si>
  <si>
    <t>Cavallaro Francesco</t>
  </si>
  <si>
    <t>5710.09</t>
  </si>
  <si>
    <t>6093.36</t>
  </si>
  <si>
    <t>2023-09-27 17:03:11</t>
  </si>
  <si>
    <t>2023-09-26</t>
  </si>
  <si>
    <t>3990088</t>
  </si>
  <si>
    <t>底特律都会机场品质酒店</t>
  </si>
  <si>
    <t>Kangni Wang</t>
  </si>
  <si>
    <t>460.31</t>
  </si>
  <si>
    <t>490.84</t>
  </si>
  <si>
    <t>2023-09-26 22:17:01</t>
  </si>
  <si>
    <t>3989825</t>
  </si>
  <si>
    <t>芭堤雅百思通酒店  (SHA Extra Plus)</t>
  </si>
  <si>
    <t>TIAN YANG</t>
  </si>
  <si>
    <t>338.26</t>
  </si>
  <si>
    <t>360.69</t>
  </si>
  <si>
    <t>2023-09-26 22:15:43</t>
  </si>
  <si>
    <t>3988862</t>
  </si>
  <si>
    <t>伦达谷酒店</t>
  </si>
  <si>
    <t>ZHOU HAITONG,MA XIAODI</t>
  </si>
  <si>
    <t>580.39</t>
  </si>
  <si>
    <t>618.88</t>
  </si>
  <si>
    <t>-618</t>
  </si>
  <si>
    <t>-580</t>
  </si>
  <si>
    <t>2023-09-26 18:59:11</t>
  </si>
  <si>
    <t>西班牙</t>
  </si>
  <si>
    <t>3988794</t>
  </si>
  <si>
    <t>大宏酒店</t>
  </si>
  <si>
    <t>ANAS MAZLIANI</t>
  </si>
  <si>
    <t>585.99</t>
  </si>
  <si>
    <t>624.86</t>
  </si>
  <si>
    <t>2023-09-26 18:42:28</t>
  </si>
  <si>
    <t>3988786</t>
  </si>
  <si>
    <t>阿万特酒店</t>
  </si>
  <si>
    <t>ENRIQUEZ KIM BANAL</t>
  </si>
  <si>
    <t>981.00</t>
  </si>
  <si>
    <t>1046.07</t>
  </si>
  <si>
    <t>2023-09-26 20:14:45</t>
  </si>
  <si>
    <t>3988762</t>
  </si>
  <si>
    <t>棕榈阿斯托特尔酒店</t>
  </si>
  <si>
    <t>wei bing xue,Ye Xiaoting</t>
  </si>
  <si>
    <t>14745.01</t>
  </si>
  <si>
    <t>15722.98</t>
  </si>
  <si>
    <t>2023-09-26 18:15:32</t>
  </si>
  <si>
    <t>3988137</t>
  </si>
  <si>
    <t>吉隆坡科玛套房酒店</t>
  </si>
  <si>
    <t>LI CHUNJIE</t>
  </si>
  <si>
    <t>2131.17</t>
  </si>
  <si>
    <t>2272.52</t>
  </si>
  <si>
    <t>2023-09-26 16:01:34</t>
  </si>
  <si>
    <t>3987872</t>
  </si>
  <si>
    <t>曼谷华昌传统酒店</t>
  </si>
  <si>
    <t>CHEN SHUYING,CHEN HAOYAN</t>
  </si>
  <si>
    <t>708.00</t>
  </si>
  <si>
    <t>754.96</t>
  </si>
  <si>
    <t>2023-09-26 16:16:15</t>
  </si>
  <si>
    <t>2023-09-25</t>
  </si>
  <si>
    <t>3984978</t>
  </si>
  <si>
    <t>曼谷安曼纳酒店</t>
  </si>
  <si>
    <t>YANG WENCHENG,LI QINGYU</t>
  </si>
  <si>
    <t>684.31</t>
  </si>
  <si>
    <t>731.34</t>
  </si>
  <si>
    <t>2023-09-25 21:24:26</t>
  </si>
  <si>
    <t>3983324</t>
  </si>
  <si>
    <t>坦布里海滨水疗度假村</t>
  </si>
  <si>
    <t>WATANABE AKIHIRO</t>
  </si>
  <si>
    <t>2033.00</t>
  </si>
  <si>
    <t>2172.70</t>
  </si>
  <si>
    <t>2023-09-26 09:53:01</t>
  </si>
  <si>
    <t>3983108</t>
  </si>
  <si>
    <t>罗特哈斯酒店</t>
  </si>
  <si>
    <t>patterson murray dan</t>
  </si>
  <si>
    <t>472.56</t>
  </si>
  <si>
    <t>505.03</t>
  </si>
  <si>
    <t>2023-09-25 14:38:50</t>
  </si>
  <si>
    <t>波兰</t>
  </si>
  <si>
    <t>3982285</t>
  </si>
  <si>
    <t>JIANG CHENGXING</t>
  </si>
  <si>
    <t>2463.55</t>
  </si>
  <si>
    <t>2632.84</t>
  </si>
  <si>
    <t>2023-09-25 10:59:43</t>
  </si>
  <si>
    <t>2023-09-24</t>
  </si>
  <si>
    <t>3979803</t>
  </si>
  <si>
    <t>艾斯昂斯酒店 - 特殊类别</t>
  </si>
  <si>
    <t>CHEN XUEMEI</t>
  </si>
  <si>
    <t>1665.60</t>
  </si>
  <si>
    <t>1780.06</t>
  </si>
  <si>
    <t>2023-09-24 18:40:22</t>
  </si>
  <si>
    <t>土耳其</t>
  </si>
  <si>
    <t>3979304</t>
  </si>
  <si>
    <t>布鲁克莫灵顿班纳斯特里Spa酒店</t>
  </si>
  <si>
    <t>Ohanlon Lynn</t>
  </si>
  <si>
    <t>1051.23</t>
  </si>
  <si>
    <t>1123.47</t>
  </si>
  <si>
    <t>2023-09-24 16:36:38</t>
  </si>
  <si>
    <t>3977672</t>
  </si>
  <si>
    <t>合艾盛泰乐酒店</t>
  </si>
  <si>
    <t>MOHAMED HANIF NURFARHANNA,UTARI DEWI</t>
  </si>
  <si>
    <t>1492.51</t>
  </si>
  <si>
    <t>1595.07</t>
  </si>
  <si>
    <t>2023-09-24 08:12:55</t>
  </si>
  <si>
    <t>2023-09-22</t>
  </si>
  <si>
    <t>3972871</t>
  </si>
  <si>
    <t>甜蜜滨海度假酒店 - 时尚 - 卡塔海滩</t>
  </si>
  <si>
    <t>CAO JIANJIANG</t>
  </si>
  <si>
    <t>630.01</t>
  </si>
  <si>
    <t>672.58</t>
  </si>
  <si>
    <t>2023-09-23 10:55:20</t>
  </si>
  <si>
    <t>3968379</t>
  </si>
  <si>
    <t>巴黎间奏酒店</t>
  </si>
  <si>
    <t>Delgado Ernest</t>
  </si>
  <si>
    <t>1077.28</t>
  </si>
  <si>
    <t>1153.78</t>
  </si>
  <si>
    <t>2023-09-22 01:19:19</t>
  </si>
  <si>
    <t>2023-09-21</t>
  </si>
  <si>
    <t>3963332</t>
  </si>
  <si>
    <t>埃尔格雷柯酒店</t>
  </si>
  <si>
    <t>GIORGAKI DESPO</t>
  </si>
  <si>
    <t>2967.18</t>
  </si>
  <si>
    <t>3172.44</t>
  </si>
  <si>
    <t>2023-09-21 00:18:30</t>
  </si>
  <si>
    <t>希腊</t>
  </si>
  <si>
    <t>2023-09-20</t>
  </si>
  <si>
    <t>3963194</t>
  </si>
  <si>
    <t>WU JUNLIN,CHEN CHUMIN</t>
  </si>
  <si>
    <t>2731.49</t>
  </si>
  <si>
    <t>2920.44</t>
  </si>
  <si>
    <t>2023-09-20 23:29:36</t>
  </si>
  <si>
    <t>3960419</t>
  </si>
  <si>
    <t>怡保M屋顶公寓酒店</t>
  </si>
  <si>
    <t>LOH VINCENT,LOH YVONNE,LOH FOOT SUI</t>
  </si>
  <si>
    <t>1258.22</t>
  </si>
  <si>
    <t>1345.26</t>
  </si>
  <si>
    <t>2023-09-20 14:04:43</t>
  </si>
  <si>
    <t>3958727</t>
  </si>
  <si>
    <t>CPH生活酒店</t>
  </si>
  <si>
    <t>Leshnovolsky Guy</t>
  </si>
  <si>
    <t>3170.63</t>
  </si>
  <si>
    <t>3389.96</t>
  </si>
  <si>
    <t>2023-09-20 05:36:41</t>
  </si>
  <si>
    <t>丹麦</t>
  </si>
  <si>
    <t>2023-09-19</t>
  </si>
  <si>
    <t>3954323</t>
  </si>
  <si>
    <t>雅加达塞达尤达尔玛旺萨101酒店</t>
  </si>
  <si>
    <t>NG KA TO</t>
  </si>
  <si>
    <t>1823.65</t>
  </si>
  <si>
    <t>1951.05</t>
  </si>
  <si>
    <t>2023-09-19 13:00:54</t>
  </si>
  <si>
    <t>3952849</t>
  </si>
  <si>
    <t>巴格酒店</t>
  </si>
  <si>
    <t>CORRAL MANZANERO CRISTINA</t>
  </si>
  <si>
    <t>339.50</t>
  </si>
  <si>
    <t>364.15</t>
  </si>
  <si>
    <t>2023-09-19 01:05:17</t>
  </si>
  <si>
    <t>3952755</t>
  </si>
  <si>
    <t>Canopy by Hilton Jersey City Arts District</t>
  </si>
  <si>
    <t>LI PEI,TAO YAFEI</t>
  </si>
  <si>
    <t>4863.23</t>
  </si>
  <si>
    <t>5216.38</t>
  </si>
  <si>
    <t>2023-09-19 00:17:32</t>
  </si>
  <si>
    <t>2023-09-18</t>
  </si>
  <si>
    <t>3950695</t>
  </si>
  <si>
    <t>ZHONG WENHAN</t>
  </si>
  <si>
    <t>1330.00</t>
  </si>
  <si>
    <t>1426.58</t>
  </si>
  <si>
    <t>2023-09-19 15:25:28</t>
  </si>
  <si>
    <t>2023-09-17</t>
  </si>
  <si>
    <t>3946723</t>
  </si>
  <si>
    <t>XU SHIQI</t>
  </si>
  <si>
    <t>1899.31</t>
  </si>
  <si>
    <t>2037.23</t>
  </si>
  <si>
    <t>2023-09-17 23:23:20</t>
  </si>
  <si>
    <t>3946582</t>
  </si>
  <si>
    <t>吉隆坡豪亚酒店式公寓-遠東酒店集團旗下</t>
  </si>
  <si>
    <t>Li Yanting</t>
  </si>
  <si>
    <t>295.12</t>
  </si>
  <si>
    <t>316.55</t>
  </si>
  <si>
    <t>2023-09-17 22:41:57</t>
  </si>
  <si>
    <t>3946257</t>
  </si>
  <si>
    <t>河内盛捷格兰德服务公寓</t>
  </si>
  <si>
    <t>Lee Chungwook</t>
  </si>
  <si>
    <t>1228.86</t>
  </si>
  <si>
    <t>1318.10</t>
  </si>
  <si>
    <t>2023-09-17 21:49:30</t>
  </si>
  <si>
    <t>3944720</t>
  </si>
  <si>
    <t>东大门 k 精品酒店</t>
  </si>
  <si>
    <t>HOU YUEFEI</t>
  </si>
  <si>
    <t>906.84</t>
  </si>
  <si>
    <t>972.69</t>
  </si>
  <si>
    <t>2023-09-17 15:58:47</t>
  </si>
  <si>
    <t>2023-09-16</t>
  </si>
  <si>
    <t>3940354</t>
  </si>
  <si>
    <t>曼谷龙马酒店</t>
  </si>
  <si>
    <t>SWEENEY AUSTIN DANIEL</t>
  </si>
  <si>
    <t>1640.01</t>
  </si>
  <si>
    <t>1760.04</t>
  </si>
  <si>
    <t>2023-09-16 17:48:28</t>
  </si>
  <si>
    <t>2023-09-15</t>
  </si>
  <si>
    <t>3935117</t>
  </si>
  <si>
    <t>曼谷艾拉酒店</t>
  </si>
  <si>
    <t>baskaran Sujith</t>
  </si>
  <si>
    <t>897.90</t>
  </si>
  <si>
    <t>963.00</t>
  </si>
  <si>
    <t>2023-09-15 16:18:44</t>
  </si>
  <si>
    <t>2023-09-14</t>
  </si>
  <si>
    <t>3931659</t>
  </si>
  <si>
    <t>贝豪德酒店</t>
  </si>
  <si>
    <t>SON TAEHEE</t>
  </si>
  <si>
    <t>417.82</t>
  </si>
  <si>
    <t>448.55</t>
  </si>
  <si>
    <t>2023-09-14 21:36:19</t>
  </si>
  <si>
    <t>3930614</t>
  </si>
  <si>
    <t>精选典藏酒店</t>
  </si>
  <si>
    <t>LIU YIYANG</t>
  </si>
  <si>
    <t>1147.73</t>
  </si>
  <si>
    <t>1232.13</t>
  </si>
  <si>
    <t>2023-09-14 18:00:33</t>
  </si>
  <si>
    <t>3930007</t>
  </si>
  <si>
    <t>兰珂悦椿度假村</t>
  </si>
  <si>
    <t>LEE JAEHYUK,KIM HYUNJUNG</t>
  </si>
  <si>
    <t>5250.17</t>
  </si>
  <si>
    <t>5636.25</t>
  </si>
  <si>
    <t>2023-09-14 15:37:21</t>
  </si>
  <si>
    <t>3928909</t>
  </si>
  <si>
    <t>Quarter 拉普罗酒店 - UHG</t>
  </si>
  <si>
    <t>HIRANNO KULLAYA</t>
  </si>
  <si>
    <t>1525.69</t>
  </si>
  <si>
    <t>1637.88</t>
  </si>
  <si>
    <t>2023-09-14 11:16:51</t>
  </si>
  <si>
    <t>2023-09-13</t>
  </si>
  <si>
    <t>3926913</t>
  </si>
  <si>
    <t>迷卡萨全套房酒店</t>
  </si>
  <si>
    <t>DING ZUOYI</t>
  </si>
  <si>
    <t>814.20</t>
  </si>
  <si>
    <t>871.36</t>
  </si>
  <si>
    <t>2023-09-13 21:29:51</t>
  </si>
  <si>
    <t>3926549</t>
  </si>
  <si>
    <t>沙通易思婷大酒店</t>
  </si>
  <si>
    <t>CHANG TUNG SHUN</t>
  </si>
  <si>
    <t>6596.99</t>
  </si>
  <si>
    <t>7060.14</t>
  </si>
  <si>
    <t>2023-09-14 14:38:25</t>
  </si>
  <si>
    <t>3925976</t>
  </si>
  <si>
    <t>宜必思吉隆坡市中心酒店</t>
  </si>
  <si>
    <t>PENG YAXI,Peng Yaxi</t>
  </si>
  <si>
    <t>1064.66</t>
  </si>
  <si>
    <t>1139.40</t>
  </si>
  <si>
    <t>2023-09-13 18:55:58</t>
  </si>
  <si>
    <t>3924992</t>
  </si>
  <si>
    <t>新加坡81酒店-黄金</t>
  </si>
  <si>
    <t>DONG XUEMEI</t>
  </si>
  <si>
    <t>1771.21</t>
  </si>
  <si>
    <t>1895.56</t>
  </si>
  <si>
    <t>2023-09-13 15:17:25</t>
  </si>
  <si>
    <t>新加坡</t>
  </si>
  <si>
    <t>3924128</t>
  </si>
  <si>
    <t>仁川君悦大酒店</t>
  </si>
  <si>
    <t>WANG BEI,CHU YIKAI</t>
  </si>
  <si>
    <t>1344.84</t>
  </si>
  <si>
    <t>1439.26</t>
  </si>
  <si>
    <t>2023-09-13 12:05:30</t>
  </si>
  <si>
    <t>3924121</t>
  </si>
  <si>
    <t>ZHANG JIQUN,ZHANG MING</t>
  </si>
  <si>
    <t>2023-09-13 12:03:28</t>
  </si>
  <si>
    <t>3923297</t>
  </si>
  <si>
    <t>芭提雅最佳西方至尊海湾酒店 (SHA Extra Plus)</t>
  </si>
  <si>
    <t>SOPEE JULAPORN</t>
  </si>
  <si>
    <t>962.92</t>
  </si>
  <si>
    <t>1030.52</t>
  </si>
  <si>
    <t>2023-09-13 08:58:50</t>
  </si>
  <si>
    <t>2023-09-12</t>
  </si>
  <si>
    <t>3917625</t>
  </si>
  <si>
    <t>马尔马逊格拉斯哥酒店</t>
  </si>
  <si>
    <t>MURAKAMI SAEKO,SASAKI MARI</t>
  </si>
  <si>
    <t>1044.21</t>
  </si>
  <si>
    <t>1112.05</t>
  </si>
  <si>
    <t>2023-09-12 00:14:34</t>
  </si>
  <si>
    <t>2023-09-11</t>
  </si>
  <si>
    <t>3917333</t>
  </si>
  <si>
    <t>梅里特肯辛顿酒店</t>
  </si>
  <si>
    <t>LIN YEH SHIH,WANG CHING JU</t>
  </si>
  <si>
    <t>5310.47</t>
  </si>
  <si>
    <t>5655.45</t>
  </si>
  <si>
    <t>2023-09-11 22:52:50</t>
  </si>
  <si>
    <t>3916157</t>
  </si>
  <si>
    <t>优布达玛雅假日温泉酒店</t>
  </si>
  <si>
    <t>TOGUCHI RII</t>
  </si>
  <si>
    <t>2795.18</t>
  </si>
  <si>
    <t>2976.76</t>
  </si>
  <si>
    <t>2023-09-11 19:27:42</t>
  </si>
  <si>
    <t>3915527</t>
  </si>
  <si>
    <t>德理阿楠酒店</t>
  </si>
  <si>
    <t>DAI YUWEI</t>
  </si>
  <si>
    <t>626.88</t>
  </si>
  <si>
    <t>667.60</t>
  </si>
  <si>
    <t>2023-09-11 17:13:09</t>
  </si>
  <si>
    <t>3914868</t>
  </si>
  <si>
    <t>KODOMARI KATSUHIRO,KITAGAWA ASUMI</t>
  </si>
  <si>
    <t>1488.30</t>
  </si>
  <si>
    <t>1584.98</t>
  </si>
  <si>
    <t>2023-09-11 21:00:19</t>
  </si>
  <si>
    <t>3914616</t>
  </si>
  <si>
    <t>G. de Barros Abreu Jessica</t>
  </si>
  <si>
    <t>823.67</t>
  </si>
  <si>
    <t>877.18</t>
  </si>
  <si>
    <t>2023-09-11 13:43:04</t>
  </si>
  <si>
    <t>3914529</t>
  </si>
  <si>
    <t>WANG TIANYING,YANG NA</t>
  </si>
  <si>
    <t>606.76</t>
  </si>
  <si>
    <t>646.18</t>
  </si>
  <si>
    <t>2023-09-11 13:15:25</t>
  </si>
  <si>
    <t>3914036</t>
  </si>
  <si>
    <t>沙辛酒店</t>
  </si>
  <si>
    <t>ZHANG TING</t>
  </si>
  <si>
    <t>568.54</t>
  </si>
  <si>
    <t>605.47</t>
  </si>
  <si>
    <t>2023-09-11 11:47:01</t>
  </si>
  <si>
    <t>3913797</t>
  </si>
  <si>
    <t>芭提雅盛泰乐酒店</t>
  </si>
  <si>
    <t>CHUNG WAI KWONG,LAU CHI SAU</t>
  </si>
  <si>
    <t>2282.67</t>
  </si>
  <si>
    <t>2430.96</t>
  </si>
  <si>
    <t>2023-09-11 10:54:32</t>
  </si>
  <si>
    <t>3912900</t>
  </si>
  <si>
    <t>布埃纳文图拉湖克拉丽奥酒店 - 罗森酒店集团</t>
  </si>
  <si>
    <t>Xiang Siyuan,XIA SIYAO</t>
  </si>
  <si>
    <t>1436.92</t>
  </si>
  <si>
    <t>1530.27</t>
  </si>
  <si>
    <t>2023-09-11 07:17:11</t>
  </si>
  <si>
    <t>2023-09-10</t>
  </si>
  <si>
    <t>3909739</t>
  </si>
  <si>
    <t>乌利赛豪华旅馆</t>
  </si>
  <si>
    <t>Kenny Elizabeth</t>
  </si>
  <si>
    <t>2448.95</t>
  </si>
  <si>
    <t>2608.04</t>
  </si>
  <si>
    <t>2023-09-10 15:19:48</t>
  </si>
  <si>
    <t>3909729</t>
  </si>
  <si>
    <t>耶哈旅馆</t>
  </si>
  <si>
    <t>Grozanick Sara</t>
  </si>
  <si>
    <t>1753.63</t>
  </si>
  <si>
    <t>1867.55</t>
  </si>
  <si>
    <t>2023-09-10 15:17:15</t>
  </si>
  <si>
    <t>2023-09-09</t>
  </si>
  <si>
    <t>3907419</t>
  </si>
  <si>
    <t>普吉岛诺库酒店</t>
  </si>
  <si>
    <t>CAO XIAOZHAO,cao shenshen</t>
  </si>
  <si>
    <t>12056.01</t>
  </si>
  <si>
    <t>12839.20</t>
  </si>
  <si>
    <t>2023-09-10 11:37:34</t>
  </si>
  <si>
    <t>3907037</t>
  </si>
  <si>
    <t>美地概念酒店 (政府卫生认证)</t>
  </si>
  <si>
    <t>CHEN KEN,CAI WENCHEN</t>
  </si>
  <si>
    <t>2945.12</t>
  </si>
  <si>
    <t>3136.44</t>
  </si>
  <si>
    <t>2023-09-09 21:59:22</t>
  </si>
  <si>
    <t>3905920</t>
  </si>
  <si>
    <t>曼谷康莱德酒店</t>
  </si>
  <si>
    <t>LI WENTING</t>
  </si>
  <si>
    <t>2609.42</t>
  </si>
  <si>
    <t>2778.93</t>
  </si>
  <si>
    <t>2023-09-09 17:28:40</t>
  </si>
  <si>
    <t>3904442</t>
  </si>
  <si>
    <t>河内易思廷公寓式酒店</t>
  </si>
  <si>
    <t>RALPH LYDIA,FOLEY JAMES ANDREW</t>
  </si>
  <si>
    <t>521.20</t>
  </si>
  <si>
    <t>555.06</t>
  </si>
  <si>
    <t>2023-09-09 12:25:59</t>
  </si>
  <si>
    <t>3903315</t>
  </si>
  <si>
    <t>拉奇 66 号酒店</t>
  </si>
  <si>
    <t>YEH CHING HWA PAUL</t>
  </si>
  <si>
    <t>339.01</t>
  </si>
  <si>
    <t>361.03</t>
  </si>
  <si>
    <t>2023-09-09 04:49:42</t>
  </si>
  <si>
    <t>2023-09-07</t>
  </si>
  <si>
    <t>3895982</t>
  </si>
  <si>
    <t>图兰奔密匹酒店</t>
  </si>
  <si>
    <t>CHOUDHARY AVINASH</t>
  </si>
  <si>
    <t>1153.01</t>
  </si>
  <si>
    <t>1233.30</t>
  </si>
  <si>
    <t>2023-09-07 16:31:42</t>
  </si>
  <si>
    <t>3894889</t>
  </si>
  <si>
    <t>普吉岛SIS卡塔度假村</t>
  </si>
  <si>
    <t>LEE SEOKJU</t>
  </si>
  <si>
    <t>1358.43</t>
  </si>
  <si>
    <t>1453.02</t>
  </si>
  <si>
    <t>2023-09-07 12:04:26</t>
  </si>
  <si>
    <t>3894214</t>
  </si>
  <si>
    <t>曼谷素坤逸奥克伍德华庭工作室酒店</t>
  </si>
  <si>
    <t>SHAO XINWEI</t>
  </si>
  <si>
    <t>1152.00</t>
  </si>
  <si>
    <t>1232.22</t>
  </si>
  <si>
    <t>2023-09-07 09:53:16</t>
  </si>
  <si>
    <t>2023-09-06</t>
  </si>
  <si>
    <t>3893127</t>
  </si>
  <si>
    <t>3金精品酒店</t>
  </si>
  <si>
    <t>An Tianjiao,Gong siyuan</t>
  </si>
  <si>
    <t>265.40</t>
  </si>
  <si>
    <t>284.25</t>
  </si>
  <si>
    <t>2023-09-06 23:15:17</t>
  </si>
  <si>
    <t>3892781</t>
  </si>
  <si>
    <t>首尔贝顿东大门酒店</t>
  </si>
  <si>
    <t>KUSUNOKI MOENA,KAWASHIMA YUKA</t>
  </si>
  <si>
    <t>1284.15</t>
  </si>
  <si>
    <t>1375.33</t>
  </si>
  <si>
    <t>2023-09-06 22:03:28</t>
  </si>
  <si>
    <t>3892290</t>
  </si>
  <si>
    <t>新加坡香格里拉圣淘沙度假村</t>
  </si>
  <si>
    <t>YUAN ZHILING</t>
  </si>
  <si>
    <t>2176.25</t>
  </si>
  <si>
    <t>2330.78</t>
  </si>
  <si>
    <t>2023-09-06 20:05:27</t>
  </si>
  <si>
    <t>3888829</t>
  </si>
  <si>
    <t>LIAU TIEN LI,NG KIM WAH</t>
  </si>
  <si>
    <t>1019.66</t>
  </si>
  <si>
    <t>1095.82</t>
  </si>
  <si>
    <t>2023-09-06 00:03:45</t>
  </si>
  <si>
    <t>2023-09-05</t>
  </si>
  <si>
    <t>3885670</t>
  </si>
  <si>
    <t>芭堤雅U中天酒店</t>
  </si>
  <si>
    <t>WONGPITIRUNGRUANG PHASIT</t>
  </si>
  <si>
    <t>797.14</t>
  </si>
  <si>
    <t>856.68</t>
  </si>
  <si>
    <t>2023-09-05 13:01:20</t>
  </si>
  <si>
    <t>3885578</t>
  </si>
  <si>
    <t>DAI JINGNING,ZHANG CHUMING</t>
  </si>
  <si>
    <t>13853.81</t>
  </si>
  <si>
    <t>14888.56</t>
  </si>
  <si>
    <t>2023-09-05 12:46:58</t>
  </si>
  <si>
    <t>3883992</t>
  </si>
  <si>
    <t>甲米都喜天丽海滨度假酒店</t>
  </si>
  <si>
    <t>Singh Simranjit,Singh Simranjit</t>
  </si>
  <si>
    <t>1606.01</t>
  </si>
  <si>
    <t>1729.68</t>
  </si>
  <si>
    <t>2023-09-05 10:10:32</t>
  </si>
  <si>
    <t>2023-09-04</t>
  </si>
  <si>
    <t>3883034</t>
  </si>
  <si>
    <t>普吉岛科莫雅姆度假村</t>
  </si>
  <si>
    <t>KNIPPING GREGORY JEAN M,ZHIRIKOVA IULIIA</t>
  </si>
  <si>
    <t>13461.49</t>
  </si>
  <si>
    <t>14498.10</t>
  </si>
  <si>
    <t>2023-09-04 21:36:42</t>
  </si>
  <si>
    <t>3882170</t>
  </si>
  <si>
    <t>曼谷素旺那普机场诺富特酒店</t>
  </si>
  <si>
    <t>DIXON ALICE LOUISE</t>
  </si>
  <si>
    <t>1176.00</t>
  </si>
  <si>
    <t>1266.56</t>
  </si>
  <si>
    <t>2023-09-04 18:39:35</t>
  </si>
  <si>
    <t>3880633</t>
  </si>
  <si>
    <t>泰维斯托克酒店</t>
  </si>
  <si>
    <t>SU ZICONG,WANG HAOLIN</t>
  </si>
  <si>
    <t>1085.17</t>
  </si>
  <si>
    <t>1168.73</t>
  </si>
  <si>
    <t>2023-09-04 12:24:21</t>
  </si>
  <si>
    <t>3880416</t>
  </si>
  <si>
    <t>HUANG HSIUMEI</t>
  </si>
  <si>
    <t>3377.27</t>
  </si>
  <si>
    <t>3637.34</t>
  </si>
  <si>
    <t>2023-09-04 11:47:06</t>
  </si>
  <si>
    <t>2023-09-03</t>
  </si>
  <si>
    <t>3877167</t>
  </si>
  <si>
    <t>苏梅岛安凡尼查汶酒店及海滩俱乐部</t>
  </si>
  <si>
    <t>PAN HUANGMIN</t>
  </si>
  <si>
    <t>1799.62</t>
  </si>
  <si>
    <t>1938.20</t>
  </si>
  <si>
    <t>2023-09-03 16:23:00</t>
  </si>
  <si>
    <t>3876895</t>
  </si>
  <si>
    <t>太古广场服务公寓</t>
  </si>
  <si>
    <t>Baquiano Jozelle Jan,Baquiano Jozelle Jan</t>
  </si>
  <si>
    <t>333.93</t>
  </si>
  <si>
    <t>359.64</t>
  </si>
  <si>
    <t>2023-09-03 15:15:09</t>
  </si>
  <si>
    <t>3876434</t>
  </si>
  <si>
    <t>清迈宁曼枢纽诺富特酒店</t>
  </si>
  <si>
    <t>PARK YOUNGIL</t>
  </si>
  <si>
    <t>898.01</t>
  </si>
  <si>
    <t>967.16</t>
  </si>
  <si>
    <t>2023-09-07 16:39:42</t>
  </si>
  <si>
    <t>2023-09-02</t>
  </si>
  <si>
    <t>3871799</t>
  </si>
  <si>
    <t>ZHAO KUNYANG,MA LIJIE</t>
  </si>
  <si>
    <t>5635.45</t>
  </si>
  <si>
    <t>6068.76</t>
  </si>
  <si>
    <t>2023-09-02 11:51:53</t>
  </si>
  <si>
    <t>2023-09-01</t>
  </si>
  <si>
    <t>3865930</t>
  </si>
  <si>
    <t>优选一晚酒店 2</t>
  </si>
  <si>
    <t>ABDELHAMID GUEMMOUD</t>
  </si>
  <si>
    <t>367.84</t>
  </si>
  <si>
    <t>395.36</t>
  </si>
  <si>
    <t>2023-09-01 00:34:09</t>
  </si>
  <si>
    <t>阿尔及利亚</t>
  </si>
  <si>
    <t>2023-08-30</t>
  </si>
  <si>
    <t>3856381</t>
  </si>
  <si>
    <t>哥打京那巴鲁香格里拉丹绒亚路酒店</t>
  </si>
  <si>
    <t>YU HYUNJIN,YUN SEJOHN</t>
  </si>
  <si>
    <t>3868.71</t>
  </si>
  <si>
    <t>4154.54</t>
  </si>
  <si>
    <t>2023-08-30 00:42:18</t>
  </si>
  <si>
    <t>2023-08-28</t>
  </si>
  <si>
    <t>3849667</t>
  </si>
  <si>
    <t>新加坡中国城凯贝丽酒店式服务公寓(SG Clean)</t>
  </si>
  <si>
    <t>Skalicky Tomas</t>
  </si>
  <si>
    <t>3838.83</t>
  </si>
  <si>
    <t>4122.90</t>
  </si>
  <si>
    <t>2023-08-28 19:44:56</t>
  </si>
  <si>
    <t>3846749</t>
  </si>
  <si>
    <t xml:space="preserve">亚历山大酒店 </t>
  </si>
  <si>
    <t>AYDIN Erkan</t>
  </si>
  <si>
    <t>939.56</t>
  </si>
  <si>
    <t>1009.09</t>
  </si>
  <si>
    <t>2023-08-28 02:42:27</t>
  </si>
  <si>
    <t>2023-08-27</t>
  </si>
  <si>
    <t>3846225</t>
  </si>
  <si>
    <t>ISMAIL ASMANIZA</t>
  </si>
  <si>
    <t>380.00</t>
  </si>
  <si>
    <t>408.12</t>
  </si>
  <si>
    <t>2023-08-28 14:23:53</t>
  </si>
  <si>
    <t>3845567</t>
  </si>
  <si>
    <t>泗水机场首相旅馆</t>
  </si>
  <si>
    <t>LI LING,YANG CHENHAO</t>
  </si>
  <si>
    <t>254.00</t>
  </si>
  <si>
    <t>272.80</t>
  </si>
  <si>
    <t>2023-08-27 21:13:12</t>
  </si>
  <si>
    <t>3842694</t>
  </si>
  <si>
    <t>曼谷暹罗安纳塔拉酒店</t>
  </si>
  <si>
    <t>YING QI</t>
  </si>
  <si>
    <t>1416.55</t>
  </si>
  <si>
    <t>1521.37</t>
  </si>
  <si>
    <t>2023-08-27 11:16:52</t>
  </si>
  <si>
    <t>2023-08-26</t>
  </si>
  <si>
    <t>3840484</t>
  </si>
  <si>
    <t>萨沙尔哈希什欧贝罗伊海滩度假村</t>
  </si>
  <si>
    <t>LIU FANG,LI CHEN</t>
  </si>
  <si>
    <t>2184.95</t>
  </si>
  <si>
    <t>2345.88</t>
  </si>
  <si>
    <t>2023-08-26 19:13:00</t>
  </si>
  <si>
    <t>埃及</t>
  </si>
  <si>
    <t>2023-08-24</t>
  </si>
  <si>
    <t>3831341</t>
  </si>
  <si>
    <t>citizenM Paris Champs-élysées</t>
  </si>
  <si>
    <t>LI FEI</t>
  </si>
  <si>
    <t>20238.32</t>
  </si>
  <si>
    <t>21752.28</t>
  </si>
  <si>
    <t>2023-08-24 22:12:56</t>
  </si>
  <si>
    <t>2023-08-23</t>
  </si>
  <si>
    <t>3824823</t>
  </si>
  <si>
    <t>瓜拉纳穆地平线天空酒店</t>
  </si>
  <si>
    <t>Wang Yuqing,Cui Meijing</t>
  </si>
  <si>
    <t>668.95</t>
  </si>
  <si>
    <t>717.14</t>
  </si>
  <si>
    <t>2023-08-23 17:37:50</t>
  </si>
  <si>
    <t>2023-08-22</t>
  </si>
  <si>
    <t>3821726</t>
  </si>
  <si>
    <t>蒙特利酒店</t>
  </si>
  <si>
    <t>Kennedy Matt</t>
  </si>
  <si>
    <t>1883.76</t>
  </si>
  <si>
    <t>2022.72</t>
  </si>
  <si>
    <t>2023-08-22 23:55:12</t>
  </si>
  <si>
    <t>2023-08-20</t>
  </si>
  <si>
    <t>3807270</t>
  </si>
  <si>
    <t>首尔新罗酒店</t>
  </si>
  <si>
    <t>TONG CHI LING,LI YAT WAI</t>
  </si>
  <si>
    <t>3033.46</t>
  </si>
  <si>
    <t>3254.79</t>
  </si>
  <si>
    <t>2023-08-20 00:14:01</t>
  </si>
  <si>
    <t>2023-08-19</t>
  </si>
  <si>
    <t>3804853</t>
  </si>
  <si>
    <t>兰卡威宾乐雅度假村</t>
  </si>
  <si>
    <t>ZHU HONGZHEN</t>
  </si>
  <si>
    <t>2820.14</t>
  </si>
  <si>
    <t>3025.90</t>
  </si>
  <si>
    <t>2023-08-19 14:44:13</t>
  </si>
  <si>
    <t>2023-08-12</t>
  </si>
  <si>
    <t>3772857</t>
  </si>
  <si>
    <t>拉雅古迹酒店 (SHA Extra Plus)</t>
  </si>
  <si>
    <t>CHANG JOUCHI</t>
  </si>
  <si>
    <t>1992.00</t>
  </si>
  <si>
    <t>2146.09</t>
  </si>
  <si>
    <t>2023-08-14 09:19:38</t>
  </si>
  <si>
    <t>2023-08-09</t>
  </si>
  <si>
    <t>3755527</t>
  </si>
  <si>
    <t>曼谷恰特里亚姆大酒店</t>
  </si>
  <si>
    <t>HUANG JIAOJIAO,NI CHEN,WANG RONG,ZHU DAN</t>
  </si>
  <si>
    <t>3995.99</t>
  </si>
  <si>
    <t>4316.26</t>
  </si>
  <si>
    <t>2023-08-09 19:11:55</t>
  </si>
  <si>
    <t>2023-08-08</t>
  </si>
  <si>
    <t>3753474</t>
  </si>
  <si>
    <t>纽约柏宁酒店</t>
  </si>
  <si>
    <t>Xiong Xin</t>
  </si>
  <si>
    <t>9953.97</t>
  </si>
  <si>
    <t>10780.86</t>
  </si>
  <si>
    <t>2023-08-09 00:00:15</t>
  </si>
  <si>
    <t>2023-08-06</t>
  </si>
  <si>
    <t>3740929</t>
  </si>
  <si>
    <t>B&amp;B罗马菲乌米奇诺机场博览会酒店2</t>
  </si>
  <si>
    <t>CHO HYUNWOONG,KIM HYUNJOO</t>
  </si>
  <si>
    <t>576.90</t>
  </si>
  <si>
    <t>626.66</t>
  </si>
  <si>
    <t>2023-08-06 13:03:39</t>
  </si>
  <si>
    <t>2023-08-03</t>
  </si>
  <si>
    <t>3724999</t>
  </si>
  <si>
    <t>格拉纳达中心酒店</t>
  </si>
  <si>
    <t>LI ZHENYAO,ZHANG WANJING</t>
  </si>
  <si>
    <t>3225.86</t>
  </si>
  <si>
    <t>3494.59</t>
  </si>
  <si>
    <t>2023-08-03 00:04:49</t>
  </si>
  <si>
    <t>2023-07-27</t>
  </si>
  <si>
    <t>3693381</t>
  </si>
  <si>
    <t>开罗埃伯格诺富特酒店</t>
  </si>
  <si>
    <t>HE YING</t>
  </si>
  <si>
    <t>2431.24</t>
  </si>
  <si>
    <t>2646.10</t>
  </si>
  <si>
    <t>2023-07-27 18:52:11</t>
  </si>
  <si>
    <t>2023-07-26</t>
  </si>
  <si>
    <t>3685769</t>
  </si>
  <si>
    <t>普吉岛卡马拉海滩酒店</t>
  </si>
  <si>
    <t>Markmann John</t>
  </si>
  <si>
    <t>1452.00</t>
  </si>
  <si>
    <t>1586.02</t>
  </si>
  <si>
    <t>2023-07-26 10:51:32</t>
  </si>
  <si>
    <t>2023-07-23</t>
  </si>
  <si>
    <t>3675173</t>
  </si>
  <si>
    <t>帕萨雷拉酒店</t>
  </si>
  <si>
    <t>choi yewon,choi yewon</t>
  </si>
  <si>
    <t>2280.13</t>
  </si>
  <si>
    <t>2474.10</t>
  </si>
  <si>
    <t>2023-07-23 20:22:20</t>
  </si>
  <si>
    <t>3674869</t>
  </si>
  <si>
    <t>曼谷瑞博朗得酒店</t>
  </si>
  <si>
    <t>KIM MINJAE,LIM GONGAREUM</t>
  </si>
  <si>
    <t>586.01</t>
  </si>
  <si>
    <t>635.86</t>
  </si>
  <si>
    <t>2023-07-24 12:23:17</t>
  </si>
  <si>
    <t>2023-07-17</t>
  </si>
  <si>
    <t>3649744</t>
  </si>
  <si>
    <t>米拉尼酒店</t>
  </si>
  <si>
    <t>JAIN SANCHIT,JAIN SANCHIT</t>
  </si>
  <si>
    <t>2440.03</t>
  </si>
  <si>
    <t>2663.50</t>
  </si>
  <si>
    <t>2023-07-17 23:52:01</t>
  </si>
  <si>
    <t>2023-07-08</t>
  </si>
  <si>
    <t>3610055</t>
  </si>
  <si>
    <t>阿尔伯特一号酒店</t>
  </si>
  <si>
    <t>DI CHUNPENG,Guo Chenlu</t>
  </si>
  <si>
    <t>4632.99</t>
  </si>
  <si>
    <t>5008.64</t>
  </si>
  <si>
    <t>2023-07-08 21:40:27</t>
  </si>
  <si>
    <t>2023-07-06</t>
  </si>
  <si>
    <t>3601029</t>
  </si>
  <si>
    <t>雷克雅未克格兰酒店</t>
  </si>
  <si>
    <t>chen yen-cheng,chen yen-cheng</t>
  </si>
  <si>
    <t>1315.73</t>
  </si>
  <si>
    <t>1415.98</t>
  </si>
  <si>
    <t>2023-07-06 20:31:05</t>
  </si>
  <si>
    <t>冰岛</t>
  </si>
  <si>
    <t>2023-06-26</t>
  </si>
  <si>
    <t>3553199</t>
  </si>
  <si>
    <t>劳德代尔堡机场及邮轮码头罗德威旅馆及套房酒店</t>
  </si>
  <si>
    <t>schmidt john</t>
  </si>
  <si>
    <t>808.50</t>
  </si>
  <si>
    <t>878.52</t>
  </si>
  <si>
    <t>2023-06-26 12:48:53</t>
  </si>
  <si>
    <t>2023-06-19</t>
  </si>
  <si>
    <t>3525509</t>
  </si>
  <si>
    <t>贝斯特韦斯特皮卡迪利酒店</t>
  </si>
  <si>
    <t>XIONG QIANWEN,HAN MENGYANG</t>
  </si>
  <si>
    <t>3156.61</t>
  </si>
  <si>
    <t>3456.27</t>
  </si>
  <si>
    <t>2023-06-19 18:39:47</t>
  </si>
  <si>
    <t>2023-05-05</t>
  </si>
  <si>
    <t>3331100</t>
  </si>
  <si>
    <t>皇家皮塔玛哈酒店</t>
  </si>
  <si>
    <t>FAN WEN</t>
  </si>
  <si>
    <t>3979.66</t>
  </si>
  <si>
    <t>4508.00</t>
  </si>
  <si>
    <t>2023-05-05 22:45:11</t>
  </si>
  <si>
    <t>2023-05-03</t>
  </si>
  <si>
    <t>3321516</t>
  </si>
  <si>
    <t>普吉岛卡塔坦尼海滩度假村</t>
  </si>
  <si>
    <t>PAN YI,Qi Zhou</t>
  </si>
  <si>
    <t>2023-09-18 12:16:06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</si>
</sst>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8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45204</v>
      </c>
      <c r="G2" s="7">
        <v>45206</v>
      </c>
      <c r="H2" s="5">
        <v>1</v>
      </c>
      <c r="I2" s="5">
        <v>2</v>
      </c>
      <c r="J2" s="5">
        <v>2</v>
      </c>
      <c r="K2" s="5" t="s">
        <v>30</v>
      </c>
      <c r="L2" s="5">
        <v>4508</v>
      </c>
      <c r="M2" s="5">
        <v>4508</v>
      </c>
      <c r="N2" s="5" t="s">
        <v>31</v>
      </c>
      <c r="O2" s="5" t="s">
        <v>32</v>
      </c>
      <c r="P2" s="5" t="s">
        <v>33</v>
      </c>
      <c r="Q2" s="5">
        <v>0</v>
      </c>
      <c r="R2" s="8">
        <v>45051</v>
      </c>
      <c r="S2" s="7">
        <v>45209</v>
      </c>
      <c r="T2" s="5" t="s">
        <v>34</v>
      </c>
      <c r="U2" s="5">
        <v>4508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45205</v>
      </c>
      <c r="G3" s="7">
        <v>45206</v>
      </c>
      <c r="H3" s="5">
        <v>1</v>
      </c>
      <c r="I3" s="5">
        <v>1</v>
      </c>
      <c r="J3" s="5">
        <v>1</v>
      </c>
      <c r="K3" s="5" t="s">
        <v>30</v>
      </c>
      <c r="L3" s="5">
        <v>1386</v>
      </c>
      <c r="M3" s="5">
        <v>1386</v>
      </c>
      <c r="N3" s="5" t="s">
        <v>40</v>
      </c>
      <c r="O3" s="5" t="s">
        <v>32</v>
      </c>
      <c r="P3" s="5" t="s">
        <v>33</v>
      </c>
      <c r="Q3" s="5">
        <v>0</v>
      </c>
      <c r="R3" s="8">
        <v>45078</v>
      </c>
      <c r="S3" s="7">
        <v>45209</v>
      </c>
      <c r="T3" s="5" t="s">
        <v>34</v>
      </c>
      <c r="U3" s="5">
        <v>1386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45201</v>
      </c>
      <c r="G4" s="7">
        <v>45206</v>
      </c>
      <c r="H4" s="5">
        <v>1</v>
      </c>
      <c r="I4" s="5">
        <v>5</v>
      </c>
      <c r="J4" s="5">
        <v>5</v>
      </c>
      <c r="K4" s="5" t="s">
        <v>30</v>
      </c>
      <c r="L4" s="5">
        <v>2450</v>
      </c>
      <c r="M4" s="5">
        <v>2450</v>
      </c>
      <c r="N4" s="5" t="s">
        <v>46</v>
      </c>
      <c r="O4" s="5" t="s">
        <v>32</v>
      </c>
      <c r="P4" s="5" t="s">
        <v>33</v>
      </c>
      <c r="Q4" s="5">
        <v>0</v>
      </c>
      <c r="R4" s="8">
        <v>45085</v>
      </c>
      <c r="S4" s="7">
        <v>45209</v>
      </c>
      <c r="T4" s="5" t="s">
        <v>34</v>
      </c>
      <c r="U4" s="5">
        <v>2450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43</v>
      </c>
      <c r="B5" s="5" t="s">
        <v>26</v>
      </c>
      <c r="C5" s="5" t="s">
        <v>49</v>
      </c>
      <c r="D5" s="5" t="s">
        <v>44</v>
      </c>
      <c r="E5" s="5" t="s">
        <v>45</v>
      </c>
      <c r="F5" s="7">
        <v>45201</v>
      </c>
      <c r="G5" s="7">
        <v>45206</v>
      </c>
      <c r="H5" s="5">
        <v>1</v>
      </c>
      <c r="I5" s="5">
        <v>5</v>
      </c>
      <c r="J5" s="5">
        <v>5</v>
      </c>
      <c r="K5" s="5" t="s">
        <v>30</v>
      </c>
      <c r="L5" s="5">
        <v>-2450</v>
      </c>
      <c r="M5" s="5">
        <v>-2450</v>
      </c>
      <c r="N5" s="5" t="s">
        <v>46</v>
      </c>
      <c r="O5" s="5" t="s">
        <v>32</v>
      </c>
      <c r="P5" s="5" t="s">
        <v>33</v>
      </c>
      <c r="Q5" s="5">
        <v>0</v>
      </c>
      <c r="R5" s="8">
        <v>45085</v>
      </c>
      <c r="S5" s="7">
        <v>45209</v>
      </c>
      <c r="T5" s="5" t="s">
        <v>34</v>
      </c>
      <c r="U5" s="5">
        <v>-2450</v>
      </c>
      <c r="V5" s="5">
        <v>0</v>
      </c>
      <c r="W5" s="5">
        <v>0</v>
      </c>
      <c r="X5" s="5" t="s">
        <v>47</v>
      </c>
      <c r="Y5" s="5" t="s">
        <v>48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45203</v>
      </c>
      <c r="G6" s="7">
        <v>45206</v>
      </c>
      <c r="H6" s="5">
        <v>1</v>
      </c>
      <c r="I6" s="5">
        <v>3</v>
      </c>
      <c r="J6" s="5">
        <v>3</v>
      </c>
      <c r="K6" s="5" t="s">
        <v>30</v>
      </c>
      <c r="L6" s="5">
        <v>3456.27</v>
      </c>
      <c r="M6" s="5">
        <v>3456.27</v>
      </c>
      <c r="N6" s="5" t="s">
        <v>53</v>
      </c>
      <c r="O6" s="5" t="s">
        <v>32</v>
      </c>
      <c r="P6" s="5" t="s">
        <v>33</v>
      </c>
      <c r="Q6" s="5">
        <v>0</v>
      </c>
      <c r="R6" s="8">
        <v>45096</v>
      </c>
      <c r="S6" s="7">
        <v>45209</v>
      </c>
      <c r="T6" s="5" t="s">
        <v>34</v>
      </c>
      <c r="U6" s="5">
        <v>3456.27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45204</v>
      </c>
      <c r="G7" s="7">
        <v>45206</v>
      </c>
      <c r="H7" s="5">
        <v>1</v>
      </c>
      <c r="I7" s="5">
        <v>2</v>
      </c>
      <c r="J7" s="5">
        <v>2</v>
      </c>
      <c r="K7" s="5" t="s">
        <v>30</v>
      </c>
      <c r="L7" s="5">
        <v>4284.45</v>
      </c>
      <c r="M7" s="5">
        <v>4284.45</v>
      </c>
      <c r="N7" s="5" t="s">
        <v>59</v>
      </c>
      <c r="O7" s="5" t="s">
        <v>32</v>
      </c>
      <c r="P7" s="5" t="s">
        <v>33</v>
      </c>
      <c r="Q7" s="5">
        <v>0</v>
      </c>
      <c r="R7" s="8">
        <v>45098</v>
      </c>
      <c r="S7" s="7">
        <v>45209</v>
      </c>
      <c r="T7" s="5" t="s">
        <v>34</v>
      </c>
      <c r="U7" s="5">
        <v>4284.45</v>
      </c>
      <c r="V7" s="5">
        <v>0</v>
      </c>
      <c r="W7" s="5">
        <v>0</v>
      </c>
      <c r="X7" s="5" t="s">
        <v>60</v>
      </c>
      <c r="Y7" s="5" t="s">
        <v>55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45205</v>
      </c>
      <c r="G8" s="7">
        <v>45206</v>
      </c>
      <c r="H8" s="5">
        <v>1</v>
      </c>
      <c r="I8" s="5">
        <v>1</v>
      </c>
      <c r="J8" s="5">
        <v>1</v>
      </c>
      <c r="K8" s="5" t="s">
        <v>30</v>
      </c>
      <c r="L8" s="5">
        <v>878.52</v>
      </c>
      <c r="M8" s="5">
        <v>878.52</v>
      </c>
      <c r="N8" s="5" t="s">
        <v>64</v>
      </c>
      <c r="O8" s="5" t="s">
        <v>32</v>
      </c>
      <c r="P8" s="5" t="s">
        <v>33</v>
      </c>
      <c r="Q8" s="5">
        <v>0</v>
      </c>
      <c r="R8" s="8">
        <v>45103</v>
      </c>
      <c r="S8" s="7">
        <v>45209</v>
      </c>
      <c r="T8" s="5" t="s">
        <v>34</v>
      </c>
      <c r="U8" s="5">
        <v>878.52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56</v>
      </c>
      <c r="B9" s="5" t="s">
        <v>26</v>
      </c>
      <c r="C9" s="5" t="s">
        <v>49</v>
      </c>
      <c r="D9" s="5" t="s">
        <v>57</v>
      </c>
      <c r="E9" s="5" t="s">
        <v>58</v>
      </c>
      <c r="F9" s="7">
        <v>45204</v>
      </c>
      <c r="G9" s="7">
        <v>45206</v>
      </c>
      <c r="H9" s="5">
        <v>1</v>
      </c>
      <c r="I9" s="5">
        <v>2</v>
      </c>
      <c r="J9" s="5">
        <v>2</v>
      </c>
      <c r="K9" s="5" t="s">
        <v>30</v>
      </c>
      <c r="L9" s="5">
        <v>-4284.45</v>
      </c>
      <c r="M9" s="5">
        <v>-4284.45</v>
      </c>
      <c r="N9" s="5" t="s">
        <v>59</v>
      </c>
      <c r="O9" s="5" t="s">
        <v>32</v>
      </c>
      <c r="P9" s="5" t="s">
        <v>33</v>
      </c>
      <c r="Q9" s="5">
        <v>0</v>
      </c>
      <c r="R9" s="8">
        <v>45098</v>
      </c>
      <c r="S9" s="7">
        <v>45209</v>
      </c>
      <c r="T9" s="5" t="s">
        <v>34</v>
      </c>
      <c r="U9" s="5">
        <v>-4284.45</v>
      </c>
      <c r="V9" s="5">
        <v>0</v>
      </c>
      <c r="W9" s="5">
        <v>0</v>
      </c>
      <c r="X9" s="5" t="s">
        <v>60</v>
      </c>
      <c r="Y9" s="5" t="s">
        <v>55</v>
      </c>
    </row>
    <row r="10" s="5" customFormat="1" spans="1:25">
      <c r="A10" s="5" t="s">
        <v>67</v>
      </c>
      <c r="B10" s="5" t="s">
        <v>26</v>
      </c>
      <c r="C10" s="5" t="s">
        <v>27</v>
      </c>
      <c r="D10" s="5" t="s">
        <v>68</v>
      </c>
      <c r="E10" s="5" t="s">
        <v>69</v>
      </c>
      <c r="F10" s="7">
        <v>45205</v>
      </c>
      <c r="G10" s="7">
        <v>45206</v>
      </c>
      <c r="H10" s="5">
        <v>1</v>
      </c>
      <c r="I10" s="5">
        <v>1</v>
      </c>
      <c r="J10" s="5">
        <v>1</v>
      </c>
      <c r="K10" s="5" t="s">
        <v>30</v>
      </c>
      <c r="L10" s="5">
        <v>1415.98</v>
      </c>
      <c r="M10" s="5">
        <v>1415.98</v>
      </c>
      <c r="N10" s="5" t="s">
        <v>70</v>
      </c>
      <c r="O10" s="5" t="s">
        <v>32</v>
      </c>
      <c r="P10" s="5" t="s">
        <v>33</v>
      </c>
      <c r="Q10" s="5">
        <v>0</v>
      </c>
      <c r="R10" s="8">
        <v>45113</v>
      </c>
      <c r="S10" s="7">
        <v>45209</v>
      </c>
      <c r="T10" s="5" t="s">
        <v>34</v>
      </c>
      <c r="U10" s="5">
        <v>1415.98</v>
      </c>
      <c r="V10" s="5">
        <v>0</v>
      </c>
      <c r="W10" s="5">
        <v>0</v>
      </c>
      <c r="X10" s="5" t="s">
        <v>71</v>
      </c>
      <c r="Y10" s="5" t="s">
        <v>72</v>
      </c>
    </row>
    <row r="11" s="5" customFormat="1" spans="1:25">
      <c r="A11" s="5" t="s">
        <v>73</v>
      </c>
      <c r="B11" s="5" t="s">
        <v>26</v>
      </c>
      <c r="C11" s="5" t="s">
        <v>27</v>
      </c>
      <c r="D11" s="5" t="s">
        <v>74</v>
      </c>
      <c r="E11" s="5" t="s">
        <v>75</v>
      </c>
      <c r="F11" s="7">
        <v>45204</v>
      </c>
      <c r="G11" s="7">
        <v>45206</v>
      </c>
      <c r="H11" s="5">
        <v>1</v>
      </c>
      <c r="I11" s="5">
        <v>2</v>
      </c>
      <c r="J11" s="5">
        <v>2</v>
      </c>
      <c r="K11" s="5" t="s">
        <v>30</v>
      </c>
      <c r="L11" s="5">
        <v>2663.5</v>
      </c>
      <c r="M11" s="5">
        <v>2663.5</v>
      </c>
      <c r="N11" s="5" t="s">
        <v>76</v>
      </c>
      <c r="O11" s="5" t="s">
        <v>32</v>
      </c>
      <c r="P11" s="5" t="s">
        <v>33</v>
      </c>
      <c r="Q11" s="5">
        <v>0</v>
      </c>
      <c r="R11" s="8">
        <v>45124</v>
      </c>
      <c r="S11" s="7">
        <v>45209</v>
      </c>
      <c r="T11" s="5" t="s">
        <v>34</v>
      </c>
      <c r="U11" s="5">
        <v>2663.5</v>
      </c>
      <c r="V11" s="5">
        <v>0</v>
      </c>
      <c r="W11" s="5">
        <v>0</v>
      </c>
      <c r="X11" s="5" t="s">
        <v>77</v>
      </c>
      <c r="Y11" s="5" t="s">
        <v>78</v>
      </c>
    </row>
    <row r="12" s="5" customFormat="1" spans="1:25">
      <c r="A12" s="5" t="s">
        <v>79</v>
      </c>
      <c r="B12" s="5" t="s">
        <v>26</v>
      </c>
      <c r="C12" s="5" t="s">
        <v>27</v>
      </c>
      <c r="D12" s="5" t="s">
        <v>80</v>
      </c>
      <c r="E12" s="5" t="s">
        <v>81</v>
      </c>
      <c r="F12" s="7">
        <v>45204</v>
      </c>
      <c r="G12" s="7">
        <v>45206</v>
      </c>
      <c r="H12" s="5">
        <v>1</v>
      </c>
      <c r="I12" s="5">
        <v>2</v>
      </c>
      <c r="J12" s="5">
        <v>2</v>
      </c>
      <c r="K12" s="5" t="s">
        <v>30</v>
      </c>
      <c r="L12" s="5">
        <v>635.86</v>
      </c>
      <c r="M12" s="5">
        <v>635.86</v>
      </c>
      <c r="N12" s="5" t="s">
        <v>82</v>
      </c>
      <c r="O12" s="5" t="s">
        <v>32</v>
      </c>
      <c r="P12" s="5" t="s">
        <v>33</v>
      </c>
      <c r="Q12" s="5">
        <v>0</v>
      </c>
      <c r="R12" s="8">
        <v>45130</v>
      </c>
      <c r="S12" s="7">
        <v>45209</v>
      </c>
      <c r="T12" s="5" t="s">
        <v>34</v>
      </c>
      <c r="U12" s="5">
        <v>635.86</v>
      </c>
      <c r="V12" s="5">
        <v>0</v>
      </c>
      <c r="W12" s="5">
        <v>0</v>
      </c>
      <c r="X12" s="5" t="s">
        <v>83</v>
      </c>
      <c r="Y12" s="5" t="s">
        <v>84</v>
      </c>
    </row>
    <row r="13" s="5" customFormat="1" spans="1:25">
      <c r="A13" s="5" t="s">
        <v>85</v>
      </c>
      <c r="B13" s="5" t="s">
        <v>26</v>
      </c>
      <c r="C13" s="5" t="s">
        <v>27</v>
      </c>
      <c r="D13" s="5" t="s">
        <v>86</v>
      </c>
      <c r="E13" s="5" t="s">
        <v>87</v>
      </c>
      <c r="F13" s="7">
        <v>45203</v>
      </c>
      <c r="G13" s="7">
        <v>45206</v>
      </c>
      <c r="H13" s="5">
        <v>1</v>
      </c>
      <c r="I13" s="5">
        <v>3</v>
      </c>
      <c r="J13" s="5">
        <v>3</v>
      </c>
      <c r="K13" s="5" t="s">
        <v>30</v>
      </c>
      <c r="L13" s="5">
        <v>2474.1</v>
      </c>
      <c r="M13" s="5">
        <v>2474.1</v>
      </c>
      <c r="N13" s="5" t="s">
        <v>88</v>
      </c>
      <c r="O13" s="5" t="s">
        <v>32</v>
      </c>
      <c r="P13" s="5" t="s">
        <v>33</v>
      </c>
      <c r="Q13" s="5">
        <v>0</v>
      </c>
      <c r="R13" s="8">
        <v>45130.0000115741</v>
      </c>
      <c r="S13" s="7">
        <v>45209</v>
      </c>
      <c r="T13" s="5" t="s">
        <v>34</v>
      </c>
      <c r="U13" s="5">
        <v>2474.1</v>
      </c>
      <c r="V13" s="5">
        <v>0</v>
      </c>
      <c r="W13" s="5">
        <v>0</v>
      </c>
      <c r="X13" s="5" t="s">
        <v>89</v>
      </c>
      <c r="Y13" s="5" t="s">
        <v>90</v>
      </c>
    </row>
    <row r="14" s="5" customFormat="1" spans="1:25">
      <c r="A14" s="5" t="s">
        <v>91</v>
      </c>
      <c r="B14" s="5" t="s">
        <v>26</v>
      </c>
      <c r="C14" s="5" t="s">
        <v>27</v>
      </c>
      <c r="D14" s="5" t="s">
        <v>92</v>
      </c>
      <c r="E14" s="5" t="s">
        <v>93</v>
      </c>
      <c r="F14" s="7">
        <v>45204</v>
      </c>
      <c r="G14" s="7">
        <v>45206</v>
      </c>
      <c r="H14" s="5">
        <v>1</v>
      </c>
      <c r="I14" s="5">
        <v>2</v>
      </c>
      <c r="J14" s="5">
        <v>2</v>
      </c>
      <c r="K14" s="5" t="s">
        <v>30</v>
      </c>
      <c r="L14" s="5">
        <v>1586.02</v>
      </c>
      <c r="M14" s="5">
        <v>1586.02</v>
      </c>
      <c r="N14" s="5" t="s">
        <v>94</v>
      </c>
      <c r="O14" s="5" t="s">
        <v>32</v>
      </c>
      <c r="P14" s="5" t="s">
        <v>33</v>
      </c>
      <c r="Q14" s="5">
        <v>0</v>
      </c>
      <c r="R14" s="8">
        <v>45133</v>
      </c>
      <c r="S14" s="7">
        <v>45209</v>
      </c>
      <c r="T14" s="5" t="s">
        <v>34</v>
      </c>
      <c r="U14" s="5">
        <v>1586.02</v>
      </c>
      <c r="V14" s="5">
        <v>0</v>
      </c>
      <c r="W14" s="5">
        <v>0</v>
      </c>
      <c r="X14" s="5" t="s">
        <v>95</v>
      </c>
      <c r="Y14" s="5" t="s">
        <v>96</v>
      </c>
    </row>
    <row r="15" s="5" customFormat="1" spans="1:25">
      <c r="A15" s="5" t="s">
        <v>97</v>
      </c>
      <c r="B15" s="5" t="s">
        <v>26</v>
      </c>
      <c r="C15" s="5" t="s">
        <v>27</v>
      </c>
      <c r="D15" s="5" t="s">
        <v>98</v>
      </c>
      <c r="E15" s="5" t="s">
        <v>99</v>
      </c>
      <c r="F15" s="7">
        <v>45204</v>
      </c>
      <c r="G15" s="7">
        <v>45206</v>
      </c>
      <c r="H15" s="5">
        <v>1</v>
      </c>
      <c r="I15" s="5">
        <v>2</v>
      </c>
      <c r="J15" s="5">
        <v>2</v>
      </c>
      <c r="K15" s="5" t="s">
        <v>30</v>
      </c>
      <c r="L15" s="5">
        <v>2646.1</v>
      </c>
      <c r="M15" s="5">
        <v>2646.1</v>
      </c>
      <c r="N15" s="5" t="s">
        <v>100</v>
      </c>
      <c r="O15" s="5" t="s">
        <v>32</v>
      </c>
      <c r="P15" s="5" t="s">
        <v>33</v>
      </c>
      <c r="Q15" s="5">
        <v>0</v>
      </c>
      <c r="R15" s="8">
        <v>45134</v>
      </c>
      <c r="S15" s="7">
        <v>45209</v>
      </c>
      <c r="T15" s="5" t="s">
        <v>34</v>
      </c>
      <c r="U15" s="5">
        <v>2646.1</v>
      </c>
      <c r="V15" s="5">
        <v>0</v>
      </c>
      <c r="W15" s="5">
        <v>0</v>
      </c>
      <c r="X15" s="5" t="s">
        <v>101</v>
      </c>
      <c r="Y15" s="5" t="s">
        <v>102</v>
      </c>
    </row>
    <row r="16" s="5" customFormat="1" spans="1:25">
      <c r="A16" s="5" t="s">
        <v>103</v>
      </c>
      <c r="B16" s="5" t="s">
        <v>26</v>
      </c>
      <c r="C16" s="5" t="s">
        <v>27</v>
      </c>
      <c r="D16" s="5" t="s">
        <v>104</v>
      </c>
      <c r="E16" s="5" t="s">
        <v>105</v>
      </c>
      <c r="F16" s="7">
        <v>45204</v>
      </c>
      <c r="G16" s="7">
        <v>45206</v>
      </c>
      <c r="H16" s="5">
        <v>1</v>
      </c>
      <c r="I16" s="5">
        <v>2</v>
      </c>
      <c r="J16" s="5">
        <v>2</v>
      </c>
      <c r="K16" s="5" t="s">
        <v>30</v>
      </c>
      <c r="L16" s="5">
        <v>3494.59</v>
      </c>
      <c r="M16" s="5">
        <v>3494.59</v>
      </c>
      <c r="N16" s="5" t="s">
        <v>106</v>
      </c>
      <c r="O16" s="5" t="s">
        <v>32</v>
      </c>
      <c r="P16" s="5" t="s">
        <v>33</v>
      </c>
      <c r="Q16" s="5">
        <v>0</v>
      </c>
      <c r="R16" s="8">
        <v>45141.0000115741</v>
      </c>
      <c r="S16" s="7">
        <v>45209</v>
      </c>
      <c r="T16" s="5" t="s">
        <v>34</v>
      </c>
      <c r="U16" s="5">
        <v>3494.59</v>
      </c>
      <c r="V16" s="5">
        <v>0</v>
      </c>
      <c r="W16" s="5">
        <v>0</v>
      </c>
      <c r="X16" s="5" t="s">
        <v>107</v>
      </c>
      <c r="Y16" s="5" t="s">
        <v>55</v>
      </c>
    </row>
    <row r="17" s="5" customFormat="1" spans="1:25">
      <c r="A17" s="5" t="s">
        <v>108</v>
      </c>
      <c r="B17" s="5" t="s">
        <v>26</v>
      </c>
      <c r="C17" s="5" t="s">
        <v>27</v>
      </c>
      <c r="D17" s="5" t="s">
        <v>109</v>
      </c>
      <c r="E17" s="5" t="s">
        <v>110</v>
      </c>
      <c r="F17" s="7">
        <v>45205</v>
      </c>
      <c r="G17" s="7">
        <v>45206</v>
      </c>
      <c r="H17" s="5">
        <v>1</v>
      </c>
      <c r="I17" s="5">
        <v>1</v>
      </c>
      <c r="J17" s="5">
        <v>1</v>
      </c>
      <c r="K17" s="5" t="s">
        <v>30</v>
      </c>
      <c r="L17" s="5">
        <v>1584.71</v>
      </c>
      <c r="M17" s="5">
        <v>1584.71</v>
      </c>
      <c r="N17" s="5" t="s">
        <v>111</v>
      </c>
      <c r="O17" s="5" t="s">
        <v>32</v>
      </c>
      <c r="P17" s="5" t="s">
        <v>33</v>
      </c>
      <c r="Q17" s="5">
        <v>0</v>
      </c>
      <c r="R17" s="8">
        <v>45143.0000115741</v>
      </c>
      <c r="S17" s="7">
        <v>45209</v>
      </c>
      <c r="T17" s="5" t="s">
        <v>34</v>
      </c>
      <c r="U17" s="5">
        <v>1584.71</v>
      </c>
      <c r="V17" s="5">
        <v>0</v>
      </c>
      <c r="W17" s="5">
        <v>0</v>
      </c>
      <c r="X17" s="5" t="s">
        <v>112</v>
      </c>
      <c r="Y17" s="5" t="s">
        <v>55</v>
      </c>
    </row>
    <row r="18" s="5" customFormat="1" spans="1:25">
      <c r="A18" s="5" t="s">
        <v>113</v>
      </c>
      <c r="B18" s="5" t="s">
        <v>26</v>
      </c>
      <c r="C18" s="5" t="s">
        <v>27</v>
      </c>
      <c r="D18" s="5" t="s">
        <v>114</v>
      </c>
      <c r="E18" s="5" t="s">
        <v>115</v>
      </c>
      <c r="F18" s="7">
        <v>45205</v>
      </c>
      <c r="G18" s="7">
        <v>45206</v>
      </c>
      <c r="H18" s="5">
        <v>1</v>
      </c>
      <c r="I18" s="5">
        <v>1</v>
      </c>
      <c r="J18" s="5">
        <v>1</v>
      </c>
      <c r="K18" s="5" t="s">
        <v>30</v>
      </c>
      <c r="L18" s="5">
        <v>626.66</v>
      </c>
      <c r="M18" s="5">
        <v>626.66</v>
      </c>
      <c r="N18" s="5" t="s">
        <v>116</v>
      </c>
      <c r="O18" s="5" t="s">
        <v>32</v>
      </c>
      <c r="P18" s="5" t="s">
        <v>33</v>
      </c>
      <c r="Q18" s="5">
        <v>0</v>
      </c>
      <c r="R18" s="8">
        <v>45144.0000115741</v>
      </c>
      <c r="S18" s="7">
        <v>45209</v>
      </c>
      <c r="T18" s="5" t="s">
        <v>34</v>
      </c>
      <c r="U18" s="5">
        <v>626.66</v>
      </c>
      <c r="V18" s="5">
        <v>0</v>
      </c>
      <c r="W18" s="5">
        <v>0</v>
      </c>
      <c r="X18" s="5" t="s">
        <v>117</v>
      </c>
      <c r="Y18" s="5" t="s">
        <v>55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119</v>
      </c>
      <c r="E19" s="5" t="s">
        <v>120</v>
      </c>
      <c r="F19" s="7">
        <v>45204</v>
      </c>
      <c r="G19" s="7">
        <v>45206</v>
      </c>
      <c r="H19" s="5">
        <v>1</v>
      </c>
      <c r="I19" s="5">
        <v>2</v>
      </c>
      <c r="J19" s="5">
        <v>2</v>
      </c>
      <c r="K19" s="5" t="s">
        <v>30</v>
      </c>
      <c r="L19" s="5">
        <v>13309.86</v>
      </c>
      <c r="M19" s="5">
        <v>13309.86</v>
      </c>
      <c r="N19" s="5" t="s">
        <v>121</v>
      </c>
      <c r="O19" s="5" t="s">
        <v>32</v>
      </c>
      <c r="P19" s="5" t="s">
        <v>33</v>
      </c>
      <c r="Q19" s="5">
        <v>0</v>
      </c>
      <c r="R19" s="8">
        <v>45145.0000115741</v>
      </c>
      <c r="S19" s="7">
        <v>45209</v>
      </c>
      <c r="T19" s="5" t="s">
        <v>34</v>
      </c>
      <c r="U19" s="5">
        <v>13309.86</v>
      </c>
      <c r="V19" s="5">
        <v>0</v>
      </c>
      <c r="W19" s="5">
        <v>0</v>
      </c>
      <c r="X19" s="5" t="s">
        <v>122</v>
      </c>
      <c r="Y19" s="5" t="s">
        <v>55</v>
      </c>
    </row>
    <row r="20" s="5" customFormat="1" spans="1:25">
      <c r="A20" s="5" t="s">
        <v>118</v>
      </c>
      <c r="B20" s="5" t="s">
        <v>26</v>
      </c>
      <c r="C20" s="5" t="s">
        <v>49</v>
      </c>
      <c r="D20" s="5" t="s">
        <v>119</v>
      </c>
      <c r="E20" s="5" t="s">
        <v>120</v>
      </c>
      <c r="F20" s="7">
        <v>45204</v>
      </c>
      <c r="G20" s="7">
        <v>45206</v>
      </c>
      <c r="H20" s="5">
        <v>1</v>
      </c>
      <c r="I20" s="5">
        <v>2</v>
      </c>
      <c r="J20" s="5">
        <v>2</v>
      </c>
      <c r="K20" s="5" t="s">
        <v>30</v>
      </c>
      <c r="L20" s="5">
        <v>-13309.86</v>
      </c>
      <c r="M20" s="5">
        <v>-13309.86</v>
      </c>
      <c r="N20" s="5" t="s">
        <v>121</v>
      </c>
      <c r="O20" s="5" t="s">
        <v>32</v>
      </c>
      <c r="P20" s="5" t="s">
        <v>33</v>
      </c>
      <c r="Q20" s="5">
        <v>0</v>
      </c>
      <c r="R20" s="8">
        <v>45145.0000115741</v>
      </c>
      <c r="S20" s="7">
        <v>45209</v>
      </c>
      <c r="T20" s="5" t="s">
        <v>34</v>
      </c>
      <c r="U20" s="5">
        <v>-13309.86</v>
      </c>
      <c r="V20" s="5">
        <v>0</v>
      </c>
      <c r="W20" s="5">
        <v>0</v>
      </c>
      <c r="X20" s="5" t="s">
        <v>122</v>
      </c>
      <c r="Y20" s="5" t="s">
        <v>55</v>
      </c>
    </row>
    <row r="21" s="5" customFormat="1" spans="1:25">
      <c r="A21" s="5" t="s">
        <v>123</v>
      </c>
      <c r="B21" s="5" t="s">
        <v>26</v>
      </c>
      <c r="C21" s="5" t="s">
        <v>27</v>
      </c>
      <c r="D21" s="5" t="s">
        <v>119</v>
      </c>
      <c r="E21" s="5" t="s">
        <v>124</v>
      </c>
      <c r="F21" s="7">
        <v>45204</v>
      </c>
      <c r="G21" s="7">
        <v>45206</v>
      </c>
      <c r="H21" s="5">
        <v>1</v>
      </c>
      <c r="I21" s="5">
        <v>2</v>
      </c>
      <c r="J21" s="5">
        <v>2</v>
      </c>
      <c r="K21" s="5" t="s">
        <v>30</v>
      </c>
      <c r="L21" s="5">
        <v>13835.46</v>
      </c>
      <c r="M21" s="5">
        <v>13835.46</v>
      </c>
      <c r="N21" s="5" t="s">
        <v>121</v>
      </c>
      <c r="O21" s="5" t="s">
        <v>32</v>
      </c>
      <c r="P21" s="5" t="s">
        <v>33</v>
      </c>
      <c r="Q21" s="5">
        <v>0</v>
      </c>
      <c r="R21" s="8">
        <v>45145.0000115741</v>
      </c>
      <c r="S21" s="7">
        <v>45209</v>
      </c>
      <c r="T21" s="5" t="s">
        <v>34</v>
      </c>
      <c r="U21" s="5">
        <v>13835.46</v>
      </c>
      <c r="V21" s="5">
        <v>0</v>
      </c>
      <c r="W21" s="5">
        <v>0</v>
      </c>
      <c r="X21" s="5" t="s">
        <v>125</v>
      </c>
      <c r="Y21" s="5" t="s">
        <v>55</v>
      </c>
    </row>
    <row r="22" s="5" customFormat="1" spans="1:25">
      <c r="A22" s="5" t="s">
        <v>123</v>
      </c>
      <c r="B22" s="5" t="s">
        <v>26</v>
      </c>
      <c r="C22" s="5" t="s">
        <v>49</v>
      </c>
      <c r="D22" s="5" t="s">
        <v>119</v>
      </c>
      <c r="E22" s="5" t="s">
        <v>124</v>
      </c>
      <c r="F22" s="7">
        <v>45204</v>
      </c>
      <c r="G22" s="7">
        <v>45206</v>
      </c>
      <c r="H22" s="5">
        <v>1</v>
      </c>
      <c r="I22" s="5">
        <v>2</v>
      </c>
      <c r="J22" s="5">
        <v>2</v>
      </c>
      <c r="K22" s="5" t="s">
        <v>30</v>
      </c>
      <c r="L22" s="5">
        <v>-13835.46</v>
      </c>
      <c r="M22" s="5">
        <v>-13835.46</v>
      </c>
      <c r="N22" s="5" t="s">
        <v>121</v>
      </c>
      <c r="O22" s="5" t="s">
        <v>32</v>
      </c>
      <c r="P22" s="5" t="s">
        <v>33</v>
      </c>
      <c r="Q22" s="5">
        <v>0</v>
      </c>
      <c r="R22" s="8">
        <v>45145.0000115741</v>
      </c>
      <c r="S22" s="7">
        <v>45209</v>
      </c>
      <c r="T22" s="5" t="s">
        <v>34</v>
      </c>
      <c r="U22" s="5">
        <v>-13835.46</v>
      </c>
      <c r="V22" s="5">
        <v>0</v>
      </c>
      <c r="W22" s="5">
        <v>0</v>
      </c>
      <c r="X22" s="5" t="s">
        <v>125</v>
      </c>
      <c r="Y22" s="5" t="s">
        <v>55</v>
      </c>
    </row>
    <row r="23" s="5" customFormat="1" spans="1:25">
      <c r="A23" s="5" t="s">
        <v>126</v>
      </c>
      <c r="B23" s="5" t="s">
        <v>26</v>
      </c>
      <c r="C23" s="5" t="s">
        <v>27</v>
      </c>
      <c r="D23" s="5" t="s">
        <v>127</v>
      </c>
      <c r="E23" s="5" t="s">
        <v>128</v>
      </c>
      <c r="F23" s="7">
        <v>45204</v>
      </c>
      <c r="G23" s="7">
        <v>45206</v>
      </c>
      <c r="H23" s="5">
        <v>1</v>
      </c>
      <c r="I23" s="5">
        <v>2</v>
      </c>
      <c r="J23" s="5">
        <v>2</v>
      </c>
      <c r="K23" s="5" t="s">
        <v>30</v>
      </c>
      <c r="L23" s="5">
        <v>4316.26</v>
      </c>
      <c r="M23" s="5">
        <v>4316.26</v>
      </c>
      <c r="N23" s="5" t="s">
        <v>129</v>
      </c>
      <c r="O23" s="5" t="s">
        <v>32</v>
      </c>
      <c r="P23" s="5" t="s">
        <v>33</v>
      </c>
      <c r="Q23" s="5">
        <v>0</v>
      </c>
      <c r="R23" s="8">
        <v>45147</v>
      </c>
      <c r="S23" s="7">
        <v>45209</v>
      </c>
      <c r="T23" s="5" t="s">
        <v>34</v>
      </c>
      <c r="U23" s="5">
        <v>4316.26</v>
      </c>
      <c r="V23" s="5">
        <v>0</v>
      </c>
      <c r="W23" s="5">
        <v>0</v>
      </c>
      <c r="X23" s="5" t="s">
        <v>130</v>
      </c>
      <c r="Y23" s="5" t="s">
        <v>131</v>
      </c>
    </row>
    <row r="24" s="5" customFormat="1" spans="1:25">
      <c r="A24" s="5" t="s">
        <v>132</v>
      </c>
      <c r="B24" s="5" t="s">
        <v>26</v>
      </c>
      <c r="C24" s="5" t="s">
        <v>27</v>
      </c>
      <c r="D24" s="5" t="s">
        <v>133</v>
      </c>
      <c r="E24" s="5" t="s">
        <v>134</v>
      </c>
      <c r="F24" s="7">
        <v>45205</v>
      </c>
      <c r="G24" s="7">
        <v>45206</v>
      </c>
      <c r="H24" s="5">
        <v>1</v>
      </c>
      <c r="I24" s="5">
        <v>1</v>
      </c>
      <c r="J24" s="5">
        <v>1</v>
      </c>
      <c r="K24" s="5" t="s">
        <v>30</v>
      </c>
      <c r="L24" s="5">
        <v>2146.09</v>
      </c>
      <c r="M24" s="5">
        <v>2146.09</v>
      </c>
      <c r="N24" s="5" t="s">
        <v>135</v>
      </c>
      <c r="O24" s="5" t="s">
        <v>32</v>
      </c>
      <c r="P24" s="5" t="s">
        <v>33</v>
      </c>
      <c r="Q24" s="5">
        <v>0</v>
      </c>
      <c r="R24" s="8">
        <v>45150</v>
      </c>
      <c r="S24" s="7">
        <v>45209</v>
      </c>
      <c r="T24" s="5" t="s">
        <v>34</v>
      </c>
      <c r="U24" s="5">
        <v>2146.09</v>
      </c>
      <c r="V24" s="5">
        <v>0</v>
      </c>
      <c r="W24" s="5">
        <v>0</v>
      </c>
      <c r="X24" s="5" t="s">
        <v>136</v>
      </c>
      <c r="Y24" s="5" t="s">
        <v>55</v>
      </c>
    </row>
    <row r="25" s="5" customFormat="1" spans="1:25">
      <c r="A25" s="5" t="s">
        <v>108</v>
      </c>
      <c r="B25" s="5" t="s">
        <v>26</v>
      </c>
      <c r="C25" s="5" t="s">
        <v>49</v>
      </c>
      <c r="D25" s="5" t="s">
        <v>109</v>
      </c>
      <c r="E25" s="5" t="s">
        <v>110</v>
      </c>
      <c r="F25" s="7">
        <v>45205</v>
      </c>
      <c r="G25" s="7">
        <v>45206</v>
      </c>
      <c r="H25" s="5">
        <v>1</v>
      </c>
      <c r="I25" s="5">
        <v>1</v>
      </c>
      <c r="J25" s="5">
        <v>1</v>
      </c>
      <c r="K25" s="5" t="s">
        <v>30</v>
      </c>
      <c r="L25" s="5">
        <v>-1584.71</v>
      </c>
      <c r="M25" s="5">
        <v>-1584.71</v>
      </c>
      <c r="N25" s="5" t="s">
        <v>111</v>
      </c>
      <c r="O25" s="5" t="s">
        <v>32</v>
      </c>
      <c r="P25" s="5" t="s">
        <v>33</v>
      </c>
      <c r="Q25" s="5">
        <v>0</v>
      </c>
      <c r="R25" s="8">
        <v>45143.0000115741</v>
      </c>
      <c r="S25" s="7">
        <v>45209</v>
      </c>
      <c r="T25" s="5" t="s">
        <v>34</v>
      </c>
      <c r="U25" s="5">
        <v>-1584.71</v>
      </c>
      <c r="V25" s="5">
        <v>0</v>
      </c>
      <c r="W25" s="5">
        <v>0</v>
      </c>
      <c r="X25" s="5" t="s">
        <v>112</v>
      </c>
      <c r="Y25" s="5" t="s">
        <v>55</v>
      </c>
    </row>
    <row r="26" s="5" customFormat="1" spans="1:25">
      <c r="A26" s="5" t="s">
        <v>137</v>
      </c>
      <c r="B26" s="5" t="s">
        <v>26</v>
      </c>
      <c r="C26" s="5" t="s">
        <v>27</v>
      </c>
      <c r="D26" s="5" t="s">
        <v>138</v>
      </c>
      <c r="E26" s="5" t="s">
        <v>139</v>
      </c>
      <c r="F26" s="7">
        <v>45204</v>
      </c>
      <c r="G26" s="7">
        <v>45206</v>
      </c>
      <c r="H26" s="5">
        <v>1</v>
      </c>
      <c r="I26" s="5">
        <v>2</v>
      </c>
      <c r="J26" s="5">
        <v>2</v>
      </c>
      <c r="K26" s="5" t="s">
        <v>30</v>
      </c>
      <c r="L26" s="5">
        <v>1841.02</v>
      </c>
      <c r="M26" s="5">
        <v>1841.02</v>
      </c>
      <c r="N26" s="5" t="s">
        <v>140</v>
      </c>
      <c r="O26" s="5" t="s">
        <v>32</v>
      </c>
      <c r="P26" s="5" t="s">
        <v>33</v>
      </c>
      <c r="Q26" s="5">
        <v>0</v>
      </c>
      <c r="R26" s="8">
        <v>45155.0000115741</v>
      </c>
      <c r="S26" s="7">
        <v>45209</v>
      </c>
      <c r="T26" s="5" t="s">
        <v>34</v>
      </c>
      <c r="U26" s="5">
        <v>1841.02</v>
      </c>
      <c r="V26" s="5">
        <v>0</v>
      </c>
      <c r="W26" s="5">
        <v>0</v>
      </c>
      <c r="X26" s="5" t="s">
        <v>141</v>
      </c>
      <c r="Y26" s="5" t="s">
        <v>55</v>
      </c>
    </row>
    <row r="27" s="5" customFormat="1" spans="1:25">
      <c r="A27" s="5" t="s">
        <v>142</v>
      </c>
      <c r="B27" s="5" t="s">
        <v>26</v>
      </c>
      <c r="C27" s="5" t="s">
        <v>27</v>
      </c>
      <c r="D27" s="5" t="s">
        <v>143</v>
      </c>
      <c r="E27" s="5" t="s">
        <v>144</v>
      </c>
      <c r="F27" s="7">
        <v>45204</v>
      </c>
      <c r="G27" s="7">
        <v>45206</v>
      </c>
      <c r="H27" s="5">
        <v>1</v>
      </c>
      <c r="I27" s="5">
        <v>2</v>
      </c>
      <c r="J27" s="5">
        <v>2</v>
      </c>
      <c r="K27" s="5" t="s">
        <v>30</v>
      </c>
      <c r="L27" s="5">
        <v>3025.9</v>
      </c>
      <c r="M27" s="5">
        <v>3025.9</v>
      </c>
      <c r="N27" s="5" t="s">
        <v>145</v>
      </c>
      <c r="O27" s="5" t="s">
        <v>32</v>
      </c>
      <c r="P27" s="5" t="s">
        <v>33</v>
      </c>
      <c r="Q27" s="5">
        <v>0</v>
      </c>
      <c r="R27" s="8">
        <v>45157.0000115741</v>
      </c>
      <c r="S27" s="7">
        <v>45209</v>
      </c>
      <c r="T27" s="5" t="s">
        <v>34</v>
      </c>
      <c r="U27" s="5">
        <v>3025.9</v>
      </c>
      <c r="V27" s="5">
        <v>0</v>
      </c>
      <c r="W27" s="5">
        <v>0</v>
      </c>
      <c r="X27" s="5" t="s">
        <v>146</v>
      </c>
      <c r="Y27" s="5" t="s">
        <v>55</v>
      </c>
    </row>
    <row r="28" s="5" customFormat="1" spans="1:25">
      <c r="A28" s="5" t="s">
        <v>147</v>
      </c>
      <c r="B28" s="5" t="s">
        <v>26</v>
      </c>
      <c r="C28" s="5" t="s">
        <v>27</v>
      </c>
      <c r="D28" s="5" t="s">
        <v>148</v>
      </c>
      <c r="E28" s="5" t="s">
        <v>149</v>
      </c>
      <c r="F28" s="7">
        <v>45205</v>
      </c>
      <c r="G28" s="7">
        <v>45206</v>
      </c>
      <c r="H28" s="5">
        <v>1</v>
      </c>
      <c r="I28" s="5">
        <v>1</v>
      </c>
      <c r="J28" s="5">
        <v>1</v>
      </c>
      <c r="K28" s="5" t="s">
        <v>30</v>
      </c>
      <c r="L28" s="5">
        <v>3254.79</v>
      </c>
      <c r="M28" s="5">
        <v>3254.79</v>
      </c>
      <c r="N28" s="5" t="s">
        <v>150</v>
      </c>
      <c r="O28" s="5" t="s">
        <v>32</v>
      </c>
      <c r="P28" s="5" t="s">
        <v>33</v>
      </c>
      <c r="Q28" s="5">
        <v>0</v>
      </c>
      <c r="R28" s="8">
        <v>45158</v>
      </c>
      <c r="S28" s="7">
        <v>45209</v>
      </c>
      <c r="T28" s="5" t="s">
        <v>34</v>
      </c>
      <c r="U28" s="5">
        <v>3254.79</v>
      </c>
      <c r="V28" s="5">
        <v>0</v>
      </c>
      <c r="W28" s="5">
        <v>0</v>
      </c>
      <c r="X28" s="5" t="s">
        <v>151</v>
      </c>
      <c r="Y28" s="5" t="s">
        <v>55</v>
      </c>
    </row>
    <row r="29" s="5" customFormat="1" spans="1:25">
      <c r="A29" s="5" t="s">
        <v>152</v>
      </c>
      <c r="B29" s="5" t="s">
        <v>26</v>
      </c>
      <c r="C29" s="5" t="s">
        <v>27</v>
      </c>
      <c r="D29" s="5" t="s">
        <v>153</v>
      </c>
      <c r="E29" s="5" t="s">
        <v>154</v>
      </c>
      <c r="F29" s="7">
        <v>45205</v>
      </c>
      <c r="G29" s="7">
        <v>45206</v>
      </c>
      <c r="H29" s="5">
        <v>1</v>
      </c>
      <c r="I29" s="5">
        <v>1</v>
      </c>
      <c r="J29" s="5">
        <v>1</v>
      </c>
      <c r="K29" s="5" t="s">
        <v>30</v>
      </c>
      <c r="L29" s="5">
        <v>2022.72</v>
      </c>
      <c r="M29" s="5">
        <v>2022.72</v>
      </c>
      <c r="N29" s="5" t="s">
        <v>155</v>
      </c>
      <c r="O29" s="5" t="s">
        <v>32</v>
      </c>
      <c r="P29" s="5" t="s">
        <v>33</v>
      </c>
      <c r="Q29" s="5">
        <v>0</v>
      </c>
      <c r="R29" s="8">
        <v>45160</v>
      </c>
      <c r="S29" s="7">
        <v>45209</v>
      </c>
      <c r="T29" s="5" t="s">
        <v>34</v>
      </c>
      <c r="U29" s="5">
        <v>2022.72</v>
      </c>
      <c r="V29" s="5">
        <v>0</v>
      </c>
      <c r="W29" s="5">
        <v>0</v>
      </c>
      <c r="X29" s="5" t="s">
        <v>156</v>
      </c>
      <c r="Y29" s="5" t="s">
        <v>157</v>
      </c>
    </row>
    <row r="30" s="5" customFormat="1" spans="1:25">
      <c r="A30" s="5" t="s">
        <v>158</v>
      </c>
      <c r="B30" s="5" t="s">
        <v>26</v>
      </c>
      <c r="C30" s="5" t="s">
        <v>27</v>
      </c>
      <c r="D30" s="5" t="s">
        <v>159</v>
      </c>
      <c r="E30" s="5" t="s">
        <v>160</v>
      </c>
      <c r="F30" s="7">
        <v>45205</v>
      </c>
      <c r="G30" s="7">
        <v>45206</v>
      </c>
      <c r="H30" s="5">
        <v>2</v>
      </c>
      <c r="I30" s="5">
        <v>1</v>
      </c>
      <c r="J30" s="5">
        <v>2</v>
      </c>
      <c r="K30" s="5" t="s">
        <v>30</v>
      </c>
      <c r="L30" s="5">
        <v>717.14</v>
      </c>
      <c r="M30" s="5">
        <v>717.14</v>
      </c>
      <c r="N30" s="5" t="s">
        <v>161</v>
      </c>
      <c r="O30" s="5" t="s">
        <v>32</v>
      </c>
      <c r="P30" s="5" t="s">
        <v>33</v>
      </c>
      <c r="Q30" s="5">
        <v>0</v>
      </c>
      <c r="R30" s="8">
        <v>45161.0000115741</v>
      </c>
      <c r="S30" s="7">
        <v>45209</v>
      </c>
      <c r="T30" s="5" t="s">
        <v>34</v>
      </c>
      <c r="U30" s="5">
        <v>717.14</v>
      </c>
      <c r="V30" s="5">
        <v>0</v>
      </c>
      <c r="W30" s="5">
        <v>0</v>
      </c>
      <c r="X30" s="5" t="s">
        <v>162</v>
      </c>
      <c r="Y30" s="5" t="s">
        <v>55</v>
      </c>
    </row>
    <row r="31" s="5" customFormat="1" spans="1:25">
      <c r="A31" s="5" t="s">
        <v>163</v>
      </c>
      <c r="B31" s="5" t="s">
        <v>26</v>
      </c>
      <c r="C31" s="5" t="s">
        <v>27</v>
      </c>
      <c r="D31" s="5" t="s">
        <v>164</v>
      </c>
      <c r="E31" s="5" t="s">
        <v>165</v>
      </c>
      <c r="F31" s="7">
        <v>45200</v>
      </c>
      <c r="G31" s="7">
        <v>45206</v>
      </c>
      <c r="H31" s="5">
        <v>1</v>
      </c>
      <c r="I31" s="5">
        <v>6</v>
      </c>
      <c r="J31" s="5">
        <v>6</v>
      </c>
      <c r="K31" s="5" t="s">
        <v>30</v>
      </c>
      <c r="L31" s="5">
        <v>21752.28</v>
      </c>
      <c r="M31" s="5">
        <v>21752.28</v>
      </c>
      <c r="N31" s="5" t="s">
        <v>166</v>
      </c>
      <c r="O31" s="5" t="s">
        <v>32</v>
      </c>
      <c r="P31" s="5" t="s">
        <v>33</v>
      </c>
      <c r="Q31" s="5">
        <v>0</v>
      </c>
      <c r="R31" s="8">
        <v>45162</v>
      </c>
      <c r="S31" s="7">
        <v>45209</v>
      </c>
      <c r="T31" s="5" t="s">
        <v>34</v>
      </c>
      <c r="U31" s="5">
        <v>21752.28</v>
      </c>
      <c r="V31" s="5">
        <v>0</v>
      </c>
      <c r="W31" s="5">
        <v>0</v>
      </c>
      <c r="X31" s="5" t="s">
        <v>167</v>
      </c>
      <c r="Y31" s="5" t="s">
        <v>168</v>
      </c>
    </row>
    <row r="32" s="5" customFormat="1" spans="1:25">
      <c r="A32" s="5" t="s">
        <v>169</v>
      </c>
      <c r="B32" s="5" t="s">
        <v>26</v>
      </c>
      <c r="C32" s="5" t="s">
        <v>27</v>
      </c>
      <c r="D32" s="5" t="s">
        <v>170</v>
      </c>
      <c r="E32" s="5" t="s">
        <v>171</v>
      </c>
      <c r="F32" s="7">
        <v>45203</v>
      </c>
      <c r="G32" s="7">
        <v>45206</v>
      </c>
      <c r="H32" s="5">
        <v>1</v>
      </c>
      <c r="I32" s="5">
        <v>3</v>
      </c>
      <c r="J32" s="5">
        <v>3</v>
      </c>
      <c r="K32" s="5" t="s">
        <v>30</v>
      </c>
      <c r="L32" s="5">
        <v>1988.55</v>
      </c>
      <c r="M32" s="5">
        <v>1988.55</v>
      </c>
      <c r="N32" s="5" t="s">
        <v>172</v>
      </c>
      <c r="O32" s="5" t="s">
        <v>32</v>
      </c>
      <c r="P32" s="5" t="s">
        <v>33</v>
      </c>
      <c r="Q32" s="5">
        <v>0</v>
      </c>
      <c r="R32" s="8">
        <v>45164.0000115741</v>
      </c>
      <c r="S32" s="7">
        <v>45209</v>
      </c>
      <c r="T32" s="5" t="s">
        <v>34</v>
      </c>
      <c r="U32" s="5">
        <v>1988.55</v>
      </c>
      <c r="V32" s="5">
        <v>0</v>
      </c>
      <c r="W32" s="5">
        <v>0</v>
      </c>
      <c r="X32" s="5" t="s">
        <v>173</v>
      </c>
      <c r="Y32" s="5" t="s">
        <v>174</v>
      </c>
    </row>
    <row r="33" s="5" customFormat="1" spans="1:25">
      <c r="A33" s="5" t="s">
        <v>175</v>
      </c>
      <c r="B33" s="5" t="s">
        <v>26</v>
      </c>
      <c r="C33" s="5" t="s">
        <v>27</v>
      </c>
      <c r="D33" s="5" t="s">
        <v>176</v>
      </c>
      <c r="E33" s="5" t="s">
        <v>177</v>
      </c>
      <c r="F33" s="7">
        <v>45205</v>
      </c>
      <c r="G33" s="7">
        <v>45206</v>
      </c>
      <c r="H33" s="5">
        <v>1</v>
      </c>
      <c r="I33" s="5">
        <v>1</v>
      </c>
      <c r="J33" s="5">
        <v>1</v>
      </c>
      <c r="K33" s="5" t="s">
        <v>30</v>
      </c>
      <c r="L33" s="5">
        <v>2345.88</v>
      </c>
      <c r="M33" s="5">
        <v>2345.88</v>
      </c>
      <c r="N33" s="5" t="s">
        <v>178</v>
      </c>
      <c r="O33" s="5" t="s">
        <v>32</v>
      </c>
      <c r="P33" s="5" t="s">
        <v>33</v>
      </c>
      <c r="Q33" s="5">
        <v>0</v>
      </c>
      <c r="R33" s="8">
        <v>45164</v>
      </c>
      <c r="S33" s="7">
        <v>45209</v>
      </c>
      <c r="T33" s="5" t="s">
        <v>34</v>
      </c>
      <c r="U33" s="5">
        <v>2345.88</v>
      </c>
      <c r="V33" s="5">
        <v>0</v>
      </c>
      <c r="W33" s="5">
        <v>0</v>
      </c>
      <c r="X33" s="5" t="s">
        <v>179</v>
      </c>
      <c r="Y33" s="5" t="s">
        <v>180</v>
      </c>
    </row>
    <row r="34" s="5" customFormat="1" spans="1:25">
      <c r="A34" s="5" t="s">
        <v>181</v>
      </c>
      <c r="B34" s="5" t="s">
        <v>26</v>
      </c>
      <c r="C34" s="5" t="s">
        <v>27</v>
      </c>
      <c r="D34" s="5" t="s">
        <v>182</v>
      </c>
      <c r="E34" s="5" t="s">
        <v>139</v>
      </c>
      <c r="F34" s="7">
        <v>45205</v>
      </c>
      <c r="G34" s="7">
        <v>45206</v>
      </c>
      <c r="H34" s="5">
        <v>1</v>
      </c>
      <c r="I34" s="5">
        <v>1</v>
      </c>
      <c r="J34" s="5">
        <v>1</v>
      </c>
      <c r="K34" s="5" t="s">
        <v>30</v>
      </c>
      <c r="L34" s="5">
        <v>1521.37</v>
      </c>
      <c r="M34" s="5">
        <v>1521.37</v>
      </c>
      <c r="N34" s="5" t="s">
        <v>183</v>
      </c>
      <c r="O34" s="5" t="s">
        <v>32</v>
      </c>
      <c r="P34" s="5" t="s">
        <v>33</v>
      </c>
      <c r="Q34" s="5">
        <v>0</v>
      </c>
      <c r="R34" s="8">
        <v>45165.0000115741</v>
      </c>
      <c r="S34" s="7">
        <v>45209</v>
      </c>
      <c r="T34" s="5" t="s">
        <v>34</v>
      </c>
      <c r="U34" s="5">
        <v>1521.37</v>
      </c>
      <c r="V34" s="5">
        <v>0</v>
      </c>
      <c r="W34" s="5">
        <v>0</v>
      </c>
      <c r="X34" s="5" t="s">
        <v>184</v>
      </c>
      <c r="Y34" s="5" t="s">
        <v>185</v>
      </c>
    </row>
    <row r="35" s="5" customFormat="1" spans="1:25">
      <c r="A35" s="5" t="s">
        <v>186</v>
      </c>
      <c r="B35" s="5" t="s">
        <v>26</v>
      </c>
      <c r="C35" s="5" t="s">
        <v>27</v>
      </c>
      <c r="D35" s="5" t="s">
        <v>187</v>
      </c>
      <c r="E35" s="5" t="s">
        <v>188</v>
      </c>
      <c r="F35" s="7">
        <v>45205</v>
      </c>
      <c r="G35" s="7">
        <v>45206</v>
      </c>
      <c r="H35" s="5">
        <v>1</v>
      </c>
      <c r="I35" s="5">
        <v>1</v>
      </c>
      <c r="J35" s="5">
        <v>1</v>
      </c>
      <c r="K35" s="5" t="s">
        <v>30</v>
      </c>
      <c r="L35" s="5">
        <v>272.8</v>
      </c>
      <c r="M35" s="5">
        <v>272.8</v>
      </c>
      <c r="N35" s="5" t="s">
        <v>189</v>
      </c>
      <c r="O35" s="5" t="s">
        <v>32</v>
      </c>
      <c r="P35" s="5" t="s">
        <v>33</v>
      </c>
      <c r="Q35" s="5">
        <v>0</v>
      </c>
      <c r="R35" s="8">
        <v>45165</v>
      </c>
      <c r="S35" s="7">
        <v>45209</v>
      </c>
      <c r="T35" s="5" t="s">
        <v>34</v>
      </c>
      <c r="U35" s="5">
        <v>272.8</v>
      </c>
      <c r="V35" s="5">
        <v>0</v>
      </c>
      <c r="W35" s="5">
        <v>0</v>
      </c>
      <c r="X35" s="5" t="s">
        <v>190</v>
      </c>
      <c r="Y35" s="5" t="s">
        <v>191</v>
      </c>
    </row>
    <row r="36" s="5" customFormat="1" spans="1:25">
      <c r="A36" s="5" t="s">
        <v>192</v>
      </c>
      <c r="B36" s="5" t="s">
        <v>26</v>
      </c>
      <c r="C36" s="5" t="s">
        <v>27</v>
      </c>
      <c r="D36" s="5" t="s">
        <v>193</v>
      </c>
      <c r="E36" s="5" t="s">
        <v>194</v>
      </c>
      <c r="F36" s="7">
        <v>45205</v>
      </c>
      <c r="G36" s="7">
        <v>45206</v>
      </c>
      <c r="H36" s="5">
        <v>1</v>
      </c>
      <c r="I36" s="5">
        <v>1</v>
      </c>
      <c r="J36" s="5">
        <v>1</v>
      </c>
      <c r="K36" s="5" t="s">
        <v>30</v>
      </c>
      <c r="L36" s="5">
        <v>408.12</v>
      </c>
      <c r="M36" s="5">
        <v>408.12</v>
      </c>
      <c r="N36" s="5" t="s">
        <v>195</v>
      </c>
      <c r="O36" s="5" t="s">
        <v>32</v>
      </c>
      <c r="P36" s="5" t="s">
        <v>33</v>
      </c>
      <c r="Q36" s="5">
        <v>0</v>
      </c>
      <c r="R36" s="8">
        <v>45165</v>
      </c>
      <c r="S36" s="7">
        <v>45209</v>
      </c>
      <c r="T36" s="5" t="s">
        <v>34</v>
      </c>
      <c r="U36" s="5">
        <v>408.12</v>
      </c>
      <c r="V36" s="5">
        <v>0</v>
      </c>
      <c r="W36" s="5">
        <v>0</v>
      </c>
      <c r="X36" s="5" t="s">
        <v>196</v>
      </c>
      <c r="Y36" s="5" t="s">
        <v>197</v>
      </c>
    </row>
    <row r="37" s="5" customFormat="1" spans="1:25">
      <c r="A37" s="5" t="s">
        <v>198</v>
      </c>
      <c r="B37" s="5" t="s">
        <v>26</v>
      </c>
      <c r="C37" s="5" t="s">
        <v>27</v>
      </c>
      <c r="D37" s="5" t="s">
        <v>199</v>
      </c>
      <c r="E37" s="5" t="s">
        <v>200</v>
      </c>
      <c r="F37" s="7">
        <v>45204</v>
      </c>
      <c r="G37" s="7">
        <v>45206</v>
      </c>
      <c r="H37" s="5">
        <v>1</v>
      </c>
      <c r="I37" s="5">
        <v>2</v>
      </c>
      <c r="J37" s="5">
        <v>2</v>
      </c>
      <c r="K37" s="5" t="s">
        <v>30</v>
      </c>
      <c r="L37" s="5">
        <v>1009.09</v>
      </c>
      <c r="M37" s="5">
        <v>1009.09</v>
      </c>
      <c r="N37" s="5" t="s">
        <v>201</v>
      </c>
      <c r="O37" s="5" t="s">
        <v>32</v>
      </c>
      <c r="P37" s="5" t="s">
        <v>33</v>
      </c>
      <c r="Q37" s="5">
        <v>0</v>
      </c>
      <c r="R37" s="8">
        <v>45166</v>
      </c>
      <c r="S37" s="7">
        <v>45209</v>
      </c>
      <c r="T37" s="5" t="s">
        <v>34</v>
      </c>
      <c r="U37" s="5">
        <v>1009.09</v>
      </c>
      <c r="V37" s="5">
        <v>0</v>
      </c>
      <c r="W37" s="5">
        <v>0</v>
      </c>
      <c r="X37" s="5" t="s">
        <v>202</v>
      </c>
      <c r="Y37" s="5" t="s">
        <v>203</v>
      </c>
    </row>
    <row r="38" s="5" customFormat="1" spans="1:25">
      <c r="A38" s="5" t="s">
        <v>204</v>
      </c>
      <c r="B38" s="5" t="s">
        <v>26</v>
      </c>
      <c r="C38" s="5" t="s">
        <v>27</v>
      </c>
      <c r="D38" s="5" t="s">
        <v>205</v>
      </c>
      <c r="E38" s="5" t="s">
        <v>206</v>
      </c>
      <c r="F38" s="7">
        <v>45204</v>
      </c>
      <c r="G38" s="7">
        <v>45206</v>
      </c>
      <c r="H38" s="5">
        <v>1</v>
      </c>
      <c r="I38" s="5">
        <v>2</v>
      </c>
      <c r="J38" s="5">
        <v>2</v>
      </c>
      <c r="K38" s="5" t="s">
        <v>30</v>
      </c>
      <c r="L38" s="5">
        <v>1854.58</v>
      </c>
      <c r="M38" s="5">
        <v>1854.58</v>
      </c>
      <c r="N38" s="5" t="s">
        <v>207</v>
      </c>
      <c r="O38" s="5" t="s">
        <v>32</v>
      </c>
      <c r="P38" s="5" t="s">
        <v>33</v>
      </c>
      <c r="Q38" s="5">
        <v>0</v>
      </c>
      <c r="R38" s="8">
        <v>45166.0000115741</v>
      </c>
      <c r="S38" s="7">
        <v>45209</v>
      </c>
      <c r="T38" s="5" t="s">
        <v>34</v>
      </c>
      <c r="U38" s="5">
        <v>1854.58</v>
      </c>
      <c r="V38" s="5">
        <v>0</v>
      </c>
      <c r="W38" s="5">
        <v>0</v>
      </c>
      <c r="X38" s="5" t="s">
        <v>208</v>
      </c>
      <c r="Y38" s="5" t="s">
        <v>55</v>
      </c>
    </row>
    <row r="39" s="5" customFormat="1" spans="1:25">
      <c r="A39" s="5" t="s">
        <v>204</v>
      </c>
      <c r="B39" s="5" t="s">
        <v>26</v>
      </c>
      <c r="C39" s="5" t="s">
        <v>49</v>
      </c>
      <c r="D39" s="5" t="s">
        <v>205</v>
      </c>
      <c r="E39" s="5" t="s">
        <v>206</v>
      </c>
      <c r="F39" s="7">
        <v>45204</v>
      </c>
      <c r="G39" s="7">
        <v>45206</v>
      </c>
      <c r="H39" s="5">
        <v>1</v>
      </c>
      <c r="I39" s="5">
        <v>2</v>
      </c>
      <c r="J39" s="5">
        <v>2</v>
      </c>
      <c r="K39" s="5" t="s">
        <v>30</v>
      </c>
      <c r="L39" s="5">
        <v>-1854.58</v>
      </c>
      <c r="M39" s="5">
        <v>-1854.58</v>
      </c>
      <c r="N39" s="5" t="s">
        <v>207</v>
      </c>
      <c r="O39" s="5" t="s">
        <v>32</v>
      </c>
      <c r="P39" s="5" t="s">
        <v>33</v>
      </c>
      <c r="Q39" s="5">
        <v>0</v>
      </c>
      <c r="R39" s="8">
        <v>45166.0000115741</v>
      </c>
      <c r="S39" s="7">
        <v>45209</v>
      </c>
      <c r="T39" s="5" t="s">
        <v>34</v>
      </c>
      <c r="U39" s="5">
        <v>-1854.58</v>
      </c>
      <c r="V39" s="5">
        <v>0</v>
      </c>
      <c r="W39" s="5">
        <v>0</v>
      </c>
      <c r="X39" s="5" t="s">
        <v>208</v>
      </c>
      <c r="Y39" s="5" t="s">
        <v>55</v>
      </c>
    </row>
    <row r="40" s="5" customFormat="1" spans="1:25">
      <c r="A40" s="5" t="s">
        <v>209</v>
      </c>
      <c r="B40" s="5" t="s">
        <v>26</v>
      </c>
      <c r="C40" s="5" t="s">
        <v>27</v>
      </c>
      <c r="D40" s="5" t="s">
        <v>210</v>
      </c>
      <c r="E40" s="5" t="s">
        <v>211</v>
      </c>
      <c r="F40" s="7">
        <v>45203</v>
      </c>
      <c r="G40" s="7">
        <v>45206</v>
      </c>
      <c r="H40" s="5">
        <v>1</v>
      </c>
      <c r="I40" s="5">
        <v>3</v>
      </c>
      <c r="J40" s="5">
        <v>3</v>
      </c>
      <c r="K40" s="5" t="s">
        <v>30</v>
      </c>
      <c r="L40" s="5">
        <v>4122.9</v>
      </c>
      <c r="M40" s="5">
        <v>4122.9</v>
      </c>
      <c r="N40" s="5" t="s">
        <v>212</v>
      </c>
      <c r="O40" s="5" t="s">
        <v>32</v>
      </c>
      <c r="P40" s="5" t="s">
        <v>33</v>
      </c>
      <c r="Q40" s="5">
        <v>0</v>
      </c>
      <c r="R40" s="8">
        <v>45166</v>
      </c>
      <c r="S40" s="7">
        <v>45209</v>
      </c>
      <c r="T40" s="5" t="s">
        <v>34</v>
      </c>
      <c r="U40" s="5">
        <v>4122.9</v>
      </c>
      <c r="V40" s="5">
        <v>0</v>
      </c>
      <c r="W40" s="5">
        <v>0</v>
      </c>
      <c r="X40" s="5" t="s">
        <v>213</v>
      </c>
      <c r="Y40" s="5" t="s">
        <v>214</v>
      </c>
    </row>
    <row r="41" s="5" customFormat="1" spans="1:25">
      <c r="A41" s="5" t="s">
        <v>215</v>
      </c>
      <c r="B41" s="5" t="s">
        <v>26</v>
      </c>
      <c r="C41" s="5" t="s">
        <v>27</v>
      </c>
      <c r="D41" s="5" t="s">
        <v>216</v>
      </c>
      <c r="E41" s="5" t="s">
        <v>217</v>
      </c>
      <c r="F41" s="7">
        <v>45204</v>
      </c>
      <c r="G41" s="7">
        <v>45206</v>
      </c>
      <c r="H41" s="5">
        <v>1</v>
      </c>
      <c r="I41" s="5">
        <v>2</v>
      </c>
      <c r="J41" s="5">
        <v>2</v>
      </c>
      <c r="K41" s="5" t="s">
        <v>30</v>
      </c>
      <c r="L41" s="5">
        <v>4154.54</v>
      </c>
      <c r="M41" s="5">
        <v>4154.54</v>
      </c>
      <c r="N41" s="5" t="s">
        <v>218</v>
      </c>
      <c r="O41" s="5" t="s">
        <v>32</v>
      </c>
      <c r="P41" s="5" t="s">
        <v>33</v>
      </c>
      <c r="Q41" s="5">
        <v>0</v>
      </c>
      <c r="R41" s="8">
        <v>45168</v>
      </c>
      <c r="S41" s="7">
        <v>45209</v>
      </c>
      <c r="T41" s="5" t="s">
        <v>34</v>
      </c>
      <c r="U41" s="5">
        <v>4154.54</v>
      </c>
      <c r="V41" s="5">
        <v>0</v>
      </c>
      <c r="W41" s="5">
        <v>0</v>
      </c>
      <c r="X41" s="5" t="s">
        <v>219</v>
      </c>
      <c r="Y41" s="5" t="s">
        <v>220</v>
      </c>
    </row>
    <row r="42" s="5" customFormat="1" spans="1:25">
      <c r="A42" s="5" t="s">
        <v>221</v>
      </c>
      <c r="B42" s="5" t="s">
        <v>26</v>
      </c>
      <c r="C42" s="5" t="s">
        <v>27</v>
      </c>
      <c r="D42" s="5" t="s">
        <v>222</v>
      </c>
      <c r="E42" s="5" t="s">
        <v>223</v>
      </c>
      <c r="F42" s="7">
        <v>45205</v>
      </c>
      <c r="G42" s="7">
        <v>45206</v>
      </c>
      <c r="H42" s="5">
        <v>1</v>
      </c>
      <c r="I42" s="5">
        <v>1</v>
      </c>
      <c r="J42" s="5">
        <v>1</v>
      </c>
      <c r="K42" s="5" t="s">
        <v>30</v>
      </c>
      <c r="L42" s="5">
        <v>395.33</v>
      </c>
      <c r="M42" s="5">
        <v>395.33</v>
      </c>
      <c r="N42" s="5" t="s">
        <v>224</v>
      </c>
      <c r="O42" s="5" t="s">
        <v>32</v>
      </c>
      <c r="P42" s="5" t="s">
        <v>33</v>
      </c>
      <c r="Q42" s="5">
        <v>0</v>
      </c>
      <c r="R42" s="8">
        <v>45170</v>
      </c>
      <c r="S42" s="7">
        <v>45209</v>
      </c>
      <c r="T42" s="5" t="s">
        <v>34</v>
      </c>
      <c r="U42" s="5">
        <v>395.33</v>
      </c>
      <c r="V42" s="5">
        <v>0</v>
      </c>
      <c r="W42" s="5">
        <v>0</v>
      </c>
      <c r="X42" s="5" t="s">
        <v>225</v>
      </c>
      <c r="Y42" s="5" t="s">
        <v>226</v>
      </c>
    </row>
    <row r="43" s="5" customFormat="1" spans="1:25">
      <c r="A43" s="5" t="s">
        <v>227</v>
      </c>
      <c r="B43" s="5" t="s">
        <v>26</v>
      </c>
      <c r="C43" s="5" t="s">
        <v>27</v>
      </c>
      <c r="D43" s="5" t="s">
        <v>228</v>
      </c>
      <c r="E43" s="5" t="s">
        <v>229</v>
      </c>
      <c r="F43" s="7">
        <v>45205</v>
      </c>
      <c r="G43" s="7">
        <v>45206</v>
      </c>
      <c r="H43" s="5">
        <v>1</v>
      </c>
      <c r="I43" s="5">
        <v>1</v>
      </c>
      <c r="J43" s="5">
        <v>1</v>
      </c>
      <c r="K43" s="5" t="s">
        <v>30</v>
      </c>
      <c r="L43" s="5">
        <v>1070.27</v>
      </c>
      <c r="M43" s="5">
        <v>1070.27</v>
      </c>
      <c r="N43" s="5" t="s">
        <v>230</v>
      </c>
      <c r="O43" s="5" t="s">
        <v>32</v>
      </c>
      <c r="P43" s="5" t="s">
        <v>33</v>
      </c>
      <c r="Q43" s="5">
        <v>0</v>
      </c>
      <c r="R43" s="8">
        <v>45170.0000115741</v>
      </c>
      <c r="S43" s="7">
        <v>45209</v>
      </c>
      <c r="T43" s="5" t="s">
        <v>34</v>
      </c>
      <c r="U43" s="5">
        <v>1070.27</v>
      </c>
      <c r="V43" s="5">
        <v>0</v>
      </c>
      <c r="W43" s="5">
        <v>0</v>
      </c>
      <c r="X43" s="5" t="s">
        <v>231</v>
      </c>
      <c r="Y43" s="5" t="s">
        <v>55</v>
      </c>
    </row>
    <row r="44" s="5" customFormat="1" spans="1:25">
      <c r="A44" s="5" t="s">
        <v>232</v>
      </c>
      <c r="B44" s="5" t="s">
        <v>26</v>
      </c>
      <c r="C44" s="5" t="s">
        <v>27</v>
      </c>
      <c r="D44" s="5" t="s">
        <v>233</v>
      </c>
      <c r="E44" s="5" t="s">
        <v>234</v>
      </c>
      <c r="F44" s="7">
        <v>45204</v>
      </c>
      <c r="G44" s="7">
        <v>45206</v>
      </c>
      <c r="H44" s="5">
        <v>1</v>
      </c>
      <c r="I44" s="5">
        <v>2</v>
      </c>
      <c r="J44" s="5">
        <v>2</v>
      </c>
      <c r="K44" s="5" t="s">
        <v>30</v>
      </c>
      <c r="L44" s="5">
        <v>6068.76</v>
      </c>
      <c r="M44" s="5">
        <v>6068.76</v>
      </c>
      <c r="N44" s="5" t="s">
        <v>235</v>
      </c>
      <c r="O44" s="5" t="s">
        <v>32</v>
      </c>
      <c r="P44" s="5" t="s">
        <v>33</v>
      </c>
      <c r="Q44" s="5">
        <v>0</v>
      </c>
      <c r="R44" s="8">
        <v>45171.0000115741</v>
      </c>
      <c r="S44" s="7">
        <v>45209</v>
      </c>
      <c r="T44" s="5" t="s">
        <v>34</v>
      </c>
      <c r="U44" s="5">
        <v>6068.76</v>
      </c>
      <c r="V44" s="5">
        <v>0</v>
      </c>
      <c r="W44" s="5">
        <v>0</v>
      </c>
      <c r="X44" s="5" t="s">
        <v>236</v>
      </c>
      <c r="Y44" s="5" t="s">
        <v>237</v>
      </c>
    </row>
    <row r="45" s="5" customFormat="1" spans="1:25">
      <c r="A45" s="5" t="s">
        <v>238</v>
      </c>
      <c r="B45" s="5" t="s">
        <v>26</v>
      </c>
      <c r="C45" s="5" t="s">
        <v>27</v>
      </c>
      <c r="D45" s="5" t="s">
        <v>239</v>
      </c>
      <c r="E45" s="5" t="s">
        <v>240</v>
      </c>
      <c r="F45" s="7">
        <v>45205</v>
      </c>
      <c r="G45" s="7">
        <v>45206</v>
      </c>
      <c r="H45" s="5">
        <v>1</v>
      </c>
      <c r="I45" s="5">
        <v>1</v>
      </c>
      <c r="J45" s="5">
        <v>1</v>
      </c>
      <c r="K45" s="5" t="s">
        <v>30</v>
      </c>
      <c r="L45" s="5">
        <v>501.55</v>
      </c>
      <c r="M45" s="5">
        <v>501.55</v>
      </c>
      <c r="N45" s="5" t="s">
        <v>241</v>
      </c>
      <c r="O45" s="5" t="s">
        <v>32</v>
      </c>
      <c r="P45" s="5" t="s">
        <v>33</v>
      </c>
      <c r="Q45" s="5">
        <v>0</v>
      </c>
      <c r="R45" s="8">
        <v>45171.0000115741</v>
      </c>
      <c r="S45" s="7">
        <v>45209</v>
      </c>
      <c r="T45" s="5" t="s">
        <v>34</v>
      </c>
      <c r="U45" s="5">
        <v>501.55</v>
      </c>
      <c r="V45" s="5">
        <v>0</v>
      </c>
      <c r="W45" s="5">
        <v>0</v>
      </c>
      <c r="X45" s="5" t="s">
        <v>242</v>
      </c>
      <c r="Y45" s="5" t="s">
        <v>55</v>
      </c>
    </row>
    <row r="46" s="5" customFormat="1" spans="1:25">
      <c r="A46" s="5" t="s">
        <v>243</v>
      </c>
      <c r="B46" s="5" t="s">
        <v>26</v>
      </c>
      <c r="C46" s="5" t="s">
        <v>27</v>
      </c>
      <c r="D46" s="5" t="s">
        <v>244</v>
      </c>
      <c r="E46" s="5" t="s">
        <v>245</v>
      </c>
      <c r="F46" s="7">
        <v>45205</v>
      </c>
      <c r="G46" s="7">
        <v>45206</v>
      </c>
      <c r="H46" s="5">
        <v>1</v>
      </c>
      <c r="I46" s="5">
        <v>1</v>
      </c>
      <c r="J46" s="5">
        <v>1</v>
      </c>
      <c r="K46" s="5" t="s">
        <v>30</v>
      </c>
      <c r="L46" s="5">
        <v>628.37</v>
      </c>
      <c r="M46" s="5">
        <v>628.37</v>
      </c>
      <c r="N46" s="5" t="s">
        <v>246</v>
      </c>
      <c r="O46" s="5" t="s">
        <v>32</v>
      </c>
      <c r="P46" s="5" t="s">
        <v>33</v>
      </c>
      <c r="Q46" s="5">
        <v>0</v>
      </c>
      <c r="R46" s="8">
        <v>45171.0000115741</v>
      </c>
      <c r="S46" s="7">
        <v>45209</v>
      </c>
      <c r="T46" s="5" t="s">
        <v>34</v>
      </c>
      <c r="U46" s="5">
        <v>628.37</v>
      </c>
      <c r="V46" s="5">
        <v>0</v>
      </c>
      <c r="W46" s="5">
        <v>0</v>
      </c>
      <c r="X46" s="5" t="s">
        <v>247</v>
      </c>
      <c r="Y46" s="5" t="s">
        <v>55</v>
      </c>
    </row>
    <row r="47" s="5" customFormat="1" spans="1:25">
      <c r="A47" s="5" t="s">
        <v>227</v>
      </c>
      <c r="B47" s="5" t="s">
        <v>26</v>
      </c>
      <c r="C47" s="5" t="s">
        <v>49</v>
      </c>
      <c r="D47" s="5" t="s">
        <v>228</v>
      </c>
      <c r="E47" s="5" t="s">
        <v>229</v>
      </c>
      <c r="F47" s="7">
        <v>45205</v>
      </c>
      <c r="G47" s="7">
        <v>45206</v>
      </c>
      <c r="H47" s="5">
        <v>1</v>
      </c>
      <c r="I47" s="5">
        <v>1</v>
      </c>
      <c r="J47" s="5">
        <v>1</v>
      </c>
      <c r="K47" s="5" t="s">
        <v>30</v>
      </c>
      <c r="L47" s="5">
        <v>-1070.27</v>
      </c>
      <c r="M47" s="5">
        <v>-1070.27</v>
      </c>
      <c r="N47" s="5" t="s">
        <v>230</v>
      </c>
      <c r="O47" s="5" t="s">
        <v>32</v>
      </c>
      <c r="P47" s="5" t="s">
        <v>33</v>
      </c>
      <c r="Q47" s="5">
        <v>0</v>
      </c>
      <c r="R47" s="8">
        <v>45170.0000115741</v>
      </c>
      <c r="S47" s="7">
        <v>45209</v>
      </c>
      <c r="T47" s="5" t="s">
        <v>34</v>
      </c>
      <c r="U47" s="5">
        <v>-1070.27</v>
      </c>
      <c r="V47" s="5">
        <v>0</v>
      </c>
      <c r="W47" s="5">
        <v>0</v>
      </c>
      <c r="X47" s="5" t="s">
        <v>231</v>
      </c>
      <c r="Y47" s="5" t="s">
        <v>55</v>
      </c>
    </row>
    <row r="48" s="5" customFormat="1" spans="1:25">
      <c r="A48" s="5" t="s">
        <v>248</v>
      </c>
      <c r="B48" s="5" t="s">
        <v>26</v>
      </c>
      <c r="C48" s="5" t="s">
        <v>27</v>
      </c>
      <c r="D48" s="5" t="s">
        <v>249</v>
      </c>
      <c r="E48" s="5" t="s">
        <v>250</v>
      </c>
      <c r="F48" s="7">
        <v>45204</v>
      </c>
      <c r="G48" s="7">
        <v>45206</v>
      </c>
      <c r="H48" s="5">
        <v>1</v>
      </c>
      <c r="I48" s="5">
        <v>2</v>
      </c>
      <c r="J48" s="5">
        <v>2</v>
      </c>
      <c r="K48" s="5" t="s">
        <v>30</v>
      </c>
      <c r="L48" s="5">
        <v>967.16</v>
      </c>
      <c r="M48" s="5">
        <v>967.16</v>
      </c>
      <c r="N48" s="5" t="s">
        <v>251</v>
      </c>
      <c r="O48" s="5" t="s">
        <v>32</v>
      </c>
      <c r="P48" s="5" t="s">
        <v>33</v>
      </c>
      <c r="Q48" s="5">
        <v>0</v>
      </c>
      <c r="R48" s="8">
        <v>45172</v>
      </c>
      <c r="S48" s="7">
        <v>45209</v>
      </c>
      <c r="T48" s="5" t="s">
        <v>34</v>
      </c>
      <c r="U48" s="5">
        <v>967.16</v>
      </c>
      <c r="V48" s="5">
        <v>0</v>
      </c>
      <c r="W48" s="5">
        <v>0</v>
      </c>
      <c r="X48" s="5" t="s">
        <v>252</v>
      </c>
      <c r="Y48" s="5" t="s">
        <v>253</v>
      </c>
    </row>
    <row r="49" s="5" customFormat="1" spans="1:25">
      <c r="A49" s="5" t="s">
        <v>254</v>
      </c>
      <c r="B49" s="5" t="s">
        <v>26</v>
      </c>
      <c r="C49" s="5" t="s">
        <v>27</v>
      </c>
      <c r="D49" s="5" t="s">
        <v>255</v>
      </c>
      <c r="E49" s="5" t="s">
        <v>256</v>
      </c>
      <c r="F49" s="7">
        <v>45205</v>
      </c>
      <c r="G49" s="7">
        <v>45206</v>
      </c>
      <c r="H49" s="5">
        <v>1</v>
      </c>
      <c r="I49" s="5">
        <v>1</v>
      </c>
      <c r="J49" s="5">
        <v>1</v>
      </c>
      <c r="K49" s="5" t="s">
        <v>30</v>
      </c>
      <c r="L49" s="5">
        <v>359.64</v>
      </c>
      <c r="M49" s="5">
        <v>359.64</v>
      </c>
      <c r="N49" s="5" t="s">
        <v>257</v>
      </c>
      <c r="O49" s="5" t="s">
        <v>32</v>
      </c>
      <c r="P49" s="5" t="s">
        <v>33</v>
      </c>
      <c r="Q49" s="5">
        <v>0</v>
      </c>
      <c r="R49" s="8">
        <v>45172</v>
      </c>
      <c r="S49" s="7">
        <v>45209</v>
      </c>
      <c r="T49" s="5" t="s">
        <v>34</v>
      </c>
      <c r="U49" s="5">
        <v>359.64</v>
      </c>
      <c r="V49" s="5">
        <v>0</v>
      </c>
      <c r="W49" s="5">
        <v>0</v>
      </c>
      <c r="X49" s="5" t="s">
        <v>258</v>
      </c>
      <c r="Y49" s="5" t="s">
        <v>259</v>
      </c>
    </row>
    <row r="50" s="5" customFormat="1" spans="1:25">
      <c r="A50" s="5" t="s">
        <v>260</v>
      </c>
      <c r="B50" s="5" t="s">
        <v>26</v>
      </c>
      <c r="C50" s="5" t="s">
        <v>27</v>
      </c>
      <c r="D50" s="5" t="s">
        <v>261</v>
      </c>
      <c r="E50" s="5" t="s">
        <v>262</v>
      </c>
      <c r="F50" s="7">
        <v>45204</v>
      </c>
      <c r="G50" s="7">
        <v>45206</v>
      </c>
      <c r="H50" s="5">
        <v>1</v>
      </c>
      <c r="I50" s="5">
        <v>2</v>
      </c>
      <c r="J50" s="5">
        <v>2</v>
      </c>
      <c r="K50" s="5" t="s">
        <v>30</v>
      </c>
      <c r="L50" s="5">
        <v>1938.2</v>
      </c>
      <c r="M50" s="5">
        <v>1938.2</v>
      </c>
      <c r="N50" s="5" t="s">
        <v>263</v>
      </c>
      <c r="O50" s="5" t="s">
        <v>32</v>
      </c>
      <c r="P50" s="5" t="s">
        <v>33</v>
      </c>
      <c r="Q50" s="5">
        <v>0</v>
      </c>
      <c r="R50" s="8">
        <v>45172.0000115741</v>
      </c>
      <c r="S50" s="7">
        <v>45209</v>
      </c>
      <c r="T50" s="5" t="s">
        <v>34</v>
      </c>
      <c r="U50" s="5">
        <v>1938.2</v>
      </c>
      <c r="V50" s="5">
        <v>0</v>
      </c>
      <c r="W50" s="5">
        <v>0</v>
      </c>
      <c r="X50" s="5" t="s">
        <v>264</v>
      </c>
      <c r="Y50" s="5" t="s">
        <v>265</v>
      </c>
    </row>
    <row r="51" s="5" customFormat="1" spans="1:25">
      <c r="A51" s="5" t="s">
        <v>266</v>
      </c>
      <c r="B51" s="5" t="s">
        <v>26</v>
      </c>
      <c r="C51" s="5" t="s">
        <v>27</v>
      </c>
      <c r="D51" s="5" t="s">
        <v>267</v>
      </c>
      <c r="E51" s="5" t="s">
        <v>268</v>
      </c>
      <c r="F51" s="7">
        <v>45204</v>
      </c>
      <c r="G51" s="7">
        <v>45206</v>
      </c>
      <c r="H51" s="5">
        <v>1</v>
      </c>
      <c r="I51" s="5">
        <v>2</v>
      </c>
      <c r="J51" s="5">
        <v>2</v>
      </c>
      <c r="K51" s="5" t="s">
        <v>30</v>
      </c>
      <c r="L51" s="5">
        <v>471.38</v>
      </c>
      <c r="M51" s="5">
        <v>471.38</v>
      </c>
      <c r="N51" s="5" t="s">
        <v>269</v>
      </c>
      <c r="O51" s="5" t="s">
        <v>32</v>
      </c>
      <c r="P51" s="5" t="s">
        <v>33</v>
      </c>
      <c r="Q51" s="5">
        <v>0</v>
      </c>
      <c r="R51" s="8">
        <v>45173.0000115741</v>
      </c>
      <c r="S51" s="7">
        <v>45209</v>
      </c>
      <c r="T51" s="5" t="s">
        <v>34</v>
      </c>
      <c r="U51" s="5">
        <v>471.38</v>
      </c>
      <c r="V51" s="5">
        <v>0</v>
      </c>
      <c r="W51" s="5">
        <v>0</v>
      </c>
      <c r="X51" s="5" t="s">
        <v>270</v>
      </c>
      <c r="Y51" s="5" t="s">
        <v>55</v>
      </c>
    </row>
    <row r="52" s="5" customFormat="1" spans="1:25">
      <c r="A52" s="5" t="s">
        <v>271</v>
      </c>
      <c r="B52" s="5" t="s">
        <v>26</v>
      </c>
      <c r="C52" s="5" t="s">
        <v>27</v>
      </c>
      <c r="D52" s="5" t="s">
        <v>272</v>
      </c>
      <c r="E52" s="5" t="s">
        <v>273</v>
      </c>
      <c r="F52" s="7">
        <v>45204</v>
      </c>
      <c r="G52" s="7">
        <v>45206</v>
      </c>
      <c r="H52" s="5">
        <v>1</v>
      </c>
      <c r="I52" s="5">
        <v>2</v>
      </c>
      <c r="J52" s="5">
        <v>2</v>
      </c>
      <c r="K52" s="5" t="s">
        <v>30</v>
      </c>
      <c r="L52" s="5">
        <v>3637.34</v>
      </c>
      <c r="M52" s="5">
        <v>3637.34</v>
      </c>
      <c r="N52" s="5" t="s">
        <v>274</v>
      </c>
      <c r="O52" s="5" t="s">
        <v>32</v>
      </c>
      <c r="P52" s="5" t="s">
        <v>33</v>
      </c>
      <c r="Q52" s="5">
        <v>0</v>
      </c>
      <c r="R52" s="8">
        <v>45173.0000115741</v>
      </c>
      <c r="S52" s="7">
        <v>45209</v>
      </c>
      <c r="T52" s="5" t="s">
        <v>34</v>
      </c>
      <c r="U52" s="5">
        <v>3637.34</v>
      </c>
      <c r="V52" s="5">
        <v>0</v>
      </c>
      <c r="W52" s="5">
        <v>0</v>
      </c>
      <c r="X52" s="5" t="s">
        <v>275</v>
      </c>
      <c r="Y52" s="5" t="s">
        <v>55</v>
      </c>
    </row>
    <row r="53" s="5" customFormat="1" spans="1:25">
      <c r="A53" s="5" t="s">
        <v>276</v>
      </c>
      <c r="B53" s="5" t="s">
        <v>26</v>
      </c>
      <c r="C53" s="5" t="s">
        <v>27</v>
      </c>
      <c r="D53" s="5" t="s">
        <v>277</v>
      </c>
      <c r="E53" s="5" t="s">
        <v>278</v>
      </c>
      <c r="F53" s="7">
        <v>45205</v>
      </c>
      <c r="G53" s="7">
        <v>45206</v>
      </c>
      <c r="H53" s="5">
        <v>1</v>
      </c>
      <c r="I53" s="5">
        <v>1</v>
      </c>
      <c r="J53" s="5">
        <v>1</v>
      </c>
      <c r="K53" s="5" t="s">
        <v>30</v>
      </c>
      <c r="L53" s="5">
        <v>1168.73</v>
      </c>
      <c r="M53" s="5">
        <v>1168.73</v>
      </c>
      <c r="N53" s="5" t="s">
        <v>279</v>
      </c>
      <c r="O53" s="5" t="s">
        <v>32</v>
      </c>
      <c r="P53" s="5" t="s">
        <v>33</v>
      </c>
      <c r="Q53" s="5">
        <v>0</v>
      </c>
      <c r="R53" s="8">
        <v>45173.0000115741</v>
      </c>
      <c r="S53" s="7">
        <v>45209</v>
      </c>
      <c r="T53" s="5" t="s">
        <v>34</v>
      </c>
      <c r="U53" s="5">
        <v>1168.73</v>
      </c>
      <c r="V53" s="5">
        <v>0</v>
      </c>
      <c r="W53" s="5">
        <v>0</v>
      </c>
      <c r="X53" s="5" t="s">
        <v>280</v>
      </c>
      <c r="Y53" s="5" t="s">
        <v>281</v>
      </c>
    </row>
    <row r="54" s="5" customFormat="1" spans="1:25">
      <c r="A54" s="5" t="s">
        <v>282</v>
      </c>
      <c r="B54" s="5" t="s">
        <v>26</v>
      </c>
      <c r="C54" s="5" t="s">
        <v>27</v>
      </c>
      <c r="D54" s="5" t="s">
        <v>283</v>
      </c>
      <c r="E54" s="5" t="s">
        <v>284</v>
      </c>
      <c r="F54" s="7">
        <v>45205</v>
      </c>
      <c r="G54" s="7">
        <v>45206</v>
      </c>
      <c r="H54" s="5">
        <v>1</v>
      </c>
      <c r="I54" s="5">
        <v>1</v>
      </c>
      <c r="J54" s="5">
        <v>1</v>
      </c>
      <c r="K54" s="5" t="s">
        <v>30</v>
      </c>
      <c r="L54" s="5">
        <v>1266.56</v>
      </c>
      <c r="M54" s="5">
        <v>1266.56</v>
      </c>
      <c r="N54" s="5" t="s">
        <v>285</v>
      </c>
      <c r="O54" s="5" t="s">
        <v>32</v>
      </c>
      <c r="P54" s="5" t="s">
        <v>33</v>
      </c>
      <c r="Q54" s="5">
        <v>0</v>
      </c>
      <c r="R54" s="8">
        <v>45173.0000115741</v>
      </c>
      <c r="S54" s="7">
        <v>45209</v>
      </c>
      <c r="T54" s="5" t="s">
        <v>34</v>
      </c>
      <c r="U54" s="5">
        <v>1266.56</v>
      </c>
      <c r="V54" s="5">
        <v>0</v>
      </c>
      <c r="W54" s="5">
        <v>0</v>
      </c>
      <c r="X54" s="5" t="s">
        <v>286</v>
      </c>
      <c r="Y54" s="5" t="s">
        <v>287</v>
      </c>
    </row>
    <row r="55" s="5" customFormat="1" spans="1:25">
      <c r="A55" s="5" t="s">
        <v>288</v>
      </c>
      <c r="B55" s="5" t="s">
        <v>26</v>
      </c>
      <c r="C55" s="5" t="s">
        <v>27</v>
      </c>
      <c r="D55" s="5" t="s">
        <v>289</v>
      </c>
      <c r="E55" s="5" t="s">
        <v>290</v>
      </c>
      <c r="F55" s="7">
        <v>45200</v>
      </c>
      <c r="G55" s="7">
        <v>45206</v>
      </c>
      <c r="H55" s="5">
        <v>1</v>
      </c>
      <c r="I55" s="5">
        <v>6</v>
      </c>
      <c r="J55" s="5">
        <v>6</v>
      </c>
      <c r="K55" s="5" t="s">
        <v>30</v>
      </c>
      <c r="L55" s="5">
        <v>14497.98</v>
      </c>
      <c r="M55" s="5">
        <v>14497.98</v>
      </c>
      <c r="N55" s="5" t="s">
        <v>291</v>
      </c>
      <c r="O55" s="5" t="s">
        <v>32</v>
      </c>
      <c r="P55" s="5" t="s">
        <v>33</v>
      </c>
      <c r="Q55" s="5">
        <v>0</v>
      </c>
      <c r="R55" s="8">
        <v>45173.0000115741</v>
      </c>
      <c r="S55" s="7">
        <v>45209</v>
      </c>
      <c r="T55" s="5" t="s">
        <v>34</v>
      </c>
      <c r="U55" s="5">
        <v>14497.98</v>
      </c>
      <c r="V55" s="5">
        <v>0</v>
      </c>
      <c r="W55" s="5">
        <v>0</v>
      </c>
      <c r="X55" s="5" t="s">
        <v>292</v>
      </c>
      <c r="Y55" s="5" t="s">
        <v>293</v>
      </c>
    </row>
    <row r="56" s="5" customFormat="1" spans="1:25">
      <c r="A56" s="5" t="s">
        <v>238</v>
      </c>
      <c r="B56" s="5" t="s">
        <v>26</v>
      </c>
      <c r="C56" s="5" t="s">
        <v>49</v>
      </c>
      <c r="D56" s="5" t="s">
        <v>239</v>
      </c>
      <c r="E56" s="5" t="s">
        <v>240</v>
      </c>
      <c r="F56" s="7">
        <v>45205</v>
      </c>
      <c r="G56" s="7">
        <v>45206</v>
      </c>
      <c r="H56" s="5">
        <v>1</v>
      </c>
      <c r="I56" s="5">
        <v>1</v>
      </c>
      <c r="J56" s="5">
        <v>1</v>
      </c>
      <c r="K56" s="5" t="s">
        <v>30</v>
      </c>
      <c r="L56" s="5">
        <v>-501.55</v>
      </c>
      <c r="M56" s="5">
        <v>-501.55</v>
      </c>
      <c r="N56" s="5" t="s">
        <v>241</v>
      </c>
      <c r="O56" s="5" t="s">
        <v>32</v>
      </c>
      <c r="P56" s="5" t="s">
        <v>33</v>
      </c>
      <c r="Q56" s="5">
        <v>0</v>
      </c>
      <c r="R56" s="8">
        <v>45171.0000115741</v>
      </c>
      <c r="S56" s="7">
        <v>45209</v>
      </c>
      <c r="T56" s="5" t="s">
        <v>34</v>
      </c>
      <c r="U56" s="5">
        <v>-501.55</v>
      </c>
      <c r="V56" s="5">
        <v>0</v>
      </c>
      <c r="W56" s="5">
        <v>0</v>
      </c>
      <c r="X56" s="5" t="s">
        <v>242</v>
      </c>
      <c r="Y56" s="5" t="s">
        <v>55</v>
      </c>
    </row>
    <row r="57" s="5" customFormat="1" spans="1:25">
      <c r="A57" s="5" t="s">
        <v>294</v>
      </c>
      <c r="B57" s="5" t="s">
        <v>26</v>
      </c>
      <c r="C57" s="5" t="s">
        <v>27</v>
      </c>
      <c r="D57" s="5" t="s">
        <v>295</v>
      </c>
      <c r="E57" s="5" t="s">
        <v>296</v>
      </c>
      <c r="F57" s="7">
        <v>45204</v>
      </c>
      <c r="G57" s="7">
        <v>45206</v>
      </c>
      <c r="H57" s="5">
        <v>1</v>
      </c>
      <c r="I57" s="5">
        <v>2</v>
      </c>
      <c r="J57" s="5">
        <v>2</v>
      </c>
      <c r="K57" s="5" t="s">
        <v>30</v>
      </c>
      <c r="L57" s="5">
        <v>1729.68</v>
      </c>
      <c r="M57" s="5">
        <v>1729.68</v>
      </c>
      <c r="N57" s="5" t="s">
        <v>297</v>
      </c>
      <c r="O57" s="5" t="s">
        <v>32</v>
      </c>
      <c r="P57" s="5" t="s">
        <v>33</v>
      </c>
      <c r="Q57" s="5">
        <v>0</v>
      </c>
      <c r="R57" s="8">
        <v>45174</v>
      </c>
      <c r="S57" s="7">
        <v>45209</v>
      </c>
      <c r="T57" s="5" t="s">
        <v>34</v>
      </c>
      <c r="U57" s="5">
        <v>1729.68</v>
      </c>
      <c r="V57" s="5">
        <v>0</v>
      </c>
      <c r="W57" s="5">
        <v>0</v>
      </c>
      <c r="X57" s="5" t="s">
        <v>298</v>
      </c>
      <c r="Y57" s="5" t="s">
        <v>299</v>
      </c>
    </row>
    <row r="58" s="5" customFormat="1" spans="1:25">
      <c r="A58" s="5" t="s">
        <v>300</v>
      </c>
      <c r="B58" s="5" t="s">
        <v>26</v>
      </c>
      <c r="C58" s="5" t="s">
        <v>27</v>
      </c>
      <c r="D58" s="5" t="s">
        <v>301</v>
      </c>
      <c r="E58" s="5" t="s">
        <v>302</v>
      </c>
      <c r="F58" s="7">
        <v>45198</v>
      </c>
      <c r="G58" s="7">
        <v>45206</v>
      </c>
      <c r="H58" s="5">
        <v>1</v>
      </c>
      <c r="I58" s="5">
        <v>8</v>
      </c>
      <c r="J58" s="5">
        <v>8</v>
      </c>
      <c r="K58" s="5" t="s">
        <v>30</v>
      </c>
      <c r="L58" s="5">
        <v>14888.56</v>
      </c>
      <c r="M58" s="5">
        <v>14888.56</v>
      </c>
      <c r="N58" s="5" t="s">
        <v>303</v>
      </c>
      <c r="O58" s="5" t="s">
        <v>32</v>
      </c>
      <c r="P58" s="5" t="s">
        <v>33</v>
      </c>
      <c r="Q58" s="5">
        <v>0</v>
      </c>
      <c r="R58" s="8">
        <v>45174</v>
      </c>
      <c r="S58" s="7">
        <v>45209</v>
      </c>
      <c r="T58" s="5" t="s">
        <v>34</v>
      </c>
      <c r="U58" s="5">
        <v>14888.56</v>
      </c>
      <c r="V58" s="5">
        <v>0</v>
      </c>
      <c r="W58" s="5">
        <v>0</v>
      </c>
      <c r="X58" s="5" t="s">
        <v>304</v>
      </c>
      <c r="Y58" s="5" t="s">
        <v>305</v>
      </c>
    </row>
    <row r="59" s="5" customFormat="1" spans="1:25">
      <c r="A59" s="5" t="s">
        <v>306</v>
      </c>
      <c r="B59" s="5" t="s">
        <v>26</v>
      </c>
      <c r="C59" s="5" t="s">
        <v>27</v>
      </c>
      <c r="D59" s="5" t="s">
        <v>307</v>
      </c>
      <c r="E59" s="5" t="s">
        <v>139</v>
      </c>
      <c r="F59" s="7">
        <v>45205</v>
      </c>
      <c r="G59" s="7">
        <v>45206</v>
      </c>
      <c r="H59" s="5">
        <v>2</v>
      </c>
      <c r="I59" s="5">
        <v>1</v>
      </c>
      <c r="J59" s="5">
        <v>2</v>
      </c>
      <c r="K59" s="5" t="s">
        <v>30</v>
      </c>
      <c r="L59" s="5">
        <v>856.68</v>
      </c>
      <c r="M59" s="5">
        <v>856.68</v>
      </c>
      <c r="N59" s="5" t="s">
        <v>308</v>
      </c>
      <c r="O59" s="5" t="s">
        <v>32</v>
      </c>
      <c r="P59" s="5" t="s">
        <v>33</v>
      </c>
      <c r="Q59" s="5">
        <v>0</v>
      </c>
      <c r="R59" s="8">
        <v>45174.0000115741</v>
      </c>
      <c r="S59" s="7">
        <v>45209</v>
      </c>
      <c r="T59" s="5" t="s">
        <v>34</v>
      </c>
      <c r="U59" s="5">
        <v>856.68</v>
      </c>
      <c r="V59" s="5">
        <v>0</v>
      </c>
      <c r="W59" s="5">
        <v>0</v>
      </c>
      <c r="X59" s="5" t="s">
        <v>309</v>
      </c>
      <c r="Y59" s="5" t="s">
        <v>310</v>
      </c>
    </row>
    <row r="60" s="5" customFormat="1" spans="1:25">
      <c r="A60" s="5" t="s">
        <v>37</v>
      </c>
      <c r="B60" s="5" t="s">
        <v>26</v>
      </c>
      <c r="C60" s="5" t="s">
        <v>49</v>
      </c>
      <c r="D60" s="5" t="s">
        <v>38</v>
      </c>
      <c r="E60" s="5" t="s">
        <v>39</v>
      </c>
      <c r="F60" s="7">
        <v>45205</v>
      </c>
      <c r="G60" s="7">
        <v>45206</v>
      </c>
      <c r="H60" s="5">
        <v>1</v>
      </c>
      <c r="I60" s="5">
        <v>1</v>
      </c>
      <c r="J60" s="5">
        <v>1</v>
      </c>
      <c r="K60" s="5" t="s">
        <v>30</v>
      </c>
      <c r="L60" s="5">
        <v>-1386</v>
      </c>
      <c r="M60" s="5">
        <v>-1386</v>
      </c>
      <c r="N60" s="5" t="s">
        <v>40</v>
      </c>
      <c r="O60" s="5" t="s">
        <v>32</v>
      </c>
      <c r="P60" s="5" t="s">
        <v>33</v>
      </c>
      <c r="Q60" s="5">
        <v>0</v>
      </c>
      <c r="R60" s="8">
        <v>45078</v>
      </c>
      <c r="S60" s="7">
        <v>45209</v>
      </c>
      <c r="T60" s="5" t="s">
        <v>34</v>
      </c>
      <c r="U60" s="5">
        <v>-1386</v>
      </c>
      <c r="V60" s="5">
        <v>0</v>
      </c>
      <c r="W60" s="5">
        <v>0</v>
      </c>
      <c r="X60" s="5" t="s">
        <v>41</v>
      </c>
      <c r="Y60" s="5" t="s">
        <v>42</v>
      </c>
    </row>
    <row r="61" s="5" customFormat="1" spans="1:25">
      <c r="A61" s="5" t="s">
        <v>311</v>
      </c>
      <c r="B61" s="5" t="s">
        <v>26</v>
      </c>
      <c r="C61" s="5" t="s">
        <v>27</v>
      </c>
      <c r="D61" s="5" t="s">
        <v>312</v>
      </c>
      <c r="E61" s="5" t="s">
        <v>313</v>
      </c>
      <c r="F61" s="7">
        <v>45205</v>
      </c>
      <c r="G61" s="7">
        <v>45206</v>
      </c>
      <c r="H61" s="5">
        <v>1</v>
      </c>
      <c r="I61" s="5">
        <v>1</v>
      </c>
      <c r="J61" s="5">
        <v>1</v>
      </c>
      <c r="K61" s="5" t="s">
        <v>30</v>
      </c>
      <c r="L61" s="5">
        <v>1095.82</v>
      </c>
      <c r="M61" s="5">
        <v>1095.82</v>
      </c>
      <c r="N61" s="5" t="s">
        <v>314</v>
      </c>
      <c r="O61" s="5" t="s">
        <v>32</v>
      </c>
      <c r="P61" s="5" t="s">
        <v>33</v>
      </c>
      <c r="Q61" s="5">
        <v>0</v>
      </c>
      <c r="R61" s="8">
        <v>45175</v>
      </c>
      <c r="S61" s="7">
        <v>45209</v>
      </c>
      <c r="T61" s="5" t="s">
        <v>34</v>
      </c>
      <c r="U61" s="5">
        <v>1095.82</v>
      </c>
      <c r="V61" s="5">
        <v>0</v>
      </c>
      <c r="W61" s="5">
        <v>0</v>
      </c>
      <c r="X61" s="5" t="s">
        <v>315</v>
      </c>
      <c r="Y61" s="5" t="s">
        <v>55</v>
      </c>
    </row>
    <row r="62" s="5" customFormat="1" spans="1:25">
      <c r="A62" s="5" t="s">
        <v>316</v>
      </c>
      <c r="B62" s="5" t="s">
        <v>26</v>
      </c>
      <c r="C62" s="5" t="s">
        <v>27</v>
      </c>
      <c r="D62" s="5" t="s">
        <v>317</v>
      </c>
      <c r="E62" s="5" t="s">
        <v>318</v>
      </c>
      <c r="F62" s="7">
        <v>45205</v>
      </c>
      <c r="G62" s="7">
        <v>45206</v>
      </c>
      <c r="H62" s="5">
        <v>1</v>
      </c>
      <c r="I62" s="5">
        <v>1</v>
      </c>
      <c r="J62" s="5">
        <v>1</v>
      </c>
      <c r="K62" s="5" t="s">
        <v>30</v>
      </c>
      <c r="L62" s="5">
        <v>1453.55</v>
      </c>
      <c r="M62" s="5">
        <v>1453.55</v>
      </c>
      <c r="N62" s="5" t="s">
        <v>319</v>
      </c>
      <c r="O62" s="5" t="s">
        <v>32</v>
      </c>
      <c r="P62" s="5" t="s">
        <v>33</v>
      </c>
      <c r="Q62" s="5">
        <v>0</v>
      </c>
      <c r="R62" s="8">
        <v>45175</v>
      </c>
      <c r="S62" s="7">
        <v>45209</v>
      </c>
      <c r="T62" s="5" t="s">
        <v>34</v>
      </c>
      <c r="U62" s="5">
        <v>1453.55</v>
      </c>
      <c r="V62" s="5">
        <v>0</v>
      </c>
      <c r="W62" s="5">
        <v>0</v>
      </c>
      <c r="X62" s="5" t="s">
        <v>320</v>
      </c>
      <c r="Y62" s="5" t="s">
        <v>55</v>
      </c>
    </row>
    <row r="63" s="5" customFormat="1" spans="1:25">
      <c r="A63" s="5" t="s">
        <v>321</v>
      </c>
      <c r="B63" s="5" t="s">
        <v>26</v>
      </c>
      <c r="C63" s="5" t="s">
        <v>27</v>
      </c>
      <c r="D63" s="5" t="s">
        <v>233</v>
      </c>
      <c r="E63" s="5" t="s">
        <v>322</v>
      </c>
      <c r="F63" s="7">
        <v>45205</v>
      </c>
      <c r="G63" s="7">
        <v>45206</v>
      </c>
      <c r="H63" s="5">
        <v>1</v>
      </c>
      <c r="I63" s="5">
        <v>1</v>
      </c>
      <c r="J63" s="5">
        <v>1</v>
      </c>
      <c r="K63" s="5" t="s">
        <v>30</v>
      </c>
      <c r="L63" s="5">
        <v>2330.78</v>
      </c>
      <c r="M63" s="5">
        <v>2330.78</v>
      </c>
      <c r="N63" s="5" t="s">
        <v>323</v>
      </c>
      <c r="O63" s="5" t="s">
        <v>32</v>
      </c>
      <c r="P63" s="5" t="s">
        <v>33</v>
      </c>
      <c r="Q63" s="5">
        <v>0</v>
      </c>
      <c r="R63" s="8">
        <v>45175</v>
      </c>
      <c r="S63" s="7">
        <v>45209</v>
      </c>
      <c r="T63" s="5" t="s">
        <v>34</v>
      </c>
      <c r="U63" s="5">
        <v>2330.78</v>
      </c>
      <c r="V63" s="5">
        <v>0</v>
      </c>
      <c r="W63" s="5">
        <v>0</v>
      </c>
      <c r="X63" s="5" t="s">
        <v>324</v>
      </c>
      <c r="Y63" s="5" t="s">
        <v>55</v>
      </c>
    </row>
    <row r="64" s="5" customFormat="1" spans="1:25">
      <c r="A64" s="5" t="s">
        <v>325</v>
      </c>
      <c r="B64" s="5" t="s">
        <v>26</v>
      </c>
      <c r="C64" s="5" t="s">
        <v>27</v>
      </c>
      <c r="D64" s="5" t="s">
        <v>326</v>
      </c>
      <c r="E64" s="5" t="s">
        <v>278</v>
      </c>
      <c r="F64" s="7">
        <v>45204</v>
      </c>
      <c r="G64" s="7">
        <v>45206</v>
      </c>
      <c r="H64" s="5">
        <v>1</v>
      </c>
      <c r="I64" s="5">
        <v>2</v>
      </c>
      <c r="J64" s="5">
        <v>2</v>
      </c>
      <c r="K64" s="5" t="s">
        <v>30</v>
      </c>
      <c r="L64" s="5">
        <v>1375.33</v>
      </c>
      <c r="M64" s="5">
        <v>1375.33</v>
      </c>
      <c r="N64" s="5" t="s">
        <v>327</v>
      </c>
      <c r="O64" s="5" t="s">
        <v>32</v>
      </c>
      <c r="P64" s="5" t="s">
        <v>33</v>
      </c>
      <c r="Q64" s="5">
        <v>0</v>
      </c>
      <c r="R64" s="8">
        <v>45175.0000115741</v>
      </c>
      <c r="S64" s="7">
        <v>45209</v>
      </c>
      <c r="T64" s="5" t="s">
        <v>34</v>
      </c>
      <c r="U64" s="5">
        <v>1375.33</v>
      </c>
      <c r="V64" s="5">
        <v>0</v>
      </c>
      <c r="W64" s="5">
        <v>0</v>
      </c>
      <c r="X64" s="5" t="s">
        <v>328</v>
      </c>
      <c r="Y64" s="5" t="s">
        <v>329</v>
      </c>
    </row>
    <row r="65" s="5" customFormat="1" spans="1:25">
      <c r="A65" s="5" t="s">
        <v>330</v>
      </c>
      <c r="B65" s="5" t="s">
        <v>26</v>
      </c>
      <c r="C65" s="5" t="s">
        <v>27</v>
      </c>
      <c r="D65" s="5" t="s">
        <v>331</v>
      </c>
      <c r="E65" s="5" t="s">
        <v>332</v>
      </c>
      <c r="F65" s="7">
        <v>45205</v>
      </c>
      <c r="G65" s="7">
        <v>45206</v>
      </c>
      <c r="H65" s="5">
        <v>1</v>
      </c>
      <c r="I65" s="5">
        <v>1</v>
      </c>
      <c r="J65" s="5">
        <v>1</v>
      </c>
      <c r="K65" s="5" t="s">
        <v>30</v>
      </c>
      <c r="L65" s="5">
        <v>284.25</v>
      </c>
      <c r="M65" s="5">
        <v>284.25</v>
      </c>
      <c r="N65" s="5" t="s">
        <v>333</v>
      </c>
      <c r="O65" s="5" t="s">
        <v>32</v>
      </c>
      <c r="P65" s="5" t="s">
        <v>33</v>
      </c>
      <c r="Q65" s="5">
        <v>0</v>
      </c>
      <c r="R65" s="8">
        <v>45175.0000115741</v>
      </c>
      <c r="S65" s="7">
        <v>45209</v>
      </c>
      <c r="T65" s="5" t="s">
        <v>34</v>
      </c>
      <c r="U65" s="5">
        <v>284.25</v>
      </c>
      <c r="V65" s="5">
        <v>0</v>
      </c>
      <c r="W65" s="5">
        <v>0</v>
      </c>
      <c r="X65" s="5" t="s">
        <v>334</v>
      </c>
      <c r="Y65" s="5" t="s">
        <v>55</v>
      </c>
    </row>
    <row r="66" s="5" customFormat="1" spans="1:25">
      <c r="A66" s="5" t="s">
        <v>335</v>
      </c>
      <c r="B66" s="5" t="s">
        <v>26</v>
      </c>
      <c r="C66" s="5" t="s">
        <v>27</v>
      </c>
      <c r="D66" s="5" t="s">
        <v>331</v>
      </c>
      <c r="E66" s="5" t="s">
        <v>332</v>
      </c>
      <c r="F66" s="7">
        <v>45205</v>
      </c>
      <c r="G66" s="7">
        <v>45206</v>
      </c>
      <c r="H66" s="5">
        <v>1</v>
      </c>
      <c r="I66" s="5">
        <v>1</v>
      </c>
      <c r="J66" s="5">
        <v>1</v>
      </c>
      <c r="K66" s="5" t="s">
        <v>30</v>
      </c>
      <c r="L66" s="5">
        <v>284.25</v>
      </c>
      <c r="M66" s="5">
        <v>284.25</v>
      </c>
      <c r="N66" s="5" t="s">
        <v>336</v>
      </c>
      <c r="O66" s="5" t="s">
        <v>32</v>
      </c>
      <c r="P66" s="5" t="s">
        <v>33</v>
      </c>
      <c r="Q66" s="5">
        <v>0</v>
      </c>
      <c r="R66" s="8">
        <v>45175</v>
      </c>
      <c r="S66" s="7">
        <v>45209</v>
      </c>
      <c r="T66" s="5" t="s">
        <v>34</v>
      </c>
      <c r="U66" s="5">
        <v>284.25</v>
      </c>
      <c r="V66" s="5">
        <v>0</v>
      </c>
      <c r="W66" s="5">
        <v>0</v>
      </c>
      <c r="X66" s="5" t="s">
        <v>337</v>
      </c>
      <c r="Y66" s="5" t="s">
        <v>338</v>
      </c>
    </row>
    <row r="67" s="5" customFormat="1" spans="1:25">
      <c r="A67" s="5" t="s">
        <v>330</v>
      </c>
      <c r="B67" s="5" t="s">
        <v>26</v>
      </c>
      <c r="C67" s="5" t="s">
        <v>49</v>
      </c>
      <c r="D67" s="5" t="s">
        <v>331</v>
      </c>
      <c r="E67" s="5" t="s">
        <v>332</v>
      </c>
      <c r="F67" s="7">
        <v>45205</v>
      </c>
      <c r="G67" s="7">
        <v>45206</v>
      </c>
      <c r="H67" s="5">
        <v>1</v>
      </c>
      <c r="I67" s="5">
        <v>1</v>
      </c>
      <c r="J67" s="5">
        <v>1</v>
      </c>
      <c r="K67" s="5" t="s">
        <v>30</v>
      </c>
      <c r="L67" s="5">
        <v>-284.25</v>
      </c>
      <c r="M67" s="5">
        <v>-284.25</v>
      </c>
      <c r="N67" s="5" t="s">
        <v>333</v>
      </c>
      <c r="O67" s="5" t="s">
        <v>32</v>
      </c>
      <c r="P67" s="5" t="s">
        <v>33</v>
      </c>
      <c r="Q67" s="5">
        <v>0</v>
      </c>
      <c r="R67" s="8">
        <v>45175.0000115741</v>
      </c>
      <c r="S67" s="7">
        <v>45209</v>
      </c>
      <c r="T67" s="5" t="s">
        <v>34</v>
      </c>
      <c r="U67" s="5">
        <v>-284.25</v>
      </c>
      <c r="V67" s="5">
        <v>0</v>
      </c>
      <c r="W67" s="5">
        <v>0</v>
      </c>
      <c r="X67" s="5" t="s">
        <v>334</v>
      </c>
      <c r="Y67" s="5" t="s">
        <v>55</v>
      </c>
    </row>
    <row r="68" s="5" customFormat="1" spans="1:25">
      <c r="A68" s="5" t="s">
        <v>339</v>
      </c>
      <c r="B68" s="5" t="s">
        <v>26</v>
      </c>
      <c r="C68" s="5" t="s">
        <v>27</v>
      </c>
      <c r="D68" s="5" t="s">
        <v>44</v>
      </c>
      <c r="E68" s="5" t="s">
        <v>211</v>
      </c>
      <c r="F68" s="7">
        <v>45203</v>
      </c>
      <c r="G68" s="7">
        <v>45206</v>
      </c>
      <c r="H68" s="5">
        <v>1</v>
      </c>
      <c r="I68" s="5">
        <v>3</v>
      </c>
      <c r="J68" s="5">
        <v>3</v>
      </c>
      <c r="K68" s="5" t="s">
        <v>30</v>
      </c>
      <c r="L68" s="5">
        <v>1232.22</v>
      </c>
      <c r="M68" s="5">
        <v>1232.22</v>
      </c>
      <c r="N68" s="5" t="s">
        <v>340</v>
      </c>
      <c r="O68" s="5" t="s">
        <v>32</v>
      </c>
      <c r="P68" s="5" t="s">
        <v>33</v>
      </c>
      <c r="Q68" s="5">
        <v>0</v>
      </c>
      <c r="R68" s="8">
        <v>45176.0000115741</v>
      </c>
      <c r="S68" s="7">
        <v>45209</v>
      </c>
      <c r="T68" s="5" t="s">
        <v>34</v>
      </c>
      <c r="U68" s="5">
        <v>1232.22</v>
      </c>
      <c r="V68" s="5">
        <v>0</v>
      </c>
      <c r="W68" s="5">
        <v>0</v>
      </c>
      <c r="X68" s="5" t="s">
        <v>341</v>
      </c>
      <c r="Y68" s="5" t="s">
        <v>342</v>
      </c>
    </row>
    <row r="69" s="5" customFormat="1" spans="1:25">
      <c r="A69" s="5" t="s">
        <v>343</v>
      </c>
      <c r="B69" s="5" t="s">
        <v>26</v>
      </c>
      <c r="C69" s="5" t="s">
        <v>27</v>
      </c>
      <c r="D69" s="5" t="s">
        <v>344</v>
      </c>
      <c r="E69" s="5" t="s">
        <v>345</v>
      </c>
      <c r="F69" s="7">
        <v>45204</v>
      </c>
      <c r="G69" s="7">
        <v>45206</v>
      </c>
      <c r="H69" s="5">
        <v>1</v>
      </c>
      <c r="I69" s="5">
        <v>2</v>
      </c>
      <c r="J69" s="5">
        <v>2</v>
      </c>
      <c r="K69" s="5" t="s">
        <v>30</v>
      </c>
      <c r="L69" s="5">
        <v>653.46</v>
      </c>
      <c r="M69" s="5">
        <v>653.46</v>
      </c>
      <c r="N69" s="5" t="s">
        <v>346</v>
      </c>
      <c r="O69" s="5" t="s">
        <v>32</v>
      </c>
      <c r="P69" s="5" t="s">
        <v>33</v>
      </c>
      <c r="Q69" s="5">
        <v>0</v>
      </c>
      <c r="R69" s="8">
        <v>45176.0000115741</v>
      </c>
      <c r="S69" s="7">
        <v>45209</v>
      </c>
      <c r="T69" s="5" t="s">
        <v>34</v>
      </c>
      <c r="U69" s="5">
        <v>653.46</v>
      </c>
      <c r="V69" s="5">
        <v>0</v>
      </c>
      <c r="W69" s="5">
        <v>0</v>
      </c>
      <c r="X69" s="5" t="s">
        <v>347</v>
      </c>
      <c r="Y69" s="5" t="s">
        <v>55</v>
      </c>
    </row>
    <row r="70" s="5" customFormat="1" spans="1:25">
      <c r="A70" s="5" t="s">
        <v>348</v>
      </c>
      <c r="B70" s="5" t="s">
        <v>26</v>
      </c>
      <c r="C70" s="5" t="s">
        <v>27</v>
      </c>
      <c r="D70" s="5" t="s">
        <v>349</v>
      </c>
      <c r="E70" s="5" t="s">
        <v>350</v>
      </c>
      <c r="F70" s="7">
        <v>45205</v>
      </c>
      <c r="G70" s="7">
        <v>45206</v>
      </c>
      <c r="H70" s="5">
        <v>1</v>
      </c>
      <c r="I70" s="5">
        <v>1</v>
      </c>
      <c r="J70" s="5">
        <v>1</v>
      </c>
      <c r="K70" s="5" t="s">
        <v>30</v>
      </c>
      <c r="L70" s="5">
        <v>497.75</v>
      </c>
      <c r="M70" s="5">
        <v>497.75</v>
      </c>
      <c r="N70" s="5" t="s">
        <v>351</v>
      </c>
      <c r="O70" s="5" t="s">
        <v>32</v>
      </c>
      <c r="P70" s="5" t="s">
        <v>33</v>
      </c>
      <c r="Q70" s="5">
        <v>0</v>
      </c>
      <c r="R70" s="8">
        <v>45176</v>
      </c>
      <c r="S70" s="7">
        <v>45209</v>
      </c>
      <c r="T70" s="5" t="s">
        <v>34</v>
      </c>
      <c r="U70" s="5">
        <v>497.75</v>
      </c>
      <c r="V70" s="5">
        <v>0</v>
      </c>
      <c r="W70" s="5">
        <v>0</v>
      </c>
      <c r="X70" s="5" t="s">
        <v>352</v>
      </c>
      <c r="Y70" s="5" t="s">
        <v>353</v>
      </c>
    </row>
    <row r="71" s="5" customFormat="1" spans="1:25">
      <c r="A71" s="5" t="s">
        <v>354</v>
      </c>
      <c r="B71" s="5" t="s">
        <v>26</v>
      </c>
      <c r="C71" s="5" t="s">
        <v>27</v>
      </c>
      <c r="D71" s="5" t="s">
        <v>355</v>
      </c>
      <c r="E71" s="5" t="s">
        <v>356</v>
      </c>
      <c r="F71" s="7">
        <v>45203</v>
      </c>
      <c r="G71" s="7">
        <v>45206</v>
      </c>
      <c r="H71" s="5">
        <v>1</v>
      </c>
      <c r="I71" s="5">
        <v>3</v>
      </c>
      <c r="J71" s="5">
        <v>3</v>
      </c>
      <c r="K71" s="5" t="s">
        <v>30</v>
      </c>
      <c r="L71" s="5">
        <v>1453.02</v>
      </c>
      <c r="M71" s="5">
        <v>1453.02</v>
      </c>
      <c r="N71" s="5" t="s">
        <v>357</v>
      </c>
      <c r="O71" s="5" t="s">
        <v>32</v>
      </c>
      <c r="P71" s="5" t="s">
        <v>33</v>
      </c>
      <c r="Q71" s="5">
        <v>0</v>
      </c>
      <c r="R71" s="8">
        <v>45176.0000115741</v>
      </c>
      <c r="S71" s="7">
        <v>45209</v>
      </c>
      <c r="T71" s="5" t="s">
        <v>34</v>
      </c>
      <c r="U71" s="5">
        <v>1453.02</v>
      </c>
      <c r="V71" s="5">
        <v>0</v>
      </c>
      <c r="W71" s="5">
        <v>0</v>
      </c>
      <c r="X71" s="5" t="s">
        <v>358</v>
      </c>
      <c r="Y71" s="5" t="s">
        <v>55</v>
      </c>
    </row>
    <row r="72" s="5" customFormat="1" spans="1:25">
      <c r="A72" s="5" t="s">
        <v>359</v>
      </c>
      <c r="B72" s="5" t="s">
        <v>26</v>
      </c>
      <c r="C72" s="5" t="s">
        <v>27</v>
      </c>
      <c r="D72" s="5" t="s">
        <v>360</v>
      </c>
      <c r="E72" s="5" t="s">
        <v>361</v>
      </c>
      <c r="F72" s="7">
        <v>45204</v>
      </c>
      <c r="G72" s="7">
        <v>45206</v>
      </c>
      <c r="H72" s="5">
        <v>1</v>
      </c>
      <c r="I72" s="5">
        <v>2</v>
      </c>
      <c r="J72" s="5">
        <v>2</v>
      </c>
      <c r="K72" s="5" t="s">
        <v>30</v>
      </c>
      <c r="L72" s="5">
        <v>1233.3</v>
      </c>
      <c r="M72" s="5">
        <v>1233.3</v>
      </c>
      <c r="N72" s="5" t="s">
        <v>362</v>
      </c>
      <c r="O72" s="5" t="s">
        <v>32</v>
      </c>
      <c r="P72" s="5" t="s">
        <v>33</v>
      </c>
      <c r="Q72" s="5">
        <v>0</v>
      </c>
      <c r="R72" s="8">
        <v>45176</v>
      </c>
      <c r="S72" s="7">
        <v>45209</v>
      </c>
      <c r="T72" s="5" t="s">
        <v>34</v>
      </c>
      <c r="U72" s="5">
        <v>1233.3</v>
      </c>
      <c r="V72" s="5">
        <v>0</v>
      </c>
      <c r="W72" s="5">
        <v>0</v>
      </c>
      <c r="X72" s="5" t="s">
        <v>363</v>
      </c>
      <c r="Y72" s="5" t="s">
        <v>364</v>
      </c>
    </row>
    <row r="73" s="5" customFormat="1" spans="1:25">
      <c r="A73" s="5" t="s">
        <v>343</v>
      </c>
      <c r="B73" s="5" t="s">
        <v>26</v>
      </c>
      <c r="C73" s="5" t="s">
        <v>49</v>
      </c>
      <c r="D73" s="5" t="s">
        <v>344</v>
      </c>
      <c r="E73" s="5" t="s">
        <v>345</v>
      </c>
      <c r="F73" s="7">
        <v>45204</v>
      </c>
      <c r="G73" s="7">
        <v>45206</v>
      </c>
      <c r="H73" s="5">
        <v>1</v>
      </c>
      <c r="I73" s="5">
        <v>2</v>
      </c>
      <c r="J73" s="5">
        <v>2</v>
      </c>
      <c r="K73" s="5" t="s">
        <v>30</v>
      </c>
      <c r="L73" s="5">
        <v>-653.46</v>
      </c>
      <c r="M73" s="5">
        <v>-653.46</v>
      </c>
      <c r="N73" s="5" t="s">
        <v>346</v>
      </c>
      <c r="O73" s="5" t="s">
        <v>32</v>
      </c>
      <c r="P73" s="5" t="s">
        <v>33</v>
      </c>
      <c r="Q73" s="5">
        <v>0</v>
      </c>
      <c r="R73" s="8">
        <v>45176.0000115741</v>
      </c>
      <c r="S73" s="7">
        <v>45209</v>
      </c>
      <c r="T73" s="5" t="s">
        <v>34</v>
      </c>
      <c r="U73" s="5">
        <v>-653.46</v>
      </c>
      <c r="V73" s="5">
        <v>0</v>
      </c>
      <c r="W73" s="5">
        <v>0</v>
      </c>
      <c r="X73" s="5" t="s">
        <v>347</v>
      </c>
      <c r="Y73" s="5" t="s">
        <v>55</v>
      </c>
    </row>
    <row r="74" s="5" customFormat="1" spans="1:25">
      <c r="A74" s="5" t="s">
        <v>365</v>
      </c>
      <c r="B74" s="5" t="s">
        <v>26</v>
      </c>
      <c r="C74" s="5" t="s">
        <v>27</v>
      </c>
      <c r="D74" s="5" t="s">
        <v>366</v>
      </c>
      <c r="E74" s="5" t="s">
        <v>367</v>
      </c>
      <c r="F74" s="7">
        <v>45203</v>
      </c>
      <c r="G74" s="7">
        <v>45206</v>
      </c>
      <c r="H74" s="5">
        <v>1</v>
      </c>
      <c r="I74" s="5">
        <v>3</v>
      </c>
      <c r="J74" s="5">
        <v>3</v>
      </c>
      <c r="K74" s="5" t="s">
        <v>30</v>
      </c>
      <c r="L74" s="5">
        <v>361.03</v>
      </c>
      <c r="M74" s="5">
        <v>361.03</v>
      </c>
      <c r="N74" s="5" t="s">
        <v>368</v>
      </c>
      <c r="O74" s="5" t="s">
        <v>32</v>
      </c>
      <c r="P74" s="5" t="s">
        <v>33</v>
      </c>
      <c r="Q74" s="5">
        <v>0</v>
      </c>
      <c r="R74" s="8">
        <v>45178</v>
      </c>
      <c r="S74" s="7">
        <v>45209</v>
      </c>
      <c r="T74" s="5" t="s">
        <v>34</v>
      </c>
      <c r="U74" s="5">
        <v>361.03</v>
      </c>
      <c r="V74" s="5">
        <v>0</v>
      </c>
      <c r="W74" s="5">
        <v>0</v>
      </c>
      <c r="X74" s="5" t="s">
        <v>369</v>
      </c>
      <c r="Y74" s="5" t="s">
        <v>55</v>
      </c>
    </row>
    <row r="75" s="5" customFormat="1" spans="1:25">
      <c r="A75" s="5" t="s">
        <v>370</v>
      </c>
      <c r="B75" s="5" t="s">
        <v>26</v>
      </c>
      <c r="C75" s="5" t="s">
        <v>27</v>
      </c>
      <c r="D75" s="5" t="s">
        <v>371</v>
      </c>
      <c r="E75" s="5" t="s">
        <v>313</v>
      </c>
      <c r="F75" s="7">
        <v>45205</v>
      </c>
      <c r="G75" s="7">
        <v>45206</v>
      </c>
      <c r="H75" s="5">
        <v>1</v>
      </c>
      <c r="I75" s="5">
        <v>1</v>
      </c>
      <c r="J75" s="5">
        <v>1</v>
      </c>
      <c r="K75" s="5" t="s">
        <v>30</v>
      </c>
      <c r="L75" s="5">
        <v>555.06</v>
      </c>
      <c r="M75" s="5">
        <v>555.06</v>
      </c>
      <c r="N75" s="5" t="s">
        <v>372</v>
      </c>
      <c r="O75" s="5" t="s">
        <v>32</v>
      </c>
      <c r="P75" s="5" t="s">
        <v>33</v>
      </c>
      <c r="Q75" s="5">
        <v>0</v>
      </c>
      <c r="R75" s="8">
        <v>45178.0000115741</v>
      </c>
      <c r="S75" s="7">
        <v>45209</v>
      </c>
      <c r="T75" s="5" t="s">
        <v>34</v>
      </c>
      <c r="U75" s="5">
        <v>555.06</v>
      </c>
      <c r="V75" s="5">
        <v>0</v>
      </c>
      <c r="W75" s="5">
        <v>0</v>
      </c>
      <c r="X75" s="5" t="s">
        <v>373</v>
      </c>
      <c r="Y75" s="5" t="s">
        <v>55</v>
      </c>
    </row>
    <row r="76" s="5" customFormat="1" spans="1:25">
      <c r="A76" s="5" t="s">
        <v>374</v>
      </c>
      <c r="B76" s="5" t="s">
        <v>26</v>
      </c>
      <c r="C76" s="5" t="s">
        <v>27</v>
      </c>
      <c r="D76" s="5" t="s">
        <v>375</v>
      </c>
      <c r="E76" s="5" t="s">
        <v>376</v>
      </c>
      <c r="F76" s="7">
        <v>45203</v>
      </c>
      <c r="G76" s="7">
        <v>45206</v>
      </c>
      <c r="H76" s="5">
        <v>1</v>
      </c>
      <c r="I76" s="5">
        <v>3</v>
      </c>
      <c r="J76" s="5">
        <v>3</v>
      </c>
      <c r="K76" s="5" t="s">
        <v>30</v>
      </c>
      <c r="L76" s="5">
        <v>2778.93</v>
      </c>
      <c r="M76" s="5">
        <v>2778.93</v>
      </c>
      <c r="N76" s="5" t="s">
        <v>377</v>
      </c>
      <c r="O76" s="5" t="s">
        <v>32</v>
      </c>
      <c r="P76" s="5" t="s">
        <v>33</v>
      </c>
      <c r="Q76" s="5">
        <v>0</v>
      </c>
      <c r="R76" s="8">
        <v>45178</v>
      </c>
      <c r="S76" s="7">
        <v>45209</v>
      </c>
      <c r="T76" s="5" t="s">
        <v>34</v>
      </c>
      <c r="U76" s="5">
        <v>2778.93</v>
      </c>
      <c r="V76" s="5">
        <v>0</v>
      </c>
      <c r="W76" s="5">
        <v>0</v>
      </c>
      <c r="X76" s="5" t="s">
        <v>378</v>
      </c>
      <c r="Y76" s="5" t="s">
        <v>379</v>
      </c>
    </row>
    <row r="77" s="5" customFormat="1" spans="1:25">
      <c r="A77" s="5" t="s">
        <v>380</v>
      </c>
      <c r="B77" s="5" t="s">
        <v>26</v>
      </c>
      <c r="C77" s="5" t="s">
        <v>27</v>
      </c>
      <c r="D77" s="5" t="s">
        <v>381</v>
      </c>
      <c r="E77" s="5" t="s">
        <v>382</v>
      </c>
      <c r="F77" s="7">
        <v>45203</v>
      </c>
      <c r="G77" s="7">
        <v>45206</v>
      </c>
      <c r="H77" s="5">
        <v>1</v>
      </c>
      <c r="I77" s="5">
        <v>3</v>
      </c>
      <c r="J77" s="5">
        <v>3</v>
      </c>
      <c r="K77" s="5" t="s">
        <v>30</v>
      </c>
      <c r="L77" s="5">
        <v>3136.44</v>
      </c>
      <c r="M77" s="5">
        <v>3136.44</v>
      </c>
      <c r="N77" s="5" t="s">
        <v>383</v>
      </c>
      <c r="O77" s="5" t="s">
        <v>32</v>
      </c>
      <c r="P77" s="5" t="s">
        <v>33</v>
      </c>
      <c r="Q77" s="5">
        <v>0</v>
      </c>
      <c r="R77" s="8">
        <v>45178</v>
      </c>
      <c r="S77" s="7">
        <v>45209</v>
      </c>
      <c r="T77" s="5" t="s">
        <v>34</v>
      </c>
      <c r="U77" s="5">
        <v>3136.44</v>
      </c>
      <c r="V77" s="5">
        <v>0</v>
      </c>
      <c r="W77" s="5">
        <v>0</v>
      </c>
      <c r="X77" s="5" t="s">
        <v>384</v>
      </c>
      <c r="Y77" s="5" t="s">
        <v>55</v>
      </c>
    </row>
    <row r="78" s="5" customFormat="1" spans="1:25">
      <c r="A78" s="5" t="s">
        <v>385</v>
      </c>
      <c r="B78" s="5" t="s">
        <v>26</v>
      </c>
      <c r="C78" s="5" t="s">
        <v>27</v>
      </c>
      <c r="D78" s="5" t="s">
        <v>386</v>
      </c>
      <c r="E78" s="5" t="s">
        <v>387</v>
      </c>
      <c r="F78" s="7">
        <v>45202</v>
      </c>
      <c r="G78" s="7">
        <v>45206</v>
      </c>
      <c r="H78" s="5">
        <v>2</v>
      </c>
      <c r="I78" s="5">
        <v>4</v>
      </c>
      <c r="J78" s="5">
        <v>8</v>
      </c>
      <c r="K78" s="5" t="s">
        <v>30</v>
      </c>
      <c r="L78" s="5">
        <v>12839.2</v>
      </c>
      <c r="M78" s="5">
        <v>12839.2</v>
      </c>
      <c r="N78" s="5" t="s">
        <v>388</v>
      </c>
      <c r="O78" s="5" t="s">
        <v>32</v>
      </c>
      <c r="P78" s="5" t="s">
        <v>33</v>
      </c>
      <c r="Q78" s="5">
        <v>0</v>
      </c>
      <c r="R78" s="8">
        <v>45178.0000115741</v>
      </c>
      <c r="S78" s="7">
        <v>45209</v>
      </c>
      <c r="T78" s="5" t="s">
        <v>34</v>
      </c>
      <c r="U78" s="5">
        <v>12839.2</v>
      </c>
      <c r="V78" s="5">
        <v>0</v>
      </c>
      <c r="W78" s="5">
        <v>0</v>
      </c>
      <c r="X78" s="5" t="s">
        <v>389</v>
      </c>
      <c r="Y78" s="5" t="s">
        <v>390</v>
      </c>
    </row>
    <row r="79" s="5" customFormat="1" spans="1:25">
      <c r="A79" s="5" t="s">
        <v>243</v>
      </c>
      <c r="B79" s="5" t="s">
        <v>26</v>
      </c>
      <c r="C79" s="5" t="s">
        <v>49</v>
      </c>
      <c r="D79" s="5" t="s">
        <v>244</v>
      </c>
      <c r="E79" s="5" t="s">
        <v>245</v>
      </c>
      <c r="F79" s="7">
        <v>45205</v>
      </c>
      <c r="G79" s="7">
        <v>45206</v>
      </c>
      <c r="H79" s="5">
        <v>1</v>
      </c>
      <c r="I79" s="5">
        <v>1</v>
      </c>
      <c r="J79" s="5">
        <v>1</v>
      </c>
      <c r="K79" s="5" t="s">
        <v>30</v>
      </c>
      <c r="L79" s="5">
        <v>-628.37</v>
      </c>
      <c r="M79" s="5">
        <v>-628.37</v>
      </c>
      <c r="N79" s="5" t="s">
        <v>246</v>
      </c>
      <c r="O79" s="5" t="s">
        <v>32</v>
      </c>
      <c r="P79" s="5" t="s">
        <v>33</v>
      </c>
      <c r="Q79" s="5">
        <v>0</v>
      </c>
      <c r="R79" s="8">
        <v>45171.0000115741</v>
      </c>
      <c r="S79" s="7">
        <v>45209</v>
      </c>
      <c r="T79" s="5" t="s">
        <v>34</v>
      </c>
      <c r="U79" s="5">
        <v>-628.37</v>
      </c>
      <c r="V79" s="5">
        <v>0</v>
      </c>
      <c r="W79" s="5">
        <v>0</v>
      </c>
      <c r="X79" s="5" t="s">
        <v>247</v>
      </c>
      <c r="Y79" s="5" t="s">
        <v>55</v>
      </c>
    </row>
    <row r="80" s="5" customFormat="1" spans="1:25">
      <c r="A80" s="5" t="s">
        <v>391</v>
      </c>
      <c r="B80" s="5" t="s">
        <v>26</v>
      </c>
      <c r="C80" s="5" t="s">
        <v>27</v>
      </c>
      <c r="D80" s="5" t="s">
        <v>392</v>
      </c>
      <c r="E80" s="5" t="s">
        <v>393</v>
      </c>
      <c r="F80" s="7">
        <v>45201</v>
      </c>
      <c r="G80" s="7">
        <v>45206</v>
      </c>
      <c r="H80" s="5">
        <v>1</v>
      </c>
      <c r="I80" s="5">
        <v>5</v>
      </c>
      <c r="J80" s="5">
        <v>5</v>
      </c>
      <c r="K80" s="5" t="s">
        <v>30</v>
      </c>
      <c r="L80" s="5">
        <v>1867.55</v>
      </c>
      <c r="M80" s="5">
        <v>1867.55</v>
      </c>
      <c r="N80" s="5" t="s">
        <v>394</v>
      </c>
      <c r="O80" s="5" t="s">
        <v>32</v>
      </c>
      <c r="P80" s="5" t="s">
        <v>33</v>
      </c>
      <c r="Q80" s="5">
        <v>0</v>
      </c>
      <c r="R80" s="8">
        <v>45179</v>
      </c>
      <c r="S80" s="7">
        <v>45209</v>
      </c>
      <c r="T80" s="5" t="s">
        <v>34</v>
      </c>
      <c r="U80" s="5">
        <v>1867.55</v>
      </c>
      <c r="V80" s="5">
        <v>0</v>
      </c>
      <c r="W80" s="5">
        <v>0</v>
      </c>
      <c r="X80" s="5" t="s">
        <v>395</v>
      </c>
      <c r="Y80" s="5" t="s">
        <v>396</v>
      </c>
    </row>
    <row r="81" s="5" customFormat="1" spans="1:25">
      <c r="A81" s="5" t="s">
        <v>397</v>
      </c>
      <c r="B81" s="5" t="s">
        <v>26</v>
      </c>
      <c r="C81" s="5" t="s">
        <v>27</v>
      </c>
      <c r="D81" s="5" t="s">
        <v>398</v>
      </c>
      <c r="E81" s="5" t="s">
        <v>52</v>
      </c>
      <c r="F81" s="7">
        <v>45204</v>
      </c>
      <c r="G81" s="7">
        <v>45206</v>
      </c>
      <c r="H81" s="5">
        <v>1</v>
      </c>
      <c r="I81" s="5">
        <v>2</v>
      </c>
      <c r="J81" s="5">
        <v>2</v>
      </c>
      <c r="K81" s="5" t="s">
        <v>30</v>
      </c>
      <c r="L81" s="5">
        <v>2608.04</v>
      </c>
      <c r="M81" s="5">
        <v>2608.04</v>
      </c>
      <c r="N81" s="5" t="s">
        <v>399</v>
      </c>
      <c r="O81" s="5" t="s">
        <v>32</v>
      </c>
      <c r="P81" s="5" t="s">
        <v>33</v>
      </c>
      <c r="Q81" s="5">
        <v>0</v>
      </c>
      <c r="R81" s="8">
        <v>45179</v>
      </c>
      <c r="S81" s="7">
        <v>45209</v>
      </c>
      <c r="T81" s="5" t="s">
        <v>34</v>
      </c>
      <c r="U81" s="5">
        <v>2608.04</v>
      </c>
      <c r="V81" s="5">
        <v>0</v>
      </c>
      <c r="W81" s="5">
        <v>0</v>
      </c>
      <c r="X81" s="5" t="s">
        <v>400</v>
      </c>
      <c r="Y81" s="5" t="s">
        <v>55</v>
      </c>
    </row>
    <row r="82" s="5" customFormat="1" spans="1:25">
      <c r="A82" s="5" t="s">
        <v>401</v>
      </c>
      <c r="B82" s="5" t="s">
        <v>26</v>
      </c>
      <c r="C82" s="5" t="s">
        <v>27</v>
      </c>
      <c r="D82" s="5" t="s">
        <v>402</v>
      </c>
      <c r="E82" s="5" t="s">
        <v>403</v>
      </c>
      <c r="F82" s="7">
        <v>45204</v>
      </c>
      <c r="G82" s="7">
        <v>45206</v>
      </c>
      <c r="H82" s="5">
        <v>1</v>
      </c>
      <c r="I82" s="5">
        <v>2</v>
      </c>
      <c r="J82" s="5">
        <v>2</v>
      </c>
      <c r="K82" s="5" t="s">
        <v>30</v>
      </c>
      <c r="L82" s="5">
        <v>1268.12</v>
      </c>
      <c r="M82" s="5">
        <v>1268.12</v>
      </c>
      <c r="N82" s="5" t="s">
        <v>404</v>
      </c>
      <c r="O82" s="5" t="s">
        <v>32</v>
      </c>
      <c r="P82" s="5" t="s">
        <v>33</v>
      </c>
      <c r="Q82" s="5">
        <v>0</v>
      </c>
      <c r="R82" s="8">
        <v>45179.0000115741</v>
      </c>
      <c r="S82" s="7">
        <v>45209</v>
      </c>
      <c r="T82" s="5" t="s">
        <v>34</v>
      </c>
      <c r="U82" s="5">
        <v>1268.12</v>
      </c>
      <c r="V82" s="5">
        <v>0</v>
      </c>
      <c r="W82" s="5">
        <v>0</v>
      </c>
      <c r="X82" s="5" t="s">
        <v>405</v>
      </c>
      <c r="Y82" s="5" t="s">
        <v>55</v>
      </c>
    </row>
    <row r="83" s="5" customFormat="1" spans="1:25">
      <c r="A83" s="5" t="s">
        <v>406</v>
      </c>
      <c r="B83" s="5" t="s">
        <v>26</v>
      </c>
      <c r="C83" s="5" t="s">
        <v>27</v>
      </c>
      <c r="D83" s="5" t="s">
        <v>407</v>
      </c>
      <c r="E83" s="5" t="s">
        <v>408</v>
      </c>
      <c r="F83" s="7">
        <v>45203</v>
      </c>
      <c r="G83" s="7">
        <v>45206</v>
      </c>
      <c r="H83" s="5">
        <v>1</v>
      </c>
      <c r="I83" s="5">
        <v>3</v>
      </c>
      <c r="J83" s="5">
        <v>3</v>
      </c>
      <c r="K83" s="5" t="s">
        <v>30</v>
      </c>
      <c r="L83" s="5">
        <v>1530.27</v>
      </c>
      <c r="M83" s="5">
        <v>1530.27</v>
      </c>
      <c r="N83" s="5" t="s">
        <v>409</v>
      </c>
      <c r="O83" s="5" t="s">
        <v>32</v>
      </c>
      <c r="P83" s="5" t="s">
        <v>33</v>
      </c>
      <c r="Q83" s="5">
        <v>0</v>
      </c>
      <c r="R83" s="8">
        <v>45180.0000115741</v>
      </c>
      <c r="S83" s="7">
        <v>45209</v>
      </c>
      <c r="T83" s="5" t="s">
        <v>34</v>
      </c>
      <c r="U83" s="5">
        <v>1530.27</v>
      </c>
      <c r="V83" s="5">
        <v>0</v>
      </c>
      <c r="W83" s="5">
        <v>0</v>
      </c>
      <c r="X83" s="5" t="s">
        <v>410</v>
      </c>
      <c r="Y83" s="5" t="s">
        <v>411</v>
      </c>
    </row>
    <row r="84" s="5" customFormat="1" spans="1:25">
      <c r="A84" s="5" t="s">
        <v>412</v>
      </c>
      <c r="B84" s="5" t="s">
        <v>26</v>
      </c>
      <c r="C84" s="5" t="s">
        <v>27</v>
      </c>
      <c r="D84" s="5" t="s">
        <v>413</v>
      </c>
      <c r="E84" s="5" t="s">
        <v>414</v>
      </c>
      <c r="F84" s="7">
        <v>45200</v>
      </c>
      <c r="G84" s="7">
        <v>45206</v>
      </c>
      <c r="H84" s="5">
        <v>2</v>
      </c>
      <c r="I84" s="5">
        <v>6</v>
      </c>
      <c r="J84" s="5">
        <v>12</v>
      </c>
      <c r="K84" s="5" t="s">
        <v>30</v>
      </c>
      <c r="L84" s="5">
        <v>2430.96</v>
      </c>
      <c r="M84" s="5">
        <v>2430.96</v>
      </c>
      <c r="N84" s="5" t="s">
        <v>415</v>
      </c>
      <c r="O84" s="5" t="s">
        <v>32</v>
      </c>
      <c r="P84" s="5" t="s">
        <v>33</v>
      </c>
      <c r="Q84" s="5">
        <v>0</v>
      </c>
      <c r="R84" s="8">
        <v>45180</v>
      </c>
      <c r="S84" s="7">
        <v>45209</v>
      </c>
      <c r="T84" s="5" t="s">
        <v>34</v>
      </c>
      <c r="U84" s="5">
        <v>2430.96</v>
      </c>
      <c r="V84" s="5">
        <v>0</v>
      </c>
      <c r="W84" s="5">
        <v>0</v>
      </c>
      <c r="X84" s="5" t="s">
        <v>416</v>
      </c>
      <c r="Y84" s="5" t="s">
        <v>55</v>
      </c>
    </row>
    <row r="85" s="5" customFormat="1" spans="1:25">
      <c r="A85" s="5" t="s">
        <v>417</v>
      </c>
      <c r="B85" s="5" t="s">
        <v>26</v>
      </c>
      <c r="C85" s="5" t="s">
        <v>27</v>
      </c>
      <c r="D85" s="5" t="s">
        <v>418</v>
      </c>
      <c r="E85" s="5" t="s">
        <v>419</v>
      </c>
      <c r="F85" s="7">
        <v>45205</v>
      </c>
      <c r="G85" s="7">
        <v>45206</v>
      </c>
      <c r="H85" s="5">
        <v>1</v>
      </c>
      <c r="I85" s="5">
        <v>1</v>
      </c>
      <c r="J85" s="5">
        <v>1</v>
      </c>
      <c r="K85" s="5" t="s">
        <v>30</v>
      </c>
      <c r="L85" s="5">
        <v>605.47</v>
      </c>
      <c r="M85" s="5">
        <v>605.47</v>
      </c>
      <c r="N85" s="5" t="s">
        <v>420</v>
      </c>
      <c r="O85" s="5" t="s">
        <v>32</v>
      </c>
      <c r="P85" s="5" t="s">
        <v>33</v>
      </c>
      <c r="Q85" s="5">
        <v>0</v>
      </c>
      <c r="R85" s="8">
        <v>45180</v>
      </c>
      <c r="S85" s="7">
        <v>45209</v>
      </c>
      <c r="T85" s="5" t="s">
        <v>34</v>
      </c>
      <c r="U85" s="5">
        <v>605.47</v>
      </c>
      <c r="V85" s="5">
        <v>0</v>
      </c>
      <c r="W85" s="5">
        <v>0</v>
      </c>
      <c r="X85" s="5" t="s">
        <v>421</v>
      </c>
      <c r="Y85" s="5" t="s">
        <v>422</v>
      </c>
    </row>
    <row r="86" s="5" customFormat="1" spans="1:25">
      <c r="A86" s="5" t="s">
        <v>423</v>
      </c>
      <c r="B86" s="5" t="s">
        <v>26</v>
      </c>
      <c r="C86" s="5" t="s">
        <v>27</v>
      </c>
      <c r="D86" s="5" t="s">
        <v>424</v>
      </c>
      <c r="E86" s="5" t="s">
        <v>81</v>
      </c>
      <c r="F86" s="7">
        <v>45204</v>
      </c>
      <c r="G86" s="7">
        <v>45206</v>
      </c>
      <c r="H86" s="5">
        <v>1</v>
      </c>
      <c r="I86" s="5">
        <v>2</v>
      </c>
      <c r="J86" s="5">
        <v>2</v>
      </c>
      <c r="K86" s="5" t="s">
        <v>30</v>
      </c>
      <c r="L86" s="5">
        <v>646.18</v>
      </c>
      <c r="M86" s="5">
        <v>646.18</v>
      </c>
      <c r="N86" s="5" t="s">
        <v>425</v>
      </c>
      <c r="O86" s="5" t="s">
        <v>32</v>
      </c>
      <c r="P86" s="5" t="s">
        <v>33</v>
      </c>
      <c r="Q86" s="5">
        <v>0</v>
      </c>
      <c r="R86" s="8">
        <v>45180</v>
      </c>
      <c r="S86" s="7">
        <v>45209</v>
      </c>
      <c r="T86" s="5" t="s">
        <v>34</v>
      </c>
      <c r="U86" s="5">
        <v>646.18</v>
      </c>
      <c r="V86" s="5">
        <v>0</v>
      </c>
      <c r="W86" s="5">
        <v>0</v>
      </c>
      <c r="X86" s="5" t="s">
        <v>426</v>
      </c>
      <c r="Y86" s="5" t="s">
        <v>55</v>
      </c>
    </row>
    <row r="87" s="5" customFormat="1" spans="1:25">
      <c r="A87" s="5" t="s">
        <v>427</v>
      </c>
      <c r="B87" s="5" t="s">
        <v>26</v>
      </c>
      <c r="C87" s="5" t="s">
        <v>27</v>
      </c>
      <c r="D87" s="5" t="s">
        <v>428</v>
      </c>
      <c r="E87" s="5" t="s">
        <v>429</v>
      </c>
      <c r="F87" s="7">
        <v>45205</v>
      </c>
      <c r="G87" s="7">
        <v>45206</v>
      </c>
      <c r="H87" s="5">
        <v>1</v>
      </c>
      <c r="I87" s="5">
        <v>1</v>
      </c>
      <c r="J87" s="5">
        <v>1</v>
      </c>
      <c r="K87" s="5" t="s">
        <v>30</v>
      </c>
      <c r="L87" s="5">
        <v>877.16</v>
      </c>
      <c r="M87" s="5">
        <v>877.16</v>
      </c>
      <c r="N87" s="5" t="s">
        <v>430</v>
      </c>
      <c r="O87" s="5" t="s">
        <v>32</v>
      </c>
      <c r="P87" s="5" t="s">
        <v>33</v>
      </c>
      <c r="Q87" s="5">
        <v>0</v>
      </c>
      <c r="R87" s="8">
        <v>45180</v>
      </c>
      <c r="S87" s="7">
        <v>45209</v>
      </c>
      <c r="T87" s="5" t="s">
        <v>34</v>
      </c>
      <c r="U87" s="5">
        <v>877.16</v>
      </c>
      <c r="V87" s="5">
        <v>0</v>
      </c>
      <c r="W87" s="5">
        <v>0</v>
      </c>
      <c r="X87" s="5" t="s">
        <v>431</v>
      </c>
      <c r="Y87" s="5" t="s">
        <v>432</v>
      </c>
    </row>
    <row r="88" s="5" customFormat="1" spans="1:25">
      <c r="A88" s="5" t="s">
        <v>433</v>
      </c>
      <c r="B88" s="5" t="s">
        <v>26</v>
      </c>
      <c r="C88" s="5" t="s">
        <v>27</v>
      </c>
      <c r="D88" s="5" t="s">
        <v>434</v>
      </c>
      <c r="E88" s="5" t="s">
        <v>429</v>
      </c>
      <c r="F88" s="7">
        <v>45204</v>
      </c>
      <c r="G88" s="7">
        <v>45206</v>
      </c>
      <c r="H88" s="5">
        <v>1</v>
      </c>
      <c r="I88" s="5">
        <v>2</v>
      </c>
      <c r="J88" s="5">
        <v>2</v>
      </c>
      <c r="K88" s="5" t="s">
        <v>30</v>
      </c>
      <c r="L88" s="5">
        <v>1584.98</v>
      </c>
      <c r="M88" s="5">
        <v>1584.98</v>
      </c>
      <c r="N88" s="5" t="s">
        <v>435</v>
      </c>
      <c r="O88" s="5" t="s">
        <v>32</v>
      </c>
      <c r="P88" s="5" t="s">
        <v>33</v>
      </c>
      <c r="Q88" s="5">
        <v>0</v>
      </c>
      <c r="R88" s="8">
        <v>45180</v>
      </c>
      <c r="S88" s="7">
        <v>45209</v>
      </c>
      <c r="T88" s="5" t="s">
        <v>34</v>
      </c>
      <c r="U88" s="5">
        <v>1584.98</v>
      </c>
      <c r="V88" s="5">
        <v>0</v>
      </c>
      <c r="W88" s="5">
        <v>0</v>
      </c>
      <c r="X88" s="5" t="s">
        <v>436</v>
      </c>
      <c r="Y88" s="5" t="s">
        <v>437</v>
      </c>
    </row>
    <row r="89" s="5" customFormat="1" spans="1:25">
      <c r="A89" s="5" t="s">
        <v>438</v>
      </c>
      <c r="B89" s="5" t="s">
        <v>26</v>
      </c>
      <c r="C89" s="5" t="s">
        <v>27</v>
      </c>
      <c r="D89" s="5" t="s">
        <v>439</v>
      </c>
      <c r="E89" s="5" t="s">
        <v>440</v>
      </c>
      <c r="F89" s="7">
        <v>45204</v>
      </c>
      <c r="G89" s="7">
        <v>45206</v>
      </c>
      <c r="H89" s="5">
        <v>1</v>
      </c>
      <c r="I89" s="5">
        <v>2</v>
      </c>
      <c r="J89" s="5">
        <v>2</v>
      </c>
      <c r="K89" s="5" t="s">
        <v>30</v>
      </c>
      <c r="L89" s="5">
        <v>667.6</v>
      </c>
      <c r="M89" s="5">
        <v>667.6</v>
      </c>
      <c r="N89" s="5" t="s">
        <v>441</v>
      </c>
      <c r="O89" s="5" t="s">
        <v>32</v>
      </c>
      <c r="P89" s="5" t="s">
        <v>33</v>
      </c>
      <c r="Q89" s="5">
        <v>0</v>
      </c>
      <c r="R89" s="8">
        <v>45180</v>
      </c>
      <c r="S89" s="7">
        <v>45209</v>
      </c>
      <c r="T89" s="5" t="s">
        <v>34</v>
      </c>
      <c r="U89" s="5">
        <v>667.6</v>
      </c>
      <c r="V89" s="5">
        <v>0</v>
      </c>
      <c r="W89" s="5">
        <v>0</v>
      </c>
      <c r="X89" s="5" t="s">
        <v>442</v>
      </c>
      <c r="Y89" s="5" t="s">
        <v>55</v>
      </c>
    </row>
    <row r="90" s="5" customFormat="1" spans="1:25">
      <c r="A90" s="5" t="s">
        <v>443</v>
      </c>
      <c r="B90" s="5" t="s">
        <v>26</v>
      </c>
      <c r="C90" s="5" t="s">
        <v>27</v>
      </c>
      <c r="D90" s="5" t="s">
        <v>272</v>
      </c>
      <c r="E90" s="5" t="s">
        <v>444</v>
      </c>
      <c r="F90" s="7">
        <v>45204</v>
      </c>
      <c r="G90" s="7">
        <v>45206</v>
      </c>
      <c r="H90" s="5">
        <v>1</v>
      </c>
      <c r="I90" s="5">
        <v>2</v>
      </c>
      <c r="J90" s="5">
        <v>2</v>
      </c>
      <c r="K90" s="5" t="s">
        <v>30</v>
      </c>
      <c r="L90" s="5">
        <v>2976.76</v>
      </c>
      <c r="M90" s="5">
        <v>2976.76</v>
      </c>
      <c r="N90" s="5" t="s">
        <v>445</v>
      </c>
      <c r="O90" s="5" t="s">
        <v>32</v>
      </c>
      <c r="P90" s="5" t="s">
        <v>33</v>
      </c>
      <c r="Q90" s="5">
        <v>0</v>
      </c>
      <c r="R90" s="8">
        <v>45180.0000115741</v>
      </c>
      <c r="S90" s="7">
        <v>45209</v>
      </c>
      <c r="T90" s="5" t="s">
        <v>34</v>
      </c>
      <c r="U90" s="5">
        <v>2976.76</v>
      </c>
      <c r="V90" s="5">
        <v>0</v>
      </c>
      <c r="W90" s="5">
        <v>0</v>
      </c>
      <c r="X90" s="5" t="s">
        <v>446</v>
      </c>
      <c r="Y90" s="5" t="s">
        <v>55</v>
      </c>
    </row>
    <row r="91" s="5" customFormat="1" spans="1:25">
      <c r="A91" s="5" t="s">
        <v>316</v>
      </c>
      <c r="B91" s="5" t="s">
        <v>26</v>
      </c>
      <c r="C91" s="5" t="s">
        <v>49</v>
      </c>
      <c r="D91" s="5" t="s">
        <v>317</v>
      </c>
      <c r="E91" s="5" t="s">
        <v>318</v>
      </c>
      <c r="F91" s="7">
        <v>45205</v>
      </c>
      <c r="G91" s="7">
        <v>45206</v>
      </c>
      <c r="H91" s="5">
        <v>1</v>
      </c>
      <c r="I91" s="5">
        <v>1</v>
      </c>
      <c r="J91" s="5">
        <v>1</v>
      </c>
      <c r="K91" s="5" t="s">
        <v>30</v>
      </c>
      <c r="L91" s="5">
        <v>-1453.55</v>
      </c>
      <c r="M91" s="5">
        <v>-1453.55</v>
      </c>
      <c r="N91" s="5" t="s">
        <v>319</v>
      </c>
      <c r="O91" s="5" t="s">
        <v>32</v>
      </c>
      <c r="P91" s="5" t="s">
        <v>33</v>
      </c>
      <c r="Q91" s="5">
        <v>0</v>
      </c>
      <c r="R91" s="8">
        <v>45175</v>
      </c>
      <c r="S91" s="7">
        <v>45209</v>
      </c>
      <c r="T91" s="5" t="s">
        <v>34</v>
      </c>
      <c r="U91" s="5">
        <v>-1453.55</v>
      </c>
      <c r="V91" s="5">
        <v>0</v>
      </c>
      <c r="W91" s="5">
        <v>0</v>
      </c>
      <c r="X91" s="5" t="s">
        <v>320</v>
      </c>
      <c r="Y91" s="5" t="s">
        <v>55</v>
      </c>
    </row>
    <row r="92" s="5" customFormat="1" spans="1:25">
      <c r="A92" s="5" t="s">
        <v>447</v>
      </c>
      <c r="B92" s="5" t="s">
        <v>26</v>
      </c>
      <c r="C92" s="5" t="s">
        <v>27</v>
      </c>
      <c r="D92" s="5" t="s">
        <v>448</v>
      </c>
      <c r="E92" s="5" t="s">
        <v>302</v>
      </c>
      <c r="F92" s="7">
        <v>45203</v>
      </c>
      <c r="G92" s="7">
        <v>45206</v>
      </c>
      <c r="H92" s="5">
        <v>1</v>
      </c>
      <c r="I92" s="5">
        <v>3</v>
      </c>
      <c r="J92" s="5">
        <v>3</v>
      </c>
      <c r="K92" s="5" t="s">
        <v>30</v>
      </c>
      <c r="L92" s="5">
        <v>5655.45</v>
      </c>
      <c r="M92" s="5">
        <v>5655.45</v>
      </c>
      <c r="N92" s="5" t="s">
        <v>449</v>
      </c>
      <c r="O92" s="5" t="s">
        <v>32</v>
      </c>
      <c r="P92" s="5" t="s">
        <v>33</v>
      </c>
      <c r="Q92" s="5">
        <v>0</v>
      </c>
      <c r="R92" s="8">
        <v>45180.0000115741</v>
      </c>
      <c r="S92" s="7">
        <v>45209</v>
      </c>
      <c r="T92" s="5" t="s">
        <v>34</v>
      </c>
      <c r="U92" s="5">
        <v>5655.45</v>
      </c>
      <c r="V92" s="5">
        <v>0</v>
      </c>
      <c r="W92" s="5">
        <v>0</v>
      </c>
      <c r="X92" s="5" t="s">
        <v>450</v>
      </c>
      <c r="Y92" s="5" t="s">
        <v>451</v>
      </c>
    </row>
    <row r="93" s="5" customFormat="1" spans="1:25">
      <c r="A93" s="5" t="s">
        <v>452</v>
      </c>
      <c r="B93" s="5" t="s">
        <v>26</v>
      </c>
      <c r="C93" s="5" t="s">
        <v>27</v>
      </c>
      <c r="D93" s="5" t="s">
        <v>453</v>
      </c>
      <c r="E93" s="5" t="s">
        <v>429</v>
      </c>
      <c r="F93" s="7">
        <v>45205</v>
      </c>
      <c r="G93" s="7">
        <v>45206</v>
      </c>
      <c r="H93" s="5">
        <v>1</v>
      </c>
      <c r="I93" s="5">
        <v>1</v>
      </c>
      <c r="J93" s="5">
        <v>1</v>
      </c>
      <c r="K93" s="5" t="s">
        <v>30</v>
      </c>
      <c r="L93" s="5">
        <v>1112.05</v>
      </c>
      <c r="M93" s="5">
        <v>1112.05</v>
      </c>
      <c r="N93" s="5" t="s">
        <v>454</v>
      </c>
      <c r="O93" s="5" t="s">
        <v>32</v>
      </c>
      <c r="P93" s="5" t="s">
        <v>33</v>
      </c>
      <c r="Q93" s="5">
        <v>0</v>
      </c>
      <c r="R93" s="8">
        <v>45181</v>
      </c>
      <c r="S93" s="7">
        <v>45209</v>
      </c>
      <c r="T93" s="5" t="s">
        <v>34</v>
      </c>
      <c r="U93" s="5">
        <v>1112.05</v>
      </c>
      <c r="V93" s="5">
        <v>0</v>
      </c>
      <c r="W93" s="5">
        <v>0</v>
      </c>
      <c r="X93" s="5" t="s">
        <v>455</v>
      </c>
      <c r="Y93" s="5" t="s">
        <v>55</v>
      </c>
    </row>
    <row r="94" s="5" customFormat="1" spans="1:25">
      <c r="A94" s="5" t="s">
        <v>456</v>
      </c>
      <c r="B94" s="5" t="s">
        <v>26</v>
      </c>
      <c r="C94" s="5" t="s">
        <v>27</v>
      </c>
      <c r="D94" s="5" t="s">
        <v>457</v>
      </c>
      <c r="E94" s="5" t="s">
        <v>458</v>
      </c>
      <c r="F94" s="7">
        <v>45202</v>
      </c>
      <c r="G94" s="7">
        <v>45206</v>
      </c>
      <c r="H94" s="5">
        <v>1</v>
      </c>
      <c r="I94" s="5">
        <v>4</v>
      </c>
      <c r="J94" s="5">
        <v>4</v>
      </c>
      <c r="K94" s="5" t="s">
        <v>30</v>
      </c>
      <c r="L94" s="5">
        <v>1697.96</v>
      </c>
      <c r="M94" s="5">
        <v>1697.96</v>
      </c>
      <c r="N94" s="5" t="s">
        <v>459</v>
      </c>
      <c r="O94" s="5" t="s">
        <v>32</v>
      </c>
      <c r="P94" s="5" t="s">
        <v>33</v>
      </c>
      <c r="Q94" s="5">
        <v>0</v>
      </c>
      <c r="R94" s="8">
        <v>45181.0000115741</v>
      </c>
      <c r="S94" s="7">
        <v>45209</v>
      </c>
      <c r="T94" s="5" t="s">
        <v>34</v>
      </c>
      <c r="U94" s="5">
        <v>1697.96</v>
      </c>
      <c r="V94" s="5">
        <v>0</v>
      </c>
      <c r="W94" s="5">
        <v>0</v>
      </c>
      <c r="X94" s="5" t="s">
        <v>460</v>
      </c>
      <c r="Y94" s="5" t="s">
        <v>461</v>
      </c>
    </row>
    <row r="95" s="5" customFormat="1" spans="1:25">
      <c r="A95" s="5" t="s">
        <v>462</v>
      </c>
      <c r="B95" s="5" t="s">
        <v>26</v>
      </c>
      <c r="C95" s="5" t="s">
        <v>27</v>
      </c>
      <c r="D95" s="5" t="s">
        <v>463</v>
      </c>
      <c r="E95" s="5" t="s">
        <v>464</v>
      </c>
      <c r="F95" s="7">
        <v>45201</v>
      </c>
      <c r="G95" s="7">
        <v>45206</v>
      </c>
      <c r="H95" s="5">
        <v>1</v>
      </c>
      <c r="I95" s="5">
        <v>5</v>
      </c>
      <c r="J95" s="5">
        <v>5</v>
      </c>
      <c r="K95" s="5" t="s">
        <v>30</v>
      </c>
      <c r="L95" s="5">
        <v>9965.45</v>
      </c>
      <c r="M95" s="5">
        <v>9965.45</v>
      </c>
      <c r="N95" s="5" t="s">
        <v>465</v>
      </c>
      <c r="O95" s="5" t="s">
        <v>32</v>
      </c>
      <c r="P95" s="5" t="s">
        <v>33</v>
      </c>
      <c r="Q95" s="5">
        <v>0</v>
      </c>
      <c r="R95" s="8">
        <v>45181.0000115741</v>
      </c>
      <c r="S95" s="7">
        <v>45209</v>
      </c>
      <c r="T95" s="5" t="s">
        <v>34</v>
      </c>
      <c r="U95" s="5">
        <v>9965.45</v>
      </c>
      <c r="V95" s="5">
        <v>0</v>
      </c>
      <c r="W95" s="5">
        <v>0</v>
      </c>
      <c r="X95" s="5" t="s">
        <v>466</v>
      </c>
      <c r="Y95" s="5" t="s">
        <v>55</v>
      </c>
    </row>
    <row r="96" s="5" customFormat="1" spans="1:25">
      <c r="A96" s="5" t="s">
        <v>467</v>
      </c>
      <c r="B96" s="5" t="s">
        <v>26</v>
      </c>
      <c r="C96" s="5" t="s">
        <v>27</v>
      </c>
      <c r="D96" s="5" t="s">
        <v>468</v>
      </c>
      <c r="E96" s="5" t="s">
        <v>139</v>
      </c>
      <c r="F96" s="7">
        <v>45202</v>
      </c>
      <c r="G96" s="7">
        <v>45206</v>
      </c>
      <c r="H96" s="5">
        <v>1</v>
      </c>
      <c r="I96" s="5">
        <v>4</v>
      </c>
      <c r="J96" s="5">
        <v>4</v>
      </c>
      <c r="K96" s="5" t="s">
        <v>30</v>
      </c>
      <c r="L96" s="5">
        <v>1412.32</v>
      </c>
      <c r="M96" s="5">
        <v>1412.32</v>
      </c>
      <c r="N96" s="5" t="s">
        <v>469</v>
      </c>
      <c r="O96" s="5" t="s">
        <v>32</v>
      </c>
      <c r="P96" s="5" t="s">
        <v>33</v>
      </c>
      <c r="Q96" s="5">
        <v>0</v>
      </c>
      <c r="R96" s="8">
        <v>45181.0000115741</v>
      </c>
      <c r="S96" s="7">
        <v>45209</v>
      </c>
      <c r="T96" s="5" t="s">
        <v>34</v>
      </c>
      <c r="U96" s="5">
        <v>1412.32</v>
      </c>
      <c r="V96" s="5">
        <v>0</v>
      </c>
      <c r="W96" s="5">
        <v>0</v>
      </c>
      <c r="X96" s="5" t="s">
        <v>470</v>
      </c>
      <c r="Y96" s="5" t="s">
        <v>461</v>
      </c>
    </row>
    <row r="97" s="5" customFormat="1" spans="1:25">
      <c r="A97" s="5" t="s">
        <v>471</v>
      </c>
      <c r="B97" s="5" t="s">
        <v>26</v>
      </c>
      <c r="C97" s="5" t="s">
        <v>27</v>
      </c>
      <c r="D97" s="5" t="s">
        <v>472</v>
      </c>
      <c r="E97" s="5" t="s">
        <v>473</v>
      </c>
      <c r="F97" s="7">
        <v>45205</v>
      </c>
      <c r="G97" s="7">
        <v>45206</v>
      </c>
      <c r="H97" s="5">
        <v>1</v>
      </c>
      <c r="I97" s="5">
        <v>1</v>
      </c>
      <c r="J97" s="5">
        <v>1</v>
      </c>
      <c r="K97" s="5" t="s">
        <v>30</v>
      </c>
      <c r="L97" s="5">
        <v>217.58</v>
      </c>
      <c r="M97" s="5">
        <v>217.58</v>
      </c>
      <c r="N97" s="5" t="s">
        <v>474</v>
      </c>
      <c r="O97" s="5" t="s">
        <v>32</v>
      </c>
      <c r="P97" s="5" t="s">
        <v>33</v>
      </c>
      <c r="Q97" s="5">
        <v>0</v>
      </c>
      <c r="R97" s="8">
        <v>45181</v>
      </c>
      <c r="S97" s="7">
        <v>45209</v>
      </c>
      <c r="T97" s="5" t="s">
        <v>34</v>
      </c>
      <c r="U97" s="5">
        <v>217.58</v>
      </c>
      <c r="V97" s="5">
        <v>0</v>
      </c>
      <c r="W97" s="5">
        <v>0</v>
      </c>
      <c r="X97" s="5" t="s">
        <v>475</v>
      </c>
      <c r="Y97" s="5" t="s">
        <v>55</v>
      </c>
    </row>
    <row r="98" s="5" customFormat="1" spans="1:25">
      <c r="A98" s="5" t="s">
        <v>476</v>
      </c>
      <c r="B98" s="5" t="s">
        <v>26</v>
      </c>
      <c r="C98" s="5" t="s">
        <v>27</v>
      </c>
      <c r="D98" s="5" t="s">
        <v>477</v>
      </c>
      <c r="E98" s="5" t="s">
        <v>478</v>
      </c>
      <c r="F98" s="7">
        <v>45205</v>
      </c>
      <c r="G98" s="7">
        <v>45206</v>
      </c>
      <c r="H98" s="5">
        <v>2</v>
      </c>
      <c r="I98" s="5">
        <v>1</v>
      </c>
      <c r="J98" s="5">
        <v>2</v>
      </c>
      <c r="K98" s="5" t="s">
        <v>30</v>
      </c>
      <c r="L98" s="5">
        <v>1030.52</v>
      </c>
      <c r="M98" s="5">
        <v>1030.52</v>
      </c>
      <c r="N98" s="5" t="s">
        <v>479</v>
      </c>
      <c r="O98" s="5" t="s">
        <v>32</v>
      </c>
      <c r="P98" s="5" t="s">
        <v>33</v>
      </c>
      <c r="Q98" s="5">
        <v>0</v>
      </c>
      <c r="R98" s="8">
        <v>45182</v>
      </c>
      <c r="S98" s="7">
        <v>45209</v>
      </c>
      <c r="T98" s="5" t="s">
        <v>34</v>
      </c>
      <c r="U98" s="5">
        <v>1030.52</v>
      </c>
      <c r="V98" s="5">
        <v>0</v>
      </c>
      <c r="W98" s="5">
        <v>0</v>
      </c>
      <c r="X98" s="5" t="s">
        <v>480</v>
      </c>
      <c r="Y98" s="5" t="s">
        <v>481</v>
      </c>
    </row>
    <row r="99" s="5" customFormat="1" spans="1:25">
      <c r="A99" s="5" t="s">
        <v>482</v>
      </c>
      <c r="B99" s="5" t="s">
        <v>26</v>
      </c>
      <c r="C99" s="5" t="s">
        <v>27</v>
      </c>
      <c r="D99" s="5" t="s">
        <v>193</v>
      </c>
      <c r="E99" s="5" t="s">
        <v>483</v>
      </c>
      <c r="F99" s="7">
        <v>45204</v>
      </c>
      <c r="G99" s="7">
        <v>45206</v>
      </c>
      <c r="H99" s="5">
        <v>1</v>
      </c>
      <c r="I99" s="5">
        <v>2</v>
      </c>
      <c r="J99" s="5">
        <v>2</v>
      </c>
      <c r="K99" s="5" t="s">
        <v>30</v>
      </c>
      <c r="L99" s="5">
        <v>1139.4</v>
      </c>
      <c r="M99" s="5">
        <v>1139.4</v>
      </c>
      <c r="N99" s="5" t="s">
        <v>484</v>
      </c>
      <c r="O99" s="5" t="s">
        <v>32</v>
      </c>
      <c r="P99" s="5" t="s">
        <v>33</v>
      </c>
      <c r="Q99" s="5">
        <v>0</v>
      </c>
      <c r="R99" s="8">
        <v>45182</v>
      </c>
      <c r="S99" s="7">
        <v>45209</v>
      </c>
      <c r="T99" s="5" t="s">
        <v>34</v>
      </c>
      <c r="U99" s="5">
        <v>1139.4</v>
      </c>
      <c r="V99" s="5">
        <v>0</v>
      </c>
      <c r="W99" s="5">
        <v>0</v>
      </c>
      <c r="X99" s="5" t="s">
        <v>485</v>
      </c>
      <c r="Y99" s="5" t="s">
        <v>486</v>
      </c>
    </row>
    <row r="100" s="5" customFormat="1" spans="1:25">
      <c r="A100" s="5" t="s">
        <v>471</v>
      </c>
      <c r="B100" s="5" t="s">
        <v>26</v>
      </c>
      <c r="C100" s="5" t="s">
        <v>49</v>
      </c>
      <c r="D100" s="5" t="s">
        <v>472</v>
      </c>
      <c r="E100" s="5" t="s">
        <v>473</v>
      </c>
      <c r="F100" s="7">
        <v>45205</v>
      </c>
      <c r="G100" s="7">
        <v>45206</v>
      </c>
      <c r="H100" s="5">
        <v>1</v>
      </c>
      <c r="I100" s="5">
        <v>1</v>
      </c>
      <c r="J100" s="5">
        <v>1</v>
      </c>
      <c r="K100" s="5" t="s">
        <v>30</v>
      </c>
      <c r="L100" s="5">
        <v>-217.58</v>
      </c>
      <c r="M100" s="5">
        <v>-217.58</v>
      </c>
      <c r="N100" s="5" t="s">
        <v>474</v>
      </c>
      <c r="O100" s="5" t="s">
        <v>32</v>
      </c>
      <c r="P100" s="5" t="s">
        <v>33</v>
      </c>
      <c r="Q100" s="5">
        <v>0</v>
      </c>
      <c r="R100" s="8">
        <v>45181</v>
      </c>
      <c r="S100" s="7">
        <v>45209</v>
      </c>
      <c r="T100" s="5" t="s">
        <v>34</v>
      </c>
      <c r="U100" s="5">
        <v>-217.58</v>
      </c>
      <c r="V100" s="5">
        <v>0</v>
      </c>
      <c r="W100" s="5">
        <v>0</v>
      </c>
      <c r="X100" s="5" t="s">
        <v>475</v>
      </c>
      <c r="Y100" s="5" t="s">
        <v>55</v>
      </c>
    </row>
    <row r="101" s="5" customFormat="1" spans="1:25">
      <c r="A101" s="5" t="s">
        <v>487</v>
      </c>
      <c r="B101" s="5" t="s">
        <v>26</v>
      </c>
      <c r="C101" s="5" t="s">
        <v>27</v>
      </c>
      <c r="D101" s="5" t="s">
        <v>488</v>
      </c>
      <c r="E101" s="5" t="s">
        <v>489</v>
      </c>
      <c r="F101" s="7">
        <v>45203</v>
      </c>
      <c r="G101" s="7">
        <v>45206</v>
      </c>
      <c r="H101" s="5">
        <v>3</v>
      </c>
      <c r="I101" s="5">
        <v>3</v>
      </c>
      <c r="J101" s="5">
        <v>9</v>
      </c>
      <c r="K101" s="5" t="s">
        <v>30</v>
      </c>
      <c r="L101" s="5">
        <v>7060.14</v>
      </c>
      <c r="M101" s="5">
        <v>7060.14</v>
      </c>
      <c r="N101" s="5" t="s">
        <v>490</v>
      </c>
      <c r="O101" s="5" t="s">
        <v>32</v>
      </c>
      <c r="P101" s="5" t="s">
        <v>33</v>
      </c>
      <c r="Q101" s="5">
        <v>0</v>
      </c>
      <c r="R101" s="8">
        <v>45182</v>
      </c>
      <c r="S101" s="7">
        <v>45209</v>
      </c>
      <c r="T101" s="5" t="s">
        <v>34</v>
      </c>
      <c r="U101" s="5">
        <v>7060.14</v>
      </c>
      <c r="V101" s="5">
        <v>0</v>
      </c>
      <c r="W101" s="5">
        <v>0</v>
      </c>
      <c r="X101" s="5" t="s">
        <v>491</v>
      </c>
      <c r="Y101" s="5" t="s">
        <v>492</v>
      </c>
    </row>
    <row r="102" s="5" customFormat="1" spans="1:25">
      <c r="A102" s="5" t="s">
        <v>493</v>
      </c>
      <c r="B102" s="5" t="s">
        <v>26</v>
      </c>
      <c r="C102" s="5" t="s">
        <v>27</v>
      </c>
      <c r="D102" s="5" t="s">
        <v>494</v>
      </c>
      <c r="E102" s="5" t="s">
        <v>495</v>
      </c>
      <c r="F102" s="7">
        <v>45204</v>
      </c>
      <c r="G102" s="7">
        <v>45206</v>
      </c>
      <c r="H102" s="5">
        <v>1</v>
      </c>
      <c r="I102" s="5">
        <v>2</v>
      </c>
      <c r="J102" s="5">
        <v>2</v>
      </c>
      <c r="K102" s="5" t="s">
        <v>30</v>
      </c>
      <c r="L102" s="5">
        <v>871.36</v>
      </c>
      <c r="M102" s="5">
        <v>871.36</v>
      </c>
      <c r="N102" s="5" t="s">
        <v>496</v>
      </c>
      <c r="O102" s="5" t="s">
        <v>32</v>
      </c>
      <c r="P102" s="5" t="s">
        <v>33</v>
      </c>
      <c r="Q102" s="5">
        <v>0</v>
      </c>
      <c r="R102" s="8">
        <v>45182</v>
      </c>
      <c r="S102" s="7">
        <v>45209</v>
      </c>
      <c r="T102" s="5" t="s">
        <v>34</v>
      </c>
      <c r="U102" s="5">
        <v>871.36</v>
      </c>
      <c r="V102" s="5">
        <v>0</v>
      </c>
      <c r="W102" s="5">
        <v>0</v>
      </c>
      <c r="X102" s="5" t="s">
        <v>497</v>
      </c>
      <c r="Y102" s="5" t="s">
        <v>498</v>
      </c>
    </row>
    <row r="103" s="5" customFormat="1" spans="1:25">
      <c r="A103" s="5" t="s">
        <v>499</v>
      </c>
      <c r="B103" s="5" t="s">
        <v>26</v>
      </c>
      <c r="C103" s="5" t="s">
        <v>27</v>
      </c>
      <c r="D103" s="5" t="s">
        <v>500</v>
      </c>
      <c r="E103" s="5" t="s">
        <v>501</v>
      </c>
      <c r="F103" s="7">
        <v>45204</v>
      </c>
      <c r="G103" s="7">
        <v>45206</v>
      </c>
      <c r="H103" s="5">
        <v>1</v>
      </c>
      <c r="I103" s="5">
        <v>2</v>
      </c>
      <c r="J103" s="5">
        <v>2</v>
      </c>
      <c r="K103" s="5" t="s">
        <v>30</v>
      </c>
      <c r="L103" s="5">
        <v>1217.62</v>
      </c>
      <c r="M103" s="5">
        <v>1217.62</v>
      </c>
      <c r="N103" s="5" t="s">
        <v>502</v>
      </c>
      <c r="O103" s="5" t="s">
        <v>32</v>
      </c>
      <c r="P103" s="5" t="s">
        <v>33</v>
      </c>
      <c r="Q103" s="5">
        <v>0</v>
      </c>
      <c r="R103" s="8">
        <v>45182</v>
      </c>
      <c r="S103" s="7">
        <v>45209</v>
      </c>
      <c r="T103" s="5" t="s">
        <v>34</v>
      </c>
      <c r="U103" s="5">
        <v>1217.62</v>
      </c>
      <c r="V103" s="5">
        <v>0</v>
      </c>
      <c r="W103" s="5">
        <v>0</v>
      </c>
      <c r="X103" s="5" t="s">
        <v>503</v>
      </c>
      <c r="Y103" s="5" t="s">
        <v>504</v>
      </c>
    </row>
    <row r="104" s="5" customFormat="1" spans="1:25">
      <c r="A104" s="5" t="s">
        <v>505</v>
      </c>
      <c r="B104" s="5" t="s">
        <v>26</v>
      </c>
      <c r="C104" s="5" t="s">
        <v>27</v>
      </c>
      <c r="D104" s="5" t="s">
        <v>506</v>
      </c>
      <c r="E104" s="5" t="s">
        <v>507</v>
      </c>
      <c r="F104" s="7">
        <v>45204</v>
      </c>
      <c r="G104" s="7">
        <v>45206</v>
      </c>
      <c r="H104" s="5">
        <v>2</v>
      </c>
      <c r="I104" s="5">
        <v>2</v>
      </c>
      <c r="J104" s="5">
        <v>4</v>
      </c>
      <c r="K104" s="5" t="s">
        <v>30</v>
      </c>
      <c r="L104" s="5">
        <v>1637.86</v>
      </c>
      <c r="M104" s="5">
        <v>1637.86</v>
      </c>
      <c r="N104" s="5" t="s">
        <v>508</v>
      </c>
      <c r="O104" s="5" t="s">
        <v>32</v>
      </c>
      <c r="P104" s="5" t="s">
        <v>33</v>
      </c>
      <c r="Q104" s="5">
        <v>0</v>
      </c>
      <c r="R104" s="8">
        <v>45183</v>
      </c>
      <c r="S104" s="7">
        <v>45209</v>
      </c>
      <c r="T104" s="5" t="s">
        <v>34</v>
      </c>
      <c r="U104" s="5">
        <v>1637.86</v>
      </c>
      <c r="V104" s="5">
        <v>0</v>
      </c>
      <c r="W104" s="5">
        <v>0</v>
      </c>
      <c r="X104" s="5" t="s">
        <v>509</v>
      </c>
      <c r="Y104" s="5" t="s">
        <v>55</v>
      </c>
    </row>
    <row r="105" s="5" customFormat="1" spans="1:25">
      <c r="A105" s="5" t="s">
        <v>510</v>
      </c>
      <c r="B105" s="5" t="s">
        <v>26</v>
      </c>
      <c r="C105" s="5" t="s">
        <v>27</v>
      </c>
      <c r="D105" s="5" t="s">
        <v>511</v>
      </c>
      <c r="E105" s="5" t="s">
        <v>512</v>
      </c>
      <c r="F105" s="7">
        <v>45201</v>
      </c>
      <c r="G105" s="7">
        <v>45206</v>
      </c>
      <c r="H105" s="5">
        <v>1</v>
      </c>
      <c r="I105" s="5">
        <v>5</v>
      </c>
      <c r="J105" s="5">
        <v>5</v>
      </c>
      <c r="K105" s="5" t="s">
        <v>30</v>
      </c>
      <c r="L105" s="5">
        <v>5636.25</v>
      </c>
      <c r="M105" s="5">
        <v>5636.25</v>
      </c>
      <c r="N105" s="5" t="s">
        <v>513</v>
      </c>
      <c r="O105" s="5" t="s">
        <v>32</v>
      </c>
      <c r="P105" s="5" t="s">
        <v>33</v>
      </c>
      <c r="Q105" s="5">
        <v>0</v>
      </c>
      <c r="R105" s="8">
        <v>45183</v>
      </c>
      <c r="S105" s="7">
        <v>45209</v>
      </c>
      <c r="T105" s="5" t="s">
        <v>34</v>
      </c>
      <c r="U105" s="5">
        <v>5636.25</v>
      </c>
      <c r="V105" s="5">
        <v>0</v>
      </c>
      <c r="W105" s="5">
        <v>0</v>
      </c>
      <c r="X105" s="5" t="s">
        <v>514</v>
      </c>
      <c r="Y105" s="5" t="s">
        <v>55</v>
      </c>
    </row>
    <row r="106" s="5" customFormat="1" spans="1:25">
      <c r="A106" s="5" t="s">
        <v>515</v>
      </c>
      <c r="B106" s="5" t="s">
        <v>26</v>
      </c>
      <c r="C106" s="5" t="s">
        <v>27</v>
      </c>
      <c r="D106" s="5" t="s">
        <v>516</v>
      </c>
      <c r="E106" s="5" t="s">
        <v>517</v>
      </c>
      <c r="F106" s="7">
        <v>45204</v>
      </c>
      <c r="G106" s="7">
        <v>45206</v>
      </c>
      <c r="H106" s="5">
        <v>1</v>
      </c>
      <c r="I106" s="5">
        <v>2</v>
      </c>
      <c r="J106" s="5">
        <v>2</v>
      </c>
      <c r="K106" s="5" t="s">
        <v>30</v>
      </c>
      <c r="L106" s="5">
        <v>1232.13</v>
      </c>
      <c r="M106" s="5">
        <v>1232.13</v>
      </c>
      <c r="N106" s="5" t="s">
        <v>518</v>
      </c>
      <c r="O106" s="5" t="s">
        <v>32</v>
      </c>
      <c r="P106" s="5" t="s">
        <v>33</v>
      </c>
      <c r="Q106" s="5">
        <v>0</v>
      </c>
      <c r="R106" s="8">
        <v>45183</v>
      </c>
      <c r="S106" s="7">
        <v>45209</v>
      </c>
      <c r="T106" s="5" t="s">
        <v>34</v>
      </c>
      <c r="U106" s="5">
        <v>1232.13</v>
      </c>
      <c r="V106" s="5">
        <v>0</v>
      </c>
      <c r="W106" s="5">
        <v>0</v>
      </c>
      <c r="X106" s="5" t="s">
        <v>519</v>
      </c>
      <c r="Y106" s="5" t="s">
        <v>520</v>
      </c>
    </row>
    <row r="107" s="5" customFormat="1" spans="1:25">
      <c r="A107" s="5" t="s">
        <v>521</v>
      </c>
      <c r="B107" s="5" t="s">
        <v>26</v>
      </c>
      <c r="C107" s="5" t="s">
        <v>27</v>
      </c>
      <c r="D107" s="5" t="s">
        <v>193</v>
      </c>
      <c r="E107" s="5" t="s">
        <v>522</v>
      </c>
      <c r="F107" s="7">
        <v>45204</v>
      </c>
      <c r="G107" s="7">
        <v>45206</v>
      </c>
      <c r="H107" s="5">
        <v>1</v>
      </c>
      <c r="I107" s="5">
        <v>2</v>
      </c>
      <c r="J107" s="5">
        <v>2</v>
      </c>
      <c r="K107" s="5" t="s">
        <v>30</v>
      </c>
      <c r="L107" s="5">
        <v>835.3</v>
      </c>
      <c r="M107" s="5">
        <v>835.3</v>
      </c>
      <c r="N107" s="5" t="s">
        <v>523</v>
      </c>
      <c r="O107" s="5" t="s">
        <v>32</v>
      </c>
      <c r="P107" s="5" t="s">
        <v>33</v>
      </c>
      <c r="Q107" s="5">
        <v>0</v>
      </c>
      <c r="R107" s="8">
        <v>45183</v>
      </c>
      <c r="S107" s="7">
        <v>45209</v>
      </c>
      <c r="T107" s="5" t="s">
        <v>34</v>
      </c>
      <c r="U107" s="5">
        <v>835.3</v>
      </c>
      <c r="V107" s="5">
        <v>0</v>
      </c>
      <c r="W107" s="5">
        <v>0</v>
      </c>
      <c r="X107" s="5" t="s">
        <v>524</v>
      </c>
      <c r="Y107" s="5" t="s">
        <v>55</v>
      </c>
    </row>
    <row r="108" s="5" customFormat="1" spans="1:25">
      <c r="A108" s="5" t="s">
        <v>521</v>
      </c>
      <c r="B108" s="5" t="s">
        <v>26</v>
      </c>
      <c r="C108" s="5" t="s">
        <v>49</v>
      </c>
      <c r="D108" s="5" t="s">
        <v>193</v>
      </c>
      <c r="E108" s="5" t="s">
        <v>522</v>
      </c>
      <c r="F108" s="7">
        <v>45204</v>
      </c>
      <c r="G108" s="7">
        <v>45206</v>
      </c>
      <c r="H108" s="5">
        <v>1</v>
      </c>
      <c r="I108" s="5">
        <v>2</v>
      </c>
      <c r="J108" s="5">
        <v>2</v>
      </c>
      <c r="K108" s="5" t="s">
        <v>30</v>
      </c>
      <c r="L108" s="5">
        <v>-835.3</v>
      </c>
      <c r="M108" s="5">
        <v>-835.3</v>
      </c>
      <c r="N108" s="5" t="s">
        <v>523</v>
      </c>
      <c r="O108" s="5" t="s">
        <v>32</v>
      </c>
      <c r="P108" s="5" t="s">
        <v>33</v>
      </c>
      <c r="Q108" s="5">
        <v>0</v>
      </c>
      <c r="R108" s="8">
        <v>45183</v>
      </c>
      <c r="S108" s="7">
        <v>45209</v>
      </c>
      <c r="T108" s="5" t="s">
        <v>34</v>
      </c>
      <c r="U108" s="5">
        <v>-835.3</v>
      </c>
      <c r="V108" s="5">
        <v>0</v>
      </c>
      <c r="W108" s="5">
        <v>0</v>
      </c>
      <c r="X108" s="5" t="s">
        <v>524</v>
      </c>
      <c r="Y108" s="5" t="s">
        <v>55</v>
      </c>
    </row>
    <row r="109" s="5" customFormat="1" spans="1:25">
      <c r="A109" s="5" t="s">
        <v>525</v>
      </c>
      <c r="B109" s="5" t="s">
        <v>26</v>
      </c>
      <c r="C109" s="5" t="s">
        <v>27</v>
      </c>
      <c r="D109" s="5" t="s">
        <v>526</v>
      </c>
      <c r="E109" s="5" t="s">
        <v>527</v>
      </c>
      <c r="F109" s="7">
        <v>45205</v>
      </c>
      <c r="G109" s="7">
        <v>45206</v>
      </c>
      <c r="H109" s="5">
        <v>1</v>
      </c>
      <c r="I109" s="5">
        <v>1</v>
      </c>
      <c r="J109" s="5">
        <v>1</v>
      </c>
      <c r="K109" s="5" t="s">
        <v>30</v>
      </c>
      <c r="L109" s="5">
        <v>448.55</v>
      </c>
      <c r="M109" s="5">
        <v>448.55</v>
      </c>
      <c r="N109" s="5" t="s">
        <v>528</v>
      </c>
      <c r="O109" s="5" t="s">
        <v>32</v>
      </c>
      <c r="P109" s="5" t="s">
        <v>33</v>
      </c>
      <c r="Q109" s="5">
        <v>0</v>
      </c>
      <c r="R109" s="8">
        <v>45183</v>
      </c>
      <c r="S109" s="7">
        <v>45209</v>
      </c>
      <c r="T109" s="5" t="s">
        <v>34</v>
      </c>
      <c r="U109" s="5">
        <v>448.55</v>
      </c>
      <c r="V109" s="5">
        <v>0</v>
      </c>
      <c r="W109" s="5">
        <v>0</v>
      </c>
      <c r="X109" s="5" t="s">
        <v>529</v>
      </c>
      <c r="Y109" s="5" t="s">
        <v>530</v>
      </c>
    </row>
    <row r="110" s="5" customFormat="1" spans="1:25">
      <c r="A110" s="5" t="s">
        <v>531</v>
      </c>
      <c r="B110" s="5" t="s">
        <v>26</v>
      </c>
      <c r="C110" s="5" t="s">
        <v>27</v>
      </c>
      <c r="D110" s="5" t="s">
        <v>532</v>
      </c>
      <c r="E110" s="5" t="s">
        <v>533</v>
      </c>
      <c r="F110" s="7">
        <v>45204</v>
      </c>
      <c r="G110" s="7">
        <v>45206</v>
      </c>
      <c r="H110" s="5">
        <v>1</v>
      </c>
      <c r="I110" s="5">
        <v>2</v>
      </c>
      <c r="J110" s="5">
        <v>2</v>
      </c>
      <c r="K110" s="5" t="s">
        <v>30</v>
      </c>
      <c r="L110" s="5">
        <v>2008.78</v>
      </c>
      <c r="M110" s="5">
        <v>2008.78</v>
      </c>
      <c r="N110" s="5" t="s">
        <v>534</v>
      </c>
      <c r="O110" s="5" t="s">
        <v>32</v>
      </c>
      <c r="P110" s="5" t="s">
        <v>33</v>
      </c>
      <c r="Q110" s="5">
        <v>0</v>
      </c>
      <c r="R110" s="8">
        <v>45184</v>
      </c>
      <c r="S110" s="7">
        <v>45209</v>
      </c>
      <c r="T110" s="5" t="s">
        <v>34</v>
      </c>
      <c r="U110" s="5">
        <v>2008.78</v>
      </c>
      <c r="V110" s="5">
        <v>0</v>
      </c>
      <c r="W110" s="5">
        <v>0</v>
      </c>
      <c r="X110" s="5" t="s">
        <v>535</v>
      </c>
      <c r="Y110" s="5" t="s">
        <v>536</v>
      </c>
    </row>
    <row r="111" s="5" customFormat="1" spans="1:25">
      <c r="A111" s="5" t="s">
        <v>537</v>
      </c>
      <c r="B111" s="5" t="s">
        <v>26</v>
      </c>
      <c r="C111" s="5" t="s">
        <v>27</v>
      </c>
      <c r="D111" s="5" t="s">
        <v>538</v>
      </c>
      <c r="E111" s="5" t="s">
        <v>539</v>
      </c>
      <c r="F111" s="7">
        <v>45203</v>
      </c>
      <c r="G111" s="7">
        <v>45206</v>
      </c>
      <c r="H111" s="5">
        <v>1</v>
      </c>
      <c r="I111" s="5">
        <v>3</v>
      </c>
      <c r="J111" s="5">
        <v>3</v>
      </c>
      <c r="K111" s="5" t="s">
        <v>30</v>
      </c>
      <c r="L111" s="5">
        <v>1041.69</v>
      </c>
      <c r="M111" s="5">
        <v>1041.69</v>
      </c>
      <c r="N111" s="5" t="s">
        <v>540</v>
      </c>
      <c r="O111" s="5" t="s">
        <v>32</v>
      </c>
      <c r="P111" s="5" t="s">
        <v>33</v>
      </c>
      <c r="Q111" s="5">
        <v>0</v>
      </c>
      <c r="R111" s="8">
        <v>45184.0000115741</v>
      </c>
      <c r="S111" s="7">
        <v>45209</v>
      </c>
      <c r="T111" s="5" t="s">
        <v>34</v>
      </c>
      <c r="U111" s="5">
        <v>1041.69</v>
      </c>
      <c r="V111" s="5">
        <v>0</v>
      </c>
      <c r="W111" s="5">
        <v>0</v>
      </c>
      <c r="X111" s="5" t="s">
        <v>541</v>
      </c>
      <c r="Y111" s="5" t="s">
        <v>55</v>
      </c>
    </row>
    <row r="112" s="5" customFormat="1" spans="1:25">
      <c r="A112" s="5" t="s">
        <v>542</v>
      </c>
      <c r="B112" s="5" t="s">
        <v>26</v>
      </c>
      <c r="C112" s="5" t="s">
        <v>27</v>
      </c>
      <c r="D112" s="5" t="s">
        <v>543</v>
      </c>
      <c r="E112" s="5" t="s">
        <v>313</v>
      </c>
      <c r="F112" s="7">
        <v>45205</v>
      </c>
      <c r="G112" s="7">
        <v>45206</v>
      </c>
      <c r="H112" s="5">
        <v>2</v>
      </c>
      <c r="I112" s="5">
        <v>1</v>
      </c>
      <c r="J112" s="5">
        <v>2</v>
      </c>
      <c r="K112" s="5" t="s">
        <v>30</v>
      </c>
      <c r="L112" s="5">
        <v>963</v>
      </c>
      <c r="M112" s="5">
        <v>963</v>
      </c>
      <c r="N112" s="5" t="s">
        <v>544</v>
      </c>
      <c r="O112" s="5" t="s">
        <v>32</v>
      </c>
      <c r="P112" s="5" t="s">
        <v>33</v>
      </c>
      <c r="Q112" s="5">
        <v>0</v>
      </c>
      <c r="R112" s="8">
        <v>45184.0000115741</v>
      </c>
      <c r="S112" s="7">
        <v>45209</v>
      </c>
      <c r="T112" s="5" t="s">
        <v>34</v>
      </c>
      <c r="U112" s="5">
        <v>963</v>
      </c>
      <c r="V112" s="5">
        <v>0</v>
      </c>
      <c r="W112" s="5">
        <v>0</v>
      </c>
      <c r="X112" s="5" t="s">
        <v>545</v>
      </c>
      <c r="Y112" s="5" t="s">
        <v>546</v>
      </c>
    </row>
    <row r="113" s="5" customFormat="1" spans="1:25">
      <c r="A113" s="5" t="s">
        <v>547</v>
      </c>
      <c r="B113" s="5" t="s">
        <v>26</v>
      </c>
      <c r="C113" s="5" t="s">
        <v>27</v>
      </c>
      <c r="D113" s="5" t="s">
        <v>548</v>
      </c>
      <c r="E113" s="5" t="s">
        <v>549</v>
      </c>
      <c r="F113" s="7">
        <v>45204</v>
      </c>
      <c r="G113" s="7">
        <v>45206</v>
      </c>
      <c r="H113" s="5">
        <v>1</v>
      </c>
      <c r="I113" s="5">
        <v>2</v>
      </c>
      <c r="J113" s="5">
        <v>2</v>
      </c>
      <c r="K113" s="5" t="s">
        <v>30</v>
      </c>
      <c r="L113" s="5">
        <v>6706.54</v>
      </c>
      <c r="M113" s="5">
        <v>6706.54</v>
      </c>
      <c r="N113" s="5" t="s">
        <v>550</v>
      </c>
      <c r="O113" s="5" t="s">
        <v>32</v>
      </c>
      <c r="P113" s="5" t="s">
        <v>33</v>
      </c>
      <c r="Q113" s="5">
        <v>0</v>
      </c>
      <c r="R113" s="8">
        <v>45185.0000115741</v>
      </c>
      <c r="S113" s="7">
        <v>45209</v>
      </c>
      <c r="T113" s="5" t="s">
        <v>34</v>
      </c>
      <c r="U113" s="5">
        <v>6706.54</v>
      </c>
      <c r="V113" s="5">
        <v>0</v>
      </c>
      <c r="W113" s="5">
        <v>0</v>
      </c>
      <c r="X113" s="5" t="s">
        <v>551</v>
      </c>
      <c r="Y113" s="5" t="s">
        <v>55</v>
      </c>
    </row>
    <row r="114" s="5" customFormat="1" spans="1:25">
      <c r="A114" s="5" t="s">
        <v>552</v>
      </c>
      <c r="B114" s="5" t="s">
        <v>26</v>
      </c>
      <c r="C114" s="5" t="s">
        <v>27</v>
      </c>
      <c r="D114" s="5" t="s">
        <v>553</v>
      </c>
      <c r="E114" s="5" t="s">
        <v>554</v>
      </c>
      <c r="F114" s="7">
        <v>45204</v>
      </c>
      <c r="G114" s="7">
        <v>45206</v>
      </c>
      <c r="H114" s="5">
        <v>1</v>
      </c>
      <c r="I114" s="5">
        <v>2</v>
      </c>
      <c r="J114" s="5">
        <v>2</v>
      </c>
      <c r="K114" s="5" t="s">
        <v>30</v>
      </c>
      <c r="L114" s="5">
        <v>1760.04</v>
      </c>
      <c r="M114" s="5">
        <v>1760.04</v>
      </c>
      <c r="N114" s="5" t="s">
        <v>555</v>
      </c>
      <c r="O114" s="5" t="s">
        <v>32</v>
      </c>
      <c r="P114" s="5" t="s">
        <v>33</v>
      </c>
      <c r="Q114" s="5">
        <v>0</v>
      </c>
      <c r="R114" s="8">
        <v>45185</v>
      </c>
      <c r="S114" s="7">
        <v>45209</v>
      </c>
      <c r="T114" s="5" t="s">
        <v>34</v>
      </c>
      <c r="U114" s="5">
        <v>1760.04</v>
      </c>
      <c r="V114" s="5">
        <v>0</v>
      </c>
      <c r="W114" s="5">
        <v>0</v>
      </c>
      <c r="X114" s="5" t="s">
        <v>556</v>
      </c>
      <c r="Y114" s="5" t="s">
        <v>557</v>
      </c>
    </row>
    <row r="115" s="5" customFormat="1" spans="1:25">
      <c r="A115" s="5" t="s">
        <v>558</v>
      </c>
      <c r="B115" s="5" t="s">
        <v>26</v>
      </c>
      <c r="C115" s="5" t="s">
        <v>27</v>
      </c>
      <c r="D115" s="5" t="s">
        <v>559</v>
      </c>
      <c r="E115" s="5" t="s">
        <v>403</v>
      </c>
      <c r="F115" s="7">
        <v>45205</v>
      </c>
      <c r="G115" s="7">
        <v>45206</v>
      </c>
      <c r="H115" s="5">
        <v>1</v>
      </c>
      <c r="I115" s="5">
        <v>1</v>
      </c>
      <c r="J115" s="5">
        <v>1</v>
      </c>
      <c r="K115" s="5" t="s">
        <v>30</v>
      </c>
      <c r="L115" s="5">
        <v>274.2</v>
      </c>
      <c r="M115" s="5">
        <v>274.2</v>
      </c>
      <c r="N115" s="5" t="s">
        <v>560</v>
      </c>
      <c r="O115" s="5" t="s">
        <v>32</v>
      </c>
      <c r="P115" s="5" t="s">
        <v>33</v>
      </c>
      <c r="Q115" s="5">
        <v>0</v>
      </c>
      <c r="R115" s="8">
        <v>45185.0000115741</v>
      </c>
      <c r="S115" s="7">
        <v>45209</v>
      </c>
      <c r="T115" s="5" t="s">
        <v>34</v>
      </c>
      <c r="U115" s="5">
        <v>274.2</v>
      </c>
      <c r="V115" s="5">
        <v>0</v>
      </c>
      <c r="W115" s="5">
        <v>0</v>
      </c>
      <c r="X115" s="5" t="s">
        <v>561</v>
      </c>
      <c r="Y115" s="5" t="s">
        <v>562</v>
      </c>
    </row>
    <row r="116" s="5" customFormat="1" spans="1:25">
      <c r="A116" s="5" t="s">
        <v>348</v>
      </c>
      <c r="B116" s="5" t="s">
        <v>26</v>
      </c>
      <c r="C116" s="5" t="s">
        <v>49</v>
      </c>
      <c r="D116" s="5" t="s">
        <v>349</v>
      </c>
      <c r="E116" s="5" t="s">
        <v>350</v>
      </c>
      <c r="F116" s="7">
        <v>45205</v>
      </c>
      <c r="G116" s="7">
        <v>45206</v>
      </c>
      <c r="H116" s="5">
        <v>1</v>
      </c>
      <c r="I116" s="5">
        <v>1</v>
      </c>
      <c r="J116" s="5">
        <v>1</v>
      </c>
      <c r="K116" s="5" t="s">
        <v>30</v>
      </c>
      <c r="L116" s="5">
        <v>-497.75</v>
      </c>
      <c r="M116" s="5">
        <v>-497.75</v>
      </c>
      <c r="N116" s="5" t="s">
        <v>351</v>
      </c>
      <c r="O116" s="5" t="s">
        <v>32</v>
      </c>
      <c r="P116" s="5" t="s">
        <v>33</v>
      </c>
      <c r="Q116" s="5">
        <v>0</v>
      </c>
      <c r="R116" s="8">
        <v>45176</v>
      </c>
      <c r="S116" s="7">
        <v>45209</v>
      </c>
      <c r="T116" s="5" t="s">
        <v>34</v>
      </c>
      <c r="U116" s="5">
        <v>-497.75</v>
      </c>
      <c r="V116" s="5">
        <v>0</v>
      </c>
      <c r="W116" s="5">
        <v>0</v>
      </c>
      <c r="X116" s="5" t="s">
        <v>352</v>
      </c>
      <c r="Y116" s="5" t="s">
        <v>353</v>
      </c>
    </row>
    <row r="117" s="5" customFormat="1" spans="1:25">
      <c r="A117" s="5" t="s">
        <v>563</v>
      </c>
      <c r="B117" s="5" t="s">
        <v>26</v>
      </c>
      <c r="C117" s="5" t="s">
        <v>27</v>
      </c>
      <c r="D117" s="5" t="s">
        <v>564</v>
      </c>
      <c r="E117" s="5" t="s">
        <v>565</v>
      </c>
      <c r="F117" s="7">
        <v>45203</v>
      </c>
      <c r="G117" s="7">
        <v>45206</v>
      </c>
      <c r="H117" s="5">
        <v>1</v>
      </c>
      <c r="I117" s="5">
        <v>3</v>
      </c>
      <c r="J117" s="5">
        <v>3</v>
      </c>
      <c r="K117" s="5" t="s">
        <v>30</v>
      </c>
      <c r="L117" s="5">
        <v>972.69</v>
      </c>
      <c r="M117" s="5">
        <v>972.69</v>
      </c>
      <c r="N117" s="5" t="s">
        <v>566</v>
      </c>
      <c r="O117" s="5" t="s">
        <v>32</v>
      </c>
      <c r="P117" s="5" t="s">
        <v>33</v>
      </c>
      <c r="Q117" s="5">
        <v>0</v>
      </c>
      <c r="R117" s="8">
        <v>45186</v>
      </c>
      <c r="S117" s="7">
        <v>45209</v>
      </c>
      <c r="T117" s="5" t="s">
        <v>34</v>
      </c>
      <c r="U117" s="5">
        <v>972.69</v>
      </c>
      <c r="V117" s="5">
        <v>0</v>
      </c>
      <c r="W117" s="5">
        <v>0</v>
      </c>
      <c r="X117" s="5" t="s">
        <v>567</v>
      </c>
      <c r="Y117" s="5" t="s">
        <v>568</v>
      </c>
    </row>
    <row r="118" s="5" customFormat="1" spans="1:25">
      <c r="A118" s="5" t="s">
        <v>569</v>
      </c>
      <c r="B118" s="5" t="s">
        <v>26</v>
      </c>
      <c r="C118" s="5" t="s">
        <v>27</v>
      </c>
      <c r="D118" s="5" t="s">
        <v>570</v>
      </c>
      <c r="E118" s="5" t="s">
        <v>571</v>
      </c>
      <c r="F118" s="7">
        <v>45204</v>
      </c>
      <c r="G118" s="7">
        <v>45206</v>
      </c>
      <c r="H118" s="5">
        <v>1</v>
      </c>
      <c r="I118" s="5">
        <v>2</v>
      </c>
      <c r="J118" s="5">
        <v>2</v>
      </c>
      <c r="K118" s="5" t="s">
        <v>30</v>
      </c>
      <c r="L118" s="5">
        <v>1318.1</v>
      </c>
      <c r="M118" s="5">
        <v>1318.1</v>
      </c>
      <c r="N118" s="5" t="s">
        <v>572</v>
      </c>
      <c r="O118" s="5" t="s">
        <v>32</v>
      </c>
      <c r="P118" s="5" t="s">
        <v>33</v>
      </c>
      <c r="Q118" s="5">
        <v>0</v>
      </c>
      <c r="R118" s="8">
        <v>45186.0000115741</v>
      </c>
      <c r="S118" s="7">
        <v>45209</v>
      </c>
      <c r="T118" s="5" t="s">
        <v>34</v>
      </c>
      <c r="U118" s="5">
        <v>1318.1</v>
      </c>
      <c r="V118" s="5">
        <v>0</v>
      </c>
      <c r="W118" s="5">
        <v>0</v>
      </c>
      <c r="X118" s="5" t="s">
        <v>573</v>
      </c>
      <c r="Y118" s="5" t="s">
        <v>55</v>
      </c>
    </row>
    <row r="119" s="5" customFormat="1" spans="1:25">
      <c r="A119" s="5" t="s">
        <v>574</v>
      </c>
      <c r="B119" s="5" t="s">
        <v>26</v>
      </c>
      <c r="C119" s="5" t="s">
        <v>27</v>
      </c>
      <c r="D119" s="5" t="s">
        <v>575</v>
      </c>
      <c r="E119" s="5" t="s">
        <v>576</v>
      </c>
      <c r="F119" s="7">
        <v>45205</v>
      </c>
      <c r="G119" s="7">
        <v>45206</v>
      </c>
      <c r="H119" s="5">
        <v>1</v>
      </c>
      <c r="I119" s="5">
        <v>1</v>
      </c>
      <c r="J119" s="5">
        <v>1</v>
      </c>
      <c r="K119" s="5" t="s">
        <v>30</v>
      </c>
      <c r="L119" s="5">
        <v>316.55</v>
      </c>
      <c r="M119" s="5">
        <v>316.55</v>
      </c>
      <c r="N119" s="5" t="s">
        <v>577</v>
      </c>
      <c r="O119" s="5" t="s">
        <v>32</v>
      </c>
      <c r="P119" s="5" t="s">
        <v>33</v>
      </c>
      <c r="Q119" s="5">
        <v>0</v>
      </c>
      <c r="R119" s="8">
        <v>45186</v>
      </c>
      <c r="S119" s="7">
        <v>45209</v>
      </c>
      <c r="T119" s="5" t="s">
        <v>34</v>
      </c>
      <c r="U119" s="5">
        <v>316.55</v>
      </c>
      <c r="V119" s="5">
        <v>0</v>
      </c>
      <c r="W119" s="5">
        <v>0</v>
      </c>
      <c r="X119" s="5" t="s">
        <v>578</v>
      </c>
      <c r="Y119" s="5" t="s">
        <v>55</v>
      </c>
    </row>
    <row r="120" s="5" customFormat="1" spans="1:25">
      <c r="A120" s="5" t="s">
        <v>137</v>
      </c>
      <c r="B120" s="5" t="s">
        <v>26</v>
      </c>
      <c r="C120" s="5" t="s">
        <v>49</v>
      </c>
      <c r="D120" s="5" t="s">
        <v>138</v>
      </c>
      <c r="E120" s="5" t="s">
        <v>139</v>
      </c>
      <c r="F120" s="7">
        <v>45204</v>
      </c>
      <c r="G120" s="7">
        <v>45206</v>
      </c>
      <c r="H120" s="5">
        <v>1</v>
      </c>
      <c r="I120" s="5">
        <v>2</v>
      </c>
      <c r="J120" s="5">
        <v>2</v>
      </c>
      <c r="K120" s="5" t="s">
        <v>30</v>
      </c>
      <c r="L120" s="5">
        <v>-1841.02</v>
      </c>
      <c r="M120" s="5">
        <v>-1841.02</v>
      </c>
      <c r="N120" s="5" t="s">
        <v>140</v>
      </c>
      <c r="O120" s="5" t="s">
        <v>32</v>
      </c>
      <c r="P120" s="5" t="s">
        <v>33</v>
      </c>
      <c r="Q120" s="5">
        <v>0</v>
      </c>
      <c r="R120" s="8">
        <v>45155.0000115741</v>
      </c>
      <c r="S120" s="7">
        <v>45209</v>
      </c>
      <c r="T120" s="5" t="s">
        <v>34</v>
      </c>
      <c r="U120" s="5">
        <v>-1841.02</v>
      </c>
      <c r="V120" s="5">
        <v>0</v>
      </c>
      <c r="W120" s="5">
        <v>0</v>
      </c>
      <c r="X120" s="5" t="s">
        <v>141</v>
      </c>
      <c r="Y120" s="5" t="s">
        <v>55</v>
      </c>
    </row>
    <row r="121" s="5" customFormat="1" spans="1:25">
      <c r="A121" s="5" t="s">
        <v>579</v>
      </c>
      <c r="B121" s="5" t="s">
        <v>26</v>
      </c>
      <c r="C121" s="5" t="s">
        <v>27</v>
      </c>
      <c r="D121" s="5" t="s">
        <v>580</v>
      </c>
      <c r="E121" s="5" t="s">
        <v>105</v>
      </c>
      <c r="F121" s="7">
        <v>45202</v>
      </c>
      <c r="G121" s="7">
        <v>45206</v>
      </c>
      <c r="H121" s="5">
        <v>1</v>
      </c>
      <c r="I121" s="5">
        <v>4</v>
      </c>
      <c r="J121" s="5">
        <v>4</v>
      </c>
      <c r="K121" s="5" t="s">
        <v>30</v>
      </c>
      <c r="L121" s="5">
        <v>1426.58</v>
      </c>
      <c r="M121" s="5">
        <v>1426.58</v>
      </c>
      <c r="N121" s="5" t="s">
        <v>581</v>
      </c>
      <c r="O121" s="5" t="s">
        <v>32</v>
      </c>
      <c r="P121" s="5" t="s">
        <v>33</v>
      </c>
      <c r="Q121" s="5">
        <v>0</v>
      </c>
      <c r="R121" s="8">
        <v>45187</v>
      </c>
      <c r="S121" s="7">
        <v>45209</v>
      </c>
      <c r="T121" s="5" t="s">
        <v>34</v>
      </c>
      <c r="U121" s="5">
        <v>1426.58</v>
      </c>
      <c r="V121" s="5">
        <v>0</v>
      </c>
      <c r="W121" s="5">
        <v>0</v>
      </c>
      <c r="X121" s="5" t="s">
        <v>582</v>
      </c>
      <c r="Y121" s="5" t="s">
        <v>583</v>
      </c>
    </row>
    <row r="122" s="5" customFormat="1" spans="1:25">
      <c r="A122" s="5" t="s">
        <v>499</v>
      </c>
      <c r="B122" s="5" t="s">
        <v>26</v>
      </c>
      <c r="C122" s="5" t="s">
        <v>49</v>
      </c>
      <c r="D122" s="5" t="s">
        <v>500</v>
      </c>
      <c r="E122" s="5" t="s">
        <v>501</v>
      </c>
      <c r="F122" s="7">
        <v>45204</v>
      </c>
      <c r="G122" s="7">
        <v>45206</v>
      </c>
      <c r="H122" s="5">
        <v>1</v>
      </c>
      <c r="I122" s="5">
        <v>2</v>
      </c>
      <c r="J122" s="5">
        <v>2</v>
      </c>
      <c r="K122" s="5" t="s">
        <v>30</v>
      </c>
      <c r="L122" s="5">
        <v>-1217.62</v>
      </c>
      <c r="M122" s="5">
        <v>-1217.62</v>
      </c>
      <c r="N122" s="5" t="s">
        <v>502</v>
      </c>
      <c r="O122" s="5" t="s">
        <v>32</v>
      </c>
      <c r="P122" s="5" t="s">
        <v>33</v>
      </c>
      <c r="Q122" s="5">
        <v>0</v>
      </c>
      <c r="R122" s="8">
        <v>45182</v>
      </c>
      <c r="S122" s="7">
        <v>45209</v>
      </c>
      <c r="T122" s="5" t="s">
        <v>34</v>
      </c>
      <c r="U122" s="5">
        <v>-1217.62</v>
      </c>
      <c r="V122" s="5">
        <v>0</v>
      </c>
      <c r="W122" s="5">
        <v>0</v>
      </c>
      <c r="X122" s="5" t="s">
        <v>503</v>
      </c>
      <c r="Y122" s="5" t="s">
        <v>504</v>
      </c>
    </row>
    <row r="123" s="5" customFormat="1" spans="1:25">
      <c r="A123" s="5" t="s">
        <v>584</v>
      </c>
      <c r="B123" s="5" t="s">
        <v>26</v>
      </c>
      <c r="C123" s="5" t="s">
        <v>27</v>
      </c>
      <c r="D123" s="5" t="s">
        <v>585</v>
      </c>
      <c r="E123" s="5" t="s">
        <v>586</v>
      </c>
      <c r="F123" s="7">
        <v>45204</v>
      </c>
      <c r="G123" s="7">
        <v>45206</v>
      </c>
      <c r="H123" s="5">
        <v>1</v>
      </c>
      <c r="I123" s="5">
        <v>2</v>
      </c>
      <c r="J123" s="5">
        <v>2</v>
      </c>
      <c r="K123" s="5" t="s">
        <v>30</v>
      </c>
      <c r="L123" s="5">
        <v>5216.38</v>
      </c>
      <c r="M123" s="5">
        <v>5216.38</v>
      </c>
      <c r="N123" s="5" t="s">
        <v>587</v>
      </c>
      <c r="O123" s="5" t="s">
        <v>32</v>
      </c>
      <c r="P123" s="5" t="s">
        <v>33</v>
      </c>
      <c r="Q123" s="5">
        <v>0</v>
      </c>
      <c r="R123" s="8">
        <v>45188</v>
      </c>
      <c r="S123" s="7">
        <v>45209</v>
      </c>
      <c r="T123" s="5" t="s">
        <v>34</v>
      </c>
      <c r="U123" s="5">
        <v>5216.38</v>
      </c>
      <c r="V123" s="5">
        <v>0</v>
      </c>
      <c r="W123" s="5">
        <v>0</v>
      </c>
      <c r="X123" s="5" t="s">
        <v>588</v>
      </c>
      <c r="Y123" s="5" t="s">
        <v>589</v>
      </c>
    </row>
    <row r="124" s="5" customFormat="1" spans="1:25">
      <c r="A124" s="5" t="s">
        <v>590</v>
      </c>
      <c r="B124" s="5" t="s">
        <v>26</v>
      </c>
      <c r="C124" s="5" t="s">
        <v>27</v>
      </c>
      <c r="D124" s="5" t="s">
        <v>591</v>
      </c>
      <c r="E124" s="5" t="s">
        <v>592</v>
      </c>
      <c r="F124" s="7">
        <v>45205</v>
      </c>
      <c r="G124" s="7">
        <v>45206</v>
      </c>
      <c r="H124" s="5">
        <v>1</v>
      </c>
      <c r="I124" s="5">
        <v>1</v>
      </c>
      <c r="J124" s="5">
        <v>1</v>
      </c>
      <c r="K124" s="5" t="s">
        <v>30</v>
      </c>
      <c r="L124" s="5">
        <v>364.15</v>
      </c>
      <c r="M124" s="5">
        <v>364.15</v>
      </c>
      <c r="N124" s="5" t="s">
        <v>593</v>
      </c>
      <c r="O124" s="5" t="s">
        <v>32</v>
      </c>
      <c r="P124" s="5" t="s">
        <v>33</v>
      </c>
      <c r="Q124" s="5">
        <v>0</v>
      </c>
      <c r="R124" s="8">
        <v>45188</v>
      </c>
      <c r="S124" s="7">
        <v>45209</v>
      </c>
      <c r="T124" s="5" t="s">
        <v>34</v>
      </c>
      <c r="U124" s="5">
        <v>364.15</v>
      </c>
      <c r="V124" s="5">
        <v>0</v>
      </c>
      <c r="W124" s="5">
        <v>0</v>
      </c>
      <c r="X124" s="5" t="s">
        <v>594</v>
      </c>
      <c r="Y124" s="5" t="s">
        <v>55</v>
      </c>
    </row>
    <row r="125" s="5" customFormat="1" spans="1:25">
      <c r="A125" s="5" t="s">
        <v>595</v>
      </c>
      <c r="B125" s="5" t="s">
        <v>26</v>
      </c>
      <c r="C125" s="5" t="s">
        <v>27</v>
      </c>
      <c r="D125" s="5" t="s">
        <v>596</v>
      </c>
      <c r="E125" s="5" t="s">
        <v>313</v>
      </c>
      <c r="F125" s="7">
        <v>45201</v>
      </c>
      <c r="G125" s="7">
        <v>45206</v>
      </c>
      <c r="H125" s="5">
        <v>1</v>
      </c>
      <c r="I125" s="5">
        <v>5</v>
      </c>
      <c r="J125" s="5">
        <v>5</v>
      </c>
      <c r="K125" s="5" t="s">
        <v>30</v>
      </c>
      <c r="L125" s="5">
        <v>1951.05</v>
      </c>
      <c r="M125" s="5">
        <v>1951.05</v>
      </c>
      <c r="N125" s="5" t="s">
        <v>597</v>
      </c>
      <c r="O125" s="5" t="s">
        <v>32</v>
      </c>
      <c r="P125" s="5" t="s">
        <v>33</v>
      </c>
      <c r="Q125" s="5">
        <v>0</v>
      </c>
      <c r="R125" s="8">
        <v>45188.0000115741</v>
      </c>
      <c r="S125" s="7">
        <v>45209</v>
      </c>
      <c r="T125" s="5" t="s">
        <v>34</v>
      </c>
      <c r="U125" s="5">
        <v>1951.05</v>
      </c>
      <c r="V125" s="5">
        <v>0</v>
      </c>
      <c r="W125" s="5">
        <v>0</v>
      </c>
      <c r="X125" s="5" t="s">
        <v>598</v>
      </c>
      <c r="Y125" s="5" t="s">
        <v>599</v>
      </c>
    </row>
    <row r="126" s="5" customFormat="1" spans="1:25">
      <c r="A126" s="5" t="s">
        <v>467</v>
      </c>
      <c r="B126" s="5" t="s">
        <v>26</v>
      </c>
      <c r="C126" s="5" t="s">
        <v>49</v>
      </c>
      <c r="D126" s="5" t="s">
        <v>468</v>
      </c>
      <c r="E126" s="5" t="s">
        <v>139</v>
      </c>
      <c r="F126" s="7">
        <v>45202</v>
      </c>
      <c r="G126" s="7">
        <v>45206</v>
      </c>
      <c r="H126" s="5">
        <v>1</v>
      </c>
      <c r="I126" s="5">
        <v>4</v>
      </c>
      <c r="J126" s="5">
        <v>4</v>
      </c>
      <c r="K126" s="5" t="s">
        <v>30</v>
      </c>
      <c r="L126" s="5">
        <v>-1412.32</v>
      </c>
      <c r="M126" s="5">
        <v>-1412.32</v>
      </c>
      <c r="N126" s="5" t="s">
        <v>469</v>
      </c>
      <c r="O126" s="5" t="s">
        <v>32</v>
      </c>
      <c r="P126" s="5" t="s">
        <v>33</v>
      </c>
      <c r="Q126" s="5">
        <v>0</v>
      </c>
      <c r="R126" s="8">
        <v>45181.0000115741</v>
      </c>
      <c r="S126" s="7">
        <v>45209</v>
      </c>
      <c r="T126" s="5" t="s">
        <v>34</v>
      </c>
      <c r="U126" s="5">
        <v>-1412.32</v>
      </c>
      <c r="V126" s="5">
        <v>0</v>
      </c>
      <c r="W126" s="5">
        <v>0</v>
      </c>
      <c r="X126" s="5" t="s">
        <v>470</v>
      </c>
      <c r="Y126" s="5" t="s">
        <v>461</v>
      </c>
    </row>
    <row r="127" s="5" customFormat="1" spans="1:25">
      <c r="A127" s="5" t="s">
        <v>600</v>
      </c>
      <c r="B127" s="5" t="s">
        <v>26</v>
      </c>
      <c r="C127" s="5" t="s">
        <v>27</v>
      </c>
      <c r="D127" s="5" t="s">
        <v>601</v>
      </c>
      <c r="E127" s="5" t="s">
        <v>602</v>
      </c>
      <c r="F127" s="7">
        <v>45204</v>
      </c>
      <c r="G127" s="7">
        <v>45206</v>
      </c>
      <c r="H127" s="5">
        <v>1</v>
      </c>
      <c r="I127" s="5">
        <v>2</v>
      </c>
      <c r="J127" s="5">
        <v>2</v>
      </c>
      <c r="K127" s="5" t="s">
        <v>30</v>
      </c>
      <c r="L127" s="5">
        <v>3389.96</v>
      </c>
      <c r="M127" s="5">
        <v>3389.96</v>
      </c>
      <c r="N127" s="5" t="s">
        <v>603</v>
      </c>
      <c r="O127" s="5" t="s">
        <v>32</v>
      </c>
      <c r="P127" s="5" t="s">
        <v>33</v>
      </c>
      <c r="Q127" s="5">
        <v>0</v>
      </c>
      <c r="R127" s="8">
        <v>45189</v>
      </c>
      <c r="S127" s="7">
        <v>45209</v>
      </c>
      <c r="T127" s="5" t="s">
        <v>34</v>
      </c>
      <c r="U127" s="5">
        <v>3389.96</v>
      </c>
      <c r="V127" s="5">
        <v>0</v>
      </c>
      <c r="W127" s="5">
        <v>0</v>
      </c>
      <c r="X127" s="5" t="s">
        <v>604</v>
      </c>
      <c r="Y127" s="5" t="s">
        <v>55</v>
      </c>
    </row>
    <row r="128" s="5" customFormat="1" spans="1:25">
      <c r="A128" s="5" t="s">
        <v>456</v>
      </c>
      <c r="B128" s="5" t="s">
        <v>26</v>
      </c>
      <c r="C128" s="5" t="s">
        <v>49</v>
      </c>
      <c r="D128" s="5" t="s">
        <v>457</v>
      </c>
      <c r="E128" s="5" t="s">
        <v>458</v>
      </c>
      <c r="F128" s="7">
        <v>45202</v>
      </c>
      <c r="G128" s="7">
        <v>45206</v>
      </c>
      <c r="H128" s="5">
        <v>1</v>
      </c>
      <c r="I128" s="5">
        <v>4</v>
      </c>
      <c r="J128" s="5">
        <v>4</v>
      </c>
      <c r="K128" s="5" t="s">
        <v>30</v>
      </c>
      <c r="L128" s="5">
        <v>-1697.96</v>
      </c>
      <c r="M128" s="5">
        <v>-1697.96</v>
      </c>
      <c r="N128" s="5" t="s">
        <v>459</v>
      </c>
      <c r="O128" s="5" t="s">
        <v>32</v>
      </c>
      <c r="P128" s="5" t="s">
        <v>33</v>
      </c>
      <c r="Q128" s="5">
        <v>0</v>
      </c>
      <c r="R128" s="8">
        <v>45181.0000115741</v>
      </c>
      <c r="S128" s="7">
        <v>45209</v>
      </c>
      <c r="T128" s="5" t="s">
        <v>34</v>
      </c>
      <c r="U128" s="5">
        <v>-1697.96</v>
      </c>
      <c r="V128" s="5">
        <v>0</v>
      </c>
      <c r="W128" s="5">
        <v>0</v>
      </c>
      <c r="X128" s="5" t="s">
        <v>460</v>
      </c>
      <c r="Y128" s="5" t="s">
        <v>461</v>
      </c>
    </row>
    <row r="129" s="5" customFormat="1" spans="1:25">
      <c r="A129" s="5" t="s">
        <v>605</v>
      </c>
      <c r="B129" s="5" t="s">
        <v>26</v>
      </c>
      <c r="C129" s="5" t="s">
        <v>27</v>
      </c>
      <c r="D129" s="5" t="s">
        <v>606</v>
      </c>
      <c r="E129" s="5" t="s">
        <v>607</v>
      </c>
      <c r="F129" s="7">
        <v>45205</v>
      </c>
      <c r="G129" s="7">
        <v>45206</v>
      </c>
      <c r="H129" s="5">
        <v>3</v>
      </c>
      <c r="I129" s="5">
        <v>1</v>
      </c>
      <c r="J129" s="5">
        <v>3</v>
      </c>
      <c r="K129" s="5" t="s">
        <v>30</v>
      </c>
      <c r="L129" s="5">
        <v>1345.26</v>
      </c>
      <c r="M129" s="5">
        <v>1345.26</v>
      </c>
      <c r="N129" s="5" t="s">
        <v>608</v>
      </c>
      <c r="O129" s="5" t="s">
        <v>32</v>
      </c>
      <c r="P129" s="5" t="s">
        <v>33</v>
      </c>
      <c r="Q129" s="5">
        <v>0</v>
      </c>
      <c r="R129" s="8">
        <v>45189</v>
      </c>
      <c r="S129" s="7">
        <v>45209</v>
      </c>
      <c r="T129" s="5" t="s">
        <v>34</v>
      </c>
      <c r="U129" s="5">
        <v>1345.26</v>
      </c>
      <c r="V129" s="5">
        <v>0</v>
      </c>
      <c r="W129" s="5">
        <v>0</v>
      </c>
      <c r="X129" s="5" t="s">
        <v>609</v>
      </c>
      <c r="Y129" s="5" t="s">
        <v>55</v>
      </c>
    </row>
    <row r="130" s="5" customFormat="1" spans="1:25">
      <c r="A130" s="5" t="s">
        <v>169</v>
      </c>
      <c r="B130" s="5" t="s">
        <v>26</v>
      </c>
      <c r="C130" s="5" t="s">
        <v>49</v>
      </c>
      <c r="D130" s="5" t="s">
        <v>170</v>
      </c>
      <c r="E130" s="5" t="s">
        <v>171</v>
      </c>
      <c r="F130" s="7">
        <v>45203</v>
      </c>
      <c r="G130" s="7">
        <v>45206</v>
      </c>
      <c r="H130" s="5">
        <v>1</v>
      </c>
      <c r="I130" s="5">
        <v>3</v>
      </c>
      <c r="J130" s="5">
        <v>3</v>
      </c>
      <c r="K130" s="5" t="s">
        <v>30</v>
      </c>
      <c r="L130" s="5">
        <v>-1988.55</v>
      </c>
      <c r="M130" s="5">
        <v>-1988.55</v>
      </c>
      <c r="N130" s="5" t="s">
        <v>172</v>
      </c>
      <c r="O130" s="5" t="s">
        <v>32</v>
      </c>
      <c r="P130" s="5" t="s">
        <v>33</v>
      </c>
      <c r="Q130" s="5">
        <v>0</v>
      </c>
      <c r="R130" s="8">
        <v>45164.0000115741</v>
      </c>
      <c r="S130" s="7">
        <v>45209</v>
      </c>
      <c r="T130" s="5" t="s">
        <v>34</v>
      </c>
      <c r="U130" s="5">
        <v>-1988.55</v>
      </c>
      <c r="V130" s="5">
        <v>0</v>
      </c>
      <c r="W130" s="5">
        <v>0</v>
      </c>
      <c r="X130" s="5" t="s">
        <v>173</v>
      </c>
      <c r="Y130" s="5" t="s">
        <v>174</v>
      </c>
    </row>
    <row r="131" s="5" customFormat="1" spans="1:25">
      <c r="A131" s="5" t="s">
        <v>610</v>
      </c>
      <c r="B131" s="5" t="s">
        <v>26</v>
      </c>
      <c r="C131" s="5" t="s">
        <v>27</v>
      </c>
      <c r="D131" s="5" t="s">
        <v>611</v>
      </c>
      <c r="E131" s="5" t="s">
        <v>612</v>
      </c>
      <c r="F131" s="7">
        <v>45202</v>
      </c>
      <c r="G131" s="7">
        <v>45206</v>
      </c>
      <c r="H131" s="5">
        <v>1</v>
      </c>
      <c r="I131" s="5">
        <v>4</v>
      </c>
      <c r="J131" s="5">
        <v>4</v>
      </c>
      <c r="K131" s="5" t="s">
        <v>30</v>
      </c>
      <c r="L131" s="5">
        <v>2920.44</v>
      </c>
      <c r="M131" s="5">
        <v>2920.44</v>
      </c>
      <c r="N131" s="5" t="s">
        <v>613</v>
      </c>
      <c r="O131" s="5" t="s">
        <v>32</v>
      </c>
      <c r="P131" s="5" t="s">
        <v>33</v>
      </c>
      <c r="Q131" s="5">
        <v>0</v>
      </c>
      <c r="R131" s="8">
        <v>45189.0000115741</v>
      </c>
      <c r="S131" s="7">
        <v>45209</v>
      </c>
      <c r="T131" s="5" t="s">
        <v>34</v>
      </c>
      <c r="U131" s="5">
        <v>2920.44</v>
      </c>
      <c r="V131" s="5">
        <v>0</v>
      </c>
      <c r="W131" s="5">
        <v>0</v>
      </c>
      <c r="X131" s="5" t="s">
        <v>614</v>
      </c>
      <c r="Y131" s="5" t="s">
        <v>615</v>
      </c>
    </row>
    <row r="132" s="5" customFormat="1" spans="1:25">
      <c r="A132" s="5" t="s">
        <v>616</v>
      </c>
      <c r="B132" s="5" t="s">
        <v>26</v>
      </c>
      <c r="C132" s="5" t="s">
        <v>27</v>
      </c>
      <c r="D132" s="5" t="s">
        <v>617</v>
      </c>
      <c r="E132" s="5" t="s">
        <v>483</v>
      </c>
      <c r="F132" s="7">
        <v>45203</v>
      </c>
      <c r="G132" s="7">
        <v>45206</v>
      </c>
      <c r="H132" s="5">
        <v>2</v>
      </c>
      <c r="I132" s="5">
        <v>3</v>
      </c>
      <c r="J132" s="5">
        <v>6</v>
      </c>
      <c r="K132" s="5" t="s">
        <v>30</v>
      </c>
      <c r="L132" s="5">
        <v>3172.44</v>
      </c>
      <c r="M132" s="5">
        <v>3172.44</v>
      </c>
      <c r="N132" s="5" t="s">
        <v>618</v>
      </c>
      <c r="O132" s="5" t="s">
        <v>32</v>
      </c>
      <c r="P132" s="5" t="s">
        <v>33</v>
      </c>
      <c r="Q132" s="5">
        <v>0</v>
      </c>
      <c r="R132" s="8">
        <v>45190</v>
      </c>
      <c r="S132" s="7">
        <v>45209</v>
      </c>
      <c r="T132" s="5" t="s">
        <v>34</v>
      </c>
      <c r="U132" s="5">
        <v>3172.44</v>
      </c>
      <c r="V132" s="5">
        <v>0</v>
      </c>
      <c r="W132" s="5">
        <v>0</v>
      </c>
      <c r="X132" s="5" t="s">
        <v>619</v>
      </c>
      <c r="Y132" s="5" t="s">
        <v>620</v>
      </c>
    </row>
    <row r="133" s="5" customFormat="1" spans="1:25">
      <c r="A133" s="5" t="s">
        <v>462</v>
      </c>
      <c r="B133" s="5" t="s">
        <v>26</v>
      </c>
      <c r="C133" s="5" t="s">
        <v>49</v>
      </c>
      <c r="D133" s="5" t="s">
        <v>463</v>
      </c>
      <c r="E133" s="5" t="s">
        <v>464</v>
      </c>
      <c r="F133" s="7">
        <v>45201</v>
      </c>
      <c r="G133" s="7">
        <v>45206</v>
      </c>
      <c r="H133" s="5">
        <v>1</v>
      </c>
      <c r="I133" s="5">
        <v>5</v>
      </c>
      <c r="J133" s="5">
        <v>5</v>
      </c>
      <c r="K133" s="5" t="s">
        <v>30</v>
      </c>
      <c r="L133" s="5">
        <v>-9965.45</v>
      </c>
      <c r="M133" s="5">
        <v>-9965.45</v>
      </c>
      <c r="N133" s="5" t="s">
        <v>465</v>
      </c>
      <c r="O133" s="5" t="s">
        <v>32</v>
      </c>
      <c r="P133" s="5" t="s">
        <v>33</v>
      </c>
      <c r="Q133" s="5">
        <v>0</v>
      </c>
      <c r="R133" s="8">
        <v>45181.0000115741</v>
      </c>
      <c r="S133" s="7">
        <v>45209</v>
      </c>
      <c r="T133" s="5" t="s">
        <v>34</v>
      </c>
      <c r="U133" s="5">
        <v>-9965.45</v>
      </c>
      <c r="V133" s="5">
        <v>0</v>
      </c>
      <c r="W133" s="5">
        <v>0</v>
      </c>
      <c r="X133" s="5" t="s">
        <v>466</v>
      </c>
      <c r="Y133" s="5" t="s">
        <v>55</v>
      </c>
    </row>
    <row r="134" s="5" customFormat="1" spans="1:25">
      <c r="A134" s="5" t="s">
        <v>621</v>
      </c>
      <c r="B134" s="5" t="s">
        <v>26</v>
      </c>
      <c r="C134" s="5" t="s">
        <v>27</v>
      </c>
      <c r="D134" s="5" t="s">
        <v>611</v>
      </c>
      <c r="E134" s="5" t="s">
        <v>622</v>
      </c>
      <c r="F134" s="7">
        <v>45203</v>
      </c>
      <c r="G134" s="7">
        <v>45206</v>
      </c>
      <c r="H134" s="5">
        <v>1</v>
      </c>
      <c r="I134" s="5">
        <v>3</v>
      </c>
      <c r="J134" s="5">
        <v>3</v>
      </c>
      <c r="K134" s="5" t="s">
        <v>30</v>
      </c>
      <c r="L134" s="5">
        <v>2037.23</v>
      </c>
      <c r="M134" s="5">
        <v>2037.23</v>
      </c>
      <c r="N134" s="5" t="s">
        <v>623</v>
      </c>
      <c r="O134" s="5" t="s">
        <v>32</v>
      </c>
      <c r="P134" s="5" t="s">
        <v>33</v>
      </c>
      <c r="Q134" s="5">
        <v>0</v>
      </c>
      <c r="R134" s="8">
        <v>45186</v>
      </c>
      <c r="S134" s="7">
        <v>45209</v>
      </c>
      <c r="T134" s="5" t="s">
        <v>34</v>
      </c>
      <c r="U134" s="5">
        <v>2037.23</v>
      </c>
      <c r="V134" s="5">
        <v>0</v>
      </c>
      <c r="W134" s="5">
        <v>0</v>
      </c>
      <c r="X134" s="5" t="s">
        <v>624</v>
      </c>
      <c r="Y134" s="5" t="s">
        <v>625</v>
      </c>
    </row>
    <row r="135" s="5" customFormat="1" spans="1:25">
      <c r="A135" s="5" t="s">
        <v>626</v>
      </c>
      <c r="B135" s="5" t="s">
        <v>26</v>
      </c>
      <c r="C135" s="5" t="s">
        <v>27</v>
      </c>
      <c r="D135" s="5" t="s">
        <v>627</v>
      </c>
      <c r="E135" s="5" t="s">
        <v>628</v>
      </c>
      <c r="F135" s="7">
        <v>45203</v>
      </c>
      <c r="G135" s="7">
        <v>45206</v>
      </c>
      <c r="H135" s="5">
        <v>1</v>
      </c>
      <c r="I135" s="5">
        <v>3</v>
      </c>
      <c r="J135" s="5">
        <v>3</v>
      </c>
      <c r="K135" s="5" t="s">
        <v>30</v>
      </c>
      <c r="L135" s="5">
        <v>4792.2</v>
      </c>
      <c r="M135" s="5">
        <v>4792.2</v>
      </c>
      <c r="N135" s="5" t="s">
        <v>629</v>
      </c>
      <c r="O135" s="5" t="s">
        <v>32</v>
      </c>
      <c r="P135" s="5" t="s">
        <v>33</v>
      </c>
      <c r="Q135" s="5">
        <v>0</v>
      </c>
      <c r="R135" s="8">
        <v>45190.0000115741</v>
      </c>
      <c r="S135" s="7">
        <v>45209</v>
      </c>
      <c r="T135" s="5" t="s">
        <v>34</v>
      </c>
      <c r="U135" s="5">
        <v>4792.2</v>
      </c>
      <c r="V135" s="5">
        <v>0</v>
      </c>
      <c r="W135" s="5">
        <v>0</v>
      </c>
      <c r="X135" s="5" t="s">
        <v>630</v>
      </c>
      <c r="Y135" s="5" t="s">
        <v>55</v>
      </c>
    </row>
    <row r="136" s="5" customFormat="1" spans="1:25">
      <c r="A136" s="5" t="s">
        <v>631</v>
      </c>
      <c r="B136" s="5" t="s">
        <v>26</v>
      </c>
      <c r="C136" s="5" t="s">
        <v>27</v>
      </c>
      <c r="D136" s="5" t="s">
        <v>632</v>
      </c>
      <c r="E136" s="5" t="s">
        <v>633</v>
      </c>
      <c r="F136" s="7">
        <v>45205</v>
      </c>
      <c r="G136" s="7">
        <v>45206</v>
      </c>
      <c r="H136" s="5">
        <v>1</v>
      </c>
      <c r="I136" s="5">
        <v>1</v>
      </c>
      <c r="J136" s="5">
        <v>1</v>
      </c>
      <c r="K136" s="5" t="s">
        <v>30</v>
      </c>
      <c r="L136" s="5">
        <v>1153.78</v>
      </c>
      <c r="M136" s="5">
        <v>1153.78</v>
      </c>
      <c r="N136" s="5" t="s">
        <v>634</v>
      </c>
      <c r="O136" s="5" t="s">
        <v>32</v>
      </c>
      <c r="P136" s="5" t="s">
        <v>33</v>
      </c>
      <c r="Q136" s="5">
        <v>0</v>
      </c>
      <c r="R136" s="8">
        <v>45191</v>
      </c>
      <c r="S136" s="7">
        <v>45209</v>
      </c>
      <c r="T136" s="5" t="s">
        <v>34</v>
      </c>
      <c r="U136" s="5">
        <v>1153.78</v>
      </c>
      <c r="V136" s="5">
        <v>0</v>
      </c>
      <c r="W136" s="5">
        <v>0</v>
      </c>
      <c r="X136" s="5" t="s">
        <v>635</v>
      </c>
      <c r="Y136" s="5" t="s">
        <v>636</v>
      </c>
    </row>
    <row r="137" s="5" customFormat="1" spans="1:25">
      <c r="A137" s="5" t="s">
        <v>626</v>
      </c>
      <c r="B137" s="5" t="s">
        <v>26</v>
      </c>
      <c r="C137" s="5" t="s">
        <v>49</v>
      </c>
      <c r="D137" s="5" t="s">
        <v>627</v>
      </c>
      <c r="E137" s="5" t="s">
        <v>628</v>
      </c>
      <c r="F137" s="7">
        <v>45203</v>
      </c>
      <c r="G137" s="7">
        <v>45206</v>
      </c>
      <c r="H137" s="5">
        <v>1</v>
      </c>
      <c r="I137" s="5">
        <v>3</v>
      </c>
      <c r="J137" s="5">
        <v>3</v>
      </c>
      <c r="K137" s="5" t="s">
        <v>30</v>
      </c>
      <c r="L137" s="5">
        <v>-4792.2</v>
      </c>
      <c r="M137" s="5">
        <v>-4792.2</v>
      </c>
      <c r="N137" s="5" t="s">
        <v>629</v>
      </c>
      <c r="O137" s="5" t="s">
        <v>32</v>
      </c>
      <c r="P137" s="5" t="s">
        <v>33</v>
      </c>
      <c r="Q137" s="5">
        <v>0</v>
      </c>
      <c r="R137" s="8">
        <v>45190.0000115741</v>
      </c>
      <c r="S137" s="7">
        <v>45209</v>
      </c>
      <c r="T137" s="5" t="s">
        <v>34</v>
      </c>
      <c r="U137" s="5">
        <v>-4792.2</v>
      </c>
      <c r="V137" s="5">
        <v>0</v>
      </c>
      <c r="W137" s="5">
        <v>0</v>
      </c>
      <c r="X137" s="5" t="s">
        <v>630</v>
      </c>
      <c r="Y137" s="5" t="s">
        <v>55</v>
      </c>
    </row>
    <row r="138" s="5" customFormat="1" spans="1:25">
      <c r="A138" s="5" t="s">
        <v>637</v>
      </c>
      <c r="B138" s="5" t="s">
        <v>26</v>
      </c>
      <c r="C138" s="5" t="s">
        <v>27</v>
      </c>
      <c r="D138" s="5" t="s">
        <v>638</v>
      </c>
      <c r="E138" s="5" t="s">
        <v>639</v>
      </c>
      <c r="F138" s="7">
        <v>45204</v>
      </c>
      <c r="G138" s="7">
        <v>45206</v>
      </c>
      <c r="H138" s="5">
        <v>1</v>
      </c>
      <c r="I138" s="5">
        <v>2</v>
      </c>
      <c r="J138" s="5">
        <v>2</v>
      </c>
      <c r="K138" s="5" t="s">
        <v>30</v>
      </c>
      <c r="L138" s="5">
        <v>672.58</v>
      </c>
      <c r="M138" s="5">
        <v>672.58</v>
      </c>
      <c r="N138" s="5" t="s">
        <v>640</v>
      </c>
      <c r="O138" s="5" t="s">
        <v>32</v>
      </c>
      <c r="P138" s="5" t="s">
        <v>33</v>
      </c>
      <c r="Q138" s="5">
        <v>0</v>
      </c>
      <c r="R138" s="8">
        <v>45191.0000115741</v>
      </c>
      <c r="S138" s="7">
        <v>45209</v>
      </c>
      <c r="T138" s="5" t="s">
        <v>34</v>
      </c>
      <c r="U138" s="5">
        <v>672.58</v>
      </c>
      <c r="V138" s="5">
        <v>0</v>
      </c>
      <c r="W138" s="5">
        <v>0</v>
      </c>
      <c r="X138" s="5" t="s">
        <v>641</v>
      </c>
      <c r="Y138" s="5" t="s">
        <v>642</v>
      </c>
    </row>
    <row r="139" s="5" customFormat="1" spans="1:25">
      <c r="A139" s="5" t="s">
        <v>547</v>
      </c>
      <c r="B139" s="5" t="s">
        <v>26</v>
      </c>
      <c r="C139" s="5" t="s">
        <v>49</v>
      </c>
      <c r="D139" s="5" t="s">
        <v>548</v>
      </c>
      <c r="E139" s="5" t="s">
        <v>549</v>
      </c>
      <c r="F139" s="7">
        <v>45204</v>
      </c>
      <c r="G139" s="7">
        <v>45206</v>
      </c>
      <c r="H139" s="5">
        <v>1</v>
      </c>
      <c r="I139" s="5">
        <v>2</v>
      </c>
      <c r="J139" s="5">
        <v>2</v>
      </c>
      <c r="K139" s="5" t="s">
        <v>30</v>
      </c>
      <c r="L139" s="5">
        <v>-6706.54</v>
      </c>
      <c r="M139" s="5">
        <v>-6706.54</v>
      </c>
      <c r="N139" s="5" t="s">
        <v>550</v>
      </c>
      <c r="O139" s="5" t="s">
        <v>32</v>
      </c>
      <c r="P139" s="5" t="s">
        <v>33</v>
      </c>
      <c r="Q139" s="5">
        <v>0</v>
      </c>
      <c r="R139" s="8">
        <v>45185.0000115741</v>
      </c>
      <c r="S139" s="7">
        <v>45209</v>
      </c>
      <c r="T139" s="5" t="s">
        <v>34</v>
      </c>
      <c r="U139" s="5">
        <v>-6706.54</v>
      </c>
      <c r="V139" s="5">
        <v>0</v>
      </c>
      <c r="W139" s="5">
        <v>0</v>
      </c>
      <c r="X139" s="5" t="s">
        <v>551</v>
      </c>
      <c r="Y139" s="5" t="s">
        <v>55</v>
      </c>
    </row>
    <row r="140" s="5" customFormat="1" spans="1:25">
      <c r="A140" s="5" t="s">
        <v>643</v>
      </c>
      <c r="B140" s="5" t="s">
        <v>26</v>
      </c>
      <c r="C140" s="5" t="s">
        <v>27</v>
      </c>
      <c r="D140" s="5" t="s">
        <v>644</v>
      </c>
      <c r="E140" s="5" t="s">
        <v>645</v>
      </c>
      <c r="F140" s="7">
        <v>45203</v>
      </c>
      <c r="G140" s="7">
        <v>45206</v>
      </c>
      <c r="H140" s="5">
        <v>1</v>
      </c>
      <c r="I140" s="5">
        <v>3</v>
      </c>
      <c r="J140" s="5">
        <v>3</v>
      </c>
      <c r="K140" s="5" t="s">
        <v>30</v>
      </c>
      <c r="L140" s="5">
        <v>1595.07</v>
      </c>
      <c r="M140" s="5">
        <v>1595.07</v>
      </c>
      <c r="N140" s="5" t="s">
        <v>646</v>
      </c>
      <c r="O140" s="5" t="s">
        <v>32</v>
      </c>
      <c r="P140" s="5" t="s">
        <v>33</v>
      </c>
      <c r="Q140" s="5">
        <v>0</v>
      </c>
      <c r="R140" s="8">
        <v>45193</v>
      </c>
      <c r="S140" s="7">
        <v>45209</v>
      </c>
      <c r="T140" s="5" t="s">
        <v>34</v>
      </c>
      <c r="U140" s="5">
        <v>1595.07</v>
      </c>
      <c r="V140" s="5">
        <v>0</v>
      </c>
      <c r="W140" s="5">
        <v>0</v>
      </c>
      <c r="X140" s="5" t="s">
        <v>647</v>
      </c>
      <c r="Y140" s="5" t="s">
        <v>55</v>
      </c>
    </row>
    <row r="141" s="5" customFormat="1" spans="1:25">
      <c r="A141" s="5" t="s">
        <v>648</v>
      </c>
      <c r="B141" s="5" t="s">
        <v>26</v>
      </c>
      <c r="C141" s="5" t="s">
        <v>27</v>
      </c>
      <c r="D141" s="5" t="s">
        <v>649</v>
      </c>
      <c r="E141" s="5" t="s">
        <v>110</v>
      </c>
      <c r="F141" s="7">
        <v>45205</v>
      </c>
      <c r="G141" s="7">
        <v>45206</v>
      </c>
      <c r="H141" s="5">
        <v>1</v>
      </c>
      <c r="I141" s="5">
        <v>1</v>
      </c>
      <c r="J141" s="5">
        <v>1</v>
      </c>
      <c r="K141" s="5" t="s">
        <v>30</v>
      </c>
      <c r="L141" s="5">
        <v>1123.47</v>
      </c>
      <c r="M141" s="5">
        <v>1123.47</v>
      </c>
      <c r="N141" s="5" t="s">
        <v>650</v>
      </c>
      <c r="O141" s="5" t="s">
        <v>32</v>
      </c>
      <c r="P141" s="5" t="s">
        <v>33</v>
      </c>
      <c r="Q141" s="5">
        <v>0</v>
      </c>
      <c r="R141" s="8">
        <v>45193</v>
      </c>
      <c r="S141" s="7">
        <v>45209</v>
      </c>
      <c r="T141" s="5" t="s">
        <v>34</v>
      </c>
      <c r="U141" s="5">
        <v>1123.47</v>
      </c>
      <c r="V141" s="5">
        <v>0</v>
      </c>
      <c r="W141" s="5">
        <v>0</v>
      </c>
      <c r="X141" s="5" t="s">
        <v>651</v>
      </c>
      <c r="Y141" s="5" t="s">
        <v>652</v>
      </c>
    </row>
    <row r="142" s="5" customFormat="1" spans="1:25">
      <c r="A142" s="5" t="s">
        <v>653</v>
      </c>
      <c r="B142" s="5" t="s">
        <v>26</v>
      </c>
      <c r="C142" s="5" t="s">
        <v>27</v>
      </c>
      <c r="D142" s="5" t="s">
        <v>654</v>
      </c>
      <c r="E142" s="5" t="s">
        <v>655</v>
      </c>
      <c r="F142" s="7">
        <v>45203</v>
      </c>
      <c r="G142" s="7">
        <v>45206</v>
      </c>
      <c r="H142" s="5">
        <v>1</v>
      </c>
      <c r="I142" s="5">
        <v>3</v>
      </c>
      <c r="J142" s="5">
        <v>3</v>
      </c>
      <c r="K142" s="5" t="s">
        <v>30</v>
      </c>
      <c r="L142" s="5">
        <v>1780.06</v>
      </c>
      <c r="M142" s="5">
        <v>1780.06</v>
      </c>
      <c r="N142" s="5" t="s">
        <v>656</v>
      </c>
      <c r="O142" s="5" t="s">
        <v>32</v>
      </c>
      <c r="P142" s="5" t="s">
        <v>33</v>
      </c>
      <c r="Q142" s="5">
        <v>0</v>
      </c>
      <c r="R142" s="8">
        <v>45193</v>
      </c>
      <c r="S142" s="7">
        <v>45209</v>
      </c>
      <c r="T142" s="5" t="s">
        <v>34</v>
      </c>
      <c r="U142" s="5">
        <v>1780.06</v>
      </c>
      <c r="V142" s="5">
        <v>0</v>
      </c>
      <c r="W142" s="5">
        <v>0</v>
      </c>
      <c r="X142" s="5" t="s">
        <v>657</v>
      </c>
      <c r="Y142" s="5" t="s">
        <v>658</v>
      </c>
    </row>
    <row r="143" s="5" customFormat="1" spans="1:25">
      <c r="A143" s="5" t="s">
        <v>659</v>
      </c>
      <c r="B143" s="5" t="s">
        <v>26</v>
      </c>
      <c r="C143" s="5" t="s">
        <v>27</v>
      </c>
      <c r="D143" s="5" t="s">
        <v>532</v>
      </c>
      <c r="E143" s="5" t="s">
        <v>533</v>
      </c>
      <c r="F143" s="7">
        <v>45205</v>
      </c>
      <c r="G143" s="7">
        <v>45206</v>
      </c>
      <c r="H143" s="5">
        <v>1</v>
      </c>
      <c r="I143" s="5">
        <v>1</v>
      </c>
      <c r="J143" s="5">
        <v>1</v>
      </c>
      <c r="K143" s="5" t="s">
        <v>30</v>
      </c>
      <c r="L143" s="5">
        <v>930.34</v>
      </c>
      <c r="M143" s="5">
        <v>930.34</v>
      </c>
      <c r="N143" s="5" t="s">
        <v>660</v>
      </c>
      <c r="O143" s="5" t="s">
        <v>32</v>
      </c>
      <c r="P143" s="5" t="s">
        <v>33</v>
      </c>
      <c r="Q143" s="5">
        <v>0</v>
      </c>
      <c r="R143" s="8">
        <v>45194</v>
      </c>
      <c r="S143" s="7">
        <v>45209</v>
      </c>
      <c r="T143" s="5" t="s">
        <v>34</v>
      </c>
      <c r="U143" s="5">
        <v>930.34</v>
      </c>
      <c r="V143" s="5">
        <v>0</v>
      </c>
      <c r="W143" s="5">
        <v>0</v>
      </c>
      <c r="X143" s="5" t="s">
        <v>661</v>
      </c>
      <c r="Y143" s="5" t="s">
        <v>662</v>
      </c>
    </row>
    <row r="144" s="5" customFormat="1" spans="1:25">
      <c r="A144" s="5" t="s">
        <v>663</v>
      </c>
      <c r="B144" s="5" t="s">
        <v>26</v>
      </c>
      <c r="C144" s="5" t="s">
        <v>27</v>
      </c>
      <c r="D144" s="5" t="s">
        <v>611</v>
      </c>
      <c r="E144" s="5" t="s">
        <v>664</v>
      </c>
      <c r="F144" s="7">
        <v>45202</v>
      </c>
      <c r="G144" s="7">
        <v>45206</v>
      </c>
      <c r="H144" s="5">
        <v>1</v>
      </c>
      <c r="I144" s="5">
        <v>4</v>
      </c>
      <c r="J144" s="5">
        <v>4</v>
      </c>
      <c r="K144" s="5" t="s">
        <v>30</v>
      </c>
      <c r="L144" s="5">
        <v>2632.84</v>
      </c>
      <c r="M144" s="5">
        <v>2632.84</v>
      </c>
      <c r="N144" s="5" t="s">
        <v>665</v>
      </c>
      <c r="O144" s="5" t="s">
        <v>32</v>
      </c>
      <c r="P144" s="5" t="s">
        <v>33</v>
      </c>
      <c r="Q144" s="5">
        <v>0</v>
      </c>
      <c r="R144" s="8">
        <v>45194</v>
      </c>
      <c r="S144" s="7">
        <v>45209</v>
      </c>
      <c r="T144" s="5" t="s">
        <v>34</v>
      </c>
      <c r="U144" s="5">
        <v>2632.84</v>
      </c>
      <c r="V144" s="5">
        <v>0</v>
      </c>
      <c r="W144" s="5">
        <v>0</v>
      </c>
      <c r="X144" s="5" t="s">
        <v>666</v>
      </c>
      <c r="Y144" s="5" t="s">
        <v>55</v>
      </c>
    </row>
    <row r="145" s="5" customFormat="1" spans="1:25">
      <c r="A145" s="5" t="s">
        <v>667</v>
      </c>
      <c r="B145" s="5" t="s">
        <v>26</v>
      </c>
      <c r="C145" s="5" t="s">
        <v>27</v>
      </c>
      <c r="D145" s="5" t="s">
        <v>668</v>
      </c>
      <c r="E145" s="5" t="s">
        <v>669</v>
      </c>
      <c r="F145" s="7">
        <v>45205</v>
      </c>
      <c r="G145" s="7">
        <v>45206</v>
      </c>
      <c r="H145" s="5">
        <v>1</v>
      </c>
      <c r="I145" s="5">
        <v>1</v>
      </c>
      <c r="J145" s="5">
        <v>1</v>
      </c>
      <c r="K145" s="5" t="s">
        <v>30</v>
      </c>
      <c r="L145" s="5">
        <v>505.03</v>
      </c>
      <c r="M145" s="5">
        <v>505.03</v>
      </c>
      <c r="N145" s="5" t="s">
        <v>670</v>
      </c>
      <c r="O145" s="5" t="s">
        <v>32</v>
      </c>
      <c r="P145" s="5" t="s">
        <v>33</v>
      </c>
      <c r="Q145" s="5">
        <v>0</v>
      </c>
      <c r="R145" s="8">
        <v>45194.0000115741</v>
      </c>
      <c r="S145" s="7">
        <v>45209</v>
      </c>
      <c r="T145" s="5" t="s">
        <v>34</v>
      </c>
      <c r="U145" s="5">
        <v>505.03</v>
      </c>
      <c r="V145" s="5">
        <v>0</v>
      </c>
      <c r="W145" s="5">
        <v>0</v>
      </c>
      <c r="X145" s="5" t="s">
        <v>671</v>
      </c>
      <c r="Y145" s="5" t="s">
        <v>55</v>
      </c>
    </row>
    <row r="146" s="5" customFormat="1" spans="1:25">
      <c r="A146" s="5" t="s">
        <v>672</v>
      </c>
      <c r="B146" s="5" t="s">
        <v>26</v>
      </c>
      <c r="C146" s="5" t="s">
        <v>27</v>
      </c>
      <c r="D146" s="5" t="s">
        <v>673</v>
      </c>
      <c r="E146" s="5" t="s">
        <v>674</v>
      </c>
      <c r="F146" s="7">
        <v>45204</v>
      </c>
      <c r="G146" s="7">
        <v>45206</v>
      </c>
      <c r="H146" s="5">
        <v>1</v>
      </c>
      <c r="I146" s="5">
        <v>2</v>
      </c>
      <c r="J146" s="5">
        <v>2</v>
      </c>
      <c r="K146" s="5" t="s">
        <v>30</v>
      </c>
      <c r="L146" s="5">
        <v>2172.7</v>
      </c>
      <c r="M146" s="5">
        <v>2172.7</v>
      </c>
      <c r="N146" s="5" t="s">
        <v>675</v>
      </c>
      <c r="O146" s="5" t="s">
        <v>32</v>
      </c>
      <c r="P146" s="5" t="s">
        <v>33</v>
      </c>
      <c r="Q146" s="5">
        <v>0</v>
      </c>
      <c r="R146" s="8">
        <v>45194</v>
      </c>
      <c r="S146" s="7">
        <v>45209</v>
      </c>
      <c r="T146" s="5" t="s">
        <v>34</v>
      </c>
      <c r="U146" s="5">
        <v>2172.7</v>
      </c>
      <c r="V146" s="5">
        <v>0</v>
      </c>
      <c r="W146" s="5">
        <v>0</v>
      </c>
      <c r="X146" s="5" t="s">
        <v>676</v>
      </c>
      <c r="Y146" s="5" t="s">
        <v>677</v>
      </c>
    </row>
    <row r="147" s="5" customFormat="1" spans="1:25">
      <c r="A147" s="5" t="s">
        <v>678</v>
      </c>
      <c r="B147" s="5" t="s">
        <v>26</v>
      </c>
      <c r="C147" s="5" t="s">
        <v>27</v>
      </c>
      <c r="D147" s="5" t="s">
        <v>611</v>
      </c>
      <c r="E147" s="5" t="s">
        <v>612</v>
      </c>
      <c r="F147" s="7">
        <v>45205</v>
      </c>
      <c r="G147" s="7">
        <v>45206</v>
      </c>
      <c r="H147" s="5">
        <v>1</v>
      </c>
      <c r="I147" s="5">
        <v>1</v>
      </c>
      <c r="J147" s="5">
        <v>1</v>
      </c>
      <c r="K147" s="5" t="s">
        <v>30</v>
      </c>
      <c r="L147" s="5">
        <v>731.34</v>
      </c>
      <c r="M147" s="5">
        <v>731.34</v>
      </c>
      <c r="N147" s="5" t="s">
        <v>679</v>
      </c>
      <c r="O147" s="5" t="s">
        <v>32</v>
      </c>
      <c r="P147" s="5" t="s">
        <v>33</v>
      </c>
      <c r="Q147" s="5">
        <v>0</v>
      </c>
      <c r="R147" s="8">
        <v>45194</v>
      </c>
      <c r="S147" s="7">
        <v>45209</v>
      </c>
      <c r="T147" s="5" t="s">
        <v>34</v>
      </c>
      <c r="U147" s="5">
        <v>731.34</v>
      </c>
      <c r="V147" s="5">
        <v>0</v>
      </c>
      <c r="W147" s="5">
        <v>0</v>
      </c>
      <c r="X147" s="5" t="s">
        <v>680</v>
      </c>
      <c r="Y147" s="5" t="s">
        <v>681</v>
      </c>
    </row>
    <row r="148" s="5" customFormat="1" spans="1:25">
      <c r="A148" s="5" t="s">
        <v>682</v>
      </c>
      <c r="B148" s="5" t="s">
        <v>26</v>
      </c>
      <c r="C148" s="5" t="s">
        <v>27</v>
      </c>
      <c r="D148" s="5" t="s">
        <v>683</v>
      </c>
      <c r="E148" s="5" t="s">
        <v>313</v>
      </c>
      <c r="F148" s="7">
        <v>45205</v>
      </c>
      <c r="G148" s="7">
        <v>45206</v>
      </c>
      <c r="H148" s="5">
        <v>1</v>
      </c>
      <c r="I148" s="5">
        <v>1</v>
      </c>
      <c r="J148" s="5">
        <v>1</v>
      </c>
      <c r="K148" s="5" t="s">
        <v>30</v>
      </c>
      <c r="L148" s="5">
        <v>754.96</v>
      </c>
      <c r="M148" s="5">
        <v>754.96</v>
      </c>
      <c r="N148" s="5" t="s">
        <v>684</v>
      </c>
      <c r="O148" s="5" t="s">
        <v>32</v>
      </c>
      <c r="P148" s="5" t="s">
        <v>33</v>
      </c>
      <c r="Q148" s="5">
        <v>0</v>
      </c>
      <c r="R148" s="8">
        <v>45195</v>
      </c>
      <c r="S148" s="7">
        <v>45209</v>
      </c>
      <c r="T148" s="5" t="s">
        <v>34</v>
      </c>
      <c r="U148" s="5">
        <v>754.96</v>
      </c>
      <c r="V148" s="5">
        <v>0</v>
      </c>
      <c r="W148" s="5">
        <v>0</v>
      </c>
      <c r="X148" s="5" t="s">
        <v>685</v>
      </c>
      <c r="Y148" s="5" t="s">
        <v>686</v>
      </c>
    </row>
    <row r="149" s="5" customFormat="1" spans="1:25">
      <c r="A149" s="5" t="s">
        <v>687</v>
      </c>
      <c r="B149" s="5" t="s">
        <v>26</v>
      </c>
      <c r="C149" s="5" t="s">
        <v>27</v>
      </c>
      <c r="D149" s="5" t="s">
        <v>688</v>
      </c>
      <c r="E149" s="5" t="s">
        <v>689</v>
      </c>
      <c r="F149" s="7">
        <v>45202</v>
      </c>
      <c r="G149" s="7">
        <v>45206</v>
      </c>
      <c r="H149" s="5">
        <v>1</v>
      </c>
      <c r="I149" s="5">
        <v>4</v>
      </c>
      <c r="J149" s="5">
        <v>4</v>
      </c>
      <c r="K149" s="5" t="s">
        <v>30</v>
      </c>
      <c r="L149" s="5">
        <v>2272.4</v>
      </c>
      <c r="M149" s="5">
        <v>2272.4</v>
      </c>
      <c r="N149" s="5" t="s">
        <v>690</v>
      </c>
      <c r="O149" s="5" t="s">
        <v>32</v>
      </c>
      <c r="P149" s="5" t="s">
        <v>33</v>
      </c>
      <c r="Q149" s="5">
        <v>0</v>
      </c>
      <c r="R149" s="8">
        <v>45195</v>
      </c>
      <c r="S149" s="7">
        <v>45209</v>
      </c>
      <c r="T149" s="5" t="s">
        <v>34</v>
      </c>
      <c r="U149" s="5">
        <v>2272.4</v>
      </c>
      <c r="V149" s="5">
        <v>0</v>
      </c>
      <c r="W149" s="5">
        <v>0</v>
      </c>
      <c r="X149" s="5" t="s">
        <v>691</v>
      </c>
      <c r="Y149" s="5" t="s">
        <v>55</v>
      </c>
    </row>
    <row r="150" s="5" customFormat="1" spans="1:25">
      <c r="A150" s="5" t="s">
        <v>687</v>
      </c>
      <c r="B150" s="5" t="s">
        <v>26</v>
      </c>
      <c r="C150" s="5" t="s">
        <v>49</v>
      </c>
      <c r="D150" s="5" t="s">
        <v>688</v>
      </c>
      <c r="E150" s="5" t="s">
        <v>689</v>
      </c>
      <c r="F150" s="7">
        <v>45202</v>
      </c>
      <c r="G150" s="7">
        <v>45206</v>
      </c>
      <c r="H150" s="5">
        <v>1</v>
      </c>
      <c r="I150" s="5">
        <v>4</v>
      </c>
      <c r="J150" s="5">
        <v>4</v>
      </c>
      <c r="K150" s="5" t="s">
        <v>30</v>
      </c>
      <c r="L150" s="5">
        <v>-2272.4</v>
      </c>
      <c r="M150" s="5">
        <v>-2272.4</v>
      </c>
      <c r="N150" s="5" t="s">
        <v>690</v>
      </c>
      <c r="O150" s="5" t="s">
        <v>32</v>
      </c>
      <c r="P150" s="5" t="s">
        <v>33</v>
      </c>
      <c r="Q150" s="5">
        <v>0</v>
      </c>
      <c r="R150" s="8">
        <v>45195</v>
      </c>
      <c r="S150" s="7">
        <v>45209</v>
      </c>
      <c r="T150" s="5" t="s">
        <v>34</v>
      </c>
      <c r="U150" s="5">
        <v>-2272.4</v>
      </c>
      <c r="V150" s="5">
        <v>0</v>
      </c>
      <c r="W150" s="5">
        <v>0</v>
      </c>
      <c r="X150" s="5" t="s">
        <v>691</v>
      </c>
      <c r="Y150" s="5" t="s">
        <v>55</v>
      </c>
    </row>
    <row r="151" s="5" customFormat="1" spans="1:25">
      <c r="A151" s="5" t="s">
        <v>692</v>
      </c>
      <c r="B151" s="5" t="s">
        <v>26</v>
      </c>
      <c r="C151" s="5" t="s">
        <v>27</v>
      </c>
      <c r="D151" s="5" t="s">
        <v>688</v>
      </c>
      <c r="E151" s="5" t="s">
        <v>689</v>
      </c>
      <c r="F151" s="7">
        <v>45202</v>
      </c>
      <c r="G151" s="7">
        <v>45206</v>
      </c>
      <c r="H151" s="5">
        <v>1</v>
      </c>
      <c r="I151" s="5">
        <v>4</v>
      </c>
      <c r="J151" s="5">
        <v>4</v>
      </c>
      <c r="K151" s="5" t="s">
        <v>30</v>
      </c>
      <c r="L151" s="5">
        <v>2272.4</v>
      </c>
      <c r="M151" s="5">
        <v>2272.4</v>
      </c>
      <c r="N151" s="5" t="s">
        <v>690</v>
      </c>
      <c r="O151" s="5" t="s">
        <v>32</v>
      </c>
      <c r="P151" s="5" t="s">
        <v>33</v>
      </c>
      <c r="Q151" s="5">
        <v>0</v>
      </c>
      <c r="R151" s="8">
        <v>45195.0000115741</v>
      </c>
      <c r="S151" s="7">
        <v>45209</v>
      </c>
      <c r="T151" s="5" t="s">
        <v>34</v>
      </c>
      <c r="U151" s="5">
        <v>2272.4</v>
      </c>
      <c r="V151" s="5">
        <v>0</v>
      </c>
      <c r="W151" s="5">
        <v>0</v>
      </c>
      <c r="X151" s="5" t="s">
        <v>693</v>
      </c>
      <c r="Y151" s="5" t="s">
        <v>694</v>
      </c>
    </row>
    <row r="152" s="5" customFormat="1" spans="1:25">
      <c r="A152" s="5" t="s">
        <v>695</v>
      </c>
      <c r="B152" s="5" t="s">
        <v>26</v>
      </c>
      <c r="C152" s="5" t="s">
        <v>27</v>
      </c>
      <c r="D152" s="5" t="s">
        <v>696</v>
      </c>
      <c r="E152" s="5" t="s">
        <v>697</v>
      </c>
      <c r="F152" s="7">
        <v>45202</v>
      </c>
      <c r="G152" s="7">
        <v>45206</v>
      </c>
      <c r="H152" s="5">
        <v>1</v>
      </c>
      <c r="I152" s="5">
        <v>4</v>
      </c>
      <c r="J152" s="5">
        <v>4</v>
      </c>
      <c r="K152" s="5" t="s">
        <v>30</v>
      </c>
      <c r="L152" s="5">
        <v>1895.56</v>
      </c>
      <c r="M152" s="5">
        <v>1895.56</v>
      </c>
      <c r="N152" s="5" t="s">
        <v>698</v>
      </c>
      <c r="O152" s="5" t="s">
        <v>32</v>
      </c>
      <c r="P152" s="5" t="s">
        <v>33</v>
      </c>
      <c r="Q152" s="5">
        <v>0</v>
      </c>
      <c r="R152" s="8">
        <v>45182</v>
      </c>
      <c r="S152" s="7">
        <v>45209</v>
      </c>
      <c r="T152" s="5" t="s">
        <v>34</v>
      </c>
      <c r="U152" s="5">
        <v>1895.56</v>
      </c>
      <c r="V152" s="5">
        <v>0</v>
      </c>
      <c r="W152" s="5">
        <v>0</v>
      </c>
      <c r="X152" s="5" t="s">
        <v>699</v>
      </c>
      <c r="Y152" s="5" t="s">
        <v>700</v>
      </c>
    </row>
    <row r="153" s="5" customFormat="1" spans="1:25">
      <c r="A153" s="5" t="s">
        <v>701</v>
      </c>
      <c r="B153" s="5" t="s">
        <v>26</v>
      </c>
      <c r="C153" s="5" t="s">
        <v>27</v>
      </c>
      <c r="D153" s="5" t="s">
        <v>702</v>
      </c>
      <c r="E153" s="5" t="s">
        <v>110</v>
      </c>
      <c r="F153" s="7">
        <v>45199</v>
      </c>
      <c r="G153" s="7">
        <v>45206</v>
      </c>
      <c r="H153" s="5">
        <v>1</v>
      </c>
      <c r="I153" s="5">
        <v>7</v>
      </c>
      <c r="J153" s="5">
        <v>7</v>
      </c>
      <c r="K153" s="5" t="s">
        <v>30</v>
      </c>
      <c r="L153" s="5">
        <v>15722.98</v>
      </c>
      <c r="M153" s="5">
        <v>15722.98</v>
      </c>
      <c r="N153" s="5" t="s">
        <v>703</v>
      </c>
      <c r="O153" s="5" t="s">
        <v>32</v>
      </c>
      <c r="P153" s="5" t="s">
        <v>33</v>
      </c>
      <c r="Q153" s="5">
        <v>0</v>
      </c>
      <c r="R153" s="8">
        <v>45195.0000115741</v>
      </c>
      <c r="S153" s="7">
        <v>45209</v>
      </c>
      <c r="T153" s="5" t="s">
        <v>34</v>
      </c>
      <c r="U153" s="5">
        <v>15722.98</v>
      </c>
      <c r="V153" s="5">
        <v>0</v>
      </c>
      <c r="W153" s="5">
        <v>0</v>
      </c>
      <c r="X153" s="5" t="s">
        <v>704</v>
      </c>
      <c r="Y153" s="5" t="s">
        <v>705</v>
      </c>
    </row>
    <row r="154" s="5" customFormat="1" spans="1:25">
      <c r="A154" s="5" t="s">
        <v>706</v>
      </c>
      <c r="B154" s="5" t="s">
        <v>26</v>
      </c>
      <c r="C154" s="5" t="s">
        <v>27</v>
      </c>
      <c r="D154" s="5" t="s">
        <v>707</v>
      </c>
      <c r="E154" s="5" t="s">
        <v>284</v>
      </c>
      <c r="F154" s="7">
        <v>45204</v>
      </c>
      <c r="G154" s="7">
        <v>45206</v>
      </c>
      <c r="H154" s="5">
        <v>1</v>
      </c>
      <c r="I154" s="5">
        <v>2</v>
      </c>
      <c r="J154" s="5">
        <v>2</v>
      </c>
      <c r="K154" s="5" t="s">
        <v>30</v>
      </c>
      <c r="L154" s="5">
        <v>1046.07</v>
      </c>
      <c r="M154" s="5">
        <v>1046.07</v>
      </c>
      <c r="N154" s="5" t="s">
        <v>708</v>
      </c>
      <c r="O154" s="5" t="s">
        <v>32</v>
      </c>
      <c r="P154" s="5" t="s">
        <v>33</v>
      </c>
      <c r="Q154" s="5">
        <v>0</v>
      </c>
      <c r="R154" s="8">
        <v>45195.0000115741</v>
      </c>
      <c r="S154" s="7">
        <v>45209</v>
      </c>
      <c r="T154" s="5" t="s">
        <v>34</v>
      </c>
      <c r="U154" s="5">
        <v>1046.07</v>
      </c>
      <c r="V154" s="5">
        <v>0</v>
      </c>
      <c r="W154" s="5">
        <v>0</v>
      </c>
      <c r="X154" s="5" t="s">
        <v>709</v>
      </c>
      <c r="Y154" s="5" t="s">
        <v>710</v>
      </c>
    </row>
    <row r="155" s="5" customFormat="1" spans="1:25">
      <c r="A155" s="5" t="s">
        <v>711</v>
      </c>
      <c r="B155" s="5" t="s">
        <v>26</v>
      </c>
      <c r="C155" s="5" t="s">
        <v>27</v>
      </c>
      <c r="D155" s="5" t="s">
        <v>712</v>
      </c>
      <c r="E155" s="5" t="s">
        <v>713</v>
      </c>
      <c r="F155" s="7">
        <v>45204</v>
      </c>
      <c r="G155" s="7">
        <v>45206</v>
      </c>
      <c r="H155" s="5">
        <v>1</v>
      </c>
      <c r="I155" s="5">
        <v>2</v>
      </c>
      <c r="J155" s="5">
        <v>2</v>
      </c>
      <c r="K155" s="5" t="s">
        <v>30</v>
      </c>
      <c r="L155" s="5">
        <v>624.86</v>
      </c>
      <c r="M155" s="5">
        <v>624.86</v>
      </c>
      <c r="N155" s="5" t="s">
        <v>714</v>
      </c>
      <c r="O155" s="5" t="s">
        <v>32</v>
      </c>
      <c r="P155" s="5" t="s">
        <v>33</v>
      </c>
      <c r="Q155" s="5">
        <v>0</v>
      </c>
      <c r="R155" s="8">
        <v>45195</v>
      </c>
      <c r="S155" s="7">
        <v>45209</v>
      </c>
      <c r="T155" s="5" t="s">
        <v>34</v>
      </c>
      <c r="U155" s="5">
        <v>624.86</v>
      </c>
      <c r="V155" s="5">
        <v>0</v>
      </c>
      <c r="W155" s="5">
        <v>0</v>
      </c>
      <c r="X155" s="5" t="s">
        <v>715</v>
      </c>
      <c r="Y155" s="5" t="s">
        <v>716</v>
      </c>
    </row>
    <row r="156" s="5" customFormat="1" spans="1:25">
      <c r="A156" s="5" t="s">
        <v>717</v>
      </c>
      <c r="B156" s="5" t="s">
        <v>26</v>
      </c>
      <c r="C156" s="5" t="s">
        <v>27</v>
      </c>
      <c r="D156" s="5" t="s">
        <v>718</v>
      </c>
      <c r="E156" s="5" t="s">
        <v>719</v>
      </c>
      <c r="F156" s="7">
        <v>45203</v>
      </c>
      <c r="G156" s="7">
        <v>45206</v>
      </c>
      <c r="H156" s="5">
        <v>1</v>
      </c>
      <c r="I156" s="5">
        <v>3</v>
      </c>
      <c r="J156" s="5">
        <v>3</v>
      </c>
      <c r="K156" s="5" t="s">
        <v>30</v>
      </c>
      <c r="L156" s="5">
        <v>360.69</v>
      </c>
      <c r="M156" s="5">
        <v>360.69</v>
      </c>
      <c r="N156" s="5" t="s">
        <v>720</v>
      </c>
      <c r="O156" s="5" t="s">
        <v>32</v>
      </c>
      <c r="P156" s="5" t="s">
        <v>33</v>
      </c>
      <c r="Q156" s="5">
        <v>0</v>
      </c>
      <c r="R156" s="8">
        <v>45195.0000115741</v>
      </c>
      <c r="S156" s="7">
        <v>45209</v>
      </c>
      <c r="T156" s="5" t="s">
        <v>34</v>
      </c>
      <c r="U156" s="5">
        <v>360.69</v>
      </c>
      <c r="V156" s="5">
        <v>0</v>
      </c>
      <c r="W156" s="5">
        <v>0</v>
      </c>
      <c r="X156" s="5" t="s">
        <v>721</v>
      </c>
      <c r="Y156" s="5" t="s">
        <v>722</v>
      </c>
    </row>
    <row r="157" s="5" customFormat="1" spans="1:25">
      <c r="A157" s="5" t="s">
        <v>723</v>
      </c>
      <c r="B157" s="5" t="s">
        <v>26</v>
      </c>
      <c r="C157" s="5" t="s">
        <v>27</v>
      </c>
      <c r="D157" s="5" t="s">
        <v>724</v>
      </c>
      <c r="E157" s="5" t="s">
        <v>725</v>
      </c>
      <c r="F157" s="7">
        <v>45205</v>
      </c>
      <c r="G157" s="7">
        <v>45206</v>
      </c>
      <c r="H157" s="5">
        <v>1</v>
      </c>
      <c r="I157" s="5">
        <v>1</v>
      </c>
      <c r="J157" s="5">
        <v>1</v>
      </c>
      <c r="K157" s="5" t="s">
        <v>30</v>
      </c>
      <c r="L157" s="5">
        <v>490.84</v>
      </c>
      <c r="M157" s="5">
        <v>490.84</v>
      </c>
      <c r="N157" s="5" t="s">
        <v>726</v>
      </c>
      <c r="O157" s="5" t="s">
        <v>32</v>
      </c>
      <c r="P157" s="5" t="s">
        <v>33</v>
      </c>
      <c r="Q157" s="5">
        <v>0</v>
      </c>
      <c r="R157" s="8">
        <v>45195</v>
      </c>
      <c r="S157" s="7">
        <v>45209</v>
      </c>
      <c r="T157" s="5" t="s">
        <v>34</v>
      </c>
      <c r="U157" s="5">
        <v>490.84</v>
      </c>
      <c r="V157" s="5">
        <v>0</v>
      </c>
      <c r="W157" s="5">
        <v>0</v>
      </c>
      <c r="X157" s="5" t="s">
        <v>727</v>
      </c>
      <c r="Y157" s="5" t="s">
        <v>728</v>
      </c>
    </row>
    <row r="158" s="5" customFormat="1" spans="1:25">
      <c r="A158" s="5" t="s">
        <v>729</v>
      </c>
      <c r="B158" s="5" t="s">
        <v>26</v>
      </c>
      <c r="C158" s="5" t="s">
        <v>27</v>
      </c>
      <c r="D158" s="5" t="s">
        <v>730</v>
      </c>
      <c r="E158" s="5" t="s">
        <v>731</v>
      </c>
      <c r="F158" s="7">
        <v>45203</v>
      </c>
      <c r="G158" s="7">
        <v>45206</v>
      </c>
      <c r="H158" s="5">
        <v>1</v>
      </c>
      <c r="I158" s="5">
        <v>3</v>
      </c>
      <c r="J158" s="5">
        <v>3</v>
      </c>
      <c r="K158" s="5" t="s">
        <v>30</v>
      </c>
      <c r="L158" s="5">
        <v>10780.86</v>
      </c>
      <c r="M158" s="5">
        <v>10780.86</v>
      </c>
      <c r="N158" s="5" t="s">
        <v>732</v>
      </c>
      <c r="O158" s="5" t="s">
        <v>32</v>
      </c>
      <c r="P158" s="5" t="s">
        <v>33</v>
      </c>
      <c r="Q158" s="5">
        <v>0</v>
      </c>
      <c r="R158" s="8">
        <v>45146</v>
      </c>
      <c r="S158" s="7">
        <v>45209</v>
      </c>
      <c r="T158" s="5" t="s">
        <v>34</v>
      </c>
      <c r="U158" s="5">
        <v>10780.86</v>
      </c>
      <c r="V158" s="5">
        <v>0</v>
      </c>
      <c r="W158" s="5">
        <v>0</v>
      </c>
      <c r="X158" s="5" t="s">
        <v>733</v>
      </c>
      <c r="Y158" s="5" t="s">
        <v>734</v>
      </c>
    </row>
    <row r="159" s="5" customFormat="1" spans="1:25">
      <c r="A159" s="5" t="s">
        <v>537</v>
      </c>
      <c r="B159" s="5" t="s">
        <v>26</v>
      </c>
      <c r="C159" s="5" t="s">
        <v>49</v>
      </c>
      <c r="D159" s="5" t="s">
        <v>538</v>
      </c>
      <c r="E159" s="5" t="s">
        <v>539</v>
      </c>
      <c r="F159" s="7">
        <v>45203</v>
      </c>
      <c r="G159" s="7">
        <v>45206</v>
      </c>
      <c r="H159" s="5">
        <v>1</v>
      </c>
      <c r="I159" s="5">
        <v>3</v>
      </c>
      <c r="J159" s="5">
        <v>3</v>
      </c>
      <c r="K159" s="5" t="s">
        <v>30</v>
      </c>
      <c r="L159" s="5">
        <v>-1041.69</v>
      </c>
      <c r="M159" s="5">
        <v>-1041.69</v>
      </c>
      <c r="N159" s="5" t="s">
        <v>540</v>
      </c>
      <c r="O159" s="5" t="s">
        <v>32</v>
      </c>
      <c r="P159" s="5" t="s">
        <v>33</v>
      </c>
      <c r="Q159" s="5">
        <v>0</v>
      </c>
      <c r="R159" s="8">
        <v>45184.0000115741</v>
      </c>
      <c r="S159" s="7">
        <v>45209</v>
      </c>
      <c r="T159" s="5" t="s">
        <v>34</v>
      </c>
      <c r="U159" s="5">
        <v>-1041.69</v>
      </c>
      <c r="V159" s="5">
        <v>0</v>
      </c>
      <c r="W159" s="5">
        <v>0</v>
      </c>
      <c r="X159" s="5" t="s">
        <v>541</v>
      </c>
      <c r="Y159" s="5" t="s">
        <v>55</v>
      </c>
    </row>
    <row r="160" s="5" customFormat="1" spans="1:25">
      <c r="A160" s="5" t="s">
        <v>735</v>
      </c>
      <c r="B160" s="5" t="s">
        <v>26</v>
      </c>
      <c r="C160" s="5" t="s">
        <v>27</v>
      </c>
      <c r="D160" s="5" t="s">
        <v>736</v>
      </c>
      <c r="E160" s="5" t="s">
        <v>737</v>
      </c>
      <c r="F160" s="7">
        <v>45203</v>
      </c>
      <c r="G160" s="7">
        <v>45206</v>
      </c>
      <c r="H160" s="5">
        <v>1</v>
      </c>
      <c r="I160" s="5">
        <v>3</v>
      </c>
      <c r="J160" s="5">
        <v>3</v>
      </c>
      <c r="K160" s="5" t="s">
        <v>30</v>
      </c>
      <c r="L160" s="5">
        <v>6093.36</v>
      </c>
      <c r="M160" s="5">
        <v>6093.36</v>
      </c>
      <c r="N160" s="5" t="s">
        <v>738</v>
      </c>
      <c r="O160" s="5" t="s">
        <v>32</v>
      </c>
      <c r="P160" s="5" t="s">
        <v>33</v>
      </c>
      <c r="Q160" s="5">
        <v>0</v>
      </c>
      <c r="R160" s="8">
        <v>45196.0000115741</v>
      </c>
      <c r="S160" s="7">
        <v>45209</v>
      </c>
      <c r="T160" s="5" t="s">
        <v>34</v>
      </c>
      <c r="U160" s="5">
        <v>6093.36</v>
      </c>
      <c r="V160" s="5">
        <v>0</v>
      </c>
      <c r="W160" s="5">
        <v>0</v>
      </c>
      <c r="X160" s="5" t="s">
        <v>739</v>
      </c>
      <c r="Y160" s="5" t="s">
        <v>740</v>
      </c>
    </row>
    <row r="161" s="5" customFormat="1" spans="1:25">
      <c r="A161" s="5" t="s">
        <v>741</v>
      </c>
      <c r="B161" s="5" t="s">
        <v>26</v>
      </c>
      <c r="C161" s="5" t="s">
        <v>27</v>
      </c>
      <c r="D161" s="5" t="s">
        <v>742</v>
      </c>
      <c r="E161" s="5" t="s">
        <v>743</v>
      </c>
      <c r="F161" s="7">
        <v>45200</v>
      </c>
      <c r="G161" s="7">
        <v>45206</v>
      </c>
      <c r="H161" s="5">
        <v>1</v>
      </c>
      <c r="I161" s="5">
        <v>6</v>
      </c>
      <c r="J161" s="5">
        <v>6</v>
      </c>
      <c r="K161" s="5" t="s">
        <v>30</v>
      </c>
      <c r="L161" s="5">
        <v>10013.7</v>
      </c>
      <c r="M161" s="5">
        <v>10013.7</v>
      </c>
      <c r="N161" s="5" t="s">
        <v>744</v>
      </c>
      <c r="O161" s="5" t="s">
        <v>32</v>
      </c>
      <c r="P161" s="5" t="s">
        <v>33</v>
      </c>
      <c r="Q161" s="5">
        <v>0</v>
      </c>
      <c r="R161" s="8">
        <v>45196</v>
      </c>
      <c r="S161" s="7">
        <v>45209</v>
      </c>
      <c r="T161" s="5" t="s">
        <v>34</v>
      </c>
      <c r="U161" s="5">
        <v>10013.7</v>
      </c>
      <c r="V161" s="5">
        <v>0</v>
      </c>
      <c r="W161" s="5">
        <v>0</v>
      </c>
      <c r="X161" s="5" t="s">
        <v>745</v>
      </c>
      <c r="Y161" s="5" t="s">
        <v>55</v>
      </c>
    </row>
    <row r="162" s="5" customFormat="1" spans="1:25">
      <c r="A162" s="5" t="s">
        <v>746</v>
      </c>
      <c r="B162" s="5" t="s">
        <v>26</v>
      </c>
      <c r="C162" s="5" t="s">
        <v>27</v>
      </c>
      <c r="D162" s="5" t="s">
        <v>747</v>
      </c>
      <c r="E162" s="5" t="s">
        <v>748</v>
      </c>
      <c r="F162" s="7">
        <v>45204</v>
      </c>
      <c r="G162" s="7">
        <v>45206</v>
      </c>
      <c r="H162" s="5">
        <v>1</v>
      </c>
      <c r="I162" s="5">
        <v>2</v>
      </c>
      <c r="J162" s="5">
        <v>2</v>
      </c>
      <c r="K162" s="5" t="s">
        <v>30</v>
      </c>
      <c r="L162" s="5">
        <v>995.34</v>
      </c>
      <c r="M162" s="5">
        <v>995.34</v>
      </c>
      <c r="N162" s="5" t="s">
        <v>749</v>
      </c>
      <c r="O162" s="5" t="s">
        <v>32</v>
      </c>
      <c r="P162" s="5" t="s">
        <v>33</v>
      </c>
      <c r="Q162" s="5">
        <v>0</v>
      </c>
      <c r="R162" s="8">
        <v>45196.0000115741</v>
      </c>
      <c r="S162" s="7">
        <v>45209</v>
      </c>
      <c r="T162" s="5" t="s">
        <v>34</v>
      </c>
      <c r="U162" s="5">
        <v>995.34</v>
      </c>
      <c r="V162" s="5">
        <v>0</v>
      </c>
      <c r="W162" s="5">
        <v>0</v>
      </c>
      <c r="X162" s="5" t="s">
        <v>750</v>
      </c>
      <c r="Y162" s="5" t="s">
        <v>751</v>
      </c>
    </row>
    <row r="163" s="5" customFormat="1" spans="1:25">
      <c r="A163" s="5" t="s">
        <v>752</v>
      </c>
      <c r="B163" s="5" t="s">
        <v>26</v>
      </c>
      <c r="C163" s="5" t="s">
        <v>27</v>
      </c>
      <c r="D163" s="5" t="s">
        <v>753</v>
      </c>
      <c r="E163" s="5" t="s">
        <v>754</v>
      </c>
      <c r="F163" s="7">
        <v>45204</v>
      </c>
      <c r="G163" s="7">
        <v>45206</v>
      </c>
      <c r="H163" s="5">
        <v>1</v>
      </c>
      <c r="I163" s="5">
        <v>2</v>
      </c>
      <c r="J163" s="5">
        <v>2</v>
      </c>
      <c r="K163" s="5" t="s">
        <v>30</v>
      </c>
      <c r="L163" s="5">
        <v>1999.94</v>
      </c>
      <c r="M163" s="5">
        <v>1999.94</v>
      </c>
      <c r="N163" s="5" t="s">
        <v>755</v>
      </c>
      <c r="O163" s="5" t="s">
        <v>32</v>
      </c>
      <c r="P163" s="5" t="s">
        <v>33</v>
      </c>
      <c r="Q163" s="5">
        <v>0</v>
      </c>
      <c r="R163" s="8">
        <v>45196</v>
      </c>
      <c r="S163" s="7">
        <v>45209</v>
      </c>
      <c r="T163" s="5" t="s">
        <v>34</v>
      </c>
      <c r="U163" s="5">
        <v>1999.94</v>
      </c>
      <c r="V163" s="5">
        <v>0</v>
      </c>
      <c r="W163" s="5">
        <v>0</v>
      </c>
      <c r="X163" s="5" t="s">
        <v>756</v>
      </c>
      <c r="Y163" s="5" t="s">
        <v>55</v>
      </c>
    </row>
    <row r="164" s="5" customFormat="1" spans="1:25">
      <c r="A164" s="5" t="s">
        <v>757</v>
      </c>
      <c r="B164" s="5" t="s">
        <v>26</v>
      </c>
      <c r="C164" s="5" t="s">
        <v>27</v>
      </c>
      <c r="D164" s="5" t="s">
        <v>758</v>
      </c>
      <c r="E164" s="5" t="s">
        <v>759</v>
      </c>
      <c r="F164" s="7">
        <v>45205</v>
      </c>
      <c r="G164" s="7">
        <v>45206</v>
      </c>
      <c r="H164" s="5">
        <v>1</v>
      </c>
      <c r="I164" s="5">
        <v>1</v>
      </c>
      <c r="J164" s="5">
        <v>1</v>
      </c>
      <c r="K164" s="5" t="s">
        <v>30</v>
      </c>
      <c r="L164" s="5">
        <v>461.12</v>
      </c>
      <c r="M164" s="5">
        <v>461.12</v>
      </c>
      <c r="N164" s="5" t="s">
        <v>760</v>
      </c>
      <c r="O164" s="5" t="s">
        <v>32</v>
      </c>
      <c r="P164" s="5" t="s">
        <v>33</v>
      </c>
      <c r="Q164" s="5">
        <v>0</v>
      </c>
      <c r="R164" s="8">
        <v>45196</v>
      </c>
      <c r="S164" s="7">
        <v>45209</v>
      </c>
      <c r="T164" s="5" t="s">
        <v>34</v>
      </c>
      <c r="U164" s="5">
        <v>461.12</v>
      </c>
      <c r="V164" s="5">
        <v>0</v>
      </c>
      <c r="W164" s="5">
        <v>0</v>
      </c>
      <c r="X164" s="5" t="s">
        <v>761</v>
      </c>
      <c r="Y164" s="5" t="s">
        <v>762</v>
      </c>
    </row>
    <row r="165" s="5" customFormat="1" spans="1:25">
      <c r="A165" s="5" t="s">
        <v>763</v>
      </c>
      <c r="B165" s="5" t="s">
        <v>26</v>
      </c>
      <c r="C165" s="5" t="s">
        <v>27</v>
      </c>
      <c r="D165" s="5" t="s">
        <v>764</v>
      </c>
      <c r="E165" s="5" t="s">
        <v>765</v>
      </c>
      <c r="F165" s="7">
        <v>45205</v>
      </c>
      <c r="G165" s="7">
        <v>45206</v>
      </c>
      <c r="H165" s="5">
        <v>1</v>
      </c>
      <c r="I165" s="5">
        <v>1</v>
      </c>
      <c r="J165" s="5">
        <v>1</v>
      </c>
      <c r="K165" s="5" t="s">
        <v>30</v>
      </c>
      <c r="L165" s="5">
        <v>1267.59</v>
      </c>
      <c r="M165" s="5">
        <v>1267.59</v>
      </c>
      <c r="N165" s="5" t="s">
        <v>766</v>
      </c>
      <c r="O165" s="5" t="s">
        <v>32</v>
      </c>
      <c r="P165" s="5" t="s">
        <v>33</v>
      </c>
      <c r="Q165" s="5">
        <v>0</v>
      </c>
      <c r="R165" s="8">
        <v>45197.0000115741</v>
      </c>
      <c r="S165" s="7">
        <v>45209</v>
      </c>
      <c r="T165" s="5" t="s">
        <v>34</v>
      </c>
      <c r="U165" s="5">
        <v>1267.59</v>
      </c>
      <c r="V165" s="5">
        <v>0</v>
      </c>
      <c r="W165" s="5">
        <v>0</v>
      </c>
      <c r="X165" s="5" t="s">
        <v>767</v>
      </c>
      <c r="Y165" s="5" t="s">
        <v>55</v>
      </c>
    </row>
    <row r="166" s="5" customFormat="1" spans="1:25">
      <c r="A166" s="5" t="s">
        <v>768</v>
      </c>
      <c r="B166" s="5" t="s">
        <v>26</v>
      </c>
      <c r="C166" s="5" t="s">
        <v>27</v>
      </c>
      <c r="D166" s="5" t="s">
        <v>769</v>
      </c>
      <c r="E166" s="5" t="s">
        <v>770</v>
      </c>
      <c r="F166" s="7">
        <v>45203</v>
      </c>
      <c r="G166" s="7">
        <v>45206</v>
      </c>
      <c r="H166" s="5">
        <v>1</v>
      </c>
      <c r="I166" s="5">
        <v>3</v>
      </c>
      <c r="J166" s="5">
        <v>3</v>
      </c>
      <c r="K166" s="5" t="s">
        <v>30</v>
      </c>
      <c r="L166" s="5">
        <v>1830.51</v>
      </c>
      <c r="M166" s="5">
        <v>1830.51</v>
      </c>
      <c r="N166" s="5" t="s">
        <v>771</v>
      </c>
      <c r="O166" s="5" t="s">
        <v>32</v>
      </c>
      <c r="P166" s="5" t="s">
        <v>33</v>
      </c>
      <c r="Q166" s="5">
        <v>0</v>
      </c>
      <c r="R166" s="8">
        <v>45197.0000115741</v>
      </c>
      <c r="S166" s="7">
        <v>45209</v>
      </c>
      <c r="T166" s="5" t="s">
        <v>34</v>
      </c>
      <c r="U166" s="5">
        <v>1830.51</v>
      </c>
      <c r="V166" s="5">
        <v>0</v>
      </c>
      <c r="W166" s="5">
        <v>0</v>
      </c>
      <c r="X166" s="5" t="s">
        <v>772</v>
      </c>
      <c r="Y166" s="5" t="s">
        <v>773</v>
      </c>
    </row>
    <row r="167" s="5" customFormat="1" spans="1:25">
      <c r="A167" s="5" t="s">
        <v>774</v>
      </c>
      <c r="B167" s="5" t="s">
        <v>26</v>
      </c>
      <c r="C167" s="5" t="s">
        <v>27</v>
      </c>
      <c r="D167" s="5" t="s">
        <v>775</v>
      </c>
      <c r="E167" s="5" t="s">
        <v>743</v>
      </c>
      <c r="F167" s="7">
        <v>45204</v>
      </c>
      <c r="G167" s="7">
        <v>45206</v>
      </c>
      <c r="H167" s="5">
        <v>1</v>
      </c>
      <c r="I167" s="5">
        <v>2</v>
      </c>
      <c r="J167" s="5">
        <v>2</v>
      </c>
      <c r="K167" s="5" t="s">
        <v>30</v>
      </c>
      <c r="L167" s="5">
        <v>1287.5</v>
      </c>
      <c r="M167" s="5">
        <v>1287.5</v>
      </c>
      <c r="N167" s="5" t="s">
        <v>776</v>
      </c>
      <c r="O167" s="5" t="s">
        <v>32</v>
      </c>
      <c r="P167" s="5" t="s">
        <v>33</v>
      </c>
      <c r="Q167" s="5">
        <v>0</v>
      </c>
      <c r="R167" s="8">
        <v>45197</v>
      </c>
      <c r="S167" s="7">
        <v>45209</v>
      </c>
      <c r="T167" s="5" t="s">
        <v>34</v>
      </c>
      <c r="U167" s="5">
        <v>1287.5</v>
      </c>
      <c r="V167" s="5">
        <v>0</v>
      </c>
      <c r="W167" s="5">
        <v>0</v>
      </c>
      <c r="X167" s="5" t="s">
        <v>777</v>
      </c>
      <c r="Y167" s="5" t="s">
        <v>778</v>
      </c>
    </row>
    <row r="168" s="5" customFormat="1" spans="1:25">
      <c r="A168" s="5" t="s">
        <v>779</v>
      </c>
      <c r="B168" s="5" t="s">
        <v>26</v>
      </c>
      <c r="C168" s="5" t="s">
        <v>27</v>
      </c>
      <c r="D168" s="5" t="s">
        <v>780</v>
      </c>
      <c r="E168" s="5" t="s">
        <v>781</v>
      </c>
      <c r="F168" s="7">
        <v>45204</v>
      </c>
      <c r="G168" s="7">
        <v>45206</v>
      </c>
      <c r="H168" s="5">
        <v>1</v>
      </c>
      <c r="I168" s="5">
        <v>2</v>
      </c>
      <c r="J168" s="5">
        <v>2</v>
      </c>
      <c r="K168" s="5" t="s">
        <v>30</v>
      </c>
      <c r="L168" s="5">
        <v>680.24</v>
      </c>
      <c r="M168" s="5">
        <v>680.24</v>
      </c>
      <c r="N168" s="5" t="s">
        <v>782</v>
      </c>
      <c r="O168" s="5" t="s">
        <v>32</v>
      </c>
      <c r="P168" s="5" t="s">
        <v>33</v>
      </c>
      <c r="Q168" s="5">
        <v>0</v>
      </c>
      <c r="R168" s="8">
        <v>45198.0000115741</v>
      </c>
      <c r="S168" s="7">
        <v>45209</v>
      </c>
      <c r="T168" s="5" t="s">
        <v>34</v>
      </c>
      <c r="U168" s="5">
        <v>680.24</v>
      </c>
      <c r="V168" s="5">
        <v>0</v>
      </c>
      <c r="W168" s="5">
        <v>0</v>
      </c>
      <c r="X168" s="5" t="s">
        <v>783</v>
      </c>
      <c r="Y168" s="5" t="s">
        <v>784</v>
      </c>
    </row>
    <row r="169" s="5" customFormat="1" spans="1:25">
      <c r="A169" s="5" t="s">
        <v>785</v>
      </c>
      <c r="B169" s="5" t="s">
        <v>26</v>
      </c>
      <c r="C169" s="5" t="s">
        <v>27</v>
      </c>
      <c r="D169" s="5" t="s">
        <v>786</v>
      </c>
      <c r="E169" s="5" t="s">
        <v>787</v>
      </c>
      <c r="F169" s="7">
        <v>45203</v>
      </c>
      <c r="G169" s="7">
        <v>45206</v>
      </c>
      <c r="H169" s="5">
        <v>1</v>
      </c>
      <c r="I169" s="5">
        <v>3</v>
      </c>
      <c r="J169" s="5">
        <v>3</v>
      </c>
      <c r="K169" s="5" t="s">
        <v>30</v>
      </c>
      <c r="L169" s="5">
        <v>1245.87</v>
      </c>
      <c r="M169" s="5">
        <v>1245.87</v>
      </c>
      <c r="N169" s="5" t="s">
        <v>788</v>
      </c>
      <c r="O169" s="5" t="s">
        <v>32</v>
      </c>
      <c r="P169" s="5" t="s">
        <v>33</v>
      </c>
      <c r="Q169" s="5">
        <v>0</v>
      </c>
      <c r="R169" s="8">
        <v>45198</v>
      </c>
      <c r="S169" s="7">
        <v>45209</v>
      </c>
      <c r="T169" s="5" t="s">
        <v>34</v>
      </c>
      <c r="U169" s="5">
        <v>1245.87</v>
      </c>
      <c r="V169" s="5">
        <v>0</v>
      </c>
      <c r="W169" s="5">
        <v>0</v>
      </c>
      <c r="X169" s="5" t="s">
        <v>789</v>
      </c>
      <c r="Y169" s="5" t="s">
        <v>55</v>
      </c>
    </row>
    <row r="170" s="5" customFormat="1" spans="1:25">
      <c r="A170" s="5" t="s">
        <v>790</v>
      </c>
      <c r="B170" s="5" t="s">
        <v>26</v>
      </c>
      <c r="C170" s="5" t="s">
        <v>27</v>
      </c>
      <c r="D170" s="5" t="s">
        <v>791</v>
      </c>
      <c r="E170" s="5" t="s">
        <v>792</v>
      </c>
      <c r="F170" s="7">
        <v>45202</v>
      </c>
      <c r="G170" s="7">
        <v>45206</v>
      </c>
      <c r="H170" s="5">
        <v>1</v>
      </c>
      <c r="I170" s="5">
        <v>4</v>
      </c>
      <c r="J170" s="5">
        <v>4</v>
      </c>
      <c r="K170" s="5" t="s">
        <v>30</v>
      </c>
      <c r="L170" s="5">
        <v>5008.64</v>
      </c>
      <c r="M170" s="5">
        <v>5008.64</v>
      </c>
      <c r="N170" s="5" t="s">
        <v>793</v>
      </c>
      <c r="O170" s="5" t="s">
        <v>32</v>
      </c>
      <c r="P170" s="5" t="s">
        <v>33</v>
      </c>
      <c r="Q170" s="5">
        <v>0</v>
      </c>
      <c r="R170" s="8">
        <v>45115</v>
      </c>
      <c r="S170" s="7">
        <v>45209</v>
      </c>
      <c r="T170" s="5" t="s">
        <v>34</v>
      </c>
      <c r="U170" s="5">
        <v>5008.64</v>
      </c>
      <c r="V170" s="5">
        <v>0</v>
      </c>
      <c r="W170" s="5">
        <v>0</v>
      </c>
      <c r="X170" s="5" t="s">
        <v>794</v>
      </c>
      <c r="Y170" s="5" t="s">
        <v>795</v>
      </c>
    </row>
    <row r="171" s="5" customFormat="1" spans="1:25">
      <c r="A171" s="5" t="s">
        <v>796</v>
      </c>
      <c r="B171" s="5" t="s">
        <v>26</v>
      </c>
      <c r="C171" s="5" t="s">
        <v>27</v>
      </c>
      <c r="D171" s="5" t="s">
        <v>797</v>
      </c>
      <c r="E171" s="5" t="s">
        <v>798</v>
      </c>
      <c r="F171" s="7">
        <v>45205</v>
      </c>
      <c r="G171" s="7">
        <v>45206</v>
      </c>
      <c r="H171" s="5">
        <v>1</v>
      </c>
      <c r="I171" s="5">
        <v>1</v>
      </c>
      <c r="J171" s="5">
        <v>1</v>
      </c>
      <c r="K171" s="5" t="s">
        <v>30</v>
      </c>
      <c r="L171" s="5">
        <v>1439.26</v>
      </c>
      <c r="M171" s="5">
        <v>1439.26</v>
      </c>
      <c r="N171" s="5" t="s">
        <v>799</v>
      </c>
      <c r="O171" s="5" t="s">
        <v>32</v>
      </c>
      <c r="P171" s="5" t="s">
        <v>33</v>
      </c>
      <c r="Q171" s="5">
        <v>0</v>
      </c>
      <c r="R171" s="8">
        <v>45182.0000115741</v>
      </c>
      <c r="S171" s="7">
        <v>45209</v>
      </c>
      <c r="T171" s="5" t="s">
        <v>34</v>
      </c>
      <c r="U171" s="5">
        <v>1439.26</v>
      </c>
      <c r="V171" s="5">
        <v>0</v>
      </c>
      <c r="W171" s="5">
        <v>0</v>
      </c>
      <c r="X171" s="5" t="s">
        <v>800</v>
      </c>
      <c r="Y171" s="5" t="s">
        <v>801</v>
      </c>
    </row>
    <row r="172" s="5" customFormat="1" spans="1:25">
      <c r="A172" s="5" t="s">
        <v>802</v>
      </c>
      <c r="B172" s="5" t="s">
        <v>26</v>
      </c>
      <c r="C172" s="5" t="s">
        <v>27</v>
      </c>
      <c r="D172" s="5" t="s">
        <v>803</v>
      </c>
      <c r="E172" s="5" t="s">
        <v>743</v>
      </c>
      <c r="F172" s="7">
        <v>45205</v>
      </c>
      <c r="G172" s="7">
        <v>45206</v>
      </c>
      <c r="H172" s="5">
        <v>1</v>
      </c>
      <c r="I172" s="5">
        <v>1</v>
      </c>
      <c r="J172" s="5">
        <v>1</v>
      </c>
      <c r="K172" s="5" t="s">
        <v>30</v>
      </c>
      <c r="L172" s="5">
        <v>862.68</v>
      </c>
      <c r="M172" s="5">
        <v>862.68</v>
      </c>
      <c r="N172" s="5" t="s">
        <v>804</v>
      </c>
      <c r="O172" s="5" t="s">
        <v>32</v>
      </c>
      <c r="P172" s="5" t="s">
        <v>33</v>
      </c>
      <c r="Q172" s="5">
        <v>0</v>
      </c>
      <c r="R172" s="8">
        <v>45184.0000115741</v>
      </c>
      <c r="S172" s="7">
        <v>45209</v>
      </c>
      <c r="T172" s="5" t="s">
        <v>34</v>
      </c>
      <c r="U172" s="5">
        <v>862.68</v>
      </c>
      <c r="V172" s="5">
        <v>0</v>
      </c>
      <c r="W172" s="5">
        <v>0</v>
      </c>
      <c r="X172" s="5" t="s">
        <v>805</v>
      </c>
      <c r="Y172" s="5" t="s">
        <v>55</v>
      </c>
    </row>
    <row r="173" s="5" customFormat="1" spans="1:25">
      <c r="A173" s="5" t="s">
        <v>806</v>
      </c>
      <c r="B173" s="5" t="s">
        <v>26</v>
      </c>
      <c r="C173" s="5" t="s">
        <v>27</v>
      </c>
      <c r="D173" s="5" t="s">
        <v>797</v>
      </c>
      <c r="E173" s="5" t="s">
        <v>798</v>
      </c>
      <c r="F173" s="7">
        <v>45205</v>
      </c>
      <c r="G173" s="7">
        <v>45206</v>
      </c>
      <c r="H173" s="5">
        <v>1</v>
      </c>
      <c r="I173" s="5">
        <v>1</v>
      </c>
      <c r="J173" s="5">
        <v>1</v>
      </c>
      <c r="K173" s="5" t="s">
        <v>30</v>
      </c>
      <c r="L173" s="5">
        <v>1439.26</v>
      </c>
      <c r="M173" s="5">
        <v>1439.26</v>
      </c>
      <c r="N173" s="5" t="s">
        <v>807</v>
      </c>
      <c r="O173" s="5" t="s">
        <v>32</v>
      </c>
      <c r="P173" s="5" t="s">
        <v>33</v>
      </c>
      <c r="Q173" s="5">
        <v>0</v>
      </c>
      <c r="R173" s="8">
        <v>45182</v>
      </c>
      <c r="S173" s="7">
        <v>45209</v>
      </c>
      <c r="T173" s="5" t="s">
        <v>34</v>
      </c>
      <c r="U173" s="5">
        <v>1439.26</v>
      </c>
      <c r="V173" s="5">
        <v>0</v>
      </c>
      <c r="W173" s="5">
        <v>0</v>
      </c>
      <c r="X173" s="5" t="s">
        <v>808</v>
      </c>
      <c r="Y173" s="5" t="s">
        <v>801</v>
      </c>
    </row>
    <row r="174" s="5" customFormat="1" spans="1:25">
      <c r="A174" s="5" t="s">
        <v>531</v>
      </c>
      <c r="B174" s="5" t="s">
        <v>26</v>
      </c>
      <c r="C174" s="5" t="s">
        <v>49</v>
      </c>
      <c r="D174" s="5" t="s">
        <v>532</v>
      </c>
      <c r="E174" s="5" t="s">
        <v>533</v>
      </c>
      <c r="F174" s="7">
        <v>45204</v>
      </c>
      <c r="G174" s="7">
        <v>45206</v>
      </c>
      <c r="H174" s="5">
        <v>1</v>
      </c>
      <c r="I174" s="5">
        <v>2</v>
      </c>
      <c r="J174" s="5">
        <v>2</v>
      </c>
      <c r="K174" s="5" t="s">
        <v>30</v>
      </c>
      <c r="L174" s="5">
        <v>-2008.78</v>
      </c>
      <c r="M174" s="5">
        <v>-2008.78</v>
      </c>
      <c r="N174" s="5" t="s">
        <v>534</v>
      </c>
      <c r="O174" s="5" t="s">
        <v>32</v>
      </c>
      <c r="P174" s="5" t="s">
        <v>33</v>
      </c>
      <c r="Q174" s="5">
        <v>0</v>
      </c>
      <c r="R174" s="8">
        <v>45184</v>
      </c>
      <c r="S174" s="7">
        <v>45209</v>
      </c>
      <c r="T174" s="5" t="s">
        <v>34</v>
      </c>
      <c r="U174" s="5">
        <v>-2008.78</v>
      </c>
      <c r="V174" s="5">
        <v>0</v>
      </c>
      <c r="W174" s="5">
        <v>0</v>
      </c>
      <c r="X174" s="5" t="s">
        <v>535</v>
      </c>
      <c r="Y174" s="5" t="s">
        <v>536</v>
      </c>
    </row>
    <row r="175" s="5" customFormat="1" spans="1:25">
      <c r="A175" s="5" t="s">
        <v>809</v>
      </c>
      <c r="B175" s="5" t="s">
        <v>26</v>
      </c>
      <c r="C175" s="5" t="s">
        <v>27</v>
      </c>
      <c r="D175" s="5" t="s">
        <v>810</v>
      </c>
      <c r="E175" s="5" t="s">
        <v>811</v>
      </c>
      <c r="F175" s="7">
        <v>45204</v>
      </c>
      <c r="G175" s="7">
        <v>45206</v>
      </c>
      <c r="H175" s="5">
        <v>1</v>
      </c>
      <c r="I175" s="5">
        <v>2</v>
      </c>
      <c r="J175" s="5">
        <v>2</v>
      </c>
      <c r="K175" s="5" t="s">
        <v>30</v>
      </c>
      <c r="L175" s="5">
        <v>2158.44</v>
      </c>
      <c r="M175" s="5">
        <v>2158.44</v>
      </c>
      <c r="N175" s="5" t="s">
        <v>812</v>
      </c>
      <c r="O175" s="5" t="s">
        <v>32</v>
      </c>
      <c r="P175" s="5" t="s">
        <v>33</v>
      </c>
      <c r="Q175" s="5">
        <v>0</v>
      </c>
      <c r="R175" s="8">
        <v>45198.0000115741</v>
      </c>
      <c r="S175" s="7">
        <v>45209</v>
      </c>
      <c r="T175" s="5" t="s">
        <v>34</v>
      </c>
      <c r="U175" s="5">
        <v>2158.44</v>
      </c>
      <c r="V175" s="5">
        <v>0</v>
      </c>
      <c r="W175" s="5">
        <v>0</v>
      </c>
      <c r="X175" s="5" t="s">
        <v>813</v>
      </c>
      <c r="Y175" s="5" t="s">
        <v>55</v>
      </c>
    </row>
    <row r="176" s="5" customFormat="1" spans="1:25">
      <c r="A176" s="5" t="s">
        <v>809</v>
      </c>
      <c r="B176" s="5" t="s">
        <v>26</v>
      </c>
      <c r="C176" s="5" t="s">
        <v>49</v>
      </c>
      <c r="D176" s="5" t="s">
        <v>810</v>
      </c>
      <c r="E176" s="5" t="s">
        <v>811</v>
      </c>
      <c r="F176" s="7">
        <v>45204</v>
      </c>
      <c r="G176" s="7">
        <v>45206</v>
      </c>
      <c r="H176" s="5">
        <v>1</v>
      </c>
      <c r="I176" s="5">
        <v>2</v>
      </c>
      <c r="J176" s="5">
        <v>2</v>
      </c>
      <c r="K176" s="5" t="s">
        <v>30</v>
      </c>
      <c r="L176" s="5">
        <v>-2158.44</v>
      </c>
      <c r="M176" s="5">
        <v>-2158.44</v>
      </c>
      <c r="N176" s="5" t="s">
        <v>812</v>
      </c>
      <c r="O176" s="5" t="s">
        <v>32</v>
      </c>
      <c r="P176" s="5" t="s">
        <v>33</v>
      </c>
      <c r="Q176" s="5">
        <v>0</v>
      </c>
      <c r="R176" s="8">
        <v>45198.0000115741</v>
      </c>
      <c r="S176" s="7">
        <v>45209</v>
      </c>
      <c r="T176" s="5" t="s">
        <v>34</v>
      </c>
      <c r="U176" s="5">
        <v>-2158.44</v>
      </c>
      <c r="V176" s="5">
        <v>0</v>
      </c>
      <c r="W176" s="5">
        <v>0</v>
      </c>
      <c r="X176" s="5" t="s">
        <v>813</v>
      </c>
      <c r="Y176" s="5" t="s">
        <v>55</v>
      </c>
    </row>
    <row r="177" s="5" customFormat="1" spans="1:25">
      <c r="A177" s="5" t="s">
        <v>814</v>
      </c>
      <c r="B177" s="5" t="s">
        <v>26</v>
      </c>
      <c r="C177" s="5" t="s">
        <v>27</v>
      </c>
      <c r="D177" s="5" t="s">
        <v>810</v>
      </c>
      <c r="E177" s="5" t="s">
        <v>811</v>
      </c>
      <c r="F177" s="7">
        <v>45204</v>
      </c>
      <c r="G177" s="7">
        <v>45206</v>
      </c>
      <c r="H177" s="5">
        <v>1</v>
      </c>
      <c r="I177" s="5">
        <v>2</v>
      </c>
      <c r="J177" s="5">
        <v>2</v>
      </c>
      <c r="K177" s="5" t="s">
        <v>30</v>
      </c>
      <c r="L177" s="5">
        <v>2158.44</v>
      </c>
      <c r="M177" s="5">
        <v>2158.44</v>
      </c>
      <c r="N177" s="5" t="s">
        <v>815</v>
      </c>
      <c r="O177" s="5" t="s">
        <v>32</v>
      </c>
      <c r="P177" s="5" t="s">
        <v>33</v>
      </c>
      <c r="Q177" s="5">
        <v>0</v>
      </c>
      <c r="R177" s="8">
        <v>45198.0000115741</v>
      </c>
      <c r="S177" s="7">
        <v>45209</v>
      </c>
      <c r="T177" s="5" t="s">
        <v>34</v>
      </c>
      <c r="U177" s="5">
        <v>2158.44</v>
      </c>
      <c r="V177" s="5">
        <v>0</v>
      </c>
      <c r="W177" s="5">
        <v>0</v>
      </c>
      <c r="X177" s="5" t="s">
        <v>816</v>
      </c>
      <c r="Y177" s="5" t="s">
        <v>817</v>
      </c>
    </row>
    <row r="178" s="5" customFormat="1" spans="1:25">
      <c r="A178" s="5" t="s">
        <v>818</v>
      </c>
      <c r="B178" s="5" t="s">
        <v>26</v>
      </c>
      <c r="C178" s="5" t="s">
        <v>27</v>
      </c>
      <c r="D178" s="5" t="s">
        <v>819</v>
      </c>
      <c r="E178" s="5" t="s">
        <v>820</v>
      </c>
      <c r="F178" s="7">
        <v>45204</v>
      </c>
      <c r="G178" s="7">
        <v>45206</v>
      </c>
      <c r="H178" s="5">
        <v>1</v>
      </c>
      <c r="I178" s="5">
        <v>2</v>
      </c>
      <c r="J178" s="5">
        <v>2</v>
      </c>
      <c r="K178" s="5" t="s">
        <v>30</v>
      </c>
      <c r="L178" s="5">
        <v>1009.84</v>
      </c>
      <c r="M178" s="5">
        <v>1009.84</v>
      </c>
      <c r="N178" s="5" t="s">
        <v>821</v>
      </c>
      <c r="O178" s="5" t="s">
        <v>32</v>
      </c>
      <c r="P178" s="5" t="s">
        <v>33</v>
      </c>
      <c r="Q178" s="5">
        <v>0</v>
      </c>
      <c r="R178" s="8">
        <v>45198</v>
      </c>
      <c r="S178" s="7">
        <v>45209</v>
      </c>
      <c r="T178" s="5" t="s">
        <v>34</v>
      </c>
      <c r="U178" s="5">
        <v>1009.84</v>
      </c>
      <c r="V178" s="5">
        <v>0</v>
      </c>
      <c r="W178" s="5">
        <v>0</v>
      </c>
      <c r="X178" s="5" t="s">
        <v>822</v>
      </c>
      <c r="Y178" s="5" t="s">
        <v>823</v>
      </c>
    </row>
    <row r="179" s="5" customFormat="1" spans="1:25">
      <c r="A179" s="5" t="s">
        <v>824</v>
      </c>
      <c r="B179" s="5" t="s">
        <v>26</v>
      </c>
      <c r="C179" s="5" t="s">
        <v>27</v>
      </c>
      <c r="D179" s="5" t="s">
        <v>825</v>
      </c>
      <c r="E179" s="5" t="s">
        <v>826</v>
      </c>
      <c r="F179" s="7">
        <v>45204</v>
      </c>
      <c r="G179" s="7">
        <v>45206</v>
      </c>
      <c r="H179" s="5">
        <v>1</v>
      </c>
      <c r="I179" s="5">
        <v>2</v>
      </c>
      <c r="J179" s="5">
        <v>2</v>
      </c>
      <c r="K179" s="5" t="s">
        <v>30</v>
      </c>
      <c r="L179" s="5">
        <v>3233.84</v>
      </c>
      <c r="M179" s="5">
        <v>3233.84</v>
      </c>
      <c r="N179" s="5" t="s">
        <v>827</v>
      </c>
      <c r="O179" s="5" t="s">
        <v>32</v>
      </c>
      <c r="P179" s="5" t="s">
        <v>33</v>
      </c>
      <c r="Q179" s="5">
        <v>0</v>
      </c>
      <c r="R179" s="8">
        <v>45199.0000115741</v>
      </c>
      <c r="S179" s="7">
        <v>45209</v>
      </c>
      <c r="T179" s="5" t="s">
        <v>34</v>
      </c>
      <c r="U179" s="5">
        <v>3233.84</v>
      </c>
      <c r="V179" s="5">
        <v>0</v>
      </c>
      <c r="W179" s="5">
        <v>0</v>
      </c>
      <c r="X179" s="5" t="s">
        <v>828</v>
      </c>
      <c r="Y179" s="5" t="s">
        <v>829</v>
      </c>
    </row>
    <row r="180" s="5" customFormat="1" spans="1:25">
      <c r="A180" s="5" t="s">
        <v>830</v>
      </c>
      <c r="B180" s="5" t="s">
        <v>26</v>
      </c>
      <c r="C180" s="5" t="s">
        <v>27</v>
      </c>
      <c r="D180" s="5" t="s">
        <v>434</v>
      </c>
      <c r="E180" s="5" t="s">
        <v>831</v>
      </c>
      <c r="F180" s="7">
        <v>45205</v>
      </c>
      <c r="G180" s="7">
        <v>45206</v>
      </c>
      <c r="H180" s="5">
        <v>1</v>
      </c>
      <c r="I180" s="5">
        <v>1</v>
      </c>
      <c r="J180" s="5">
        <v>1</v>
      </c>
      <c r="K180" s="5" t="s">
        <v>30</v>
      </c>
      <c r="L180" s="5">
        <v>835.86</v>
      </c>
      <c r="M180" s="5">
        <v>835.86</v>
      </c>
      <c r="N180" s="5" t="s">
        <v>832</v>
      </c>
      <c r="O180" s="5" t="s">
        <v>32</v>
      </c>
      <c r="P180" s="5" t="s">
        <v>33</v>
      </c>
      <c r="Q180" s="5">
        <v>0</v>
      </c>
      <c r="R180" s="8">
        <v>45199</v>
      </c>
      <c r="S180" s="7">
        <v>45209</v>
      </c>
      <c r="T180" s="5" t="s">
        <v>34</v>
      </c>
      <c r="U180" s="5">
        <v>835.86</v>
      </c>
      <c r="V180" s="5">
        <v>0</v>
      </c>
      <c r="W180" s="5">
        <v>0</v>
      </c>
      <c r="X180" s="5" t="s">
        <v>833</v>
      </c>
      <c r="Y180" s="5" t="s">
        <v>834</v>
      </c>
    </row>
    <row r="181" s="5" customFormat="1" spans="1:25">
      <c r="A181" s="5" t="s">
        <v>401</v>
      </c>
      <c r="B181" s="5" t="s">
        <v>26</v>
      </c>
      <c r="C181" s="5" t="s">
        <v>49</v>
      </c>
      <c r="D181" s="5" t="s">
        <v>402</v>
      </c>
      <c r="E181" s="5" t="s">
        <v>403</v>
      </c>
      <c r="F181" s="7">
        <v>45204</v>
      </c>
      <c r="G181" s="7">
        <v>45206</v>
      </c>
      <c r="H181" s="5">
        <v>1</v>
      </c>
      <c r="I181" s="5">
        <v>2</v>
      </c>
      <c r="J181" s="5">
        <v>2</v>
      </c>
      <c r="K181" s="5" t="s">
        <v>30</v>
      </c>
      <c r="L181" s="5">
        <v>-1268.12</v>
      </c>
      <c r="M181" s="5">
        <v>-1268.12</v>
      </c>
      <c r="N181" s="5" t="s">
        <v>404</v>
      </c>
      <c r="O181" s="5" t="s">
        <v>32</v>
      </c>
      <c r="P181" s="5" t="s">
        <v>33</v>
      </c>
      <c r="Q181" s="5">
        <v>0</v>
      </c>
      <c r="R181" s="8">
        <v>45179.0000115741</v>
      </c>
      <c r="S181" s="7">
        <v>45209</v>
      </c>
      <c r="T181" s="5" t="s">
        <v>34</v>
      </c>
      <c r="U181" s="5">
        <v>-1268.12</v>
      </c>
      <c r="V181" s="5">
        <v>0</v>
      </c>
      <c r="W181" s="5">
        <v>0</v>
      </c>
      <c r="X181" s="5" t="s">
        <v>405</v>
      </c>
      <c r="Y181" s="5" t="s">
        <v>55</v>
      </c>
    </row>
    <row r="182" s="5" customFormat="1" spans="1:25">
      <c r="A182" s="5" t="s">
        <v>835</v>
      </c>
      <c r="B182" s="5" t="s">
        <v>26</v>
      </c>
      <c r="C182" s="5" t="s">
        <v>27</v>
      </c>
      <c r="D182" s="5" t="s">
        <v>836</v>
      </c>
      <c r="E182" s="5" t="s">
        <v>313</v>
      </c>
      <c r="F182" s="7">
        <v>45205</v>
      </c>
      <c r="G182" s="7">
        <v>45206</v>
      </c>
      <c r="H182" s="5">
        <v>1</v>
      </c>
      <c r="I182" s="5">
        <v>1</v>
      </c>
      <c r="J182" s="5">
        <v>1</v>
      </c>
      <c r="K182" s="5" t="s">
        <v>30</v>
      </c>
      <c r="L182" s="5">
        <v>166.88</v>
      </c>
      <c r="M182" s="5">
        <v>166.88</v>
      </c>
      <c r="N182" s="5" t="s">
        <v>837</v>
      </c>
      <c r="O182" s="5" t="s">
        <v>32</v>
      </c>
      <c r="P182" s="5" t="s">
        <v>33</v>
      </c>
      <c r="Q182" s="5">
        <v>0</v>
      </c>
      <c r="R182" s="8">
        <v>45199.0000115741</v>
      </c>
      <c r="S182" s="7">
        <v>45209</v>
      </c>
      <c r="T182" s="5" t="s">
        <v>34</v>
      </c>
      <c r="U182" s="5">
        <v>166.88</v>
      </c>
      <c r="V182" s="5">
        <v>0</v>
      </c>
      <c r="W182" s="5">
        <v>0</v>
      </c>
      <c r="X182" s="5" t="s">
        <v>838</v>
      </c>
      <c r="Y182" s="5" t="s">
        <v>839</v>
      </c>
    </row>
    <row r="183" s="5" customFormat="1" spans="1:25">
      <c r="A183" s="5" t="s">
        <v>840</v>
      </c>
      <c r="B183" s="5" t="s">
        <v>26</v>
      </c>
      <c r="C183" s="5" t="s">
        <v>27</v>
      </c>
      <c r="D183" s="5" t="s">
        <v>841</v>
      </c>
      <c r="E183" s="5" t="s">
        <v>842</v>
      </c>
      <c r="F183" s="7">
        <v>45202</v>
      </c>
      <c r="G183" s="7">
        <v>45206</v>
      </c>
      <c r="H183" s="5">
        <v>1</v>
      </c>
      <c r="I183" s="5">
        <v>4</v>
      </c>
      <c r="J183" s="5">
        <v>4</v>
      </c>
      <c r="K183" s="5" t="s">
        <v>30</v>
      </c>
      <c r="L183" s="5">
        <v>1278.36</v>
      </c>
      <c r="M183" s="5">
        <v>1278.36</v>
      </c>
      <c r="N183" s="5" t="s">
        <v>843</v>
      </c>
      <c r="O183" s="5" t="s">
        <v>32</v>
      </c>
      <c r="P183" s="5" t="s">
        <v>33</v>
      </c>
      <c r="Q183" s="5">
        <v>0</v>
      </c>
      <c r="R183" s="8">
        <v>45199</v>
      </c>
      <c r="S183" s="7">
        <v>45209</v>
      </c>
      <c r="T183" s="5" t="s">
        <v>34</v>
      </c>
      <c r="U183" s="5">
        <v>1278.36</v>
      </c>
      <c r="V183" s="5">
        <v>0</v>
      </c>
      <c r="W183" s="5">
        <v>0</v>
      </c>
      <c r="X183" s="5" t="s">
        <v>844</v>
      </c>
      <c r="Y183" s="5" t="s">
        <v>845</v>
      </c>
    </row>
    <row r="184" s="5" customFormat="1" spans="1:25">
      <c r="A184" s="5" t="s">
        <v>846</v>
      </c>
      <c r="B184" s="5" t="s">
        <v>26</v>
      </c>
      <c r="C184" s="5" t="s">
        <v>27</v>
      </c>
      <c r="D184" s="5" t="s">
        <v>841</v>
      </c>
      <c r="E184" s="5" t="s">
        <v>393</v>
      </c>
      <c r="F184" s="7">
        <v>45204</v>
      </c>
      <c r="G184" s="7">
        <v>45206</v>
      </c>
      <c r="H184" s="5">
        <v>1</v>
      </c>
      <c r="I184" s="5">
        <v>2</v>
      </c>
      <c r="J184" s="5">
        <v>2</v>
      </c>
      <c r="K184" s="5" t="s">
        <v>30</v>
      </c>
      <c r="L184" s="5">
        <v>639.18</v>
      </c>
      <c r="M184" s="5">
        <v>639.18</v>
      </c>
      <c r="N184" s="5" t="s">
        <v>847</v>
      </c>
      <c r="O184" s="5" t="s">
        <v>32</v>
      </c>
      <c r="P184" s="5" t="s">
        <v>33</v>
      </c>
      <c r="Q184" s="5">
        <v>0</v>
      </c>
      <c r="R184" s="8">
        <v>45199.0000115741</v>
      </c>
      <c r="S184" s="7">
        <v>45209</v>
      </c>
      <c r="T184" s="5" t="s">
        <v>34</v>
      </c>
      <c r="U184" s="5">
        <v>639.18</v>
      </c>
      <c r="V184" s="5">
        <v>0</v>
      </c>
      <c r="W184" s="5">
        <v>0</v>
      </c>
      <c r="X184" s="5" t="s">
        <v>848</v>
      </c>
      <c r="Y184" s="5" t="s">
        <v>849</v>
      </c>
    </row>
    <row r="185" s="5" customFormat="1" spans="1:25">
      <c r="A185" s="5" t="s">
        <v>850</v>
      </c>
      <c r="B185" s="5" t="s">
        <v>26</v>
      </c>
      <c r="C185" s="5" t="s">
        <v>27</v>
      </c>
      <c r="D185" s="5" t="s">
        <v>851</v>
      </c>
      <c r="E185" s="5" t="s">
        <v>852</v>
      </c>
      <c r="F185" s="7">
        <v>45205</v>
      </c>
      <c r="G185" s="7">
        <v>45206</v>
      </c>
      <c r="H185" s="5">
        <v>1</v>
      </c>
      <c r="I185" s="5">
        <v>1</v>
      </c>
      <c r="J185" s="5">
        <v>1</v>
      </c>
      <c r="K185" s="5" t="s">
        <v>30</v>
      </c>
      <c r="L185" s="5">
        <v>925.86</v>
      </c>
      <c r="M185" s="5">
        <v>925.86</v>
      </c>
      <c r="N185" s="5" t="s">
        <v>853</v>
      </c>
      <c r="O185" s="5" t="s">
        <v>32</v>
      </c>
      <c r="P185" s="5" t="s">
        <v>33</v>
      </c>
      <c r="Q185" s="5">
        <v>0</v>
      </c>
      <c r="R185" s="8">
        <v>45199.0000115741</v>
      </c>
      <c r="S185" s="7">
        <v>45209</v>
      </c>
      <c r="T185" s="5" t="s">
        <v>34</v>
      </c>
      <c r="U185" s="5">
        <v>925.86</v>
      </c>
      <c r="V185" s="5">
        <v>0</v>
      </c>
      <c r="W185" s="5">
        <v>0</v>
      </c>
      <c r="X185" s="5" t="s">
        <v>854</v>
      </c>
      <c r="Y185" s="5" t="s">
        <v>855</v>
      </c>
    </row>
    <row r="186" s="5" customFormat="1" spans="1:25">
      <c r="A186" s="5" t="s">
        <v>856</v>
      </c>
      <c r="B186" s="5" t="s">
        <v>26</v>
      </c>
      <c r="C186" s="5" t="s">
        <v>27</v>
      </c>
      <c r="D186" s="5" t="s">
        <v>857</v>
      </c>
      <c r="E186" s="5" t="s">
        <v>858</v>
      </c>
      <c r="F186" s="7">
        <v>45201</v>
      </c>
      <c r="G186" s="7">
        <v>45206</v>
      </c>
      <c r="H186" s="5">
        <v>1</v>
      </c>
      <c r="I186" s="5">
        <v>5</v>
      </c>
      <c r="J186" s="5">
        <v>5</v>
      </c>
      <c r="K186" s="5" t="s">
        <v>30</v>
      </c>
      <c r="L186" s="5">
        <v>3890.9</v>
      </c>
      <c r="M186" s="5">
        <v>3890.9</v>
      </c>
      <c r="N186" s="5" t="s">
        <v>859</v>
      </c>
      <c r="O186" s="5" t="s">
        <v>32</v>
      </c>
      <c r="P186" s="5" t="s">
        <v>33</v>
      </c>
      <c r="Q186" s="5">
        <v>0</v>
      </c>
      <c r="R186" s="8">
        <v>45199</v>
      </c>
      <c r="S186" s="7">
        <v>45209</v>
      </c>
      <c r="T186" s="5" t="s">
        <v>34</v>
      </c>
      <c r="U186" s="5">
        <v>3890.9</v>
      </c>
      <c r="V186" s="5">
        <v>0</v>
      </c>
      <c r="W186" s="5">
        <v>0</v>
      </c>
      <c r="X186" s="5" t="s">
        <v>860</v>
      </c>
      <c r="Y186" s="5" t="s">
        <v>55</v>
      </c>
    </row>
    <row r="187" s="5" customFormat="1" spans="1:25">
      <c r="A187" s="5" t="s">
        <v>861</v>
      </c>
      <c r="B187" s="5" t="s">
        <v>26</v>
      </c>
      <c r="C187" s="5" t="s">
        <v>27</v>
      </c>
      <c r="D187" s="5" t="s">
        <v>862</v>
      </c>
      <c r="E187" s="5" t="s">
        <v>863</v>
      </c>
      <c r="F187" s="7">
        <v>45205</v>
      </c>
      <c r="G187" s="7">
        <v>45206</v>
      </c>
      <c r="H187" s="5">
        <v>2</v>
      </c>
      <c r="I187" s="5">
        <v>1</v>
      </c>
      <c r="J187" s="5">
        <v>2</v>
      </c>
      <c r="K187" s="5" t="s">
        <v>30</v>
      </c>
      <c r="L187" s="5">
        <v>2582.06</v>
      </c>
      <c r="M187" s="5">
        <v>2582.06</v>
      </c>
      <c r="N187" s="5" t="s">
        <v>864</v>
      </c>
      <c r="O187" s="5" t="s">
        <v>32</v>
      </c>
      <c r="P187" s="5" t="s">
        <v>33</v>
      </c>
      <c r="Q187" s="5">
        <v>0</v>
      </c>
      <c r="R187" s="8">
        <v>45199</v>
      </c>
      <c r="S187" s="7">
        <v>45209</v>
      </c>
      <c r="T187" s="5" t="s">
        <v>34</v>
      </c>
      <c r="U187" s="5">
        <v>2582.06</v>
      </c>
      <c r="V187" s="5">
        <v>0</v>
      </c>
      <c r="W187" s="5">
        <v>0</v>
      </c>
      <c r="X187" s="5" t="s">
        <v>865</v>
      </c>
      <c r="Y187" s="5" t="s">
        <v>55</v>
      </c>
    </row>
    <row r="188" s="5" customFormat="1" spans="1:25">
      <c r="A188" s="5" t="s">
        <v>866</v>
      </c>
      <c r="B188" s="5" t="s">
        <v>26</v>
      </c>
      <c r="C188" s="5" t="s">
        <v>27</v>
      </c>
      <c r="D188" s="5" t="s">
        <v>867</v>
      </c>
      <c r="E188" s="5" t="s">
        <v>868</v>
      </c>
      <c r="F188" s="7">
        <v>45205</v>
      </c>
      <c r="G188" s="7">
        <v>45206</v>
      </c>
      <c r="H188" s="5">
        <v>1</v>
      </c>
      <c r="I188" s="5">
        <v>1</v>
      </c>
      <c r="J188" s="5">
        <v>1</v>
      </c>
      <c r="K188" s="5" t="s">
        <v>30</v>
      </c>
      <c r="L188" s="5">
        <v>700.29</v>
      </c>
      <c r="M188" s="5">
        <v>700.29</v>
      </c>
      <c r="N188" s="5" t="s">
        <v>869</v>
      </c>
      <c r="O188" s="5" t="s">
        <v>32</v>
      </c>
      <c r="P188" s="5" t="s">
        <v>33</v>
      </c>
      <c r="Q188" s="5">
        <v>0</v>
      </c>
      <c r="R188" s="8">
        <v>45199</v>
      </c>
      <c r="S188" s="7">
        <v>45209</v>
      </c>
      <c r="T188" s="5" t="s">
        <v>34</v>
      </c>
      <c r="U188" s="5">
        <v>700.29</v>
      </c>
      <c r="V188" s="5">
        <v>0</v>
      </c>
      <c r="W188" s="5">
        <v>0</v>
      </c>
      <c r="X188" s="5" t="s">
        <v>870</v>
      </c>
      <c r="Y188" s="5" t="s">
        <v>871</v>
      </c>
    </row>
    <row r="189" s="5" customFormat="1" spans="1:25">
      <c r="A189" s="5" t="s">
        <v>558</v>
      </c>
      <c r="B189" s="5" t="s">
        <v>26</v>
      </c>
      <c r="C189" s="5" t="s">
        <v>49</v>
      </c>
      <c r="D189" s="5" t="s">
        <v>559</v>
      </c>
      <c r="E189" s="5" t="s">
        <v>403</v>
      </c>
      <c r="F189" s="7">
        <v>45205</v>
      </c>
      <c r="G189" s="7">
        <v>45206</v>
      </c>
      <c r="H189" s="5">
        <v>1</v>
      </c>
      <c r="I189" s="5">
        <v>1</v>
      </c>
      <c r="J189" s="5">
        <v>1</v>
      </c>
      <c r="K189" s="5" t="s">
        <v>30</v>
      </c>
      <c r="L189" s="5">
        <v>-274.2</v>
      </c>
      <c r="M189" s="5">
        <v>-274.2</v>
      </c>
      <c r="N189" s="5" t="s">
        <v>560</v>
      </c>
      <c r="O189" s="5" t="s">
        <v>32</v>
      </c>
      <c r="P189" s="5" t="s">
        <v>33</v>
      </c>
      <c r="Q189" s="5">
        <v>0</v>
      </c>
      <c r="R189" s="8">
        <v>45185.0000115741</v>
      </c>
      <c r="S189" s="7">
        <v>45209</v>
      </c>
      <c r="T189" s="5" t="s">
        <v>34</v>
      </c>
      <c r="U189" s="5">
        <v>-274.2</v>
      </c>
      <c r="V189" s="5">
        <v>0</v>
      </c>
      <c r="W189" s="5">
        <v>0</v>
      </c>
      <c r="X189" s="5" t="s">
        <v>561</v>
      </c>
      <c r="Y189" s="5" t="s">
        <v>562</v>
      </c>
    </row>
    <row r="190" s="5" customFormat="1" spans="1:25">
      <c r="A190" s="5" t="s">
        <v>872</v>
      </c>
      <c r="B190" s="5" t="s">
        <v>26</v>
      </c>
      <c r="C190" s="5" t="s">
        <v>27</v>
      </c>
      <c r="D190" s="5" t="s">
        <v>873</v>
      </c>
      <c r="E190" s="5" t="s">
        <v>81</v>
      </c>
      <c r="F190" s="7">
        <v>45205</v>
      </c>
      <c r="G190" s="7">
        <v>45206</v>
      </c>
      <c r="H190" s="5">
        <v>1</v>
      </c>
      <c r="I190" s="5">
        <v>1</v>
      </c>
      <c r="J190" s="5">
        <v>1</v>
      </c>
      <c r="K190" s="5" t="s">
        <v>30</v>
      </c>
      <c r="L190" s="5">
        <v>472.83</v>
      </c>
      <c r="M190" s="5">
        <v>472.83</v>
      </c>
      <c r="N190" s="5" t="s">
        <v>874</v>
      </c>
      <c r="O190" s="5" t="s">
        <v>32</v>
      </c>
      <c r="P190" s="5" t="s">
        <v>33</v>
      </c>
      <c r="Q190" s="5">
        <v>0</v>
      </c>
      <c r="R190" s="8">
        <v>45200.0000115741</v>
      </c>
      <c r="S190" s="7">
        <v>45209</v>
      </c>
      <c r="T190" s="5" t="s">
        <v>34</v>
      </c>
      <c r="U190" s="5">
        <v>472.83</v>
      </c>
      <c r="V190" s="5">
        <v>0</v>
      </c>
      <c r="W190" s="5">
        <v>0</v>
      </c>
      <c r="X190" s="5" t="s">
        <v>875</v>
      </c>
      <c r="Y190" s="5" t="s">
        <v>876</v>
      </c>
    </row>
    <row r="191" s="5" customFormat="1" spans="1:25">
      <c r="A191" s="5" t="s">
        <v>877</v>
      </c>
      <c r="B191" s="5" t="s">
        <v>26</v>
      </c>
      <c r="C191" s="5" t="s">
        <v>27</v>
      </c>
      <c r="D191" s="5" t="s">
        <v>878</v>
      </c>
      <c r="E191" s="5" t="s">
        <v>879</v>
      </c>
      <c r="F191" s="7">
        <v>45204</v>
      </c>
      <c r="G191" s="7">
        <v>45206</v>
      </c>
      <c r="H191" s="5">
        <v>1</v>
      </c>
      <c r="I191" s="5">
        <v>2</v>
      </c>
      <c r="J191" s="5">
        <v>2</v>
      </c>
      <c r="K191" s="5" t="s">
        <v>30</v>
      </c>
      <c r="L191" s="5">
        <v>933.46</v>
      </c>
      <c r="M191" s="5">
        <v>933.46</v>
      </c>
      <c r="N191" s="5" t="s">
        <v>880</v>
      </c>
      <c r="O191" s="5" t="s">
        <v>32</v>
      </c>
      <c r="P191" s="5" t="s">
        <v>33</v>
      </c>
      <c r="Q191" s="5">
        <v>0</v>
      </c>
      <c r="R191" s="8">
        <v>45200.0000115741</v>
      </c>
      <c r="S191" s="7">
        <v>45209</v>
      </c>
      <c r="T191" s="5" t="s">
        <v>34</v>
      </c>
      <c r="U191" s="5">
        <v>933.46</v>
      </c>
      <c r="V191" s="5">
        <v>0</v>
      </c>
      <c r="W191" s="5">
        <v>0</v>
      </c>
      <c r="X191" s="5" t="s">
        <v>881</v>
      </c>
      <c r="Y191" s="5" t="s">
        <v>882</v>
      </c>
    </row>
    <row r="192" s="5" customFormat="1" spans="1:25">
      <c r="A192" s="5" t="s">
        <v>883</v>
      </c>
      <c r="B192" s="5" t="s">
        <v>26</v>
      </c>
      <c r="C192" s="5" t="s">
        <v>27</v>
      </c>
      <c r="D192" s="5" t="s">
        <v>884</v>
      </c>
      <c r="E192" s="5" t="s">
        <v>250</v>
      </c>
      <c r="F192" s="7">
        <v>45203</v>
      </c>
      <c r="G192" s="7">
        <v>45206</v>
      </c>
      <c r="H192" s="5">
        <v>1</v>
      </c>
      <c r="I192" s="5">
        <v>3</v>
      </c>
      <c r="J192" s="5">
        <v>3</v>
      </c>
      <c r="K192" s="5" t="s">
        <v>30</v>
      </c>
      <c r="L192" s="5">
        <v>1926.18</v>
      </c>
      <c r="M192" s="5">
        <v>1926.18</v>
      </c>
      <c r="N192" s="5" t="s">
        <v>885</v>
      </c>
      <c r="O192" s="5" t="s">
        <v>32</v>
      </c>
      <c r="P192" s="5" t="s">
        <v>33</v>
      </c>
      <c r="Q192" s="5">
        <v>0</v>
      </c>
      <c r="R192" s="8">
        <v>45200.0000115741</v>
      </c>
      <c r="S192" s="7">
        <v>45209</v>
      </c>
      <c r="T192" s="5" t="s">
        <v>34</v>
      </c>
      <c r="U192" s="5">
        <v>1926.18</v>
      </c>
      <c r="V192" s="5">
        <v>0</v>
      </c>
      <c r="W192" s="5">
        <v>0</v>
      </c>
      <c r="X192" s="5" t="s">
        <v>886</v>
      </c>
      <c r="Y192" s="5" t="s">
        <v>55</v>
      </c>
    </row>
    <row r="193" s="5" customFormat="1" spans="1:25">
      <c r="A193" s="5" t="s">
        <v>887</v>
      </c>
      <c r="B193" s="5" t="s">
        <v>26</v>
      </c>
      <c r="C193" s="5" t="s">
        <v>27</v>
      </c>
      <c r="D193" s="5" t="s">
        <v>888</v>
      </c>
      <c r="E193" s="5" t="s">
        <v>139</v>
      </c>
      <c r="F193" s="7">
        <v>45205</v>
      </c>
      <c r="G193" s="7">
        <v>45206</v>
      </c>
      <c r="H193" s="5">
        <v>1</v>
      </c>
      <c r="I193" s="5">
        <v>1</v>
      </c>
      <c r="J193" s="5">
        <v>1</v>
      </c>
      <c r="K193" s="5" t="s">
        <v>30</v>
      </c>
      <c r="L193" s="5">
        <v>705.38</v>
      </c>
      <c r="M193" s="5">
        <v>705.38</v>
      </c>
      <c r="N193" s="5" t="s">
        <v>889</v>
      </c>
      <c r="O193" s="5" t="s">
        <v>32</v>
      </c>
      <c r="P193" s="5" t="s">
        <v>33</v>
      </c>
      <c r="Q193" s="5">
        <v>0</v>
      </c>
      <c r="R193" s="8">
        <v>45200</v>
      </c>
      <c r="S193" s="7">
        <v>45209</v>
      </c>
      <c r="T193" s="5" t="s">
        <v>34</v>
      </c>
      <c r="U193" s="5">
        <v>705.38</v>
      </c>
      <c r="V193" s="5">
        <v>0</v>
      </c>
      <c r="W193" s="5">
        <v>0</v>
      </c>
      <c r="X193" s="5" t="s">
        <v>890</v>
      </c>
      <c r="Y193" s="5" t="s">
        <v>55</v>
      </c>
    </row>
    <row r="194" s="5" customFormat="1" spans="1:25">
      <c r="A194" s="5" t="s">
        <v>887</v>
      </c>
      <c r="B194" s="5" t="s">
        <v>26</v>
      </c>
      <c r="C194" s="5" t="s">
        <v>49</v>
      </c>
      <c r="D194" s="5" t="s">
        <v>888</v>
      </c>
      <c r="E194" s="5" t="s">
        <v>139</v>
      </c>
      <c r="F194" s="7">
        <v>45205</v>
      </c>
      <c r="G194" s="7">
        <v>45206</v>
      </c>
      <c r="H194" s="5">
        <v>1</v>
      </c>
      <c r="I194" s="5">
        <v>1</v>
      </c>
      <c r="J194" s="5">
        <v>1</v>
      </c>
      <c r="K194" s="5" t="s">
        <v>30</v>
      </c>
      <c r="L194" s="5">
        <v>-705.38</v>
      </c>
      <c r="M194" s="5">
        <v>-705.38</v>
      </c>
      <c r="N194" s="5" t="s">
        <v>889</v>
      </c>
      <c r="O194" s="5" t="s">
        <v>32</v>
      </c>
      <c r="P194" s="5" t="s">
        <v>33</v>
      </c>
      <c r="Q194" s="5">
        <v>0</v>
      </c>
      <c r="R194" s="8">
        <v>45200</v>
      </c>
      <c r="S194" s="7">
        <v>45209</v>
      </c>
      <c r="T194" s="5" t="s">
        <v>34</v>
      </c>
      <c r="U194" s="5">
        <v>-705.38</v>
      </c>
      <c r="V194" s="5">
        <v>0</v>
      </c>
      <c r="W194" s="5">
        <v>0</v>
      </c>
      <c r="X194" s="5" t="s">
        <v>890</v>
      </c>
      <c r="Y194" s="5" t="s">
        <v>55</v>
      </c>
    </row>
    <row r="195" s="5" customFormat="1" spans="1:25">
      <c r="A195" s="5" t="s">
        <v>891</v>
      </c>
      <c r="B195" s="5" t="s">
        <v>26</v>
      </c>
      <c r="C195" s="5" t="s">
        <v>27</v>
      </c>
      <c r="D195" s="5" t="s">
        <v>892</v>
      </c>
      <c r="E195" s="5" t="s">
        <v>893</v>
      </c>
      <c r="F195" s="7">
        <v>45205</v>
      </c>
      <c r="G195" s="7">
        <v>45206</v>
      </c>
      <c r="H195" s="5">
        <v>1</v>
      </c>
      <c r="I195" s="5">
        <v>1</v>
      </c>
      <c r="J195" s="5">
        <v>1</v>
      </c>
      <c r="K195" s="5" t="s">
        <v>30</v>
      </c>
      <c r="L195" s="5">
        <v>3637.82</v>
      </c>
      <c r="M195" s="5">
        <v>3637.82</v>
      </c>
      <c r="N195" s="5" t="s">
        <v>894</v>
      </c>
      <c r="O195" s="5" t="s">
        <v>32</v>
      </c>
      <c r="P195" s="5" t="s">
        <v>33</v>
      </c>
      <c r="Q195" s="5">
        <v>0</v>
      </c>
      <c r="R195" s="8">
        <v>45200</v>
      </c>
      <c r="S195" s="7">
        <v>45209</v>
      </c>
      <c r="T195" s="5" t="s">
        <v>34</v>
      </c>
      <c r="U195" s="5">
        <v>3637.82</v>
      </c>
      <c r="V195" s="5">
        <v>0</v>
      </c>
      <c r="W195" s="5">
        <v>0</v>
      </c>
      <c r="X195" s="5" t="s">
        <v>895</v>
      </c>
      <c r="Y195" s="5" t="s">
        <v>896</v>
      </c>
    </row>
    <row r="196" s="5" customFormat="1" spans="1:25">
      <c r="A196" s="5" t="s">
        <v>897</v>
      </c>
      <c r="B196" s="5" t="s">
        <v>26</v>
      </c>
      <c r="C196" s="5" t="s">
        <v>27</v>
      </c>
      <c r="D196" s="5" t="s">
        <v>898</v>
      </c>
      <c r="E196" s="5" t="s">
        <v>899</v>
      </c>
      <c r="F196" s="7">
        <v>45205</v>
      </c>
      <c r="G196" s="7">
        <v>45206</v>
      </c>
      <c r="H196" s="5">
        <v>1</v>
      </c>
      <c r="I196" s="5">
        <v>1</v>
      </c>
      <c r="J196" s="5">
        <v>1</v>
      </c>
      <c r="K196" s="5" t="s">
        <v>30</v>
      </c>
      <c r="L196" s="5">
        <v>636.33</v>
      </c>
      <c r="M196" s="5">
        <v>636.33</v>
      </c>
      <c r="N196" s="5" t="s">
        <v>900</v>
      </c>
      <c r="O196" s="5" t="s">
        <v>32</v>
      </c>
      <c r="P196" s="5" t="s">
        <v>33</v>
      </c>
      <c r="Q196" s="5">
        <v>0</v>
      </c>
      <c r="R196" s="8">
        <v>45200.0000115741</v>
      </c>
      <c r="S196" s="7">
        <v>45209</v>
      </c>
      <c r="T196" s="5" t="s">
        <v>34</v>
      </c>
      <c r="U196" s="5">
        <v>636.33</v>
      </c>
      <c r="V196" s="5">
        <v>0</v>
      </c>
      <c r="W196" s="5">
        <v>0</v>
      </c>
      <c r="X196" s="5" t="s">
        <v>901</v>
      </c>
      <c r="Y196" s="5" t="s">
        <v>55</v>
      </c>
    </row>
    <row r="197" s="5" customFormat="1" spans="1:25">
      <c r="A197" s="5" t="s">
        <v>902</v>
      </c>
      <c r="B197" s="5" t="s">
        <v>26</v>
      </c>
      <c r="C197" s="5" t="s">
        <v>27</v>
      </c>
      <c r="D197" s="5" t="s">
        <v>434</v>
      </c>
      <c r="E197" s="5" t="s">
        <v>831</v>
      </c>
      <c r="F197" s="7">
        <v>45205</v>
      </c>
      <c r="G197" s="7">
        <v>45206</v>
      </c>
      <c r="H197" s="5">
        <v>1</v>
      </c>
      <c r="I197" s="5">
        <v>1</v>
      </c>
      <c r="J197" s="5">
        <v>1</v>
      </c>
      <c r="K197" s="5" t="s">
        <v>30</v>
      </c>
      <c r="L197" s="5">
        <v>835.77</v>
      </c>
      <c r="M197" s="5">
        <v>835.77</v>
      </c>
      <c r="N197" s="5" t="s">
        <v>903</v>
      </c>
      <c r="O197" s="5" t="s">
        <v>32</v>
      </c>
      <c r="P197" s="5" t="s">
        <v>33</v>
      </c>
      <c r="Q197" s="5">
        <v>0</v>
      </c>
      <c r="R197" s="8">
        <v>45200.0000115741</v>
      </c>
      <c r="S197" s="7">
        <v>45209</v>
      </c>
      <c r="T197" s="5" t="s">
        <v>34</v>
      </c>
      <c r="U197" s="5">
        <v>835.77</v>
      </c>
      <c r="V197" s="5">
        <v>0</v>
      </c>
      <c r="W197" s="5">
        <v>0</v>
      </c>
      <c r="X197" s="5" t="s">
        <v>904</v>
      </c>
      <c r="Y197" s="5" t="s">
        <v>905</v>
      </c>
    </row>
    <row r="198" s="5" customFormat="1" spans="1:25">
      <c r="A198" s="5" t="s">
        <v>906</v>
      </c>
      <c r="B198" s="5" t="s">
        <v>26</v>
      </c>
      <c r="C198" s="5" t="s">
        <v>27</v>
      </c>
      <c r="D198" s="5" t="s">
        <v>907</v>
      </c>
      <c r="E198" s="5" t="s">
        <v>908</v>
      </c>
      <c r="F198" s="7">
        <v>45205</v>
      </c>
      <c r="G198" s="7">
        <v>45206</v>
      </c>
      <c r="H198" s="5">
        <v>1</v>
      </c>
      <c r="I198" s="5">
        <v>1</v>
      </c>
      <c r="J198" s="5">
        <v>1</v>
      </c>
      <c r="K198" s="5" t="s">
        <v>30</v>
      </c>
      <c r="L198" s="5">
        <v>1017.61</v>
      </c>
      <c r="M198" s="5">
        <v>1017.61</v>
      </c>
      <c r="N198" s="5" t="s">
        <v>909</v>
      </c>
      <c r="O198" s="5" t="s">
        <v>32</v>
      </c>
      <c r="P198" s="5" t="s">
        <v>33</v>
      </c>
      <c r="Q198" s="5">
        <v>0</v>
      </c>
      <c r="R198" s="8">
        <v>45200</v>
      </c>
      <c r="S198" s="7">
        <v>45209</v>
      </c>
      <c r="T198" s="5" t="s">
        <v>34</v>
      </c>
      <c r="U198" s="5">
        <v>1017.61</v>
      </c>
      <c r="V198" s="5">
        <v>0</v>
      </c>
      <c r="W198" s="5">
        <v>0</v>
      </c>
      <c r="X198" s="5" t="s">
        <v>910</v>
      </c>
      <c r="Y198" s="5" t="s">
        <v>55</v>
      </c>
    </row>
    <row r="199" s="5" customFormat="1" spans="1:25">
      <c r="A199" s="5" t="s">
        <v>911</v>
      </c>
      <c r="B199" s="5" t="s">
        <v>26</v>
      </c>
      <c r="C199" s="5" t="s">
        <v>27</v>
      </c>
      <c r="D199" s="5" t="s">
        <v>912</v>
      </c>
      <c r="E199" s="5" t="s">
        <v>913</v>
      </c>
      <c r="F199" s="7">
        <v>45203</v>
      </c>
      <c r="G199" s="7">
        <v>45206</v>
      </c>
      <c r="H199" s="5">
        <v>4</v>
      </c>
      <c r="I199" s="5">
        <v>3</v>
      </c>
      <c r="J199" s="5">
        <v>12</v>
      </c>
      <c r="K199" s="5" t="s">
        <v>30</v>
      </c>
      <c r="L199" s="5">
        <v>13866.72</v>
      </c>
      <c r="M199" s="5">
        <v>13866.72</v>
      </c>
      <c r="N199" s="5" t="s">
        <v>914</v>
      </c>
      <c r="O199" s="5" t="s">
        <v>32</v>
      </c>
      <c r="P199" s="5" t="s">
        <v>33</v>
      </c>
      <c r="Q199" s="5">
        <v>0</v>
      </c>
      <c r="R199" s="8">
        <v>45200.0000115741</v>
      </c>
      <c r="S199" s="7">
        <v>45209</v>
      </c>
      <c r="T199" s="5" t="s">
        <v>34</v>
      </c>
      <c r="U199" s="5">
        <v>13866.72</v>
      </c>
      <c r="V199" s="5">
        <v>0</v>
      </c>
      <c r="W199" s="5">
        <v>0</v>
      </c>
      <c r="X199" s="5" t="s">
        <v>915</v>
      </c>
      <c r="Y199" s="5" t="s">
        <v>55</v>
      </c>
    </row>
    <row r="200" s="5" customFormat="1" spans="1:25">
      <c r="A200" s="5" t="s">
        <v>916</v>
      </c>
      <c r="B200" s="5" t="s">
        <v>26</v>
      </c>
      <c r="C200" s="5" t="s">
        <v>27</v>
      </c>
      <c r="D200" s="5" t="s">
        <v>917</v>
      </c>
      <c r="E200" s="5" t="s">
        <v>918</v>
      </c>
      <c r="F200" s="7">
        <v>45203</v>
      </c>
      <c r="G200" s="7">
        <v>45206</v>
      </c>
      <c r="H200" s="5">
        <v>1</v>
      </c>
      <c r="I200" s="5">
        <v>3</v>
      </c>
      <c r="J200" s="5">
        <v>3</v>
      </c>
      <c r="K200" s="5" t="s">
        <v>30</v>
      </c>
      <c r="L200" s="5">
        <v>792</v>
      </c>
      <c r="M200" s="5">
        <v>792</v>
      </c>
      <c r="N200" s="5" t="s">
        <v>919</v>
      </c>
      <c r="O200" s="5" t="s">
        <v>32</v>
      </c>
      <c r="P200" s="5" t="s">
        <v>33</v>
      </c>
      <c r="Q200" s="5">
        <v>0</v>
      </c>
      <c r="R200" s="8">
        <v>45200.0000115741</v>
      </c>
      <c r="S200" s="7">
        <v>45209</v>
      </c>
      <c r="T200" s="5" t="s">
        <v>34</v>
      </c>
      <c r="U200" s="5">
        <v>792</v>
      </c>
      <c r="V200" s="5">
        <v>0</v>
      </c>
      <c r="W200" s="5">
        <v>0</v>
      </c>
      <c r="X200" s="5" t="s">
        <v>920</v>
      </c>
      <c r="Y200" s="5" t="s">
        <v>921</v>
      </c>
    </row>
    <row r="201" s="5" customFormat="1" spans="1:25">
      <c r="A201" s="5" t="s">
        <v>922</v>
      </c>
      <c r="B201" s="5" t="s">
        <v>26</v>
      </c>
      <c r="C201" s="5" t="s">
        <v>27</v>
      </c>
      <c r="D201" s="5" t="s">
        <v>923</v>
      </c>
      <c r="E201" s="5" t="s">
        <v>924</v>
      </c>
      <c r="F201" s="7">
        <v>45205</v>
      </c>
      <c r="G201" s="7">
        <v>45206</v>
      </c>
      <c r="H201" s="5">
        <v>1</v>
      </c>
      <c r="I201" s="5">
        <v>1</v>
      </c>
      <c r="J201" s="5">
        <v>1</v>
      </c>
      <c r="K201" s="5" t="s">
        <v>30</v>
      </c>
      <c r="L201" s="5">
        <v>2259.06</v>
      </c>
      <c r="M201" s="5">
        <v>2259.06</v>
      </c>
      <c r="N201" s="5" t="s">
        <v>925</v>
      </c>
      <c r="O201" s="5" t="s">
        <v>32</v>
      </c>
      <c r="P201" s="5" t="s">
        <v>33</v>
      </c>
      <c r="Q201" s="5">
        <v>0</v>
      </c>
      <c r="R201" s="8">
        <v>45200</v>
      </c>
      <c r="S201" s="7">
        <v>45209</v>
      </c>
      <c r="T201" s="5" t="s">
        <v>34</v>
      </c>
      <c r="U201" s="5">
        <v>2259.06</v>
      </c>
      <c r="V201" s="5">
        <v>0</v>
      </c>
      <c r="W201" s="5">
        <v>0</v>
      </c>
      <c r="X201" s="5" t="s">
        <v>926</v>
      </c>
      <c r="Y201" s="5" t="s">
        <v>927</v>
      </c>
    </row>
    <row r="202" s="5" customFormat="1" spans="1:25">
      <c r="A202" s="5" t="s">
        <v>928</v>
      </c>
      <c r="B202" s="5" t="s">
        <v>26</v>
      </c>
      <c r="C202" s="5" t="s">
        <v>27</v>
      </c>
      <c r="D202" s="5" t="s">
        <v>929</v>
      </c>
      <c r="E202" s="5" t="s">
        <v>200</v>
      </c>
      <c r="F202" s="7">
        <v>45205</v>
      </c>
      <c r="G202" s="7">
        <v>45206</v>
      </c>
      <c r="H202" s="5">
        <v>1</v>
      </c>
      <c r="I202" s="5">
        <v>1</v>
      </c>
      <c r="J202" s="5">
        <v>1</v>
      </c>
      <c r="K202" s="5" t="s">
        <v>30</v>
      </c>
      <c r="L202" s="5">
        <v>401.84</v>
      </c>
      <c r="M202" s="5">
        <v>401.84</v>
      </c>
      <c r="N202" s="5" t="s">
        <v>930</v>
      </c>
      <c r="O202" s="5" t="s">
        <v>32</v>
      </c>
      <c r="P202" s="5" t="s">
        <v>33</v>
      </c>
      <c r="Q202" s="5">
        <v>0</v>
      </c>
      <c r="R202" s="8">
        <v>45200.0000115741</v>
      </c>
      <c r="S202" s="7">
        <v>45209</v>
      </c>
      <c r="T202" s="5" t="s">
        <v>34</v>
      </c>
      <c r="U202" s="5">
        <v>401.84</v>
      </c>
      <c r="V202" s="5">
        <v>0</v>
      </c>
      <c r="W202" s="5">
        <v>0</v>
      </c>
      <c r="X202" s="5" t="s">
        <v>931</v>
      </c>
      <c r="Y202" s="5" t="s">
        <v>55</v>
      </c>
    </row>
    <row r="203" s="5" customFormat="1" spans="1:25">
      <c r="A203" s="5" t="s">
        <v>932</v>
      </c>
      <c r="B203" s="5" t="s">
        <v>26</v>
      </c>
      <c r="C203" s="5" t="s">
        <v>27</v>
      </c>
      <c r="D203" s="5" t="s">
        <v>873</v>
      </c>
      <c r="E203" s="5" t="s">
        <v>933</v>
      </c>
      <c r="F203" s="7">
        <v>45202</v>
      </c>
      <c r="G203" s="7">
        <v>45206</v>
      </c>
      <c r="H203" s="5">
        <v>1</v>
      </c>
      <c r="I203" s="5">
        <v>4</v>
      </c>
      <c r="J203" s="5">
        <v>4</v>
      </c>
      <c r="K203" s="5" t="s">
        <v>30</v>
      </c>
      <c r="L203" s="5">
        <v>2183.13</v>
      </c>
      <c r="M203" s="5">
        <v>2183.13</v>
      </c>
      <c r="N203" s="5" t="s">
        <v>934</v>
      </c>
      <c r="O203" s="5" t="s">
        <v>32</v>
      </c>
      <c r="P203" s="5" t="s">
        <v>33</v>
      </c>
      <c r="Q203" s="5">
        <v>0</v>
      </c>
      <c r="R203" s="8">
        <v>45200.0000115741</v>
      </c>
      <c r="S203" s="7">
        <v>45209</v>
      </c>
      <c r="T203" s="5" t="s">
        <v>34</v>
      </c>
      <c r="U203" s="5">
        <v>2183.13</v>
      </c>
      <c r="V203" s="5">
        <v>0</v>
      </c>
      <c r="W203" s="5">
        <v>0</v>
      </c>
      <c r="X203" s="5" t="s">
        <v>935</v>
      </c>
      <c r="Y203" s="5" t="s">
        <v>936</v>
      </c>
    </row>
    <row r="204" s="5" customFormat="1" spans="1:25">
      <c r="A204" s="5" t="s">
        <v>659</v>
      </c>
      <c r="B204" s="5" t="s">
        <v>26</v>
      </c>
      <c r="C204" s="5" t="s">
        <v>49</v>
      </c>
      <c r="D204" s="5" t="s">
        <v>532</v>
      </c>
      <c r="E204" s="5" t="s">
        <v>533</v>
      </c>
      <c r="F204" s="7">
        <v>45205</v>
      </c>
      <c r="G204" s="7">
        <v>45206</v>
      </c>
      <c r="H204" s="5">
        <v>1</v>
      </c>
      <c r="I204" s="5">
        <v>1</v>
      </c>
      <c r="J204" s="5">
        <v>1</v>
      </c>
      <c r="K204" s="5" t="s">
        <v>30</v>
      </c>
      <c r="L204" s="5">
        <v>-930.34</v>
      </c>
      <c r="M204" s="5">
        <v>-930.34</v>
      </c>
      <c r="N204" s="5" t="s">
        <v>660</v>
      </c>
      <c r="O204" s="5" t="s">
        <v>32</v>
      </c>
      <c r="P204" s="5" t="s">
        <v>33</v>
      </c>
      <c r="Q204" s="5">
        <v>0</v>
      </c>
      <c r="R204" s="8">
        <v>45194</v>
      </c>
      <c r="S204" s="7">
        <v>45209</v>
      </c>
      <c r="T204" s="5" t="s">
        <v>34</v>
      </c>
      <c r="U204" s="5">
        <v>-930.34</v>
      </c>
      <c r="V204" s="5">
        <v>0</v>
      </c>
      <c r="W204" s="5">
        <v>0</v>
      </c>
      <c r="X204" s="5" t="s">
        <v>661</v>
      </c>
      <c r="Y204" s="5" t="s">
        <v>662</v>
      </c>
    </row>
    <row r="205" s="5" customFormat="1" spans="1:25">
      <c r="A205" s="5" t="s">
        <v>802</v>
      </c>
      <c r="B205" s="5" t="s">
        <v>26</v>
      </c>
      <c r="C205" s="5" t="s">
        <v>49</v>
      </c>
      <c r="D205" s="5" t="s">
        <v>803</v>
      </c>
      <c r="E205" s="5" t="s">
        <v>743</v>
      </c>
      <c r="F205" s="7">
        <v>45205</v>
      </c>
      <c r="G205" s="7">
        <v>45206</v>
      </c>
      <c r="H205" s="5">
        <v>1</v>
      </c>
      <c r="I205" s="5">
        <v>1</v>
      </c>
      <c r="J205" s="5">
        <v>1</v>
      </c>
      <c r="K205" s="5" t="s">
        <v>30</v>
      </c>
      <c r="L205" s="5">
        <v>-862.68</v>
      </c>
      <c r="M205" s="5">
        <v>-862.68</v>
      </c>
      <c r="N205" s="5" t="s">
        <v>804</v>
      </c>
      <c r="O205" s="5" t="s">
        <v>32</v>
      </c>
      <c r="P205" s="5" t="s">
        <v>33</v>
      </c>
      <c r="Q205" s="5">
        <v>0</v>
      </c>
      <c r="R205" s="8">
        <v>45184.0000115741</v>
      </c>
      <c r="S205" s="7">
        <v>45209</v>
      </c>
      <c r="T205" s="5" t="s">
        <v>34</v>
      </c>
      <c r="U205" s="5">
        <v>-862.68</v>
      </c>
      <c r="V205" s="5">
        <v>0</v>
      </c>
      <c r="W205" s="5">
        <v>0</v>
      </c>
      <c r="X205" s="5" t="s">
        <v>805</v>
      </c>
      <c r="Y205" s="5" t="s">
        <v>55</v>
      </c>
    </row>
    <row r="206" s="5" customFormat="1" spans="1:25">
      <c r="A206" s="5" t="s">
        <v>937</v>
      </c>
      <c r="B206" s="5" t="s">
        <v>26</v>
      </c>
      <c r="C206" s="5" t="s">
        <v>27</v>
      </c>
      <c r="D206" s="5" t="s">
        <v>428</v>
      </c>
      <c r="E206" s="5" t="s">
        <v>938</v>
      </c>
      <c r="F206" s="7">
        <v>45202</v>
      </c>
      <c r="G206" s="7">
        <v>45206</v>
      </c>
      <c r="H206" s="5">
        <v>1</v>
      </c>
      <c r="I206" s="5">
        <v>4</v>
      </c>
      <c r="J206" s="5">
        <v>4</v>
      </c>
      <c r="K206" s="5" t="s">
        <v>30</v>
      </c>
      <c r="L206" s="5">
        <v>4025.04</v>
      </c>
      <c r="M206" s="5">
        <v>4025.04</v>
      </c>
      <c r="N206" s="5" t="s">
        <v>939</v>
      </c>
      <c r="O206" s="5" t="s">
        <v>32</v>
      </c>
      <c r="P206" s="5" t="s">
        <v>33</v>
      </c>
      <c r="Q206" s="5">
        <v>0</v>
      </c>
      <c r="R206" s="8">
        <v>45201.0000115741</v>
      </c>
      <c r="S206" s="7">
        <v>45209</v>
      </c>
      <c r="T206" s="5" t="s">
        <v>34</v>
      </c>
      <c r="U206" s="5">
        <v>4025.04</v>
      </c>
      <c r="V206" s="5">
        <v>0</v>
      </c>
      <c r="W206" s="5">
        <v>0</v>
      </c>
      <c r="X206" s="5" t="s">
        <v>940</v>
      </c>
      <c r="Y206" s="5" t="s">
        <v>941</v>
      </c>
    </row>
    <row r="207" s="5" customFormat="1" spans="1:25">
      <c r="A207" s="5" t="s">
        <v>942</v>
      </c>
      <c r="B207" s="5" t="s">
        <v>26</v>
      </c>
      <c r="C207" s="5" t="s">
        <v>27</v>
      </c>
      <c r="D207" s="5" t="s">
        <v>888</v>
      </c>
      <c r="E207" s="5" t="s">
        <v>313</v>
      </c>
      <c r="F207" s="7">
        <v>45205</v>
      </c>
      <c r="G207" s="7">
        <v>45206</v>
      </c>
      <c r="H207" s="5">
        <v>1</v>
      </c>
      <c r="I207" s="5">
        <v>1</v>
      </c>
      <c r="J207" s="5">
        <v>1</v>
      </c>
      <c r="K207" s="5" t="s">
        <v>30</v>
      </c>
      <c r="L207" s="5">
        <v>705.38</v>
      </c>
      <c r="M207" s="5">
        <v>705.38</v>
      </c>
      <c r="N207" s="5" t="s">
        <v>943</v>
      </c>
      <c r="O207" s="5" t="s">
        <v>32</v>
      </c>
      <c r="P207" s="5" t="s">
        <v>33</v>
      </c>
      <c r="Q207" s="5">
        <v>0</v>
      </c>
      <c r="R207" s="8">
        <v>45201.0000115741</v>
      </c>
      <c r="S207" s="7">
        <v>45209</v>
      </c>
      <c r="T207" s="5" t="s">
        <v>34</v>
      </c>
      <c r="U207" s="5">
        <v>705.38</v>
      </c>
      <c r="V207" s="5">
        <v>0</v>
      </c>
      <c r="W207" s="5">
        <v>0</v>
      </c>
      <c r="X207" s="5" t="s">
        <v>944</v>
      </c>
      <c r="Y207" s="5" t="s">
        <v>945</v>
      </c>
    </row>
    <row r="208" s="5" customFormat="1" spans="1:25">
      <c r="A208" s="5" t="s">
        <v>946</v>
      </c>
      <c r="B208" s="5" t="s">
        <v>26</v>
      </c>
      <c r="C208" s="5" t="s">
        <v>27</v>
      </c>
      <c r="D208" s="5" t="s">
        <v>947</v>
      </c>
      <c r="E208" s="5" t="s">
        <v>948</v>
      </c>
      <c r="F208" s="7">
        <v>45204</v>
      </c>
      <c r="G208" s="7">
        <v>45206</v>
      </c>
      <c r="H208" s="5">
        <v>1</v>
      </c>
      <c r="I208" s="5">
        <v>2</v>
      </c>
      <c r="J208" s="5">
        <v>2</v>
      </c>
      <c r="K208" s="5" t="s">
        <v>30</v>
      </c>
      <c r="L208" s="5">
        <v>782.32</v>
      </c>
      <c r="M208" s="5">
        <v>782.32</v>
      </c>
      <c r="N208" s="5" t="s">
        <v>949</v>
      </c>
      <c r="O208" s="5" t="s">
        <v>32</v>
      </c>
      <c r="P208" s="5" t="s">
        <v>33</v>
      </c>
      <c r="Q208" s="5">
        <v>0</v>
      </c>
      <c r="R208" s="8">
        <v>45201.0000115741</v>
      </c>
      <c r="S208" s="7">
        <v>45209</v>
      </c>
      <c r="T208" s="5" t="s">
        <v>34</v>
      </c>
      <c r="U208" s="5">
        <v>782.32</v>
      </c>
      <c r="V208" s="5">
        <v>0</v>
      </c>
      <c r="W208" s="5">
        <v>0</v>
      </c>
      <c r="X208" s="5" t="s">
        <v>950</v>
      </c>
      <c r="Y208" s="5" t="s">
        <v>951</v>
      </c>
    </row>
    <row r="209" s="5" customFormat="1" spans="1:25">
      <c r="A209" s="5" t="s">
        <v>952</v>
      </c>
      <c r="B209" s="5" t="s">
        <v>26</v>
      </c>
      <c r="C209" s="5" t="s">
        <v>27</v>
      </c>
      <c r="D209" s="5" t="s">
        <v>953</v>
      </c>
      <c r="E209" s="5" t="s">
        <v>954</v>
      </c>
      <c r="F209" s="7">
        <v>45205</v>
      </c>
      <c r="G209" s="7">
        <v>45206</v>
      </c>
      <c r="H209" s="5">
        <v>1</v>
      </c>
      <c r="I209" s="5">
        <v>1</v>
      </c>
      <c r="J209" s="5">
        <v>1</v>
      </c>
      <c r="K209" s="5" t="s">
        <v>30</v>
      </c>
      <c r="L209" s="5">
        <v>1317.69</v>
      </c>
      <c r="M209" s="5">
        <v>1317.69</v>
      </c>
      <c r="N209" s="5" t="s">
        <v>955</v>
      </c>
      <c r="O209" s="5" t="s">
        <v>32</v>
      </c>
      <c r="P209" s="5" t="s">
        <v>33</v>
      </c>
      <c r="Q209" s="5">
        <v>0</v>
      </c>
      <c r="R209" s="8">
        <v>45201</v>
      </c>
      <c r="S209" s="7">
        <v>45209</v>
      </c>
      <c r="T209" s="5" t="s">
        <v>34</v>
      </c>
      <c r="U209" s="5">
        <v>1317.69</v>
      </c>
      <c r="V209" s="5">
        <v>0</v>
      </c>
      <c r="W209" s="5">
        <v>0</v>
      </c>
      <c r="X209" s="5" t="s">
        <v>956</v>
      </c>
      <c r="Y209" s="5" t="s">
        <v>55</v>
      </c>
    </row>
    <row r="210" s="5" customFormat="1" spans="1:25">
      <c r="A210" s="5" t="s">
        <v>952</v>
      </c>
      <c r="B210" s="5" t="s">
        <v>26</v>
      </c>
      <c r="C210" s="5" t="s">
        <v>49</v>
      </c>
      <c r="D210" s="5" t="s">
        <v>953</v>
      </c>
      <c r="E210" s="5" t="s">
        <v>954</v>
      </c>
      <c r="F210" s="7">
        <v>45205</v>
      </c>
      <c r="G210" s="7">
        <v>45206</v>
      </c>
      <c r="H210" s="5">
        <v>1</v>
      </c>
      <c r="I210" s="5">
        <v>1</v>
      </c>
      <c r="J210" s="5">
        <v>1</v>
      </c>
      <c r="K210" s="5" t="s">
        <v>30</v>
      </c>
      <c r="L210" s="5">
        <v>-1317.69</v>
      </c>
      <c r="M210" s="5">
        <v>-1317.69</v>
      </c>
      <c r="N210" s="5" t="s">
        <v>955</v>
      </c>
      <c r="O210" s="5" t="s">
        <v>32</v>
      </c>
      <c r="P210" s="5" t="s">
        <v>33</v>
      </c>
      <c r="Q210" s="5">
        <v>0</v>
      </c>
      <c r="R210" s="8">
        <v>45201</v>
      </c>
      <c r="S210" s="7">
        <v>45209</v>
      </c>
      <c r="T210" s="5" t="s">
        <v>34</v>
      </c>
      <c r="U210" s="5">
        <v>-1317.69</v>
      </c>
      <c r="V210" s="5">
        <v>0</v>
      </c>
      <c r="W210" s="5">
        <v>0</v>
      </c>
      <c r="X210" s="5" t="s">
        <v>956</v>
      </c>
      <c r="Y210" s="5" t="s">
        <v>55</v>
      </c>
    </row>
    <row r="211" s="5" customFormat="1" spans="1:25">
      <c r="A211" s="5" t="s">
        <v>957</v>
      </c>
      <c r="B211" s="5" t="s">
        <v>26</v>
      </c>
      <c r="C211" s="5" t="s">
        <v>27</v>
      </c>
      <c r="D211" s="5" t="s">
        <v>958</v>
      </c>
      <c r="E211" s="5" t="s">
        <v>959</v>
      </c>
      <c r="F211" s="7">
        <v>45202</v>
      </c>
      <c r="G211" s="7">
        <v>45206</v>
      </c>
      <c r="H211" s="5">
        <v>1</v>
      </c>
      <c r="I211" s="5">
        <v>4</v>
      </c>
      <c r="J211" s="5">
        <v>4</v>
      </c>
      <c r="K211" s="5" t="s">
        <v>30</v>
      </c>
      <c r="L211" s="5">
        <v>4438.12</v>
      </c>
      <c r="M211" s="5">
        <v>4438.12</v>
      </c>
      <c r="N211" s="5" t="s">
        <v>960</v>
      </c>
      <c r="O211" s="5" t="s">
        <v>32</v>
      </c>
      <c r="P211" s="5" t="s">
        <v>33</v>
      </c>
      <c r="Q211" s="5">
        <v>0</v>
      </c>
      <c r="R211" s="8">
        <v>45201.0000115741</v>
      </c>
      <c r="S211" s="7">
        <v>45209</v>
      </c>
      <c r="T211" s="5" t="s">
        <v>34</v>
      </c>
      <c r="U211" s="5">
        <v>4438.12</v>
      </c>
      <c r="V211" s="5">
        <v>0</v>
      </c>
      <c r="W211" s="5">
        <v>0</v>
      </c>
      <c r="X211" s="5" t="s">
        <v>961</v>
      </c>
      <c r="Y211" s="5" t="s">
        <v>55</v>
      </c>
    </row>
    <row r="212" s="5" customFormat="1" spans="1:25">
      <c r="A212" s="5" t="s">
        <v>962</v>
      </c>
      <c r="B212" s="5" t="s">
        <v>26</v>
      </c>
      <c r="C212" s="5" t="s">
        <v>27</v>
      </c>
      <c r="D212" s="5" t="s">
        <v>580</v>
      </c>
      <c r="E212" s="5" t="s">
        <v>105</v>
      </c>
      <c r="F212" s="7">
        <v>45203</v>
      </c>
      <c r="G212" s="7">
        <v>45206</v>
      </c>
      <c r="H212" s="5">
        <v>1</v>
      </c>
      <c r="I212" s="5">
        <v>3</v>
      </c>
      <c r="J212" s="5">
        <v>3</v>
      </c>
      <c r="K212" s="5" t="s">
        <v>30</v>
      </c>
      <c r="L212" s="5">
        <v>1062.14</v>
      </c>
      <c r="M212" s="5">
        <v>1062.14</v>
      </c>
      <c r="N212" s="5" t="s">
        <v>963</v>
      </c>
      <c r="O212" s="5" t="s">
        <v>32</v>
      </c>
      <c r="P212" s="5" t="s">
        <v>33</v>
      </c>
      <c r="Q212" s="5">
        <v>0</v>
      </c>
      <c r="R212" s="8">
        <v>45201.0000115741</v>
      </c>
      <c r="S212" s="7">
        <v>45209</v>
      </c>
      <c r="T212" s="5" t="s">
        <v>34</v>
      </c>
      <c r="U212" s="5">
        <v>1062.14</v>
      </c>
      <c r="V212" s="5">
        <v>0</v>
      </c>
      <c r="W212" s="5">
        <v>0</v>
      </c>
      <c r="X212" s="5" t="s">
        <v>964</v>
      </c>
      <c r="Y212" s="5" t="s">
        <v>965</v>
      </c>
    </row>
    <row r="213" s="5" customFormat="1" spans="1:25">
      <c r="A213" s="5" t="s">
        <v>966</v>
      </c>
      <c r="B213" s="5" t="s">
        <v>26</v>
      </c>
      <c r="C213" s="5" t="s">
        <v>27</v>
      </c>
      <c r="D213" s="5" t="s">
        <v>967</v>
      </c>
      <c r="E213" s="5" t="s">
        <v>968</v>
      </c>
      <c r="F213" s="7">
        <v>45204</v>
      </c>
      <c r="G213" s="7">
        <v>45206</v>
      </c>
      <c r="H213" s="5">
        <v>2</v>
      </c>
      <c r="I213" s="5">
        <v>2</v>
      </c>
      <c r="J213" s="5">
        <v>4</v>
      </c>
      <c r="K213" s="5" t="s">
        <v>30</v>
      </c>
      <c r="L213" s="5">
        <v>1210.84</v>
      </c>
      <c r="M213" s="5">
        <v>1210.84</v>
      </c>
      <c r="N213" s="5" t="s">
        <v>969</v>
      </c>
      <c r="O213" s="5" t="s">
        <v>32</v>
      </c>
      <c r="P213" s="5" t="s">
        <v>33</v>
      </c>
      <c r="Q213" s="5">
        <v>0</v>
      </c>
      <c r="R213" s="8">
        <v>45201</v>
      </c>
      <c r="S213" s="7">
        <v>45209</v>
      </c>
      <c r="T213" s="5" t="s">
        <v>34</v>
      </c>
      <c r="U213" s="5">
        <v>1210.84</v>
      </c>
      <c r="V213" s="5">
        <v>0</v>
      </c>
      <c r="W213" s="5">
        <v>0</v>
      </c>
      <c r="X213" s="5" t="s">
        <v>970</v>
      </c>
      <c r="Y213" s="5" t="s">
        <v>971</v>
      </c>
    </row>
    <row r="214" s="5" customFormat="1" spans="1:25">
      <c r="A214" s="5" t="s">
        <v>972</v>
      </c>
      <c r="B214" s="5" t="s">
        <v>26</v>
      </c>
      <c r="C214" s="5" t="s">
        <v>27</v>
      </c>
      <c r="D214" s="5" t="s">
        <v>973</v>
      </c>
      <c r="E214" s="5" t="s">
        <v>974</v>
      </c>
      <c r="F214" s="7">
        <v>45205</v>
      </c>
      <c r="G214" s="7">
        <v>45206</v>
      </c>
      <c r="H214" s="5">
        <v>1</v>
      </c>
      <c r="I214" s="5">
        <v>1</v>
      </c>
      <c r="J214" s="5">
        <v>1</v>
      </c>
      <c r="K214" s="5" t="s">
        <v>30</v>
      </c>
      <c r="L214" s="5">
        <v>491.09</v>
      </c>
      <c r="M214" s="5">
        <v>491.09</v>
      </c>
      <c r="N214" s="5" t="s">
        <v>975</v>
      </c>
      <c r="O214" s="5" t="s">
        <v>32</v>
      </c>
      <c r="P214" s="5" t="s">
        <v>33</v>
      </c>
      <c r="Q214" s="5">
        <v>0</v>
      </c>
      <c r="R214" s="8">
        <v>45201.0000115741</v>
      </c>
      <c r="S214" s="7">
        <v>45209</v>
      </c>
      <c r="T214" s="5" t="s">
        <v>34</v>
      </c>
      <c r="U214" s="5">
        <v>491.09</v>
      </c>
      <c r="V214" s="5">
        <v>0</v>
      </c>
      <c r="W214" s="5">
        <v>0</v>
      </c>
      <c r="X214" s="5" t="s">
        <v>976</v>
      </c>
      <c r="Y214" s="5" t="s">
        <v>977</v>
      </c>
    </row>
    <row r="215" s="5" customFormat="1" spans="1:25">
      <c r="A215" s="5" t="s">
        <v>978</v>
      </c>
      <c r="B215" s="5" t="s">
        <v>26</v>
      </c>
      <c r="C215" s="5" t="s">
        <v>27</v>
      </c>
      <c r="D215" s="5" t="s">
        <v>979</v>
      </c>
      <c r="E215" s="5" t="s">
        <v>393</v>
      </c>
      <c r="F215" s="7">
        <v>45205</v>
      </c>
      <c r="G215" s="7">
        <v>45206</v>
      </c>
      <c r="H215" s="5">
        <v>1</v>
      </c>
      <c r="I215" s="5">
        <v>1</v>
      </c>
      <c r="J215" s="5">
        <v>1</v>
      </c>
      <c r="K215" s="5" t="s">
        <v>30</v>
      </c>
      <c r="L215" s="5">
        <v>2510.08</v>
      </c>
      <c r="M215" s="5">
        <v>2510.08</v>
      </c>
      <c r="N215" s="5" t="s">
        <v>980</v>
      </c>
      <c r="O215" s="5" t="s">
        <v>32</v>
      </c>
      <c r="P215" s="5" t="s">
        <v>33</v>
      </c>
      <c r="Q215" s="5">
        <v>0</v>
      </c>
      <c r="R215" s="8">
        <v>45201</v>
      </c>
      <c r="S215" s="7">
        <v>45209</v>
      </c>
      <c r="T215" s="5" t="s">
        <v>34</v>
      </c>
      <c r="U215" s="5">
        <v>2510.08</v>
      </c>
      <c r="V215" s="5">
        <v>0</v>
      </c>
      <c r="W215" s="5">
        <v>0</v>
      </c>
      <c r="X215" s="5" t="s">
        <v>981</v>
      </c>
      <c r="Y215" s="5" t="s">
        <v>55</v>
      </c>
    </row>
    <row r="216" s="5" customFormat="1" spans="1:25">
      <c r="A216" s="5" t="s">
        <v>982</v>
      </c>
      <c r="B216" s="5" t="s">
        <v>26</v>
      </c>
      <c r="C216" s="5" t="s">
        <v>27</v>
      </c>
      <c r="D216" s="5" t="s">
        <v>983</v>
      </c>
      <c r="E216" s="5" t="s">
        <v>938</v>
      </c>
      <c r="F216" s="7">
        <v>45205</v>
      </c>
      <c r="G216" s="7">
        <v>45206</v>
      </c>
      <c r="H216" s="5">
        <v>1</v>
      </c>
      <c r="I216" s="5">
        <v>1</v>
      </c>
      <c r="J216" s="5">
        <v>1</v>
      </c>
      <c r="K216" s="5" t="s">
        <v>30</v>
      </c>
      <c r="L216" s="5">
        <v>1123.6</v>
      </c>
      <c r="M216" s="5">
        <v>1123.6</v>
      </c>
      <c r="N216" s="5" t="s">
        <v>984</v>
      </c>
      <c r="O216" s="5" t="s">
        <v>32</v>
      </c>
      <c r="P216" s="5" t="s">
        <v>33</v>
      </c>
      <c r="Q216" s="5">
        <v>0</v>
      </c>
      <c r="R216" s="8">
        <v>45201.0000115741</v>
      </c>
      <c r="S216" s="7">
        <v>45209</v>
      </c>
      <c r="T216" s="5" t="s">
        <v>34</v>
      </c>
      <c r="U216" s="5">
        <v>1123.6</v>
      </c>
      <c r="V216" s="5">
        <v>0</v>
      </c>
      <c r="W216" s="5">
        <v>0</v>
      </c>
      <c r="X216" s="5" t="s">
        <v>985</v>
      </c>
      <c r="Y216" s="5" t="s">
        <v>55</v>
      </c>
    </row>
    <row r="217" s="5" customFormat="1" spans="1:25">
      <c r="A217" s="5" t="s">
        <v>986</v>
      </c>
      <c r="B217" s="5" t="s">
        <v>26</v>
      </c>
      <c r="C217" s="5" t="s">
        <v>27</v>
      </c>
      <c r="D217" s="5" t="s">
        <v>987</v>
      </c>
      <c r="E217" s="5" t="s">
        <v>988</v>
      </c>
      <c r="F217" s="7">
        <v>45205</v>
      </c>
      <c r="G217" s="7">
        <v>45206</v>
      </c>
      <c r="H217" s="5">
        <v>1</v>
      </c>
      <c r="I217" s="5">
        <v>1</v>
      </c>
      <c r="J217" s="5">
        <v>1</v>
      </c>
      <c r="K217" s="5" t="s">
        <v>30</v>
      </c>
      <c r="L217" s="5">
        <v>384.01</v>
      </c>
      <c r="M217" s="5">
        <v>384.01</v>
      </c>
      <c r="N217" s="5" t="s">
        <v>989</v>
      </c>
      <c r="O217" s="5" t="s">
        <v>32</v>
      </c>
      <c r="P217" s="5" t="s">
        <v>33</v>
      </c>
      <c r="Q217" s="5">
        <v>0</v>
      </c>
      <c r="R217" s="8">
        <v>45201.0000115741</v>
      </c>
      <c r="S217" s="7">
        <v>45209</v>
      </c>
      <c r="T217" s="5" t="s">
        <v>34</v>
      </c>
      <c r="U217" s="5">
        <v>384.01</v>
      </c>
      <c r="V217" s="5">
        <v>0</v>
      </c>
      <c r="W217" s="5">
        <v>0</v>
      </c>
      <c r="X217" s="5" t="s">
        <v>990</v>
      </c>
      <c r="Y217" s="5" t="s">
        <v>55</v>
      </c>
    </row>
    <row r="218" s="5" customFormat="1" spans="1:25">
      <c r="A218" s="5" t="s">
        <v>991</v>
      </c>
      <c r="B218" s="5" t="s">
        <v>26</v>
      </c>
      <c r="C218" s="5" t="s">
        <v>27</v>
      </c>
      <c r="D218" s="5" t="s">
        <v>992</v>
      </c>
      <c r="E218" s="5" t="s">
        <v>993</v>
      </c>
      <c r="F218" s="7">
        <v>45204</v>
      </c>
      <c r="G218" s="7">
        <v>45206</v>
      </c>
      <c r="H218" s="5">
        <v>2</v>
      </c>
      <c r="I218" s="5">
        <v>2</v>
      </c>
      <c r="J218" s="5">
        <v>4</v>
      </c>
      <c r="K218" s="5" t="s">
        <v>30</v>
      </c>
      <c r="L218" s="5">
        <v>2738.28</v>
      </c>
      <c r="M218" s="5">
        <v>2738.28</v>
      </c>
      <c r="N218" s="5" t="s">
        <v>994</v>
      </c>
      <c r="O218" s="5" t="s">
        <v>32</v>
      </c>
      <c r="P218" s="5" t="s">
        <v>33</v>
      </c>
      <c r="Q218" s="5">
        <v>0</v>
      </c>
      <c r="R218" s="8">
        <v>45201</v>
      </c>
      <c r="S218" s="7">
        <v>45209</v>
      </c>
      <c r="T218" s="5" t="s">
        <v>34</v>
      </c>
      <c r="U218" s="5">
        <v>2738.28</v>
      </c>
      <c r="V218" s="5">
        <v>0</v>
      </c>
      <c r="W218" s="5">
        <v>0</v>
      </c>
      <c r="X218" s="5" t="s">
        <v>995</v>
      </c>
      <c r="Y218" s="5" t="s">
        <v>996</v>
      </c>
    </row>
    <row r="219" s="5" customFormat="1" spans="1:25">
      <c r="A219" s="5" t="s">
        <v>997</v>
      </c>
      <c r="B219" s="5" t="s">
        <v>26</v>
      </c>
      <c r="C219" s="5" t="s">
        <v>27</v>
      </c>
      <c r="D219" s="5" t="s">
        <v>267</v>
      </c>
      <c r="E219" s="5" t="s">
        <v>998</v>
      </c>
      <c r="F219" s="7">
        <v>45203</v>
      </c>
      <c r="G219" s="7">
        <v>45206</v>
      </c>
      <c r="H219" s="5">
        <v>1</v>
      </c>
      <c r="I219" s="5">
        <v>3</v>
      </c>
      <c r="J219" s="5">
        <v>3</v>
      </c>
      <c r="K219" s="5" t="s">
        <v>30</v>
      </c>
      <c r="L219" s="5">
        <v>781.07</v>
      </c>
      <c r="M219" s="5">
        <v>781.07</v>
      </c>
      <c r="N219" s="5" t="s">
        <v>999</v>
      </c>
      <c r="O219" s="5" t="s">
        <v>32</v>
      </c>
      <c r="P219" s="5" t="s">
        <v>33</v>
      </c>
      <c r="Q219" s="5">
        <v>0</v>
      </c>
      <c r="R219" s="8">
        <v>45202</v>
      </c>
      <c r="S219" s="7">
        <v>45209</v>
      </c>
      <c r="T219" s="5" t="s">
        <v>34</v>
      </c>
      <c r="U219" s="5">
        <v>781.07</v>
      </c>
      <c r="V219" s="5">
        <v>0</v>
      </c>
      <c r="W219" s="5">
        <v>0</v>
      </c>
      <c r="X219" s="5" t="s">
        <v>1000</v>
      </c>
      <c r="Y219" s="5" t="s">
        <v>1001</v>
      </c>
    </row>
    <row r="220" s="5" customFormat="1" spans="1:25">
      <c r="A220" s="5" t="s">
        <v>978</v>
      </c>
      <c r="B220" s="5" t="s">
        <v>26</v>
      </c>
      <c r="C220" s="5" t="s">
        <v>49</v>
      </c>
      <c r="D220" s="5" t="s">
        <v>979</v>
      </c>
      <c r="E220" s="5" t="s">
        <v>393</v>
      </c>
      <c r="F220" s="7">
        <v>45205</v>
      </c>
      <c r="G220" s="7">
        <v>45206</v>
      </c>
      <c r="H220" s="5">
        <v>1</v>
      </c>
      <c r="I220" s="5">
        <v>1</v>
      </c>
      <c r="J220" s="5">
        <v>1</v>
      </c>
      <c r="K220" s="5" t="s">
        <v>30</v>
      </c>
      <c r="L220" s="5">
        <v>-2510.08</v>
      </c>
      <c r="M220" s="5">
        <v>-2510.08</v>
      </c>
      <c r="N220" s="5" t="s">
        <v>980</v>
      </c>
      <c r="O220" s="5" t="s">
        <v>32</v>
      </c>
      <c r="P220" s="5" t="s">
        <v>33</v>
      </c>
      <c r="Q220" s="5">
        <v>0</v>
      </c>
      <c r="R220" s="8">
        <v>45201</v>
      </c>
      <c r="S220" s="7">
        <v>45209</v>
      </c>
      <c r="T220" s="5" t="s">
        <v>34</v>
      </c>
      <c r="U220" s="5">
        <v>-2510.08</v>
      </c>
      <c r="V220" s="5">
        <v>0</v>
      </c>
      <c r="W220" s="5">
        <v>0</v>
      </c>
      <c r="X220" s="5" t="s">
        <v>981</v>
      </c>
      <c r="Y220" s="5" t="s">
        <v>55</v>
      </c>
    </row>
    <row r="221" s="5" customFormat="1" spans="1:25">
      <c r="A221" s="5" t="s">
        <v>1002</v>
      </c>
      <c r="B221" s="5" t="s">
        <v>26</v>
      </c>
      <c r="C221" s="5" t="s">
        <v>27</v>
      </c>
      <c r="D221" s="5" t="s">
        <v>1003</v>
      </c>
      <c r="E221" s="5" t="s">
        <v>1004</v>
      </c>
      <c r="F221" s="7">
        <v>45205</v>
      </c>
      <c r="G221" s="7">
        <v>45206</v>
      </c>
      <c r="H221" s="5">
        <v>1</v>
      </c>
      <c r="I221" s="5">
        <v>1</v>
      </c>
      <c r="J221" s="5">
        <v>1</v>
      </c>
      <c r="K221" s="5" t="s">
        <v>30</v>
      </c>
      <c r="L221" s="5">
        <v>797.69</v>
      </c>
      <c r="M221" s="5">
        <v>797.69</v>
      </c>
      <c r="N221" s="5" t="s">
        <v>1005</v>
      </c>
      <c r="O221" s="5" t="s">
        <v>32</v>
      </c>
      <c r="P221" s="5" t="s">
        <v>33</v>
      </c>
      <c r="Q221" s="5">
        <v>0</v>
      </c>
      <c r="R221" s="8">
        <v>45202.0000115741</v>
      </c>
      <c r="S221" s="7">
        <v>45209</v>
      </c>
      <c r="T221" s="5" t="s">
        <v>34</v>
      </c>
      <c r="U221" s="5">
        <v>797.69</v>
      </c>
      <c r="V221" s="5">
        <v>0</v>
      </c>
      <c r="W221" s="5">
        <v>0</v>
      </c>
      <c r="X221" s="5" t="s">
        <v>1006</v>
      </c>
      <c r="Y221" s="5" t="s">
        <v>1007</v>
      </c>
    </row>
    <row r="222" s="5" customFormat="1" spans="1:25">
      <c r="A222" s="5" t="s">
        <v>1008</v>
      </c>
      <c r="B222" s="5" t="s">
        <v>26</v>
      </c>
      <c r="C222" s="5" t="s">
        <v>27</v>
      </c>
      <c r="D222" s="5" t="s">
        <v>1009</v>
      </c>
      <c r="E222" s="5" t="s">
        <v>313</v>
      </c>
      <c r="F222" s="7">
        <v>45205</v>
      </c>
      <c r="G222" s="7">
        <v>45206</v>
      </c>
      <c r="H222" s="5">
        <v>1</v>
      </c>
      <c r="I222" s="5">
        <v>1</v>
      </c>
      <c r="J222" s="5">
        <v>1</v>
      </c>
      <c r="K222" s="5" t="s">
        <v>30</v>
      </c>
      <c r="L222" s="5">
        <v>689.17</v>
      </c>
      <c r="M222" s="5">
        <v>689.17</v>
      </c>
      <c r="N222" s="5" t="s">
        <v>1010</v>
      </c>
      <c r="O222" s="5" t="s">
        <v>32</v>
      </c>
      <c r="P222" s="5" t="s">
        <v>33</v>
      </c>
      <c r="Q222" s="5">
        <v>0</v>
      </c>
      <c r="R222" s="8">
        <v>45202.0000115741</v>
      </c>
      <c r="S222" s="7">
        <v>45209</v>
      </c>
      <c r="T222" s="5" t="s">
        <v>34</v>
      </c>
      <c r="U222" s="5">
        <v>689.17</v>
      </c>
      <c r="V222" s="5">
        <v>0</v>
      </c>
      <c r="W222" s="5">
        <v>0</v>
      </c>
      <c r="X222" s="5" t="s">
        <v>1011</v>
      </c>
      <c r="Y222" s="5" t="s">
        <v>55</v>
      </c>
    </row>
    <row r="223" s="5" customFormat="1" spans="1:25">
      <c r="A223" s="5" t="s">
        <v>1012</v>
      </c>
      <c r="B223" s="5" t="s">
        <v>26</v>
      </c>
      <c r="C223" s="5" t="s">
        <v>27</v>
      </c>
      <c r="D223" s="5" t="s">
        <v>1013</v>
      </c>
      <c r="E223" s="5" t="s">
        <v>81</v>
      </c>
      <c r="F223" s="7">
        <v>45205</v>
      </c>
      <c r="G223" s="7">
        <v>45206</v>
      </c>
      <c r="H223" s="5">
        <v>1</v>
      </c>
      <c r="I223" s="5">
        <v>1</v>
      </c>
      <c r="J223" s="5">
        <v>1</v>
      </c>
      <c r="K223" s="5" t="s">
        <v>30</v>
      </c>
      <c r="L223" s="5">
        <v>357.14</v>
      </c>
      <c r="M223" s="5">
        <v>357.14</v>
      </c>
      <c r="N223" s="5" t="s">
        <v>1014</v>
      </c>
      <c r="O223" s="5" t="s">
        <v>32</v>
      </c>
      <c r="P223" s="5" t="s">
        <v>33</v>
      </c>
      <c r="Q223" s="5">
        <v>0</v>
      </c>
      <c r="R223" s="8">
        <v>45202</v>
      </c>
      <c r="S223" s="7">
        <v>45209</v>
      </c>
      <c r="T223" s="5" t="s">
        <v>34</v>
      </c>
      <c r="U223" s="5">
        <v>357.14</v>
      </c>
      <c r="V223" s="5">
        <v>0</v>
      </c>
      <c r="W223" s="5">
        <v>0</v>
      </c>
      <c r="X223" s="5" t="s">
        <v>1015</v>
      </c>
      <c r="Y223" s="5" t="s">
        <v>1016</v>
      </c>
    </row>
    <row r="224" s="5" customFormat="1" spans="1:25">
      <c r="A224" s="5" t="s">
        <v>1017</v>
      </c>
      <c r="B224" s="5" t="s">
        <v>26</v>
      </c>
      <c r="C224" s="5" t="s">
        <v>27</v>
      </c>
      <c r="D224" s="5" t="s">
        <v>758</v>
      </c>
      <c r="E224" s="5" t="s">
        <v>1018</v>
      </c>
      <c r="F224" s="7">
        <v>45205</v>
      </c>
      <c r="G224" s="7">
        <v>45206</v>
      </c>
      <c r="H224" s="5">
        <v>1</v>
      </c>
      <c r="I224" s="5">
        <v>1</v>
      </c>
      <c r="J224" s="5">
        <v>1</v>
      </c>
      <c r="K224" s="5" t="s">
        <v>30</v>
      </c>
      <c r="L224" s="5">
        <v>346.92</v>
      </c>
      <c r="M224" s="5">
        <v>346.92</v>
      </c>
      <c r="N224" s="5" t="s">
        <v>1019</v>
      </c>
      <c r="O224" s="5" t="s">
        <v>32</v>
      </c>
      <c r="P224" s="5" t="s">
        <v>33</v>
      </c>
      <c r="Q224" s="5">
        <v>0</v>
      </c>
      <c r="R224" s="8">
        <v>45202</v>
      </c>
      <c r="S224" s="7">
        <v>45209</v>
      </c>
      <c r="T224" s="5" t="s">
        <v>34</v>
      </c>
      <c r="U224" s="5">
        <v>346.92</v>
      </c>
      <c r="V224" s="5">
        <v>0</v>
      </c>
      <c r="W224" s="5">
        <v>0</v>
      </c>
      <c r="X224" s="5" t="s">
        <v>1020</v>
      </c>
      <c r="Y224" s="5" t="s">
        <v>1021</v>
      </c>
    </row>
    <row r="225" s="5" customFormat="1" spans="1:25">
      <c r="A225" s="5" t="s">
        <v>1022</v>
      </c>
      <c r="B225" s="5" t="s">
        <v>26</v>
      </c>
      <c r="C225" s="5" t="s">
        <v>27</v>
      </c>
      <c r="D225" s="5" t="s">
        <v>753</v>
      </c>
      <c r="E225" s="5" t="s">
        <v>1023</v>
      </c>
      <c r="F225" s="7">
        <v>45203</v>
      </c>
      <c r="G225" s="7">
        <v>45206</v>
      </c>
      <c r="H225" s="5">
        <v>1</v>
      </c>
      <c r="I225" s="5">
        <v>3</v>
      </c>
      <c r="J225" s="5">
        <v>3</v>
      </c>
      <c r="K225" s="5" t="s">
        <v>30</v>
      </c>
      <c r="L225" s="5">
        <v>2454.45</v>
      </c>
      <c r="M225" s="5">
        <v>2454.45</v>
      </c>
      <c r="N225" s="5" t="s">
        <v>1024</v>
      </c>
      <c r="O225" s="5" t="s">
        <v>32</v>
      </c>
      <c r="P225" s="5" t="s">
        <v>33</v>
      </c>
      <c r="Q225" s="5">
        <v>0</v>
      </c>
      <c r="R225" s="8">
        <v>45202</v>
      </c>
      <c r="S225" s="7">
        <v>45209</v>
      </c>
      <c r="T225" s="5" t="s">
        <v>34</v>
      </c>
      <c r="U225" s="5">
        <v>2454.45</v>
      </c>
      <c r="V225" s="5">
        <v>0</v>
      </c>
      <c r="W225" s="5">
        <v>0</v>
      </c>
      <c r="X225" s="5" t="s">
        <v>1025</v>
      </c>
      <c r="Y225" s="5" t="s">
        <v>55</v>
      </c>
    </row>
    <row r="226" s="5" customFormat="1" spans="1:25">
      <c r="A226" s="5" t="s">
        <v>1026</v>
      </c>
      <c r="B226" s="5" t="s">
        <v>26</v>
      </c>
      <c r="C226" s="5" t="s">
        <v>27</v>
      </c>
      <c r="D226" s="5" t="s">
        <v>1027</v>
      </c>
      <c r="E226" s="5" t="s">
        <v>105</v>
      </c>
      <c r="F226" s="7">
        <v>45204</v>
      </c>
      <c r="G226" s="7">
        <v>45206</v>
      </c>
      <c r="H226" s="5">
        <v>1</v>
      </c>
      <c r="I226" s="5">
        <v>2</v>
      </c>
      <c r="J226" s="5">
        <v>2</v>
      </c>
      <c r="K226" s="5" t="s">
        <v>30</v>
      </c>
      <c r="L226" s="5">
        <v>688.16</v>
      </c>
      <c r="M226" s="5">
        <v>688.16</v>
      </c>
      <c r="N226" s="5" t="s">
        <v>1028</v>
      </c>
      <c r="O226" s="5" t="s">
        <v>32</v>
      </c>
      <c r="P226" s="5" t="s">
        <v>33</v>
      </c>
      <c r="Q226" s="5">
        <v>0</v>
      </c>
      <c r="R226" s="8">
        <v>45203</v>
      </c>
      <c r="S226" s="7">
        <v>45209</v>
      </c>
      <c r="T226" s="5" t="s">
        <v>34</v>
      </c>
      <c r="U226" s="5">
        <v>688.16</v>
      </c>
      <c r="V226" s="5">
        <v>0</v>
      </c>
      <c r="W226" s="5">
        <v>0</v>
      </c>
      <c r="X226" s="5" t="s">
        <v>1029</v>
      </c>
      <c r="Y226" s="5" t="s">
        <v>1030</v>
      </c>
    </row>
    <row r="227" s="5" customFormat="1" spans="1:25">
      <c r="A227" s="5" t="s">
        <v>1031</v>
      </c>
      <c r="B227" s="5" t="s">
        <v>26</v>
      </c>
      <c r="C227" s="5" t="s">
        <v>27</v>
      </c>
      <c r="D227" s="5" t="s">
        <v>1032</v>
      </c>
      <c r="E227" s="5" t="s">
        <v>1033</v>
      </c>
      <c r="F227" s="7">
        <v>45204</v>
      </c>
      <c r="G227" s="7">
        <v>45206</v>
      </c>
      <c r="H227" s="5">
        <v>1</v>
      </c>
      <c r="I227" s="5">
        <v>2</v>
      </c>
      <c r="J227" s="5">
        <v>2</v>
      </c>
      <c r="K227" s="5" t="s">
        <v>30</v>
      </c>
      <c r="L227" s="5">
        <v>944.7</v>
      </c>
      <c r="M227" s="5">
        <v>944.7</v>
      </c>
      <c r="N227" s="5" t="s">
        <v>1034</v>
      </c>
      <c r="O227" s="5" t="s">
        <v>32</v>
      </c>
      <c r="P227" s="5" t="s">
        <v>33</v>
      </c>
      <c r="Q227" s="5">
        <v>0</v>
      </c>
      <c r="R227" s="8">
        <v>45203.0000115741</v>
      </c>
      <c r="S227" s="7">
        <v>45209</v>
      </c>
      <c r="T227" s="5" t="s">
        <v>34</v>
      </c>
      <c r="U227" s="5">
        <v>944.7</v>
      </c>
      <c r="V227" s="5">
        <v>0</v>
      </c>
      <c r="W227" s="5">
        <v>0</v>
      </c>
      <c r="X227" s="5" t="s">
        <v>1035</v>
      </c>
      <c r="Y227" s="5" t="s">
        <v>55</v>
      </c>
    </row>
    <row r="228" s="5" customFormat="1" spans="1:25">
      <c r="A228" s="5" t="s">
        <v>1036</v>
      </c>
      <c r="B228" s="5" t="s">
        <v>26</v>
      </c>
      <c r="C228" s="5" t="s">
        <v>27</v>
      </c>
      <c r="D228" s="5" t="s">
        <v>1037</v>
      </c>
      <c r="E228" s="5" t="s">
        <v>1038</v>
      </c>
      <c r="F228" s="7">
        <v>45205</v>
      </c>
      <c r="G228" s="7">
        <v>45206</v>
      </c>
      <c r="H228" s="5">
        <v>1</v>
      </c>
      <c r="I228" s="5">
        <v>1</v>
      </c>
      <c r="J228" s="5">
        <v>1</v>
      </c>
      <c r="K228" s="5" t="s">
        <v>30</v>
      </c>
      <c r="L228" s="5">
        <v>679.45</v>
      </c>
      <c r="M228" s="5">
        <v>679.45</v>
      </c>
      <c r="N228" s="5" t="s">
        <v>1039</v>
      </c>
      <c r="O228" s="5" t="s">
        <v>32</v>
      </c>
      <c r="P228" s="5" t="s">
        <v>33</v>
      </c>
      <c r="Q228" s="5">
        <v>0</v>
      </c>
      <c r="R228" s="8">
        <v>45203.0000115741</v>
      </c>
      <c r="S228" s="7">
        <v>45209</v>
      </c>
      <c r="T228" s="5" t="s">
        <v>34</v>
      </c>
      <c r="U228" s="5">
        <v>679.45</v>
      </c>
      <c r="V228" s="5">
        <v>0</v>
      </c>
      <c r="W228" s="5">
        <v>0</v>
      </c>
      <c r="X228" s="5" t="s">
        <v>1040</v>
      </c>
      <c r="Y228" s="5" t="s">
        <v>55</v>
      </c>
    </row>
    <row r="229" s="5" customFormat="1" spans="1:25">
      <c r="A229" s="5" t="s">
        <v>1041</v>
      </c>
      <c r="B229" s="5" t="s">
        <v>26</v>
      </c>
      <c r="C229" s="5" t="s">
        <v>27</v>
      </c>
      <c r="D229" s="5" t="s">
        <v>580</v>
      </c>
      <c r="E229" s="5" t="s">
        <v>194</v>
      </c>
      <c r="F229" s="7">
        <v>45204</v>
      </c>
      <c r="G229" s="7">
        <v>45206</v>
      </c>
      <c r="H229" s="5">
        <v>1</v>
      </c>
      <c r="I229" s="5">
        <v>2</v>
      </c>
      <c r="J229" s="5">
        <v>2</v>
      </c>
      <c r="K229" s="5" t="s">
        <v>30</v>
      </c>
      <c r="L229" s="5">
        <v>756.74</v>
      </c>
      <c r="M229" s="5">
        <v>756.74</v>
      </c>
      <c r="N229" s="5" t="s">
        <v>1042</v>
      </c>
      <c r="O229" s="5" t="s">
        <v>32</v>
      </c>
      <c r="P229" s="5" t="s">
        <v>33</v>
      </c>
      <c r="Q229" s="5">
        <v>0</v>
      </c>
      <c r="R229" s="8">
        <v>45203</v>
      </c>
      <c r="S229" s="7">
        <v>45209</v>
      </c>
      <c r="T229" s="5" t="s">
        <v>34</v>
      </c>
      <c r="U229" s="5">
        <v>756.74</v>
      </c>
      <c r="V229" s="5">
        <v>0</v>
      </c>
      <c r="W229" s="5">
        <v>0</v>
      </c>
      <c r="X229" s="5" t="s">
        <v>1043</v>
      </c>
      <c r="Y229" s="5" t="s">
        <v>1044</v>
      </c>
    </row>
    <row r="230" s="5" customFormat="1" spans="1:25">
      <c r="A230" s="5" t="s">
        <v>1045</v>
      </c>
      <c r="B230" s="5" t="s">
        <v>26</v>
      </c>
      <c r="C230" s="5" t="s">
        <v>27</v>
      </c>
      <c r="D230" s="5" t="s">
        <v>1046</v>
      </c>
      <c r="E230" s="5" t="s">
        <v>1047</v>
      </c>
      <c r="F230" s="7">
        <v>45205</v>
      </c>
      <c r="G230" s="7">
        <v>45206</v>
      </c>
      <c r="H230" s="5">
        <v>1</v>
      </c>
      <c r="I230" s="5">
        <v>1</v>
      </c>
      <c r="J230" s="5">
        <v>1</v>
      </c>
      <c r="K230" s="5" t="s">
        <v>30</v>
      </c>
      <c r="L230" s="5">
        <v>802.51</v>
      </c>
      <c r="M230" s="5">
        <v>802.51</v>
      </c>
      <c r="N230" s="5" t="s">
        <v>1048</v>
      </c>
      <c r="O230" s="5" t="s">
        <v>32</v>
      </c>
      <c r="P230" s="5" t="s">
        <v>33</v>
      </c>
      <c r="Q230" s="5">
        <v>0</v>
      </c>
      <c r="R230" s="8">
        <v>45203.0000115741</v>
      </c>
      <c r="S230" s="7">
        <v>45209</v>
      </c>
      <c r="T230" s="5" t="s">
        <v>34</v>
      </c>
      <c r="U230" s="5">
        <v>802.51</v>
      </c>
      <c r="V230" s="5">
        <v>0</v>
      </c>
      <c r="W230" s="5">
        <v>0</v>
      </c>
      <c r="X230" s="5" t="s">
        <v>1049</v>
      </c>
      <c r="Y230" s="5" t="s">
        <v>55</v>
      </c>
    </row>
    <row r="231" s="5" customFormat="1" spans="1:25">
      <c r="A231" s="5" t="s">
        <v>1050</v>
      </c>
      <c r="B231" s="5" t="s">
        <v>26</v>
      </c>
      <c r="C231" s="5" t="s">
        <v>27</v>
      </c>
      <c r="D231" s="5" t="s">
        <v>1051</v>
      </c>
      <c r="E231" s="5" t="s">
        <v>1052</v>
      </c>
      <c r="F231" s="7">
        <v>45205</v>
      </c>
      <c r="G231" s="7">
        <v>45206</v>
      </c>
      <c r="H231" s="5">
        <v>1</v>
      </c>
      <c r="I231" s="5">
        <v>1</v>
      </c>
      <c r="J231" s="5">
        <v>1</v>
      </c>
      <c r="K231" s="5" t="s">
        <v>30</v>
      </c>
      <c r="L231" s="5">
        <v>316.37</v>
      </c>
      <c r="M231" s="5">
        <v>316.37</v>
      </c>
      <c r="N231" s="5" t="s">
        <v>1053</v>
      </c>
      <c r="O231" s="5" t="s">
        <v>32</v>
      </c>
      <c r="P231" s="5" t="s">
        <v>33</v>
      </c>
      <c r="Q231" s="5">
        <v>0</v>
      </c>
      <c r="R231" s="8">
        <v>45203.0000115741</v>
      </c>
      <c r="S231" s="7">
        <v>45209</v>
      </c>
      <c r="T231" s="5" t="s">
        <v>34</v>
      </c>
      <c r="U231" s="5">
        <v>316.37</v>
      </c>
      <c r="V231" s="5">
        <v>0</v>
      </c>
      <c r="W231" s="5">
        <v>0</v>
      </c>
      <c r="X231" s="5" t="s">
        <v>1054</v>
      </c>
      <c r="Y231" s="5" t="s">
        <v>1055</v>
      </c>
    </row>
    <row r="232" s="5" customFormat="1" spans="1:25">
      <c r="A232" s="5" t="s">
        <v>1056</v>
      </c>
      <c r="B232" s="5" t="s">
        <v>26</v>
      </c>
      <c r="C232" s="5" t="s">
        <v>27</v>
      </c>
      <c r="D232" s="5" t="s">
        <v>1057</v>
      </c>
      <c r="E232" s="5" t="s">
        <v>1058</v>
      </c>
      <c r="F232" s="7">
        <v>45205</v>
      </c>
      <c r="G232" s="7">
        <v>45206</v>
      </c>
      <c r="H232" s="5">
        <v>1</v>
      </c>
      <c r="I232" s="5">
        <v>1</v>
      </c>
      <c r="J232" s="5">
        <v>1</v>
      </c>
      <c r="K232" s="5" t="s">
        <v>30</v>
      </c>
      <c r="L232" s="5">
        <v>2151.77</v>
      </c>
      <c r="M232" s="5">
        <v>2151.77</v>
      </c>
      <c r="N232" s="5" t="s">
        <v>1059</v>
      </c>
      <c r="O232" s="5" t="s">
        <v>32</v>
      </c>
      <c r="P232" s="5" t="s">
        <v>33</v>
      </c>
      <c r="Q232" s="5">
        <v>0</v>
      </c>
      <c r="R232" s="8">
        <v>45203.0000115741</v>
      </c>
      <c r="S232" s="7">
        <v>45209</v>
      </c>
      <c r="T232" s="5" t="s">
        <v>34</v>
      </c>
      <c r="U232" s="5">
        <v>2151.77</v>
      </c>
      <c r="V232" s="5">
        <v>0</v>
      </c>
      <c r="W232" s="5">
        <v>0</v>
      </c>
      <c r="X232" s="5" t="s">
        <v>1060</v>
      </c>
      <c r="Y232" s="5" t="s">
        <v>55</v>
      </c>
    </row>
    <row r="233" s="5" customFormat="1" spans="1:25">
      <c r="A233" s="5" t="s">
        <v>1061</v>
      </c>
      <c r="B233" s="5" t="s">
        <v>26</v>
      </c>
      <c r="C233" s="5" t="s">
        <v>27</v>
      </c>
      <c r="D233" s="5" t="s">
        <v>1062</v>
      </c>
      <c r="E233" s="5" t="s">
        <v>1038</v>
      </c>
      <c r="F233" s="7">
        <v>45205</v>
      </c>
      <c r="G233" s="7">
        <v>45206</v>
      </c>
      <c r="H233" s="5">
        <v>1</v>
      </c>
      <c r="I233" s="5">
        <v>1</v>
      </c>
      <c r="J233" s="5">
        <v>1</v>
      </c>
      <c r="K233" s="5" t="s">
        <v>30</v>
      </c>
      <c r="L233" s="5">
        <v>1410.94</v>
      </c>
      <c r="M233" s="5">
        <v>1410.94</v>
      </c>
      <c r="N233" s="5" t="s">
        <v>1063</v>
      </c>
      <c r="O233" s="5" t="s">
        <v>32</v>
      </c>
      <c r="P233" s="5" t="s">
        <v>33</v>
      </c>
      <c r="Q233" s="5">
        <v>0</v>
      </c>
      <c r="R233" s="8">
        <v>45204.0000115741</v>
      </c>
      <c r="S233" s="7">
        <v>45209</v>
      </c>
      <c r="T233" s="5" t="s">
        <v>34</v>
      </c>
      <c r="U233" s="5">
        <v>1410.94</v>
      </c>
      <c r="V233" s="5">
        <v>0</v>
      </c>
      <c r="W233" s="5">
        <v>0</v>
      </c>
      <c r="X233" s="5" t="s">
        <v>1064</v>
      </c>
      <c r="Y233" s="5" t="s">
        <v>55</v>
      </c>
    </row>
    <row r="234" s="5" customFormat="1" spans="1:25">
      <c r="A234" s="5" t="s">
        <v>1065</v>
      </c>
      <c r="B234" s="5" t="s">
        <v>26</v>
      </c>
      <c r="C234" s="5" t="s">
        <v>27</v>
      </c>
      <c r="D234" s="5" t="s">
        <v>1013</v>
      </c>
      <c r="E234" s="5" t="s">
        <v>81</v>
      </c>
      <c r="F234" s="7">
        <v>45205</v>
      </c>
      <c r="G234" s="7">
        <v>45206</v>
      </c>
      <c r="H234" s="5">
        <v>1</v>
      </c>
      <c r="I234" s="5">
        <v>1</v>
      </c>
      <c r="J234" s="5">
        <v>1</v>
      </c>
      <c r="K234" s="5" t="s">
        <v>30</v>
      </c>
      <c r="L234" s="5">
        <v>356.88</v>
      </c>
      <c r="M234" s="5">
        <v>356.88</v>
      </c>
      <c r="N234" s="5" t="s">
        <v>1066</v>
      </c>
      <c r="O234" s="5" t="s">
        <v>32</v>
      </c>
      <c r="P234" s="5" t="s">
        <v>33</v>
      </c>
      <c r="Q234" s="5">
        <v>0</v>
      </c>
      <c r="R234" s="8">
        <v>45204</v>
      </c>
      <c r="S234" s="7">
        <v>45209</v>
      </c>
      <c r="T234" s="5" t="s">
        <v>34</v>
      </c>
      <c r="U234" s="5">
        <v>356.88</v>
      </c>
      <c r="V234" s="5">
        <v>0</v>
      </c>
      <c r="W234" s="5">
        <v>0</v>
      </c>
      <c r="X234" s="5" t="s">
        <v>1067</v>
      </c>
      <c r="Y234" s="5" t="s">
        <v>1068</v>
      </c>
    </row>
    <row r="235" s="5" customFormat="1" spans="1:25">
      <c r="A235" s="5" t="s">
        <v>1069</v>
      </c>
      <c r="B235" s="5" t="s">
        <v>26</v>
      </c>
      <c r="C235" s="5" t="s">
        <v>27</v>
      </c>
      <c r="D235" s="5" t="s">
        <v>1070</v>
      </c>
      <c r="E235" s="5" t="s">
        <v>1071</v>
      </c>
      <c r="F235" s="7">
        <v>45205</v>
      </c>
      <c r="G235" s="7">
        <v>45206</v>
      </c>
      <c r="H235" s="5">
        <v>1</v>
      </c>
      <c r="I235" s="5">
        <v>1</v>
      </c>
      <c r="J235" s="5">
        <v>1</v>
      </c>
      <c r="K235" s="5" t="s">
        <v>30</v>
      </c>
      <c r="L235" s="5">
        <v>718.03</v>
      </c>
      <c r="M235" s="5">
        <v>718.03</v>
      </c>
      <c r="N235" s="5" t="s">
        <v>1072</v>
      </c>
      <c r="O235" s="5" t="s">
        <v>32</v>
      </c>
      <c r="P235" s="5" t="s">
        <v>33</v>
      </c>
      <c r="Q235" s="5">
        <v>0</v>
      </c>
      <c r="R235" s="8">
        <v>45204</v>
      </c>
      <c r="S235" s="7">
        <v>45209</v>
      </c>
      <c r="T235" s="5" t="s">
        <v>34</v>
      </c>
      <c r="U235" s="5">
        <v>718.03</v>
      </c>
      <c r="V235" s="5">
        <v>0</v>
      </c>
      <c r="W235" s="5">
        <v>0</v>
      </c>
      <c r="X235" s="5" t="s">
        <v>1073</v>
      </c>
      <c r="Y235" s="5" t="s">
        <v>1074</v>
      </c>
    </row>
    <row r="236" s="5" customFormat="1" spans="1:25">
      <c r="A236" s="5" t="s">
        <v>1075</v>
      </c>
      <c r="B236" s="5" t="s">
        <v>26</v>
      </c>
      <c r="C236" s="5" t="s">
        <v>27</v>
      </c>
      <c r="D236" s="5" t="s">
        <v>580</v>
      </c>
      <c r="E236" s="5" t="s">
        <v>105</v>
      </c>
      <c r="F236" s="7">
        <v>45205</v>
      </c>
      <c r="G236" s="7">
        <v>45206</v>
      </c>
      <c r="H236" s="5">
        <v>1</v>
      </c>
      <c r="I236" s="5">
        <v>1</v>
      </c>
      <c r="J236" s="5">
        <v>1</v>
      </c>
      <c r="K236" s="5" t="s">
        <v>30</v>
      </c>
      <c r="L236" s="5">
        <v>365.42</v>
      </c>
      <c r="M236" s="5">
        <v>365.42</v>
      </c>
      <c r="N236" s="5" t="s">
        <v>1076</v>
      </c>
      <c r="O236" s="5" t="s">
        <v>32</v>
      </c>
      <c r="P236" s="5" t="s">
        <v>33</v>
      </c>
      <c r="Q236" s="5">
        <v>0</v>
      </c>
      <c r="R236" s="8">
        <v>45204.0000115741</v>
      </c>
      <c r="S236" s="7">
        <v>45209</v>
      </c>
      <c r="T236" s="5" t="s">
        <v>34</v>
      </c>
      <c r="U236" s="5">
        <v>365.42</v>
      </c>
      <c r="V236" s="5">
        <v>0</v>
      </c>
      <c r="W236" s="5">
        <v>0</v>
      </c>
      <c r="X236" s="5" t="s">
        <v>1077</v>
      </c>
      <c r="Y236" s="5" t="s">
        <v>1078</v>
      </c>
    </row>
    <row r="237" s="5" customFormat="1" spans="1:25">
      <c r="A237" s="5" t="s">
        <v>1079</v>
      </c>
      <c r="B237" s="5" t="s">
        <v>26</v>
      </c>
      <c r="C237" s="5" t="s">
        <v>27</v>
      </c>
      <c r="D237" s="5" t="s">
        <v>1080</v>
      </c>
      <c r="E237" s="5" t="s">
        <v>1081</v>
      </c>
      <c r="F237" s="7">
        <v>45205</v>
      </c>
      <c r="G237" s="7">
        <v>45206</v>
      </c>
      <c r="H237" s="5">
        <v>1</v>
      </c>
      <c r="I237" s="5">
        <v>1</v>
      </c>
      <c r="J237" s="5">
        <v>1</v>
      </c>
      <c r="K237" s="5" t="s">
        <v>30</v>
      </c>
      <c r="L237" s="5">
        <v>751.15</v>
      </c>
      <c r="M237" s="5">
        <v>751.15</v>
      </c>
      <c r="N237" s="5" t="s">
        <v>1082</v>
      </c>
      <c r="O237" s="5" t="s">
        <v>32</v>
      </c>
      <c r="P237" s="5" t="s">
        <v>33</v>
      </c>
      <c r="Q237" s="5">
        <v>0</v>
      </c>
      <c r="R237" s="8">
        <v>45204</v>
      </c>
      <c r="S237" s="7">
        <v>45209</v>
      </c>
      <c r="T237" s="5" t="s">
        <v>34</v>
      </c>
      <c r="U237" s="5">
        <v>751.15</v>
      </c>
      <c r="V237" s="5">
        <v>0</v>
      </c>
      <c r="W237" s="5">
        <v>0</v>
      </c>
      <c r="X237" s="5" t="s">
        <v>1083</v>
      </c>
      <c r="Y237" s="5" t="s">
        <v>1084</v>
      </c>
    </row>
    <row r="238" s="5" customFormat="1" spans="1:25">
      <c r="A238" s="5" t="s">
        <v>1085</v>
      </c>
      <c r="B238" s="5" t="s">
        <v>26</v>
      </c>
      <c r="C238" s="5" t="s">
        <v>27</v>
      </c>
      <c r="D238" s="5" t="s">
        <v>1086</v>
      </c>
      <c r="E238" s="5" t="s">
        <v>1087</v>
      </c>
      <c r="F238" s="7">
        <v>45205</v>
      </c>
      <c r="G238" s="7">
        <v>45206</v>
      </c>
      <c r="H238" s="5">
        <v>1</v>
      </c>
      <c r="I238" s="5">
        <v>1</v>
      </c>
      <c r="J238" s="5">
        <v>1</v>
      </c>
      <c r="K238" s="5" t="s">
        <v>30</v>
      </c>
      <c r="L238" s="5">
        <v>495.83</v>
      </c>
      <c r="M238" s="5">
        <v>495.83</v>
      </c>
      <c r="N238" s="5" t="s">
        <v>1088</v>
      </c>
      <c r="O238" s="5" t="s">
        <v>32</v>
      </c>
      <c r="P238" s="5" t="s">
        <v>33</v>
      </c>
      <c r="Q238" s="5">
        <v>0</v>
      </c>
      <c r="R238" s="8">
        <v>45204</v>
      </c>
      <c r="S238" s="7">
        <v>45209</v>
      </c>
      <c r="T238" s="5" t="s">
        <v>34</v>
      </c>
      <c r="U238" s="5">
        <v>495.83</v>
      </c>
      <c r="V238" s="5">
        <v>0</v>
      </c>
      <c r="W238" s="5">
        <v>0</v>
      </c>
      <c r="X238" s="5" t="s">
        <v>1089</v>
      </c>
      <c r="Y238" s="5" t="s">
        <v>1090</v>
      </c>
    </row>
    <row r="239" s="5" customFormat="1" spans="1:25">
      <c r="A239" s="5" t="s">
        <v>1091</v>
      </c>
      <c r="B239" s="5" t="s">
        <v>26</v>
      </c>
      <c r="C239" s="5" t="s">
        <v>27</v>
      </c>
      <c r="D239" s="5" t="s">
        <v>1092</v>
      </c>
      <c r="E239" s="5" t="s">
        <v>1093</v>
      </c>
      <c r="F239" s="7">
        <v>45205</v>
      </c>
      <c r="G239" s="7">
        <v>45206</v>
      </c>
      <c r="H239" s="5">
        <v>1</v>
      </c>
      <c r="I239" s="5">
        <v>1</v>
      </c>
      <c r="J239" s="5">
        <v>1</v>
      </c>
      <c r="K239" s="5" t="s">
        <v>30</v>
      </c>
      <c r="L239" s="5">
        <v>291.85</v>
      </c>
      <c r="M239" s="5">
        <v>291.85</v>
      </c>
      <c r="N239" s="5" t="s">
        <v>1094</v>
      </c>
      <c r="O239" s="5" t="s">
        <v>32</v>
      </c>
      <c r="P239" s="5" t="s">
        <v>33</v>
      </c>
      <c r="Q239" s="5">
        <v>0</v>
      </c>
      <c r="R239" s="8">
        <v>45204</v>
      </c>
      <c r="S239" s="7">
        <v>45209</v>
      </c>
      <c r="T239" s="5" t="s">
        <v>34</v>
      </c>
      <c r="U239" s="5">
        <v>291.85</v>
      </c>
      <c r="V239" s="5">
        <v>0</v>
      </c>
      <c r="W239" s="5">
        <v>0</v>
      </c>
      <c r="X239" s="5" t="s">
        <v>1095</v>
      </c>
      <c r="Y239" s="5" t="s">
        <v>55</v>
      </c>
    </row>
    <row r="240" s="5" customFormat="1" spans="1:25">
      <c r="A240" s="5" t="s">
        <v>1096</v>
      </c>
      <c r="B240" s="5" t="s">
        <v>26</v>
      </c>
      <c r="C240" s="5" t="s">
        <v>27</v>
      </c>
      <c r="D240" s="5" t="s">
        <v>424</v>
      </c>
      <c r="E240" s="5" t="s">
        <v>81</v>
      </c>
      <c r="F240" s="7">
        <v>45205</v>
      </c>
      <c r="G240" s="7">
        <v>45206</v>
      </c>
      <c r="H240" s="5">
        <v>1</v>
      </c>
      <c r="I240" s="5">
        <v>1</v>
      </c>
      <c r="J240" s="5">
        <v>1</v>
      </c>
      <c r="K240" s="5" t="s">
        <v>30</v>
      </c>
      <c r="L240" s="5">
        <v>326.92</v>
      </c>
      <c r="M240" s="5">
        <v>326.92</v>
      </c>
      <c r="N240" s="5" t="s">
        <v>1097</v>
      </c>
      <c r="O240" s="5" t="s">
        <v>32</v>
      </c>
      <c r="P240" s="5" t="s">
        <v>33</v>
      </c>
      <c r="Q240" s="5">
        <v>0</v>
      </c>
      <c r="R240" s="8">
        <v>45204.0000115741</v>
      </c>
      <c r="S240" s="7">
        <v>45209</v>
      </c>
      <c r="T240" s="5" t="s">
        <v>34</v>
      </c>
      <c r="U240" s="5">
        <v>326.92</v>
      </c>
      <c r="V240" s="5">
        <v>0</v>
      </c>
      <c r="W240" s="5">
        <v>0</v>
      </c>
      <c r="X240" s="5" t="s">
        <v>1098</v>
      </c>
      <c r="Y240" s="5" t="s">
        <v>1099</v>
      </c>
    </row>
    <row r="241" s="5" customFormat="1" spans="1:25">
      <c r="A241" s="5" t="s">
        <v>1100</v>
      </c>
      <c r="B241" s="5" t="s">
        <v>26</v>
      </c>
      <c r="C241" s="5" t="s">
        <v>27</v>
      </c>
      <c r="D241" s="5" t="s">
        <v>1080</v>
      </c>
      <c r="E241" s="5" t="s">
        <v>1081</v>
      </c>
      <c r="F241" s="7">
        <v>45205</v>
      </c>
      <c r="G241" s="7">
        <v>45206</v>
      </c>
      <c r="H241" s="5">
        <v>1</v>
      </c>
      <c r="I241" s="5">
        <v>1</v>
      </c>
      <c r="J241" s="5">
        <v>1</v>
      </c>
      <c r="K241" s="5" t="s">
        <v>30</v>
      </c>
      <c r="L241" s="5">
        <v>751.15</v>
      </c>
      <c r="M241" s="5">
        <v>751.15</v>
      </c>
      <c r="N241" s="5" t="s">
        <v>1101</v>
      </c>
      <c r="O241" s="5" t="s">
        <v>32</v>
      </c>
      <c r="P241" s="5" t="s">
        <v>33</v>
      </c>
      <c r="Q241" s="5">
        <v>0</v>
      </c>
      <c r="R241" s="8">
        <v>45204.0000115741</v>
      </c>
      <c r="S241" s="7">
        <v>45209</v>
      </c>
      <c r="T241" s="5" t="s">
        <v>34</v>
      </c>
      <c r="U241" s="5">
        <v>751.15</v>
      </c>
      <c r="V241" s="5">
        <v>0</v>
      </c>
      <c r="W241" s="5">
        <v>0</v>
      </c>
      <c r="X241" s="5" t="s">
        <v>1102</v>
      </c>
      <c r="Y241" s="5" t="s">
        <v>1103</v>
      </c>
    </row>
    <row r="242" s="5" customFormat="1" spans="1:25">
      <c r="A242" s="5" t="s">
        <v>1104</v>
      </c>
      <c r="B242" s="5" t="s">
        <v>26</v>
      </c>
      <c r="C242" s="5" t="s">
        <v>27</v>
      </c>
      <c r="D242" s="5" t="s">
        <v>1105</v>
      </c>
      <c r="E242" s="5" t="s">
        <v>1106</v>
      </c>
      <c r="F242" s="7">
        <v>45205</v>
      </c>
      <c r="G242" s="7">
        <v>45206</v>
      </c>
      <c r="H242" s="5">
        <v>1</v>
      </c>
      <c r="I242" s="5">
        <v>1</v>
      </c>
      <c r="J242" s="5">
        <v>1</v>
      </c>
      <c r="K242" s="5" t="s">
        <v>30</v>
      </c>
      <c r="L242" s="5">
        <v>1001.97</v>
      </c>
      <c r="M242" s="5">
        <v>1001.97</v>
      </c>
      <c r="N242" s="5" t="s">
        <v>1107</v>
      </c>
      <c r="O242" s="5" t="s">
        <v>32</v>
      </c>
      <c r="P242" s="5" t="s">
        <v>33</v>
      </c>
      <c r="Q242" s="5">
        <v>0</v>
      </c>
      <c r="R242" s="8">
        <v>45204</v>
      </c>
      <c r="S242" s="7">
        <v>45209</v>
      </c>
      <c r="T242" s="5" t="s">
        <v>34</v>
      </c>
      <c r="U242" s="5">
        <v>1001.97</v>
      </c>
      <c r="V242" s="5">
        <v>0</v>
      </c>
      <c r="W242" s="5">
        <v>0</v>
      </c>
      <c r="X242" s="5" t="s">
        <v>1108</v>
      </c>
      <c r="Y242" s="5" t="s">
        <v>1109</v>
      </c>
    </row>
    <row r="243" s="5" customFormat="1" spans="1:25">
      <c r="A243" s="5" t="s">
        <v>1110</v>
      </c>
      <c r="B243" s="5" t="s">
        <v>26</v>
      </c>
      <c r="C243" s="5" t="s">
        <v>27</v>
      </c>
      <c r="D243" s="5" t="s">
        <v>1111</v>
      </c>
      <c r="E243" s="5" t="s">
        <v>188</v>
      </c>
      <c r="F243" s="7">
        <v>45205</v>
      </c>
      <c r="G243" s="7">
        <v>45206</v>
      </c>
      <c r="H243" s="5">
        <v>1</v>
      </c>
      <c r="I243" s="5">
        <v>1</v>
      </c>
      <c r="J243" s="5">
        <v>1</v>
      </c>
      <c r="K243" s="5" t="s">
        <v>30</v>
      </c>
      <c r="L243" s="5">
        <v>1248.82</v>
      </c>
      <c r="M243" s="5">
        <v>1248.82</v>
      </c>
      <c r="N243" s="5" t="s">
        <v>1112</v>
      </c>
      <c r="O243" s="5" t="s">
        <v>32</v>
      </c>
      <c r="P243" s="5" t="s">
        <v>33</v>
      </c>
      <c r="Q243" s="5">
        <v>0</v>
      </c>
      <c r="R243" s="8">
        <v>45204</v>
      </c>
      <c r="S243" s="7">
        <v>45209</v>
      </c>
      <c r="T243" s="5" t="s">
        <v>34</v>
      </c>
      <c r="U243" s="5">
        <v>1248.82</v>
      </c>
      <c r="V243" s="5">
        <v>0</v>
      </c>
      <c r="W243" s="5">
        <v>0</v>
      </c>
      <c r="X243" s="5" t="s">
        <v>1113</v>
      </c>
      <c r="Y243" s="5" t="s">
        <v>55</v>
      </c>
    </row>
    <row r="244" s="5" customFormat="1" spans="1:25">
      <c r="A244" s="5" t="s">
        <v>1110</v>
      </c>
      <c r="B244" s="5" t="s">
        <v>26</v>
      </c>
      <c r="C244" s="5" t="s">
        <v>49</v>
      </c>
      <c r="D244" s="5" t="s">
        <v>1111</v>
      </c>
      <c r="E244" s="5" t="s">
        <v>188</v>
      </c>
      <c r="F244" s="7">
        <v>45205</v>
      </c>
      <c r="G244" s="7">
        <v>45206</v>
      </c>
      <c r="H244" s="5">
        <v>1</v>
      </c>
      <c r="I244" s="5">
        <v>1</v>
      </c>
      <c r="J244" s="5">
        <v>1</v>
      </c>
      <c r="K244" s="5" t="s">
        <v>30</v>
      </c>
      <c r="L244" s="5">
        <v>-1248.82</v>
      </c>
      <c r="M244" s="5">
        <v>-1248.82</v>
      </c>
      <c r="N244" s="5" t="s">
        <v>1112</v>
      </c>
      <c r="O244" s="5" t="s">
        <v>32</v>
      </c>
      <c r="P244" s="5" t="s">
        <v>33</v>
      </c>
      <c r="Q244" s="5">
        <v>0</v>
      </c>
      <c r="R244" s="8">
        <v>45204</v>
      </c>
      <c r="S244" s="7">
        <v>45209</v>
      </c>
      <c r="T244" s="5" t="s">
        <v>34</v>
      </c>
      <c r="U244" s="5">
        <v>-1248.82</v>
      </c>
      <c r="V244" s="5">
        <v>0</v>
      </c>
      <c r="W244" s="5">
        <v>0</v>
      </c>
      <c r="X244" s="5" t="s">
        <v>1113</v>
      </c>
      <c r="Y244" s="5" t="s">
        <v>55</v>
      </c>
    </row>
    <row r="245" s="5" customFormat="1" spans="1:25">
      <c r="A245" s="5" t="s">
        <v>1114</v>
      </c>
      <c r="B245" s="5" t="s">
        <v>26</v>
      </c>
      <c r="C245" s="5" t="s">
        <v>27</v>
      </c>
      <c r="D245" s="5" t="s">
        <v>402</v>
      </c>
      <c r="E245" s="5" t="s">
        <v>1115</v>
      </c>
      <c r="F245" s="7">
        <v>45205</v>
      </c>
      <c r="G245" s="7">
        <v>45206</v>
      </c>
      <c r="H245" s="5">
        <v>1</v>
      </c>
      <c r="I245" s="5">
        <v>1</v>
      </c>
      <c r="J245" s="5">
        <v>1</v>
      </c>
      <c r="K245" s="5" t="s">
        <v>30</v>
      </c>
      <c r="L245" s="5">
        <v>765.72</v>
      </c>
      <c r="M245" s="5">
        <v>765.72</v>
      </c>
      <c r="N245" s="5" t="s">
        <v>1116</v>
      </c>
      <c r="O245" s="5" t="s">
        <v>32</v>
      </c>
      <c r="P245" s="5" t="s">
        <v>33</v>
      </c>
      <c r="Q245" s="5">
        <v>0</v>
      </c>
      <c r="R245" s="8">
        <v>45204.0000115741</v>
      </c>
      <c r="S245" s="7">
        <v>45209</v>
      </c>
      <c r="T245" s="5" t="s">
        <v>34</v>
      </c>
      <c r="U245" s="5">
        <v>765.72</v>
      </c>
      <c r="V245" s="5">
        <v>0</v>
      </c>
      <c r="W245" s="5">
        <v>0</v>
      </c>
      <c r="X245" s="5" t="s">
        <v>1117</v>
      </c>
      <c r="Y245" s="5" t="s">
        <v>55</v>
      </c>
    </row>
    <row r="246" s="5" customFormat="1" spans="1:25">
      <c r="A246" s="5" t="s">
        <v>1118</v>
      </c>
      <c r="B246" s="5" t="s">
        <v>26</v>
      </c>
      <c r="C246" s="5" t="s">
        <v>27</v>
      </c>
      <c r="D246" s="5" t="s">
        <v>312</v>
      </c>
      <c r="E246" s="5" t="s">
        <v>1119</v>
      </c>
      <c r="F246" s="7">
        <v>45205</v>
      </c>
      <c r="G246" s="7">
        <v>45206</v>
      </c>
      <c r="H246" s="5">
        <v>1</v>
      </c>
      <c r="I246" s="5">
        <v>1</v>
      </c>
      <c r="J246" s="5">
        <v>1</v>
      </c>
      <c r="K246" s="5" t="s">
        <v>30</v>
      </c>
      <c r="L246" s="5">
        <v>1206.68</v>
      </c>
      <c r="M246" s="5">
        <v>1206.68</v>
      </c>
      <c r="N246" s="5" t="s">
        <v>1120</v>
      </c>
      <c r="O246" s="5" t="s">
        <v>32</v>
      </c>
      <c r="P246" s="5" t="s">
        <v>33</v>
      </c>
      <c r="Q246" s="5">
        <v>0</v>
      </c>
      <c r="R246" s="8">
        <v>45204</v>
      </c>
      <c r="S246" s="7">
        <v>45209</v>
      </c>
      <c r="T246" s="5" t="s">
        <v>34</v>
      </c>
      <c r="U246" s="5">
        <v>1206.68</v>
      </c>
      <c r="V246" s="5">
        <v>0</v>
      </c>
      <c r="W246" s="5">
        <v>0</v>
      </c>
      <c r="X246" s="5" t="s">
        <v>1121</v>
      </c>
      <c r="Y246" s="5" t="s">
        <v>55</v>
      </c>
    </row>
    <row r="247" s="5" customFormat="1" spans="1:25">
      <c r="A247" s="5" t="s">
        <v>1122</v>
      </c>
      <c r="B247" s="5" t="s">
        <v>26</v>
      </c>
      <c r="C247" s="5" t="s">
        <v>27</v>
      </c>
      <c r="D247" s="5" t="s">
        <v>627</v>
      </c>
      <c r="E247" s="5" t="s">
        <v>1123</v>
      </c>
      <c r="F247" s="7">
        <v>45205</v>
      </c>
      <c r="G247" s="7">
        <v>45206</v>
      </c>
      <c r="H247" s="5">
        <v>2</v>
      </c>
      <c r="I247" s="5">
        <v>1</v>
      </c>
      <c r="J247" s="5">
        <v>2</v>
      </c>
      <c r="K247" s="5" t="s">
        <v>30</v>
      </c>
      <c r="L247" s="5">
        <v>3165.16</v>
      </c>
      <c r="M247" s="5">
        <v>3165.16</v>
      </c>
      <c r="N247" s="5" t="s">
        <v>1124</v>
      </c>
      <c r="O247" s="5" t="s">
        <v>32</v>
      </c>
      <c r="P247" s="5" t="s">
        <v>33</v>
      </c>
      <c r="Q247" s="5">
        <v>0</v>
      </c>
      <c r="R247" s="8">
        <v>45204.0000115741</v>
      </c>
      <c r="S247" s="7">
        <v>45209</v>
      </c>
      <c r="T247" s="5" t="s">
        <v>34</v>
      </c>
      <c r="U247" s="5">
        <v>3165.16</v>
      </c>
      <c r="V247" s="5">
        <v>0</v>
      </c>
      <c r="W247" s="5">
        <v>0</v>
      </c>
      <c r="X247" s="5" t="s">
        <v>1125</v>
      </c>
      <c r="Y247" s="5" t="s">
        <v>55</v>
      </c>
    </row>
    <row r="248" s="5" customFormat="1" spans="1:25">
      <c r="A248" s="5" t="s">
        <v>906</v>
      </c>
      <c r="B248" s="5" t="s">
        <v>26</v>
      </c>
      <c r="C248" s="5" t="s">
        <v>49</v>
      </c>
      <c r="D248" s="5" t="s">
        <v>907</v>
      </c>
      <c r="E248" s="5" t="s">
        <v>908</v>
      </c>
      <c r="F248" s="7">
        <v>45205</v>
      </c>
      <c r="G248" s="7">
        <v>45206</v>
      </c>
      <c r="H248" s="5">
        <v>1</v>
      </c>
      <c r="I248" s="5">
        <v>1</v>
      </c>
      <c r="J248" s="5">
        <v>1</v>
      </c>
      <c r="K248" s="5" t="s">
        <v>30</v>
      </c>
      <c r="L248" s="5">
        <v>-1017.61</v>
      </c>
      <c r="M248" s="5">
        <v>-1017.61</v>
      </c>
      <c r="N248" s="5" t="s">
        <v>909</v>
      </c>
      <c r="O248" s="5" t="s">
        <v>32</v>
      </c>
      <c r="P248" s="5" t="s">
        <v>33</v>
      </c>
      <c r="Q248" s="5">
        <v>0</v>
      </c>
      <c r="R248" s="8">
        <v>45200</v>
      </c>
      <c r="S248" s="7">
        <v>45209</v>
      </c>
      <c r="T248" s="5" t="s">
        <v>34</v>
      </c>
      <c r="U248" s="5">
        <v>-1017.61</v>
      </c>
      <c r="V248" s="5">
        <v>0</v>
      </c>
      <c r="W248" s="5">
        <v>0</v>
      </c>
      <c r="X248" s="5" t="s">
        <v>910</v>
      </c>
      <c r="Y248" s="5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0"/>
  <sheetViews>
    <sheetView tabSelected="1" workbookViewId="0">
      <selection activeCell="A218" sqref="A218:D220"/>
    </sheetView>
  </sheetViews>
  <sheetFormatPr defaultColWidth="9" defaultRowHeight="13.5"/>
  <cols>
    <col min="1" max="1" width="12.625" style="5"/>
    <col min="2" max="4" width="10.375" style="5"/>
    <col min="5" max="6" width="9" style="5"/>
    <col min="7" max="7" width="9.375" style="5"/>
    <col min="8" max="1635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1126</v>
      </c>
    </row>
    <row r="2" s="5" customFormat="1" hidden="1" spans="1:9">
      <c r="A2" s="6">
        <v>999224016532235</v>
      </c>
      <c r="B2" s="7">
        <v>45204</v>
      </c>
      <c r="C2" s="7">
        <v>45206</v>
      </c>
      <c r="D2" s="5">
        <v>4508</v>
      </c>
      <c r="E2" s="5" t="str">
        <f>VLOOKUP(A2,HOP!A:L,12,0)</f>
        <v>4508.00</v>
      </c>
      <c r="F2" s="5" t="str">
        <f>VLOOKUP(A2,HOP!A:C,3,0)</f>
        <v>3331100</v>
      </c>
      <c r="G2" s="5">
        <f>D2-E2</f>
        <v>0</v>
      </c>
      <c r="H2" s="5" t="str">
        <f>$H$1&amp;F2</f>
        <v>，3331100</v>
      </c>
      <c r="I2" s="5" t="str">
        <f>VLOOKUP(A2,HOP!A:U,21,0)</f>
        <v>直连</v>
      </c>
    </row>
    <row r="3" s="5" customFormat="1" hidden="1" spans="1:9">
      <c r="A3" s="6">
        <v>999224540071650</v>
      </c>
      <c r="B3" s="7">
        <v>45205</v>
      </c>
      <c r="C3" s="7">
        <v>45206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66" si="0">D3-E3</f>
        <v>#N/A</v>
      </c>
      <c r="H3" s="5" t="e">
        <f t="shared" ref="H3:H66" si="1">$H$1&amp;F3</f>
        <v>#N/A</v>
      </c>
      <c r="I3" s="5" t="e">
        <f>VLOOKUP(A3,HOP!A:U,21,0)</f>
        <v>#N/A</v>
      </c>
    </row>
    <row r="4" s="5" customFormat="1" hidden="1" spans="1:9">
      <c r="A4" s="6">
        <v>999224662303791</v>
      </c>
      <c r="B4" s="7">
        <v>45201</v>
      </c>
      <c r="C4" s="7">
        <v>45206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999224854322738</v>
      </c>
      <c r="B5" s="7">
        <v>45203</v>
      </c>
      <c r="C5" s="7">
        <v>45206</v>
      </c>
      <c r="D5" s="5">
        <v>3456.27</v>
      </c>
      <c r="E5" s="5" t="str">
        <f>VLOOKUP(A5,HOP!A:L,12,0)</f>
        <v>3456.27</v>
      </c>
      <c r="F5" s="5" t="str">
        <f>VLOOKUP(A5,HOP!A:C,3,0)</f>
        <v>3525509</v>
      </c>
      <c r="G5" s="5">
        <f t="shared" si="0"/>
        <v>0</v>
      </c>
      <c r="H5" s="5" t="str">
        <f t="shared" si="1"/>
        <v>，3525509</v>
      </c>
      <c r="I5" s="5" t="str">
        <f>VLOOKUP(A5,HOP!A:U,21,0)</f>
        <v>直连</v>
      </c>
    </row>
    <row r="6" s="5" customFormat="1" hidden="1" spans="1:9">
      <c r="A6" s="6">
        <v>999224878904432</v>
      </c>
      <c r="B6" s="7">
        <v>45204</v>
      </c>
      <c r="C6" s="7">
        <v>45206</v>
      </c>
      <c r="D6" s="5">
        <v>0</v>
      </c>
      <c r="E6" s="5" t="e">
        <f>VLOOKUP(A6,HOP!A:L,12,0)</f>
        <v>#N/A</v>
      </c>
      <c r="F6" s="5" t="e">
        <f>VLOOKUP(A6,HOP!A:C,3,0)</f>
        <v>#N/A</v>
      </c>
      <c r="G6" s="5" t="e">
        <f t="shared" si="0"/>
        <v>#N/A</v>
      </c>
      <c r="H6" s="5" t="e">
        <f t="shared" si="1"/>
        <v>#N/A</v>
      </c>
      <c r="I6" s="5" t="e">
        <f>VLOOKUP(A6,HOP!A:U,21,0)</f>
        <v>#N/A</v>
      </c>
    </row>
    <row r="7" s="5" customFormat="1" hidden="1" spans="1:9">
      <c r="A7" s="6">
        <v>999224966333208</v>
      </c>
      <c r="B7" s="7">
        <v>45205</v>
      </c>
      <c r="C7" s="7">
        <v>45206</v>
      </c>
      <c r="D7" s="5">
        <v>878.52</v>
      </c>
      <c r="E7" s="5" t="str">
        <f>VLOOKUP(A7,HOP!A:L,12,0)</f>
        <v>878.52</v>
      </c>
      <c r="F7" s="5" t="str">
        <f>VLOOKUP(A7,HOP!A:C,3,0)</f>
        <v>3553199</v>
      </c>
      <c r="G7" s="5">
        <f t="shared" si="0"/>
        <v>0</v>
      </c>
      <c r="H7" s="5" t="str">
        <f t="shared" si="1"/>
        <v>，3553199</v>
      </c>
      <c r="I7" s="5" t="str">
        <f>VLOOKUP(A7,HOP!A:U,21,0)</f>
        <v>直连</v>
      </c>
    </row>
    <row r="8" s="5" customFormat="1" hidden="1" spans="1:9">
      <c r="A8" s="6">
        <v>999225162226758</v>
      </c>
      <c r="B8" s="7">
        <v>45205</v>
      </c>
      <c r="C8" s="7">
        <v>45206</v>
      </c>
      <c r="D8" s="5">
        <v>1415.98</v>
      </c>
      <c r="E8" s="5" t="str">
        <f>VLOOKUP(A8,HOP!A:L,12,0)</f>
        <v>1415.98</v>
      </c>
      <c r="F8" s="5" t="str">
        <f>VLOOKUP(A8,HOP!A:C,3,0)</f>
        <v>3601029</v>
      </c>
      <c r="G8" s="5">
        <f t="shared" si="0"/>
        <v>0</v>
      </c>
      <c r="H8" s="5" t="str">
        <f t="shared" si="1"/>
        <v>，3601029</v>
      </c>
      <c r="I8" s="5" t="str">
        <f>VLOOKUP(A8,HOP!A:U,21,0)</f>
        <v>直连</v>
      </c>
    </row>
    <row r="9" s="5" customFormat="1" hidden="1" spans="1:9">
      <c r="A9" s="6">
        <v>999225398749322</v>
      </c>
      <c r="B9" s="7">
        <v>45204</v>
      </c>
      <c r="C9" s="7">
        <v>45206</v>
      </c>
      <c r="D9" s="5">
        <v>2663.5</v>
      </c>
      <c r="E9" s="5" t="str">
        <f>VLOOKUP(A9,HOP!A:L,12,0)</f>
        <v>2663.50</v>
      </c>
      <c r="F9" s="5" t="str">
        <f>VLOOKUP(A9,HOP!A:C,3,0)</f>
        <v>3649744</v>
      </c>
      <c r="G9" s="5">
        <f t="shared" si="0"/>
        <v>0</v>
      </c>
      <c r="H9" s="5" t="str">
        <f t="shared" si="1"/>
        <v>，3649744</v>
      </c>
      <c r="I9" s="5" t="str">
        <f>VLOOKUP(A9,HOP!A:U,21,0)</f>
        <v>直连</v>
      </c>
    </row>
    <row r="10" s="5" customFormat="1" hidden="1" spans="1:9">
      <c r="A10" s="6">
        <v>999225536844003</v>
      </c>
      <c r="B10" s="7">
        <v>45204</v>
      </c>
      <c r="C10" s="7">
        <v>45206</v>
      </c>
      <c r="D10" s="5">
        <v>635.86</v>
      </c>
      <c r="E10" s="5" t="str">
        <f>VLOOKUP(A10,HOP!A:L,12,0)</f>
        <v>635.86</v>
      </c>
      <c r="F10" s="5" t="str">
        <f>VLOOKUP(A10,HOP!A:C,3,0)</f>
        <v>3674869</v>
      </c>
      <c r="G10" s="5">
        <f t="shared" si="0"/>
        <v>0</v>
      </c>
      <c r="H10" s="5" t="str">
        <f t="shared" si="1"/>
        <v>，3674869</v>
      </c>
      <c r="I10" s="5" t="str">
        <f>VLOOKUP(A10,HOP!A:U,21,0)</f>
        <v>直采</v>
      </c>
    </row>
    <row r="11" s="5" customFormat="1" hidden="1" spans="1:9">
      <c r="A11" s="6">
        <v>999225537920574</v>
      </c>
      <c r="B11" s="7">
        <v>45203</v>
      </c>
      <c r="C11" s="7">
        <v>45206</v>
      </c>
      <c r="D11" s="5">
        <v>2474.1</v>
      </c>
      <c r="E11" s="5" t="str">
        <f>VLOOKUP(A11,HOP!A:L,12,0)</f>
        <v>2474.10</v>
      </c>
      <c r="F11" s="5" t="str">
        <f>VLOOKUP(A11,HOP!A:C,3,0)</f>
        <v>3675173</v>
      </c>
      <c r="G11" s="5">
        <f t="shared" si="0"/>
        <v>0</v>
      </c>
      <c r="H11" s="5" t="str">
        <f t="shared" si="1"/>
        <v>，3675173</v>
      </c>
      <c r="I11" s="5" t="str">
        <f>VLOOKUP(A11,HOP!A:U,21,0)</f>
        <v>直连</v>
      </c>
    </row>
    <row r="12" s="5" customFormat="1" hidden="1" spans="1:9">
      <c r="A12" s="6">
        <v>999225589676491</v>
      </c>
      <c r="B12" s="7">
        <v>45204</v>
      </c>
      <c r="C12" s="7">
        <v>45206</v>
      </c>
      <c r="D12" s="5">
        <v>1586.02</v>
      </c>
      <c r="E12" s="5" t="str">
        <f>VLOOKUP(A12,HOP!A:L,12,0)</f>
        <v>1586.02</v>
      </c>
      <c r="F12" s="5" t="str">
        <f>VLOOKUP(A12,HOP!A:C,3,0)</f>
        <v>3685769</v>
      </c>
      <c r="G12" s="5">
        <f t="shared" si="0"/>
        <v>0</v>
      </c>
      <c r="H12" s="5" t="str">
        <f t="shared" si="1"/>
        <v>，3685769</v>
      </c>
      <c r="I12" s="5" t="str">
        <f>VLOOKUP(A12,HOP!A:U,21,0)</f>
        <v>直采</v>
      </c>
    </row>
    <row r="13" s="5" customFormat="1" hidden="1" spans="1:9">
      <c r="A13" s="6">
        <v>999225625351290</v>
      </c>
      <c r="B13" s="7">
        <v>45204</v>
      </c>
      <c r="C13" s="7">
        <v>45206</v>
      </c>
      <c r="D13" s="5">
        <v>2646.1</v>
      </c>
      <c r="E13" s="5" t="str">
        <f>VLOOKUP(A13,HOP!A:L,12,0)</f>
        <v>2646.10</v>
      </c>
      <c r="F13" s="5" t="str">
        <f>VLOOKUP(A13,HOP!A:C,3,0)</f>
        <v>3693381</v>
      </c>
      <c r="G13" s="5">
        <f t="shared" si="0"/>
        <v>0</v>
      </c>
      <c r="H13" s="5" t="str">
        <f t="shared" si="1"/>
        <v>，3693381</v>
      </c>
      <c r="I13" s="5" t="str">
        <f>VLOOKUP(A13,HOP!A:U,21,0)</f>
        <v>直连</v>
      </c>
    </row>
    <row r="14" s="5" customFormat="1" hidden="1" spans="1:9">
      <c r="A14" s="6">
        <v>999225772121351</v>
      </c>
      <c r="B14" s="7">
        <v>45204</v>
      </c>
      <c r="C14" s="7">
        <v>45206</v>
      </c>
      <c r="D14" s="5">
        <v>3494.59</v>
      </c>
      <c r="E14" s="5" t="str">
        <f>VLOOKUP(A14,HOP!A:L,12,0)</f>
        <v>3494.59</v>
      </c>
      <c r="F14" s="5" t="str">
        <f>VLOOKUP(A14,HOP!A:C,3,0)</f>
        <v>3724999</v>
      </c>
      <c r="G14" s="5">
        <f t="shared" si="0"/>
        <v>0</v>
      </c>
      <c r="H14" s="5" t="str">
        <f t="shared" si="1"/>
        <v>，3724999</v>
      </c>
      <c r="I14" s="5" t="str">
        <f>VLOOKUP(A14,HOP!A:U,21,0)</f>
        <v>直连</v>
      </c>
    </row>
    <row r="15" s="5" customFormat="1" hidden="1" spans="1:9">
      <c r="A15" s="6">
        <v>999225838498789</v>
      </c>
      <c r="B15" s="7">
        <v>45205</v>
      </c>
      <c r="C15" s="7">
        <v>45206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6">
        <v>999225852530891</v>
      </c>
      <c r="B16" s="7">
        <v>45205</v>
      </c>
      <c r="C16" s="7">
        <v>45206</v>
      </c>
      <c r="D16" s="5">
        <v>626.66</v>
      </c>
      <c r="E16" s="5" t="str">
        <f>VLOOKUP(A16,HOP!A:L,12,0)</f>
        <v>626.66</v>
      </c>
      <c r="F16" s="5" t="str">
        <f>VLOOKUP(A16,HOP!A:C,3,0)</f>
        <v>3740929</v>
      </c>
      <c r="G16" s="5">
        <f t="shared" si="0"/>
        <v>0</v>
      </c>
      <c r="H16" s="5" t="str">
        <f t="shared" si="1"/>
        <v>，3740929</v>
      </c>
      <c r="I16" s="5" t="str">
        <f>VLOOKUP(A16,HOP!A:U,21,0)</f>
        <v>直连</v>
      </c>
    </row>
    <row r="17" s="5" customFormat="1" hidden="1" spans="1:9">
      <c r="A17" s="6">
        <v>999225869901768</v>
      </c>
      <c r="B17" s="7">
        <v>45204</v>
      </c>
      <c r="C17" s="7">
        <v>45206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999225869952660</v>
      </c>
      <c r="B18" s="7">
        <v>45204</v>
      </c>
      <c r="C18" s="7">
        <v>45206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hidden="1" spans="1:9">
      <c r="A19" s="6">
        <v>999225931751088</v>
      </c>
      <c r="B19" s="7">
        <v>45204</v>
      </c>
      <c r="C19" s="7">
        <v>45206</v>
      </c>
      <c r="D19" s="5">
        <v>4316.26</v>
      </c>
      <c r="E19" s="5" t="str">
        <f>VLOOKUP(A19,HOP!A:L,12,0)</f>
        <v>4316.26</v>
      </c>
      <c r="F19" s="5" t="str">
        <f>VLOOKUP(A19,HOP!A:C,3,0)</f>
        <v>3755527</v>
      </c>
      <c r="G19" s="5">
        <f t="shared" si="0"/>
        <v>0</v>
      </c>
      <c r="H19" s="5" t="str">
        <f t="shared" si="1"/>
        <v>，3755527</v>
      </c>
      <c r="I19" s="5" t="str">
        <f>VLOOKUP(A19,HOP!A:U,21,0)</f>
        <v>直采</v>
      </c>
    </row>
    <row r="20" s="5" customFormat="1" hidden="1" spans="1:9">
      <c r="A20" s="6">
        <v>999226008628122</v>
      </c>
      <c r="B20" s="7">
        <v>45205</v>
      </c>
      <c r="C20" s="7">
        <v>45206</v>
      </c>
      <c r="D20" s="5">
        <v>2146.09</v>
      </c>
      <c r="E20" s="5" t="str">
        <f>VLOOKUP(A20,HOP!A:L,12,0)</f>
        <v>2146.09</v>
      </c>
      <c r="F20" s="5" t="str">
        <f>VLOOKUP(A20,HOP!A:C,3,0)</f>
        <v>3772857</v>
      </c>
      <c r="G20" s="5">
        <f t="shared" si="0"/>
        <v>0</v>
      </c>
      <c r="H20" s="5" t="str">
        <f t="shared" si="1"/>
        <v>，3772857</v>
      </c>
      <c r="I20" s="5" t="str">
        <f>VLOOKUP(A20,HOP!A:U,21,0)</f>
        <v>直采</v>
      </c>
    </row>
    <row r="21" s="5" customFormat="1" hidden="1" spans="1:9">
      <c r="A21" s="6">
        <v>999226112891628</v>
      </c>
      <c r="B21" s="7">
        <v>45204</v>
      </c>
      <c r="C21" s="7">
        <v>45206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VLOOKUP(A21,HOP!A:U,21,0)</f>
        <v>#N/A</v>
      </c>
    </row>
    <row r="22" s="5" customFormat="1" hidden="1" spans="1:9">
      <c r="A22" s="6">
        <v>999226144680100</v>
      </c>
      <c r="B22" s="7">
        <v>45204</v>
      </c>
      <c r="C22" s="7">
        <v>45206</v>
      </c>
      <c r="D22" s="5">
        <v>3025.9</v>
      </c>
      <c r="E22" s="5" t="str">
        <f>VLOOKUP(A22,HOP!A:L,12,0)</f>
        <v>3025.90</v>
      </c>
      <c r="F22" s="5" t="str">
        <f>VLOOKUP(A22,HOP!A:C,3,0)</f>
        <v>3804853</v>
      </c>
      <c r="G22" s="5">
        <f t="shared" si="0"/>
        <v>0</v>
      </c>
      <c r="H22" s="5" t="str">
        <f t="shared" si="1"/>
        <v>，3804853</v>
      </c>
      <c r="I22" s="5" t="str">
        <f>VLOOKUP(A22,HOP!A:U,21,0)</f>
        <v>直连</v>
      </c>
    </row>
    <row r="23" s="5" customFormat="1" hidden="1" spans="1:9">
      <c r="A23" s="6">
        <v>999226147517922</v>
      </c>
      <c r="B23" s="7">
        <v>45205</v>
      </c>
      <c r="C23" s="7">
        <v>45206</v>
      </c>
      <c r="D23" s="5">
        <v>3254.79</v>
      </c>
      <c r="E23" s="5" t="str">
        <f>VLOOKUP(A23,HOP!A:L,12,0)</f>
        <v>3254.79</v>
      </c>
      <c r="F23" s="5" t="str">
        <f>VLOOKUP(A23,HOP!A:C,3,0)</f>
        <v>3807270</v>
      </c>
      <c r="G23" s="5">
        <f t="shared" si="0"/>
        <v>0</v>
      </c>
      <c r="H23" s="5" t="str">
        <f t="shared" si="1"/>
        <v>，3807270</v>
      </c>
      <c r="I23" s="5" t="str">
        <f>VLOOKUP(A23,HOP!A:U,21,0)</f>
        <v>直连</v>
      </c>
    </row>
    <row r="24" s="5" customFormat="1" hidden="1" spans="1:9">
      <c r="A24" s="6">
        <v>999226272828222</v>
      </c>
      <c r="B24" s="7">
        <v>45205</v>
      </c>
      <c r="C24" s="7">
        <v>45206</v>
      </c>
      <c r="D24" s="5">
        <v>2022.72</v>
      </c>
      <c r="E24" s="5" t="str">
        <f>VLOOKUP(A24,HOP!A:L,12,0)</f>
        <v>2022.72</v>
      </c>
      <c r="F24" s="5" t="str">
        <f>VLOOKUP(A24,HOP!A:C,3,0)</f>
        <v>3821726</v>
      </c>
      <c r="G24" s="5">
        <f t="shared" si="0"/>
        <v>0</v>
      </c>
      <c r="H24" s="5" t="str">
        <f t="shared" si="1"/>
        <v>，3821726</v>
      </c>
      <c r="I24" s="5" t="str">
        <f>VLOOKUP(A24,HOP!A:U,21,0)</f>
        <v>直连</v>
      </c>
    </row>
    <row r="25" s="5" customFormat="1" hidden="1" spans="1:9">
      <c r="A25" s="6">
        <v>999226320791111</v>
      </c>
      <c r="B25" s="7">
        <v>45205</v>
      </c>
      <c r="C25" s="7">
        <v>45206</v>
      </c>
      <c r="D25" s="5">
        <v>717.14</v>
      </c>
      <c r="E25" s="5" t="str">
        <f>VLOOKUP(A25,HOP!A:L,12,0)</f>
        <v>717.14</v>
      </c>
      <c r="F25" s="5" t="str">
        <f>VLOOKUP(A25,HOP!A:C,3,0)</f>
        <v>3824823</v>
      </c>
      <c r="G25" s="5">
        <f t="shared" si="0"/>
        <v>0</v>
      </c>
      <c r="H25" s="5" t="str">
        <f t="shared" si="1"/>
        <v>，3824823</v>
      </c>
      <c r="I25" s="5" t="str">
        <f>VLOOKUP(A25,HOP!A:U,21,0)</f>
        <v>直连</v>
      </c>
    </row>
    <row r="26" s="5" customFormat="1" hidden="1" spans="1:9">
      <c r="A26" s="6">
        <v>999226339656021</v>
      </c>
      <c r="B26" s="7">
        <v>45200</v>
      </c>
      <c r="C26" s="7">
        <v>45206</v>
      </c>
      <c r="D26" s="5">
        <v>21752.28</v>
      </c>
      <c r="E26" s="5" t="str">
        <f>VLOOKUP(A26,HOP!A:L,12,0)</f>
        <v>21752.28</v>
      </c>
      <c r="F26" s="5" t="str">
        <f>VLOOKUP(A26,HOP!A:C,3,0)</f>
        <v>3831341</v>
      </c>
      <c r="G26" s="5">
        <f t="shared" si="0"/>
        <v>0</v>
      </c>
      <c r="H26" s="5" t="str">
        <f t="shared" si="1"/>
        <v>，3831341</v>
      </c>
      <c r="I26" s="5" t="str">
        <f>VLOOKUP(A26,HOP!A:U,21,0)</f>
        <v>直连</v>
      </c>
    </row>
    <row r="27" s="5" customFormat="1" hidden="1" spans="1:9">
      <c r="A27" s="6">
        <v>999226352398643</v>
      </c>
      <c r="B27" s="7">
        <v>45203</v>
      </c>
      <c r="C27" s="7">
        <v>45206</v>
      </c>
      <c r="D27" s="5">
        <v>0</v>
      </c>
      <c r="E27" s="5" t="e">
        <f>VLOOKUP(A27,HOP!A:L,12,0)</f>
        <v>#N/A</v>
      </c>
      <c r="F27" s="5" t="e">
        <f>VLOOKUP(A27,HOP!A:C,3,0)</f>
        <v>#N/A</v>
      </c>
      <c r="G27" s="5" t="e">
        <f t="shared" si="0"/>
        <v>#N/A</v>
      </c>
      <c r="H27" s="5" t="e">
        <f t="shared" si="1"/>
        <v>#N/A</v>
      </c>
      <c r="I27" s="5" t="e">
        <f>VLOOKUP(A27,HOP!A:U,21,0)</f>
        <v>#N/A</v>
      </c>
    </row>
    <row r="28" s="5" customFormat="1" hidden="1" spans="1:9">
      <c r="A28" s="6">
        <v>999226356404473</v>
      </c>
      <c r="B28" s="7">
        <v>45205</v>
      </c>
      <c r="C28" s="7">
        <v>45206</v>
      </c>
      <c r="D28" s="5">
        <v>2345.88</v>
      </c>
      <c r="E28" s="5" t="str">
        <f>VLOOKUP(A28,HOP!A:L,12,0)</f>
        <v>2345.88</v>
      </c>
      <c r="F28" s="5" t="str">
        <f>VLOOKUP(A28,HOP!A:C,3,0)</f>
        <v>3840484</v>
      </c>
      <c r="G28" s="5">
        <f t="shared" si="0"/>
        <v>0</v>
      </c>
      <c r="H28" s="5" t="str">
        <f t="shared" si="1"/>
        <v>，3840484</v>
      </c>
      <c r="I28" s="5" t="str">
        <f>VLOOKUP(A28,HOP!A:U,21,0)</f>
        <v>直连</v>
      </c>
    </row>
    <row r="29" s="5" customFormat="1" hidden="1" spans="1:9">
      <c r="A29" s="6">
        <v>999226360972855</v>
      </c>
      <c r="B29" s="7">
        <v>45205</v>
      </c>
      <c r="C29" s="7">
        <v>45206</v>
      </c>
      <c r="D29" s="5">
        <v>1521.37</v>
      </c>
      <c r="E29" s="5" t="str">
        <f>VLOOKUP(A29,HOP!A:L,12,0)</f>
        <v>1521.37</v>
      </c>
      <c r="F29" s="5" t="str">
        <f>VLOOKUP(A29,HOP!A:C,3,0)</f>
        <v>3842694</v>
      </c>
      <c r="G29" s="5">
        <f t="shared" si="0"/>
        <v>0</v>
      </c>
      <c r="H29" s="5" t="str">
        <f t="shared" si="1"/>
        <v>，3842694</v>
      </c>
      <c r="I29" s="5" t="str">
        <f>VLOOKUP(A29,HOP!A:U,21,0)</f>
        <v>直连</v>
      </c>
    </row>
    <row r="30" s="5" customFormat="1" hidden="1" spans="1:9">
      <c r="A30" s="6">
        <v>999226365382224</v>
      </c>
      <c r="B30" s="7">
        <v>45205</v>
      </c>
      <c r="C30" s="7">
        <v>45206</v>
      </c>
      <c r="D30" s="5">
        <v>272.8</v>
      </c>
      <c r="E30" s="5" t="str">
        <f>VLOOKUP(A30,HOP!A:L,12,0)</f>
        <v>272.80</v>
      </c>
      <c r="F30" s="5" t="str">
        <f>VLOOKUP(A30,HOP!A:C,3,0)</f>
        <v>3845567</v>
      </c>
      <c r="G30" s="5">
        <f t="shared" si="0"/>
        <v>0</v>
      </c>
      <c r="H30" s="5" t="str">
        <f t="shared" si="1"/>
        <v>，3845567</v>
      </c>
      <c r="I30" s="5" t="str">
        <f>VLOOKUP(A30,HOP!A:U,21,0)</f>
        <v>直连</v>
      </c>
    </row>
    <row r="31" s="5" customFormat="1" hidden="1" spans="1:9">
      <c r="A31" s="6">
        <v>999226366229816</v>
      </c>
      <c r="B31" s="7">
        <v>45205</v>
      </c>
      <c r="C31" s="7">
        <v>45206</v>
      </c>
      <c r="D31" s="5">
        <v>408.12</v>
      </c>
      <c r="E31" s="5" t="str">
        <f>VLOOKUP(A31,HOP!A:L,12,0)</f>
        <v>408.12</v>
      </c>
      <c r="F31" s="5" t="str">
        <f>VLOOKUP(A31,HOP!A:C,3,0)</f>
        <v>3846225</v>
      </c>
      <c r="G31" s="5">
        <f t="shared" si="0"/>
        <v>0</v>
      </c>
      <c r="H31" s="5" t="str">
        <f t="shared" si="1"/>
        <v>，3846225</v>
      </c>
      <c r="I31" s="5" t="str">
        <f>VLOOKUP(A31,HOP!A:U,21,0)</f>
        <v>直采</v>
      </c>
    </row>
    <row r="32" s="5" customFormat="1" hidden="1" spans="1:9">
      <c r="A32" s="6">
        <v>999226473228723</v>
      </c>
      <c r="B32" s="7">
        <v>45204</v>
      </c>
      <c r="C32" s="7">
        <v>45206</v>
      </c>
      <c r="D32" s="5">
        <v>1009.09</v>
      </c>
      <c r="E32" s="5" t="str">
        <f>VLOOKUP(A32,HOP!A:L,12,0)</f>
        <v>1009.09</v>
      </c>
      <c r="F32" s="5" t="str">
        <f>VLOOKUP(A32,HOP!A:C,3,0)</f>
        <v>3846749</v>
      </c>
      <c r="G32" s="5">
        <f t="shared" si="0"/>
        <v>0</v>
      </c>
      <c r="H32" s="5" t="str">
        <f t="shared" si="1"/>
        <v>，3846749</v>
      </c>
      <c r="I32" s="5" t="str">
        <f>VLOOKUP(A32,HOP!A:U,21,0)</f>
        <v>直连</v>
      </c>
    </row>
    <row r="33" s="5" customFormat="1" hidden="1" spans="1:9">
      <c r="A33" s="6">
        <v>999226479645845</v>
      </c>
      <c r="B33" s="7">
        <v>45204</v>
      </c>
      <c r="C33" s="7">
        <v>45206</v>
      </c>
      <c r="D33" s="5">
        <v>0</v>
      </c>
      <c r="E33" s="5" t="e">
        <f>VLOOKUP(A33,HOP!A:L,12,0)</f>
        <v>#N/A</v>
      </c>
      <c r="F33" s="5" t="e">
        <f>VLOOKUP(A33,HOP!A:C,3,0)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VLOOKUP(A33,HOP!A:U,21,0)</f>
        <v>#N/A</v>
      </c>
    </row>
    <row r="34" s="5" customFormat="1" hidden="1" spans="1:9">
      <c r="A34" s="6">
        <v>999226486250065</v>
      </c>
      <c r="B34" s="7">
        <v>45203</v>
      </c>
      <c r="C34" s="7">
        <v>45206</v>
      </c>
      <c r="D34" s="5">
        <v>4122.9</v>
      </c>
      <c r="E34" s="5" t="str">
        <f>VLOOKUP(A34,HOP!A:L,12,0)</f>
        <v>4122.90</v>
      </c>
      <c r="F34" s="5" t="str">
        <f>VLOOKUP(A34,HOP!A:C,3,0)</f>
        <v>3849667</v>
      </c>
      <c r="G34" s="5">
        <f t="shared" si="0"/>
        <v>0</v>
      </c>
      <c r="H34" s="5" t="str">
        <f t="shared" si="1"/>
        <v>，3849667</v>
      </c>
      <c r="I34" s="5" t="str">
        <f>VLOOKUP(A34,HOP!A:U,21,0)</f>
        <v>直连</v>
      </c>
    </row>
    <row r="35" s="5" customFormat="1" hidden="1" spans="1:9">
      <c r="A35" s="6">
        <v>999226494059338</v>
      </c>
      <c r="B35" s="7">
        <v>45204</v>
      </c>
      <c r="C35" s="7">
        <v>45206</v>
      </c>
      <c r="D35" s="5">
        <v>4154.54</v>
      </c>
      <c r="E35" s="5" t="str">
        <f>VLOOKUP(A35,HOP!A:L,12,0)</f>
        <v>4154.54</v>
      </c>
      <c r="F35" s="5" t="str">
        <f>VLOOKUP(A35,HOP!A:C,3,0)</f>
        <v>3856381</v>
      </c>
      <c r="G35" s="5">
        <f t="shared" si="0"/>
        <v>0</v>
      </c>
      <c r="H35" s="5" t="str">
        <f t="shared" si="1"/>
        <v>，3856381</v>
      </c>
      <c r="I35" s="5" t="str">
        <f>VLOOKUP(A35,HOP!A:U,21,0)</f>
        <v>直连</v>
      </c>
    </row>
    <row r="36" s="5" customFormat="1" spans="1:9">
      <c r="A36" s="6">
        <v>999226501972316</v>
      </c>
      <c r="B36" s="7">
        <v>45205</v>
      </c>
      <c r="C36" s="7">
        <v>45206</v>
      </c>
      <c r="D36" s="5">
        <v>395.33</v>
      </c>
      <c r="E36" s="5" t="str">
        <f>VLOOKUP(A36,HOP!A:L,12,0)</f>
        <v>395.36</v>
      </c>
      <c r="F36" s="5" t="str">
        <f>VLOOKUP(A36,HOP!A:C,3,0)</f>
        <v>3865930</v>
      </c>
      <c r="G36" s="5">
        <f t="shared" si="0"/>
        <v>-0.0300000000000296</v>
      </c>
      <c r="H36" s="5" t="str">
        <f t="shared" si="1"/>
        <v>，3865930</v>
      </c>
      <c r="I36" s="5" t="str">
        <f>VLOOKUP(A36,HOP!A:U,21,0)</f>
        <v>直连</v>
      </c>
    </row>
    <row r="37" s="5" customFormat="1" hidden="1" spans="1:9">
      <c r="A37" s="6">
        <v>999226502231182</v>
      </c>
      <c r="B37" s="7">
        <v>45205</v>
      </c>
      <c r="C37" s="7">
        <v>45206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0"/>
        <v>#N/A</v>
      </c>
      <c r="H37" s="5" t="e">
        <f t="shared" si="1"/>
        <v>#N/A</v>
      </c>
      <c r="I37" s="5" t="e">
        <f>VLOOKUP(A37,HOP!A:U,21,0)</f>
        <v>#N/A</v>
      </c>
    </row>
    <row r="38" s="5" customFormat="1" hidden="1" spans="1:9">
      <c r="A38" s="6">
        <v>26574073955</v>
      </c>
      <c r="B38" s="7">
        <v>45204</v>
      </c>
      <c r="C38" s="7">
        <v>45206</v>
      </c>
      <c r="D38" s="5">
        <v>6068.76</v>
      </c>
      <c r="E38" s="5" t="str">
        <f>VLOOKUP(A38,HOP!A:L,12,0)</f>
        <v>6068.76</v>
      </c>
      <c r="F38" s="5" t="str">
        <f>VLOOKUP(A38,HOP!A:C,3,0)</f>
        <v>3871799</v>
      </c>
      <c r="G38" s="5">
        <f t="shared" si="0"/>
        <v>0</v>
      </c>
      <c r="H38" s="5" t="str">
        <f t="shared" si="1"/>
        <v>，3871799</v>
      </c>
      <c r="I38" s="5" t="str">
        <f>VLOOKUP(A38,HOP!A:U,21,0)</f>
        <v>直连</v>
      </c>
    </row>
    <row r="39" s="5" customFormat="1" hidden="1" spans="1:9">
      <c r="A39" s="6">
        <v>999226574230681</v>
      </c>
      <c r="B39" s="7">
        <v>45205</v>
      </c>
      <c r="C39" s="7">
        <v>45206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0"/>
        <v>#N/A</v>
      </c>
      <c r="H39" s="5" t="e">
        <f t="shared" si="1"/>
        <v>#N/A</v>
      </c>
      <c r="I39" s="5" t="e">
        <f>VLOOKUP(A39,HOP!A:U,21,0)</f>
        <v>#N/A</v>
      </c>
    </row>
    <row r="40" s="5" customFormat="1" hidden="1" spans="1:9">
      <c r="A40" s="6">
        <v>999226595580503</v>
      </c>
      <c r="B40" s="7">
        <v>45205</v>
      </c>
      <c r="C40" s="7">
        <v>45206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0"/>
        <v>#N/A</v>
      </c>
      <c r="H40" s="5" t="e">
        <f t="shared" si="1"/>
        <v>#N/A</v>
      </c>
      <c r="I40" s="5" t="e">
        <f>VLOOKUP(A40,HOP!A:U,21,0)</f>
        <v>#N/A</v>
      </c>
    </row>
    <row r="41" s="5" customFormat="1" hidden="1" spans="1:9">
      <c r="A41" s="6">
        <v>999226605507437</v>
      </c>
      <c r="B41" s="7">
        <v>45204</v>
      </c>
      <c r="C41" s="7">
        <v>45206</v>
      </c>
      <c r="D41" s="5">
        <v>967.16</v>
      </c>
      <c r="E41" s="5" t="str">
        <f>VLOOKUP(A41,HOP!A:L,12,0)</f>
        <v>967.16</v>
      </c>
      <c r="F41" s="5" t="str">
        <f>VLOOKUP(A41,HOP!A:C,3,0)</f>
        <v>3876434</v>
      </c>
      <c r="G41" s="5">
        <f t="shared" si="0"/>
        <v>0</v>
      </c>
      <c r="H41" s="5" t="str">
        <f t="shared" si="1"/>
        <v>，3876434</v>
      </c>
      <c r="I41" s="5" t="str">
        <f>VLOOKUP(A41,HOP!A:U,21,0)</f>
        <v>直采</v>
      </c>
    </row>
    <row r="42" s="5" customFormat="1" hidden="1" spans="1:9">
      <c r="A42" s="6">
        <v>999226606381980</v>
      </c>
      <c r="B42" s="7">
        <v>45205</v>
      </c>
      <c r="C42" s="7">
        <v>45206</v>
      </c>
      <c r="D42" s="5">
        <v>359.64</v>
      </c>
      <c r="E42" s="5" t="str">
        <f>VLOOKUP(A42,HOP!A:L,12,0)</f>
        <v>359.64</v>
      </c>
      <c r="F42" s="5" t="str">
        <f>VLOOKUP(A42,HOP!A:C,3,0)</f>
        <v>3876895</v>
      </c>
      <c r="G42" s="5">
        <f t="shared" si="0"/>
        <v>0</v>
      </c>
      <c r="H42" s="5" t="str">
        <f t="shared" si="1"/>
        <v>，3876895</v>
      </c>
      <c r="I42" s="5" t="str">
        <f>VLOOKUP(A42,HOP!A:U,21,0)</f>
        <v>直连</v>
      </c>
    </row>
    <row r="43" s="5" customFormat="1" hidden="1" spans="1:9">
      <c r="A43" s="6">
        <v>999226606824476</v>
      </c>
      <c r="B43" s="7">
        <v>45204</v>
      </c>
      <c r="C43" s="7">
        <v>45206</v>
      </c>
      <c r="D43" s="5">
        <v>1938.2</v>
      </c>
      <c r="E43" s="5" t="str">
        <f>VLOOKUP(A43,HOP!A:L,12,0)</f>
        <v>1938.20</v>
      </c>
      <c r="F43" s="5" t="str">
        <f>VLOOKUP(A43,HOP!A:C,3,0)</f>
        <v>3877167</v>
      </c>
      <c r="G43" s="5">
        <f t="shared" si="0"/>
        <v>0</v>
      </c>
      <c r="H43" s="5" t="str">
        <f t="shared" si="1"/>
        <v>，3877167</v>
      </c>
      <c r="I43" s="5" t="str">
        <f>VLOOKUP(A43,HOP!A:U,21,0)</f>
        <v>直连</v>
      </c>
    </row>
    <row r="44" s="5" customFormat="1" hidden="1" spans="1:9">
      <c r="A44" s="6">
        <v>999226613110912</v>
      </c>
      <c r="B44" s="7">
        <v>45204</v>
      </c>
      <c r="C44" s="7">
        <v>45206</v>
      </c>
      <c r="D44" s="5">
        <v>471.38</v>
      </c>
      <c r="E44" s="5">
        <v>471.38</v>
      </c>
      <c r="F44" s="5">
        <v>3879670</v>
      </c>
      <c r="G44" s="5">
        <f t="shared" si="0"/>
        <v>0</v>
      </c>
      <c r="H44" s="5" t="str">
        <f t="shared" si="1"/>
        <v>，3879670</v>
      </c>
      <c r="I44" s="5" t="s">
        <v>1127</v>
      </c>
    </row>
    <row r="45" s="5" customFormat="1" hidden="1" spans="1:9">
      <c r="A45" s="6">
        <v>999226616626265</v>
      </c>
      <c r="B45" s="7">
        <v>45204</v>
      </c>
      <c r="C45" s="7">
        <v>45206</v>
      </c>
      <c r="D45" s="5">
        <v>3637.34</v>
      </c>
      <c r="E45" s="5" t="str">
        <f>VLOOKUP(A45,HOP!A:L,12,0)</f>
        <v>3637.34</v>
      </c>
      <c r="F45" s="5" t="str">
        <f>VLOOKUP(A45,HOP!A:C,3,0)</f>
        <v>3880416</v>
      </c>
      <c r="G45" s="5">
        <f t="shared" si="0"/>
        <v>0</v>
      </c>
      <c r="H45" s="5" t="str">
        <f t="shared" si="1"/>
        <v>，3880416</v>
      </c>
      <c r="I45" s="5" t="str">
        <f>VLOOKUP(A45,HOP!A:U,21,0)</f>
        <v>直连</v>
      </c>
    </row>
    <row r="46" s="5" customFormat="1" hidden="1" spans="1:9">
      <c r="A46" s="6">
        <v>999226617238951</v>
      </c>
      <c r="B46" s="7">
        <v>45205</v>
      </c>
      <c r="C46" s="7">
        <v>45206</v>
      </c>
      <c r="D46" s="5">
        <v>1168.73</v>
      </c>
      <c r="E46" s="5" t="str">
        <f>VLOOKUP(A46,HOP!A:L,12,0)</f>
        <v>1168.73</v>
      </c>
      <c r="F46" s="5" t="str">
        <f>VLOOKUP(A46,HOP!A:C,3,0)</f>
        <v>3880633</v>
      </c>
      <c r="G46" s="5">
        <f t="shared" si="0"/>
        <v>0</v>
      </c>
      <c r="H46" s="5" t="str">
        <f t="shared" si="1"/>
        <v>，3880633</v>
      </c>
      <c r="I46" s="5" t="str">
        <f>VLOOKUP(A46,HOP!A:U,21,0)</f>
        <v>直连</v>
      </c>
    </row>
    <row r="47" s="5" customFormat="1" hidden="1" spans="1:9">
      <c r="A47" s="6">
        <v>999226622412989</v>
      </c>
      <c r="B47" s="7">
        <v>45205</v>
      </c>
      <c r="C47" s="7">
        <v>45206</v>
      </c>
      <c r="D47" s="5">
        <v>1266.56</v>
      </c>
      <c r="E47" s="5" t="str">
        <f>VLOOKUP(A47,HOP!A:L,12,0)</f>
        <v>1266.56</v>
      </c>
      <c r="F47" s="5" t="str">
        <f>VLOOKUP(A47,HOP!A:C,3,0)</f>
        <v>3882170</v>
      </c>
      <c r="G47" s="5">
        <f t="shared" si="0"/>
        <v>0</v>
      </c>
      <c r="H47" s="5" t="str">
        <f t="shared" si="1"/>
        <v>，3882170</v>
      </c>
      <c r="I47" s="5" t="str">
        <f>VLOOKUP(A47,HOP!A:U,21,0)</f>
        <v>直采</v>
      </c>
    </row>
    <row r="48" s="5" customFormat="1" spans="1:9">
      <c r="A48" s="6">
        <v>999226623981856</v>
      </c>
      <c r="B48" s="7">
        <v>45200</v>
      </c>
      <c r="C48" s="7">
        <v>45206</v>
      </c>
      <c r="D48" s="5">
        <v>14497.98</v>
      </c>
      <c r="E48" s="5" t="str">
        <f>VLOOKUP(A48,HOP!A:L,12,0)</f>
        <v>14498.10</v>
      </c>
      <c r="F48" s="5" t="str">
        <f>VLOOKUP(A48,HOP!A:C,3,0)</f>
        <v>3883034</v>
      </c>
      <c r="G48" s="5">
        <f t="shared" si="0"/>
        <v>-0.1200000000008</v>
      </c>
      <c r="H48" s="5" t="str">
        <f t="shared" si="1"/>
        <v>，3883034</v>
      </c>
      <c r="I48" s="5" t="str">
        <f>VLOOKUP(A48,HOP!A:U,21,0)</f>
        <v>直连</v>
      </c>
    </row>
    <row r="49" s="5" customFormat="1" hidden="1" spans="1:9">
      <c r="A49" s="6">
        <v>999226625250219</v>
      </c>
      <c r="B49" s="7">
        <v>45204</v>
      </c>
      <c r="C49" s="7">
        <v>45206</v>
      </c>
      <c r="D49" s="5">
        <v>1729.68</v>
      </c>
      <c r="E49" s="5" t="str">
        <f>VLOOKUP(A49,HOP!A:L,12,0)</f>
        <v>1729.68</v>
      </c>
      <c r="F49" s="5" t="str">
        <f>VLOOKUP(A49,HOP!A:C,3,0)</f>
        <v>3883992</v>
      </c>
      <c r="G49" s="5">
        <f t="shared" si="0"/>
        <v>0</v>
      </c>
      <c r="H49" s="5" t="str">
        <f t="shared" si="1"/>
        <v>，3883992</v>
      </c>
      <c r="I49" s="5" t="str">
        <f>VLOOKUP(A49,HOP!A:U,21,0)</f>
        <v>直采</v>
      </c>
    </row>
    <row r="50" s="5" customFormat="1" hidden="1" spans="1:9">
      <c r="A50" s="6">
        <v>999226627086157</v>
      </c>
      <c r="B50" s="7">
        <v>45198</v>
      </c>
      <c r="C50" s="7">
        <v>45206</v>
      </c>
      <c r="D50" s="5">
        <v>14888.56</v>
      </c>
      <c r="E50" s="5" t="str">
        <f>VLOOKUP(A50,HOP!A:L,12,0)</f>
        <v>14888.56</v>
      </c>
      <c r="F50" s="5" t="str">
        <f>VLOOKUP(A50,HOP!A:C,3,0)</f>
        <v>3885578</v>
      </c>
      <c r="G50" s="5">
        <f t="shared" si="0"/>
        <v>0</v>
      </c>
      <c r="H50" s="5" t="str">
        <f t="shared" si="1"/>
        <v>，3885578</v>
      </c>
      <c r="I50" s="5" t="str">
        <f>VLOOKUP(A50,HOP!A:U,21,0)</f>
        <v>直连</v>
      </c>
    </row>
    <row r="51" s="5" customFormat="1" hidden="1" spans="1:9">
      <c r="A51" s="6">
        <v>999226627526516</v>
      </c>
      <c r="B51" s="7">
        <v>45205</v>
      </c>
      <c r="C51" s="7">
        <v>45206</v>
      </c>
      <c r="D51" s="5">
        <v>856.68</v>
      </c>
      <c r="E51" s="5" t="str">
        <f>VLOOKUP(A51,HOP!A:L,12,0)</f>
        <v>856.68</v>
      </c>
      <c r="F51" s="5" t="str">
        <f>VLOOKUP(A51,HOP!A:C,3,0)</f>
        <v>3885670</v>
      </c>
      <c r="G51" s="5">
        <f t="shared" si="0"/>
        <v>0</v>
      </c>
      <c r="H51" s="5" t="str">
        <f t="shared" si="1"/>
        <v>，3885670</v>
      </c>
      <c r="I51" s="5" t="str">
        <f>VLOOKUP(A51,HOP!A:U,21,0)</f>
        <v>直连</v>
      </c>
    </row>
    <row r="52" s="5" customFormat="1" hidden="1" spans="1:9">
      <c r="A52" s="6">
        <v>999226640785759</v>
      </c>
      <c r="B52" s="7">
        <v>45205</v>
      </c>
      <c r="C52" s="7">
        <v>45206</v>
      </c>
      <c r="D52" s="5">
        <v>1095.82</v>
      </c>
      <c r="E52" s="5" t="str">
        <f>VLOOKUP(A52,HOP!A:L,12,0)</f>
        <v>1095.82</v>
      </c>
      <c r="F52" s="5" t="str">
        <f>VLOOKUP(A52,HOP!A:C,3,0)</f>
        <v>3888829</v>
      </c>
      <c r="G52" s="5">
        <f t="shared" si="0"/>
        <v>0</v>
      </c>
      <c r="H52" s="5" t="str">
        <f t="shared" si="1"/>
        <v>，3888829</v>
      </c>
      <c r="I52" s="5" t="str">
        <f>VLOOKUP(A52,HOP!A:U,21,0)</f>
        <v>直连</v>
      </c>
    </row>
    <row r="53" s="5" customFormat="1" hidden="1" spans="1:9">
      <c r="A53" s="6">
        <v>999226652962327</v>
      </c>
      <c r="B53" s="7">
        <v>45205</v>
      </c>
      <c r="C53" s="7">
        <v>45206</v>
      </c>
      <c r="D53" s="5">
        <v>0</v>
      </c>
      <c r="E53" s="5" t="e">
        <f>VLOOKUP(A53,HOP!A:L,12,0)</f>
        <v>#N/A</v>
      </c>
      <c r="F53" s="5" t="e">
        <f>VLOOKUP(A53,HOP!A:C,3,0)</f>
        <v>#N/A</v>
      </c>
      <c r="G53" s="5" t="e">
        <f t="shared" si="0"/>
        <v>#N/A</v>
      </c>
      <c r="H53" s="5" t="e">
        <f t="shared" si="1"/>
        <v>#N/A</v>
      </c>
      <c r="I53" s="5" t="e">
        <f>VLOOKUP(A53,HOP!A:U,21,0)</f>
        <v>#N/A</v>
      </c>
    </row>
    <row r="54" s="5" customFormat="1" hidden="1" spans="1:9">
      <c r="A54" s="6">
        <v>26653888120</v>
      </c>
      <c r="B54" s="7">
        <v>45205</v>
      </c>
      <c r="C54" s="7">
        <v>45206</v>
      </c>
      <c r="D54" s="5">
        <v>2330.78</v>
      </c>
      <c r="E54" s="5" t="str">
        <f>VLOOKUP(A54,HOP!A:L,12,0)</f>
        <v>2330.78</v>
      </c>
      <c r="F54" s="5" t="str">
        <f>VLOOKUP(A54,HOP!A:C,3,0)</f>
        <v>3892290</v>
      </c>
      <c r="G54" s="5">
        <f t="shared" si="0"/>
        <v>0</v>
      </c>
      <c r="H54" s="5" t="str">
        <f t="shared" si="1"/>
        <v>，3892290</v>
      </c>
      <c r="I54" s="5" t="str">
        <f>VLOOKUP(A54,HOP!A:U,21,0)</f>
        <v>直连</v>
      </c>
    </row>
    <row r="55" s="5" customFormat="1" hidden="1" spans="1:9">
      <c r="A55" s="6">
        <v>999226657213168</v>
      </c>
      <c r="B55" s="7">
        <v>45204</v>
      </c>
      <c r="C55" s="7">
        <v>45206</v>
      </c>
      <c r="D55" s="5">
        <v>1375.33</v>
      </c>
      <c r="E55" s="5" t="str">
        <f>VLOOKUP(A55,HOP!A:L,12,0)</f>
        <v>1375.33</v>
      </c>
      <c r="F55" s="5" t="str">
        <f>VLOOKUP(A55,HOP!A:C,3,0)</f>
        <v>3892781</v>
      </c>
      <c r="G55" s="5">
        <f t="shared" si="0"/>
        <v>0</v>
      </c>
      <c r="H55" s="5" t="str">
        <f t="shared" si="1"/>
        <v>，3892781</v>
      </c>
      <c r="I55" s="5" t="str">
        <f>VLOOKUP(A55,HOP!A:U,21,0)</f>
        <v>直连</v>
      </c>
    </row>
    <row r="56" s="5" customFormat="1" hidden="1" spans="1:9">
      <c r="A56" s="6">
        <v>999226658513838</v>
      </c>
      <c r="B56" s="7">
        <v>45205</v>
      </c>
      <c r="C56" s="7">
        <v>45206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0"/>
        <v>#N/A</v>
      </c>
      <c r="H56" s="5" t="e">
        <f t="shared" si="1"/>
        <v>#N/A</v>
      </c>
      <c r="I56" s="5" t="e">
        <f>VLOOKUP(A56,HOP!A:U,21,0)</f>
        <v>#N/A</v>
      </c>
    </row>
    <row r="57" s="5" customFormat="1" hidden="1" spans="1:9">
      <c r="A57" s="6">
        <v>999226658725746</v>
      </c>
      <c r="B57" s="7">
        <v>45205</v>
      </c>
      <c r="C57" s="7">
        <v>45206</v>
      </c>
      <c r="D57" s="5">
        <v>284.25</v>
      </c>
      <c r="E57" s="5" t="str">
        <f>VLOOKUP(A57,HOP!A:L,12,0)</f>
        <v>284.25</v>
      </c>
      <c r="F57" s="5" t="str">
        <f>VLOOKUP(A57,HOP!A:C,3,0)</f>
        <v>3893127</v>
      </c>
      <c r="G57" s="5">
        <f t="shared" si="0"/>
        <v>0</v>
      </c>
      <c r="H57" s="5" t="str">
        <f t="shared" si="1"/>
        <v>，3893127</v>
      </c>
      <c r="I57" s="5" t="str">
        <f>VLOOKUP(A57,HOP!A:U,21,0)</f>
        <v>直连</v>
      </c>
    </row>
    <row r="58" s="5" customFormat="1" hidden="1" spans="1:9">
      <c r="A58" s="6">
        <v>999226661568047</v>
      </c>
      <c r="B58" s="7">
        <v>45203</v>
      </c>
      <c r="C58" s="7">
        <v>45206</v>
      </c>
      <c r="D58" s="5">
        <v>1232.22</v>
      </c>
      <c r="E58" s="5" t="str">
        <f>VLOOKUP(A58,HOP!A:L,12,0)</f>
        <v>1232.22</v>
      </c>
      <c r="F58" s="5" t="str">
        <f>VLOOKUP(A58,HOP!A:C,3,0)</f>
        <v>3894214</v>
      </c>
      <c r="G58" s="5">
        <f t="shared" si="0"/>
        <v>0</v>
      </c>
      <c r="H58" s="5" t="str">
        <f t="shared" si="1"/>
        <v>，3894214</v>
      </c>
      <c r="I58" s="5" t="str">
        <f>VLOOKUP(A58,HOP!A:U,21,0)</f>
        <v>直采</v>
      </c>
    </row>
    <row r="59" s="5" customFormat="1" hidden="1" spans="1:9">
      <c r="A59" s="6">
        <v>999226661885723</v>
      </c>
      <c r="B59" s="7">
        <v>45204</v>
      </c>
      <c r="C59" s="7">
        <v>45206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6">
        <v>999226662573723</v>
      </c>
      <c r="B60" s="7">
        <v>45205</v>
      </c>
      <c r="C60" s="7">
        <v>45206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0"/>
        <v>#N/A</v>
      </c>
      <c r="H60" s="5" t="e">
        <f t="shared" si="1"/>
        <v>#N/A</v>
      </c>
      <c r="I60" s="5" t="e">
        <f>VLOOKUP(A60,HOP!A:U,21,0)</f>
        <v>#N/A</v>
      </c>
    </row>
    <row r="61" s="5" customFormat="1" hidden="1" spans="1:9">
      <c r="A61" s="6">
        <v>999226664242288</v>
      </c>
      <c r="B61" s="7">
        <v>45203</v>
      </c>
      <c r="C61" s="7">
        <v>45206</v>
      </c>
      <c r="D61" s="5">
        <v>1453.02</v>
      </c>
      <c r="E61" s="5" t="str">
        <f>VLOOKUP(A61,HOP!A:L,12,0)</f>
        <v>1453.02</v>
      </c>
      <c r="F61" s="5" t="str">
        <f>VLOOKUP(A61,HOP!A:C,3,0)</f>
        <v>3894889</v>
      </c>
      <c r="G61" s="5">
        <f t="shared" si="0"/>
        <v>0</v>
      </c>
      <c r="H61" s="5" t="str">
        <f t="shared" si="1"/>
        <v>，3894889</v>
      </c>
      <c r="I61" s="5" t="str">
        <f>VLOOKUP(A61,HOP!A:U,21,0)</f>
        <v>直连</v>
      </c>
    </row>
    <row r="62" s="5" customFormat="1" hidden="1" spans="1:9">
      <c r="A62" s="6">
        <v>999226668109431</v>
      </c>
      <c r="B62" s="7">
        <v>45204</v>
      </c>
      <c r="C62" s="7">
        <v>45206</v>
      </c>
      <c r="D62" s="5">
        <v>1233.3</v>
      </c>
      <c r="E62" s="5" t="str">
        <f>VLOOKUP(A62,HOP!A:L,12,0)</f>
        <v>1233.30</v>
      </c>
      <c r="F62" s="5" t="str">
        <f>VLOOKUP(A62,HOP!A:C,3,0)</f>
        <v>3895982</v>
      </c>
      <c r="G62" s="5">
        <f t="shared" si="0"/>
        <v>0</v>
      </c>
      <c r="H62" s="5" t="str">
        <f t="shared" si="1"/>
        <v>，3895982</v>
      </c>
      <c r="I62" s="5" t="str">
        <f>VLOOKUP(A62,HOP!A:U,21,0)</f>
        <v>直连</v>
      </c>
    </row>
    <row r="63" s="5" customFormat="1" hidden="1" spans="1:9">
      <c r="A63" s="6">
        <v>999226714995325</v>
      </c>
      <c r="B63" s="7">
        <v>45203</v>
      </c>
      <c r="C63" s="7">
        <v>45206</v>
      </c>
      <c r="D63" s="5">
        <v>361.03</v>
      </c>
      <c r="E63" s="5" t="str">
        <f>VLOOKUP(A63,HOP!A:L,12,0)</f>
        <v>361.03</v>
      </c>
      <c r="F63" s="5" t="str">
        <f>VLOOKUP(A63,HOP!A:C,3,0)</f>
        <v>3903315</v>
      </c>
      <c r="G63" s="5">
        <f t="shared" si="0"/>
        <v>0</v>
      </c>
      <c r="H63" s="5" t="str">
        <f t="shared" si="1"/>
        <v>，3903315</v>
      </c>
      <c r="I63" s="5" t="str">
        <f>VLOOKUP(A63,HOP!A:U,21,0)</f>
        <v>直连</v>
      </c>
    </row>
    <row r="64" s="5" customFormat="1" hidden="1" spans="1:9">
      <c r="A64" s="6">
        <v>999226719086532</v>
      </c>
      <c r="B64" s="7">
        <v>45205</v>
      </c>
      <c r="C64" s="7">
        <v>45206</v>
      </c>
      <c r="D64" s="5">
        <v>555.06</v>
      </c>
      <c r="E64" s="5" t="str">
        <f>VLOOKUP(A64,HOP!A:L,12,0)</f>
        <v>555.06</v>
      </c>
      <c r="F64" s="5" t="str">
        <f>VLOOKUP(A64,HOP!A:C,3,0)</f>
        <v>3904442</v>
      </c>
      <c r="G64" s="5">
        <f t="shared" si="0"/>
        <v>0</v>
      </c>
      <c r="H64" s="5" t="str">
        <f t="shared" si="1"/>
        <v>，3904442</v>
      </c>
      <c r="I64" s="5" t="str">
        <f>VLOOKUP(A64,HOP!A:U,21,0)</f>
        <v>直连</v>
      </c>
    </row>
    <row r="65" s="5" customFormat="1" hidden="1" spans="1:9">
      <c r="A65" s="6">
        <v>999226724676816</v>
      </c>
      <c r="B65" s="7">
        <v>45203</v>
      </c>
      <c r="C65" s="7">
        <v>45206</v>
      </c>
      <c r="D65" s="5">
        <v>2778.93</v>
      </c>
      <c r="E65" s="5" t="str">
        <f>VLOOKUP(A65,HOP!A:L,12,0)</f>
        <v>2778.93</v>
      </c>
      <c r="F65" s="5" t="str">
        <f>VLOOKUP(A65,HOP!A:C,3,0)</f>
        <v>3905920</v>
      </c>
      <c r="G65" s="5">
        <f t="shared" si="0"/>
        <v>0</v>
      </c>
      <c r="H65" s="5" t="str">
        <f t="shared" si="1"/>
        <v>，3905920</v>
      </c>
      <c r="I65" s="5" t="str">
        <f>VLOOKUP(A65,HOP!A:U,21,0)</f>
        <v>直连</v>
      </c>
    </row>
    <row r="66" s="5" customFormat="1" hidden="1" spans="1:9">
      <c r="A66" s="6">
        <v>999226728105828</v>
      </c>
      <c r="B66" s="7">
        <v>45203</v>
      </c>
      <c r="C66" s="7">
        <v>45206</v>
      </c>
      <c r="D66" s="5">
        <v>3136.44</v>
      </c>
      <c r="E66" s="5" t="str">
        <f>VLOOKUP(A66,HOP!A:L,12,0)</f>
        <v>3136.44</v>
      </c>
      <c r="F66" s="5" t="str">
        <f>VLOOKUP(A66,HOP!A:C,3,0)</f>
        <v>3907037</v>
      </c>
      <c r="G66" s="5">
        <f t="shared" si="0"/>
        <v>0</v>
      </c>
      <c r="H66" s="5" t="str">
        <f t="shared" si="1"/>
        <v>，3907037</v>
      </c>
      <c r="I66" s="5" t="str">
        <f>VLOOKUP(A66,HOP!A:U,21,0)</f>
        <v>直连</v>
      </c>
    </row>
    <row r="67" s="5" customFormat="1" hidden="1" spans="1:9">
      <c r="A67" s="6">
        <v>999226729125713</v>
      </c>
      <c r="B67" s="7">
        <v>45202</v>
      </c>
      <c r="C67" s="7">
        <v>45206</v>
      </c>
      <c r="D67" s="5">
        <v>12839.2</v>
      </c>
      <c r="E67" s="5" t="str">
        <f>VLOOKUP(A67,HOP!A:L,12,0)</f>
        <v>12839.20</v>
      </c>
      <c r="F67" s="5" t="str">
        <f>VLOOKUP(A67,HOP!A:C,3,0)</f>
        <v>3907419</v>
      </c>
      <c r="G67" s="5">
        <f t="shared" ref="G67:G130" si="2">D67-E67</f>
        <v>0</v>
      </c>
      <c r="H67" s="5" t="str">
        <f t="shared" ref="H67:H130" si="3">$H$1&amp;F67</f>
        <v>，3907419</v>
      </c>
      <c r="I67" s="5" t="str">
        <f>VLOOKUP(A67,HOP!A:U,21,0)</f>
        <v>直采</v>
      </c>
    </row>
    <row r="68" s="5" customFormat="1" hidden="1" spans="1:9">
      <c r="A68" s="6">
        <v>999226733083081</v>
      </c>
      <c r="B68" s="7">
        <v>45201</v>
      </c>
      <c r="C68" s="7">
        <v>45206</v>
      </c>
      <c r="D68" s="5">
        <v>1867.55</v>
      </c>
      <c r="E68" s="5" t="str">
        <f>VLOOKUP(A68,HOP!A:L,12,0)</f>
        <v>1867.55</v>
      </c>
      <c r="F68" s="5" t="str">
        <f>VLOOKUP(A68,HOP!A:C,3,0)</f>
        <v>3909729</v>
      </c>
      <c r="G68" s="5">
        <f t="shared" si="2"/>
        <v>0</v>
      </c>
      <c r="H68" s="5" t="str">
        <f t="shared" si="3"/>
        <v>，3909729</v>
      </c>
      <c r="I68" s="5" t="str">
        <f>VLOOKUP(A68,HOP!A:U,21,0)</f>
        <v>直连</v>
      </c>
    </row>
    <row r="69" s="5" customFormat="1" hidden="1" spans="1:9">
      <c r="A69" s="6">
        <v>999226733100377</v>
      </c>
      <c r="B69" s="7">
        <v>45204</v>
      </c>
      <c r="C69" s="7">
        <v>45206</v>
      </c>
      <c r="D69" s="5">
        <v>2608.04</v>
      </c>
      <c r="E69" s="5" t="str">
        <f>VLOOKUP(A69,HOP!A:L,12,0)</f>
        <v>2608.04</v>
      </c>
      <c r="F69" s="5" t="str">
        <f>VLOOKUP(A69,HOP!A:C,3,0)</f>
        <v>3909739</v>
      </c>
      <c r="G69" s="5">
        <f t="shared" si="2"/>
        <v>0</v>
      </c>
      <c r="H69" s="5" t="str">
        <f t="shared" si="3"/>
        <v>，3909739</v>
      </c>
      <c r="I69" s="5" t="str">
        <f>VLOOKUP(A69,HOP!A:U,21,0)</f>
        <v>直连</v>
      </c>
    </row>
    <row r="70" s="5" customFormat="1" hidden="1" spans="1:9">
      <c r="A70" s="6">
        <v>999226735178106</v>
      </c>
      <c r="B70" s="7">
        <v>45204</v>
      </c>
      <c r="C70" s="7">
        <v>45206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2"/>
        <v>#N/A</v>
      </c>
      <c r="H70" s="5" t="e">
        <f t="shared" si="3"/>
        <v>#N/A</v>
      </c>
      <c r="I70" s="5" t="e">
        <f>VLOOKUP(A70,HOP!A:U,21,0)</f>
        <v>#N/A</v>
      </c>
    </row>
    <row r="71" s="5" customFormat="1" hidden="1" spans="1:9">
      <c r="A71" s="6">
        <v>999226739599220</v>
      </c>
      <c r="B71" s="7">
        <v>45203</v>
      </c>
      <c r="C71" s="7">
        <v>45206</v>
      </c>
      <c r="D71" s="5">
        <v>1530.27</v>
      </c>
      <c r="E71" s="5" t="str">
        <f>VLOOKUP(A71,HOP!A:L,12,0)</f>
        <v>1530.27</v>
      </c>
      <c r="F71" s="5" t="str">
        <f>VLOOKUP(A71,HOP!A:C,3,0)</f>
        <v>3912900</v>
      </c>
      <c r="G71" s="5">
        <f t="shared" si="2"/>
        <v>0</v>
      </c>
      <c r="H71" s="5" t="str">
        <f t="shared" si="3"/>
        <v>，3912900</v>
      </c>
      <c r="I71" s="5" t="str">
        <f>VLOOKUP(A71,HOP!A:U,21,0)</f>
        <v>直连</v>
      </c>
    </row>
    <row r="72" s="5" customFormat="1" hidden="1" spans="1:9">
      <c r="A72" s="6">
        <v>999226742196103</v>
      </c>
      <c r="B72" s="7">
        <v>45200</v>
      </c>
      <c r="C72" s="7">
        <v>45206</v>
      </c>
      <c r="D72" s="5">
        <v>2430.96</v>
      </c>
      <c r="E72" s="5" t="str">
        <f>VLOOKUP(A72,HOP!A:L,12,0)</f>
        <v>2430.96</v>
      </c>
      <c r="F72" s="5" t="str">
        <f>VLOOKUP(A72,HOP!A:C,3,0)</f>
        <v>3913797</v>
      </c>
      <c r="G72" s="5">
        <f t="shared" si="2"/>
        <v>0</v>
      </c>
      <c r="H72" s="5" t="str">
        <f t="shared" si="3"/>
        <v>，3913797</v>
      </c>
      <c r="I72" s="5" t="str">
        <f>VLOOKUP(A72,HOP!A:U,21,0)</f>
        <v>直连</v>
      </c>
    </row>
    <row r="73" s="5" customFormat="1" hidden="1" spans="1:9">
      <c r="A73" s="6">
        <v>999226743117693</v>
      </c>
      <c r="B73" s="7">
        <v>45205</v>
      </c>
      <c r="C73" s="7">
        <v>45206</v>
      </c>
      <c r="D73" s="5">
        <v>605.47</v>
      </c>
      <c r="E73" s="5" t="str">
        <f>VLOOKUP(A73,HOP!A:L,12,0)</f>
        <v>605.47</v>
      </c>
      <c r="F73" s="5" t="str">
        <f>VLOOKUP(A73,HOP!A:C,3,0)</f>
        <v>3914036</v>
      </c>
      <c r="G73" s="5">
        <f t="shared" si="2"/>
        <v>0</v>
      </c>
      <c r="H73" s="5" t="str">
        <f t="shared" si="3"/>
        <v>，3914036</v>
      </c>
      <c r="I73" s="5" t="str">
        <f>VLOOKUP(A73,HOP!A:U,21,0)</f>
        <v>直连</v>
      </c>
    </row>
    <row r="74" s="5" customFormat="1" hidden="1" spans="1:9">
      <c r="A74" s="6">
        <v>999226744731251</v>
      </c>
      <c r="B74" s="7">
        <v>45204</v>
      </c>
      <c r="C74" s="7">
        <v>45206</v>
      </c>
      <c r="D74" s="5">
        <v>646.18</v>
      </c>
      <c r="E74" s="5" t="str">
        <f>VLOOKUP(A74,HOP!A:L,12,0)</f>
        <v>646.18</v>
      </c>
      <c r="F74" s="5" t="str">
        <f>VLOOKUP(A74,HOP!A:C,3,0)</f>
        <v>3914529</v>
      </c>
      <c r="G74" s="5">
        <f t="shared" si="2"/>
        <v>0</v>
      </c>
      <c r="H74" s="5" t="str">
        <f t="shared" si="3"/>
        <v>，3914529</v>
      </c>
      <c r="I74" s="5" t="str">
        <f>VLOOKUP(A74,HOP!A:U,21,0)</f>
        <v>直连</v>
      </c>
    </row>
    <row r="75" s="5" customFormat="1" spans="1:9">
      <c r="A75" s="6">
        <v>999226745215297</v>
      </c>
      <c r="B75" s="7">
        <v>45205</v>
      </c>
      <c r="C75" s="7">
        <v>45206</v>
      </c>
      <c r="D75" s="5">
        <v>877.16</v>
      </c>
      <c r="E75" s="5" t="str">
        <f>VLOOKUP(A75,HOP!A:L,12,0)</f>
        <v>877.18</v>
      </c>
      <c r="F75" s="5" t="str">
        <f>VLOOKUP(A75,HOP!A:C,3,0)</f>
        <v>3914616</v>
      </c>
      <c r="G75" s="5">
        <f t="shared" si="2"/>
        <v>-0.0199999999999818</v>
      </c>
      <c r="H75" s="5" t="str">
        <f t="shared" si="3"/>
        <v>，3914616</v>
      </c>
      <c r="I75" s="5" t="str">
        <f>VLOOKUP(A75,HOP!A:U,21,0)</f>
        <v>直连</v>
      </c>
    </row>
    <row r="76" s="5" customFormat="1" hidden="1" spans="1:9">
      <c r="A76" s="6">
        <v>999226745959594</v>
      </c>
      <c r="B76" s="7">
        <v>45204</v>
      </c>
      <c r="C76" s="7">
        <v>45206</v>
      </c>
      <c r="D76" s="5">
        <v>1584.98</v>
      </c>
      <c r="E76" s="5" t="str">
        <f>VLOOKUP(A76,HOP!A:L,12,0)</f>
        <v>1584.98</v>
      </c>
      <c r="F76" s="5" t="str">
        <f>VLOOKUP(A76,HOP!A:C,3,0)</f>
        <v>3914868</v>
      </c>
      <c r="G76" s="5">
        <f t="shared" si="2"/>
        <v>0</v>
      </c>
      <c r="H76" s="5" t="str">
        <f t="shared" si="3"/>
        <v>，3914868</v>
      </c>
      <c r="I76" s="5" t="str">
        <f>VLOOKUP(A76,HOP!A:U,21,0)</f>
        <v>直采</v>
      </c>
    </row>
    <row r="77" s="5" customFormat="1" hidden="1" spans="1:9">
      <c r="A77" s="6">
        <v>999226748649567</v>
      </c>
      <c r="B77" s="7">
        <v>45204</v>
      </c>
      <c r="C77" s="7">
        <v>45206</v>
      </c>
      <c r="D77" s="5">
        <v>667.6</v>
      </c>
      <c r="E77" s="5" t="str">
        <f>VLOOKUP(A77,HOP!A:L,12,0)</f>
        <v>667.60</v>
      </c>
      <c r="F77" s="5" t="str">
        <f>VLOOKUP(A77,HOP!A:C,3,0)</f>
        <v>3915527</v>
      </c>
      <c r="G77" s="5">
        <f t="shared" si="2"/>
        <v>0</v>
      </c>
      <c r="H77" s="5" t="str">
        <f t="shared" si="3"/>
        <v>，3915527</v>
      </c>
      <c r="I77" s="5" t="str">
        <f>VLOOKUP(A77,HOP!A:U,21,0)</f>
        <v>直连</v>
      </c>
    </row>
    <row r="78" s="5" customFormat="1" hidden="1" spans="1:9">
      <c r="A78" s="6">
        <v>999226750853936</v>
      </c>
      <c r="B78" s="7">
        <v>45204</v>
      </c>
      <c r="C78" s="7">
        <v>45206</v>
      </c>
      <c r="D78" s="5">
        <v>2976.76</v>
      </c>
      <c r="E78" s="5" t="str">
        <f>VLOOKUP(A78,HOP!A:L,12,0)</f>
        <v>2976.76</v>
      </c>
      <c r="F78" s="5" t="str">
        <f>VLOOKUP(A78,HOP!A:C,3,0)</f>
        <v>3916157</v>
      </c>
      <c r="G78" s="5">
        <f t="shared" si="2"/>
        <v>0</v>
      </c>
      <c r="H78" s="5" t="str">
        <f t="shared" si="3"/>
        <v>，3916157</v>
      </c>
      <c r="I78" s="5" t="str">
        <f>VLOOKUP(A78,HOP!A:U,21,0)</f>
        <v>直连</v>
      </c>
    </row>
    <row r="79" s="5" customFormat="1" hidden="1" spans="1:9">
      <c r="A79" s="6">
        <v>999226753558505</v>
      </c>
      <c r="B79" s="7">
        <v>45203</v>
      </c>
      <c r="C79" s="7">
        <v>45206</v>
      </c>
      <c r="D79" s="5">
        <v>5655.45</v>
      </c>
      <c r="E79" s="5" t="str">
        <f>VLOOKUP(A79,HOP!A:L,12,0)</f>
        <v>5655.45</v>
      </c>
      <c r="F79" s="5" t="str">
        <f>VLOOKUP(A79,HOP!A:C,3,0)</f>
        <v>3917333</v>
      </c>
      <c r="G79" s="5">
        <f t="shared" si="2"/>
        <v>0</v>
      </c>
      <c r="H79" s="5" t="str">
        <f t="shared" si="3"/>
        <v>，3917333</v>
      </c>
      <c r="I79" s="5" t="str">
        <f>VLOOKUP(A79,HOP!A:U,21,0)</f>
        <v>直连</v>
      </c>
    </row>
    <row r="80" s="5" customFormat="1" hidden="1" spans="1:9">
      <c r="A80" s="6">
        <v>999226754364776</v>
      </c>
      <c r="B80" s="7">
        <v>45205</v>
      </c>
      <c r="C80" s="7">
        <v>45206</v>
      </c>
      <c r="D80" s="5">
        <v>1112.05</v>
      </c>
      <c r="E80" s="5" t="str">
        <f>VLOOKUP(A80,HOP!A:L,12,0)</f>
        <v>1112.05</v>
      </c>
      <c r="F80" s="5" t="str">
        <f>VLOOKUP(A80,HOP!A:C,3,0)</f>
        <v>3917625</v>
      </c>
      <c r="G80" s="5">
        <f t="shared" si="2"/>
        <v>0</v>
      </c>
      <c r="H80" s="5" t="str">
        <f t="shared" si="3"/>
        <v>，3917625</v>
      </c>
      <c r="I80" s="5" t="str">
        <f>VLOOKUP(A80,HOP!A:U,21,0)</f>
        <v>直连</v>
      </c>
    </row>
    <row r="81" s="5" customFormat="1" hidden="1" spans="1:9">
      <c r="A81" s="6">
        <v>999226755054032</v>
      </c>
      <c r="B81" s="7">
        <v>45202</v>
      </c>
      <c r="C81" s="7">
        <v>45206</v>
      </c>
      <c r="D81" s="5">
        <v>0</v>
      </c>
      <c r="E81" s="5" t="e">
        <f>VLOOKUP(A81,HOP!A:L,12,0)</f>
        <v>#N/A</v>
      </c>
      <c r="F81" s="5" t="e">
        <f>VLOOKUP(A81,HOP!A:C,3,0)</f>
        <v>#N/A</v>
      </c>
      <c r="G81" s="5" t="e">
        <f t="shared" si="2"/>
        <v>#N/A</v>
      </c>
      <c r="H81" s="5" t="e">
        <f t="shared" si="3"/>
        <v>#N/A</v>
      </c>
      <c r="I81" s="5" t="e">
        <f>VLOOKUP(A81,HOP!A:U,21,0)</f>
        <v>#N/A</v>
      </c>
    </row>
    <row r="82" s="5" customFormat="1" hidden="1" spans="1:9">
      <c r="A82" s="6">
        <v>999226757110484</v>
      </c>
      <c r="B82" s="7">
        <v>45201</v>
      </c>
      <c r="C82" s="7">
        <v>45206</v>
      </c>
      <c r="D82" s="5">
        <v>0</v>
      </c>
      <c r="E82" s="5" t="e">
        <f>VLOOKUP(A82,HOP!A:L,12,0)</f>
        <v>#N/A</v>
      </c>
      <c r="F82" s="5" t="e">
        <f>VLOOKUP(A82,HOP!A:C,3,0)</f>
        <v>#N/A</v>
      </c>
      <c r="G82" s="5" t="e">
        <f t="shared" si="2"/>
        <v>#N/A</v>
      </c>
      <c r="H82" s="5" t="e">
        <f t="shared" si="3"/>
        <v>#N/A</v>
      </c>
      <c r="I82" s="5" t="e">
        <f>VLOOKUP(A82,HOP!A:U,21,0)</f>
        <v>#N/A</v>
      </c>
    </row>
    <row r="83" s="5" customFormat="1" hidden="1" spans="1:9">
      <c r="A83" s="6">
        <v>999226758328536</v>
      </c>
      <c r="B83" s="7">
        <v>45202</v>
      </c>
      <c r="C83" s="7">
        <v>45206</v>
      </c>
      <c r="D83" s="5">
        <v>0</v>
      </c>
      <c r="E83" s="5" t="e">
        <f>VLOOKUP(A83,HOP!A:L,12,0)</f>
        <v>#N/A</v>
      </c>
      <c r="F83" s="5" t="e">
        <f>VLOOKUP(A83,HOP!A:C,3,0)</f>
        <v>#N/A</v>
      </c>
      <c r="G83" s="5" t="e">
        <f t="shared" si="2"/>
        <v>#N/A</v>
      </c>
      <c r="H83" s="5" t="e">
        <f t="shared" si="3"/>
        <v>#N/A</v>
      </c>
      <c r="I83" s="5" t="e">
        <f>VLOOKUP(A83,HOP!A:U,21,0)</f>
        <v>#N/A</v>
      </c>
    </row>
    <row r="84" s="5" customFormat="1" hidden="1" spans="1:9">
      <c r="A84" s="6">
        <v>999226764356761</v>
      </c>
      <c r="B84" s="7">
        <v>45205</v>
      </c>
      <c r="C84" s="7">
        <v>45206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2"/>
        <v>#N/A</v>
      </c>
      <c r="H84" s="5" t="e">
        <f t="shared" si="3"/>
        <v>#N/A</v>
      </c>
      <c r="I84" s="5" t="e">
        <f>VLOOKUP(A84,HOP!A:U,21,0)</f>
        <v>#N/A</v>
      </c>
    </row>
    <row r="85" s="5" customFormat="1" hidden="1" spans="1:9">
      <c r="A85" s="6">
        <v>26765974978</v>
      </c>
      <c r="B85" s="7">
        <v>45205</v>
      </c>
      <c r="C85" s="7">
        <v>45206</v>
      </c>
      <c r="D85" s="5">
        <v>1030.52</v>
      </c>
      <c r="E85" s="5" t="str">
        <f>VLOOKUP(A85,HOP!A:L,12,0)</f>
        <v>1030.52</v>
      </c>
      <c r="F85" s="5" t="str">
        <f>VLOOKUP(A85,HOP!A:C,3,0)</f>
        <v>3923297</v>
      </c>
      <c r="G85" s="5">
        <f t="shared" si="2"/>
        <v>0</v>
      </c>
      <c r="H85" s="5" t="str">
        <f t="shared" si="3"/>
        <v>，3923297</v>
      </c>
      <c r="I85" s="5" t="str">
        <f>VLOOKUP(A85,HOP!A:U,21,0)</f>
        <v>直连</v>
      </c>
    </row>
    <row r="86" s="5" customFormat="1" hidden="1" spans="1:9">
      <c r="A86" s="6">
        <v>999226771024304</v>
      </c>
      <c r="B86" s="7">
        <v>45204</v>
      </c>
      <c r="C86" s="7">
        <v>45206</v>
      </c>
      <c r="D86" s="5">
        <v>1139.4</v>
      </c>
      <c r="E86" s="5" t="str">
        <f>VLOOKUP(A86,HOP!A:L,12,0)</f>
        <v>1139.40</v>
      </c>
      <c r="F86" s="5" t="str">
        <f>VLOOKUP(A86,HOP!A:C,3,0)</f>
        <v>3925976</v>
      </c>
      <c r="G86" s="5">
        <f t="shared" si="2"/>
        <v>0</v>
      </c>
      <c r="H86" s="5" t="str">
        <f t="shared" si="3"/>
        <v>，3925976</v>
      </c>
      <c r="I86" s="5" t="str">
        <f>VLOOKUP(A86,HOP!A:U,21,0)</f>
        <v>直连</v>
      </c>
    </row>
    <row r="87" s="5" customFormat="1" hidden="1" spans="1:9">
      <c r="A87" s="6">
        <v>999226771858508</v>
      </c>
      <c r="B87" s="7">
        <v>45203</v>
      </c>
      <c r="C87" s="7">
        <v>45206</v>
      </c>
      <c r="D87" s="5">
        <v>7060.14</v>
      </c>
      <c r="E87" s="5" t="str">
        <f>VLOOKUP(A87,HOP!A:L,12,0)</f>
        <v>7060.14</v>
      </c>
      <c r="F87" s="5" t="str">
        <f>VLOOKUP(A87,HOP!A:C,3,0)</f>
        <v>3926549</v>
      </c>
      <c r="G87" s="5">
        <f t="shared" si="2"/>
        <v>0</v>
      </c>
      <c r="H87" s="5" t="str">
        <f t="shared" si="3"/>
        <v>，3926549</v>
      </c>
      <c r="I87" s="5" t="str">
        <f>VLOOKUP(A87,HOP!A:U,21,0)</f>
        <v>直采</v>
      </c>
    </row>
    <row r="88" s="5" customFormat="1" hidden="1" spans="1:9">
      <c r="A88" s="6">
        <v>999226772473111</v>
      </c>
      <c r="B88" s="7">
        <v>45204</v>
      </c>
      <c r="C88" s="7">
        <v>45206</v>
      </c>
      <c r="D88" s="5">
        <v>871.36</v>
      </c>
      <c r="E88" s="5" t="str">
        <f>VLOOKUP(A88,HOP!A:L,12,0)</f>
        <v>871.36</v>
      </c>
      <c r="F88" s="5" t="str">
        <f>VLOOKUP(A88,HOP!A:C,3,0)</f>
        <v>3926913</v>
      </c>
      <c r="G88" s="5">
        <f t="shared" si="2"/>
        <v>0</v>
      </c>
      <c r="H88" s="5" t="str">
        <f t="shared" si="3"/>
        <v>，3926913</v>
      </c>
      <c r="I88" s="5" t="str">
        <f>VLOOKUP(A88,HOP!A:U,21,0)</f>
        <v>直连</v>
      </c>
    </row>
    <row r="89" s="5" customFormat="1" hidden="1" spans="1:9">
      <c r="A89" s="6">
        <v>999226773657658</v>
      </c>
      <c r="B89" s="7">
        <v>45204</v>
      </c>
      <c r="C89" s="7">
        <v>45206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2"/>
        <v>#N/A</v>
      </c>
      <c r="H89" s="5" t="e">
        <f t="shared" si="3"/>
        <v>#N/A</v>
      </c>
      <c r="I89" s="5" t="e">
        <f>VLOOKUP(A89,HOP!A:U,21,0)</f>
        <v>#N/A</v>
      </c>
    </row>
    <row r="90" s="5" customFormat="1" spans="1:9">
      <c r="A90" s="6">
        <v>999226775936886</v>
      </c>
      <c r="B90" s="7">
        <v>45204</v>
      </c>
      <c r="C90" s="7">
        <v>45206</v>
      </c>
      <c r="D90" s="5">
        <v>1637.86</v>
      </c>
      <c r="E90" s="5" t="str">
        <f>VLOOKUP(A90,HOP!A:L,12,0)</f>
        <v>1637.88</v>
      </c>
      <c r="F90" s="5" t="str">
        <f>VLOOKUP(A90,HOP!A:C,3,0)</f>
        <v>3928909</v>
      </c>
      <c r="G90" s="5">
        <f t="shared" si="2"/>
        <v>-0.0200000000002092</v>
      </c>
      <c r="H90" s="5" t="str">
        <f t="shared" si="3"/>
        <v>，3928909</v>
      </c>
      <c r="I90" s="5" t="str">
        <f>VLOOKUP(A90,HOP!A:U,21,0)</f>
        <v>直连</v>
      </c>
    </row>
    <row r="91" s="5" customFormat="1" hidden="1" spans="1:9">
      <c r="A91" s="6">
        <v>999226778293354</v>
      </c>
      <c r="B91" s="7">
        <v>45201</v>
      </c>
      <c r="C91" s="7">
        <v>45206</v>
      </c>
      <c r="D91" s="5">
        <v>5636.25</v>
      </c>
      <c r="E91" s="5" t="str">
        <f>VLOOKUP(A91,HOP!A:L,12,0)</f>
        <v>5636.25</v>
      </c>
      <c r="F91" s="5" t="str">
        <f>VLOOKUP(A91,HOP!A:C,3,0)</f>
        <v>3930007</v>
      </c>
      <c r="G91" s="5">
        <f t="shared" si="2"/>
        <v>0</v>
      </c>
      <c r="H91" s="5" t="str">
        <f t="shared" si="3"/>
        <v>，3930007</v>
      </c>
      <c r="I91" s="5" t="str">
        <f>VLOOKUP(A91,HOP!A:U,21,0)</f>
        <v>直连</v>
      </c>
    </row>
    <row r="92" s="5" customFormat="1" hidden="1" spans="1:9">
      <c r="A92" s="6">
        <v>999226779631670</v>
      </c>
      <c r="B92" s="7">
        <v>45204</v>
      </c>
      <c r="C92" s="7">
        <v>45206</v>
      </c>
      <c r="D92" s="5">
        <v>1232.13</v>
      </c>
      <c r="E92" s="5" t="str">
        <f>VLOOKUP(A92,HOP!A:L,12,0)</f>
        <v>1232.13</v>
      </c>
      <c r="F92" s="5" t="str">
        <f>VLOOKUP(A92,HOP!A:C,3,0)</f>
        <v>3930614</v>
      </c>
      <c r="G92" s="5">
        <f t="shared" si="2"/>
        <v>0</v>
      </c>
      <c r="H92" s="5" t="str">
        <f t="shared" si="3"/>
        <v>，3930614</v>
      </c>
      <c r="I92" s="5" t="str">
        <f>VLOOKUP(A92,HOP!A:U,21,0)</f>
        <v>直连</v>
      </c>
    </row>
    <row r="93" s="5" customFormat="1" hidden="1" spans="1:9">
      <c r="A93" s="6">
        <v>999226779903254</v>
      </c>
      <c r="B93" s="7">
        <v>45204</v>
      </c>
      <c r="C93" s="7">
        <v>45206</v>
      </c>
      <c r="D93" s="5">
        <v>0</v>
      </c>
      <c r="E93" s="5" t="e">
        <f>VLOOKUP(A93,HOP!A:L,12,0)</f>
        <v>#N/A</v>
      </c>
      <c r="F93" s="5" t="e">
        <f>VLOOKUP(A93,HOP!A:C,3,0)</f>
        <v>#N/A</v>
      </c>
      <c r="G93" s="5" t="e">
        <f t="shared" si="2"/>
        <v>#N/A</v>
      </c>
      <c r="H93" s="5" t="e">
        <f t="shared" si="3"/>
        <v>#N/A</v>
      </c>
      <c r="I93" s="5" t="e">
        <f>VLOOKUP(A93,HOP!A:U,21,0)</f>
        <v>#N/A</v>
      </c>
    </row>
    <row r="94" s="5" customFormat="1" hidden="1" spans="1:9">
      <c r="A94" s="6">
        <v>999226781742387</v>
      </c>
      <c r="B94" s="7">
        <v>45205</v>
      </c>
      <c r="C94" s="7">
        <v>45206</v>
      </c>
      <c r="D94" s="5">
        <v>448.55</v>
      </c>
      <c r="E94" s="5" t="str">
        <f>VLOOKUP(A94,HOP!A:L,12,0)</f>
        <v>448.55</v>
      </c>
      <c r="F94" s="5" t="str">
        <f>VLOOKUP(A94,HOP!A:C,3,0)</f>
        <v>3931659</v>
      </c>
      <c r="G94" s="5">
        <f t="shared" si="2"/>
        <v>0</v>
      </c>
      <c r="H94" s="5" t="str">
        <f t="shared" si="3"/>
        <v>，3931659</v>
      </c>
      <c r="I94" s="5" t="str">
        <f>VLOOKUP(A94,HOP!A:U,21,0)</f>
        <v>直连</v>
      </c>
    </row>
    <row r="95" s="5" customFormat="1" hidden="1" spans="1:9">
      <c r="A95" s="6">
        <v>999226783474313</v>
      </c>
      <c r="B95" s="7">
        <v>45204</v>
      </c>
      <c r="C95" s="7">
        <v>45206</v>
      </c>
      <c r="D95" s="5">
        <v>0</v>
      </c>
      <c r="E95" s="5" t="e">
        <f>VLOOKUP(A95,HOP!A:L,12,0)</f>
        <v>#N/A</v>
      </c>
      <c r="F95" s="5" t="e">
        <f>VLOOKUP(A95,HOP!A:C,3,0)</f>
        <v>#N/A</v>
      </c>
      <c r="G95" s="5" t="e">
        <f t="shared" si="2"/>
        <v>#N/A</v>
      </c>
      <c r="H95" s="5" t="e">
        <f t="shared" si="3"/>
        <v>#N/A</v>
      </c>
      <c r="I95" s="5" t="e">
        <f>VLOOKUP(A95,HOP!A:U,21,0)</f>
        <v>#N/A</v>
      </c>
    </row>
    <row r="96" s="5" customFormat="1" hidden="1" spans="1:9">
      <c r="A96" s="6">
        <v>999226783747614</v>
      </c>
      <c r="B96" s="7">
        <v>45203</v>
      </c>
      <c r="C96" s="7">
        <v>45206</v>
      </c>
      <c r="D96" s="5">
        <v>0</v>
      </c>
      <c r="E96" s="5" t="e">
        <f>VLOOKUP(A96,HOP!A:L,12,0)</f>
        <v>#N/A</v>
      </c>
      <c r="F96" s="5" t="e">
        <f>VLOOKUP(A96,HOP!A:C,3,0)</f>
        <v>#N/A</v>
      </c>
      <c r="G96" s="5" t="e">
        <f t="shared" si="2"/>
        <v>#N/A</v>
      </c>
      <c r="H96" s="5" t="e">
        <f t="shared" si="3"/>
        <v>#N/A</v>
      </c>
      <c r="I96" s="5" t="e">
        <f>VLOOKUP(A96,HOP!A:U,21,0)</f>
        <v>#N/A</v>
      </c>
    </row>
    <row r="97" s="5" customFormat="1" hidden="1" spans="1:9">
      <c r="A97" s="6">
        <v>999226788216922</v>
      </c>
      <c r="B97" s="7">
        <v>45205</v>
      </c>
      <c r="C97" s="7">
        <v>45206</v>
      </c>
      <c r="D97" s="5">
        <v>963</v>
      </c>
      <c r="E97" s="5" t="str">
        <f>VLOOKUP(A97,HOP!A:L,12,0)</f>
        <v>963.00</v>
      </c>
      <c r="F97" s="5" t="str">
        <f>VLOOKUP(A97,HOP!A:C,3,0)</f>
        <v>3935117</v>
      </c>
      <c r="G97" s="5">
        <f t="shared" si="2"/>
        <v>0</v>
      </c>
      <c r="H97" s="5" t="str">
        <f t="shared" si="3"/>
        <v>，3935117</v>
      </c>
      <c r="I97" s="5" t="str">
        <f>VLOOKUP(A97,HOP!A:U,21,0)</f>
        <v>直连</v>
      </c>
    </row>
    <row r="98" s="5" customFormat="1" hidden="1" spans="1:9">
      <c r="A98" s="6">
        <v>999226792995581</v>
      </c>
      <c r="B98" s="7">
        <v>45204</v>
      </c>
      <c r="C98" s="7">
        <v>45206</v>
      </c>
      <c r="D98" s="5">
        <v>0</v>
      </c>
      <c r="E98" s="5" t="e">
        <f>VLOOKUP(A98,HOP!A:L,12,0)</f>
        <v>#N/A</v>
      </c>
      <c r="F98" s="5" t="e">
        <f>VLOOKUP(A98,HOP!A:C,3,0)</f>
        <v>#N/A</v>
      </c>
      <c r="G98" s="5" t="e">
        <f t="shared" si="2"/>
        <v>#N/A</v>
      </c>
      <c r="H98" s="5" t="e">
        <f t="shared" si="3"/>
        <v>#N/A</v>
      </c>
      <c r="I98" s="5" t="e">
        <f>VLOOKUP(A98,HOP!A:U,21,0)</f>
        <v>#N/A</v>
      </c>
    </row>
    <row r="99" s="5" customFormat="1" hidden="1" spans="1:9">
      <c r="A99" s="6">
        <v>999226797867135</v>
      </c>
      <c r="B99" s="7">
        <v>45204</v>
      </c>
      <c r="C99" s="7">
        <v>45206</v>
      </c>
      <c r="D99" s="5">
        <v>1760.04</v>
      </c>
      <c r="E99" s="5" t="str">
        <f>VLOOKUP(A99,HOP!A:L,12,0)</f>
        <v>1760.04</v>
      </c>
      <c r="F99" s="5" t="str">
        <f>VLOOKUP(A99,HOP!A:C,3,0)</f>
        <v>3940354</v>
      </c>
      <c r="G99" s="5">
        <f t="shared" si="2"/>
        <v>0</v>
      </c>
      <c r="H99" s="5" t="str">
        <f t="shared" si="3"/>
        <v>，3940354</v>
      </c>
      <c r="I99" s="5" t="str">
        <f>VLOOKUP(A99,HOP!A:U,21,0)</f>
        <v>直连</v>
      </c>
    </row>
    <row r="100" s="5" customFormat="1" hidden="1" spans="1:9">
      <c r="A100" s="6">
        <v>999226799509087</v>
      </c>
      <c r="B100" s="7">
        <v>45205</v>
      </c>
      <c r="C100" s="7">
        <v>45206</v>
      </c>
      <c r="D100" s="5">
        <v>0</v>
      </c>
      <c r="E100" s="5" t="e">
        <f>VLOOKUP(A100,HOP!A:L,12,0)</f>
        <v>#N/A</v>
      </c>
      <c r="F100" s="5" t="e">
        <f>VLOOKUP(A100,HOP!A:C,3,0)</f>
        <v>#N/A</v>
      </c>
      <c r="G100" s="5" t="e">
        <f t="shared" si="2"/>
        <v>#N/A</v>
      </c>
      <c r="H100" s="5" t="e">
        <f t="shared" si="3"/>
        <v>#N/A</v>
      </c>
      <c r="I100" s="5" t="e">
        <f>VLOOKUP(A100,HOP!A:U,21,0)</f>
        <v>#N/A</v>
      </c>
    </row>
    <row r="101" s="5" customFormat="1" hidden="1" spans="1:9">
      <c r="A101" s="6">
        <v>999226830088084</v>
      </c>
      <c r="B101" s="7">
        <v>45203</v>
      </c>
      <c r="C101" s="7">
        <v>45206</v>
      </c>
      <c r="D101" s="5">
        <v>972.69</v>
      </c>
      <c r="E101" s="5" t="str">
        <f>VLOOKUP(A101,HOP!A:L,12,0)</f>
        <v>972.69</v>
      </c>
      <c r="F101" s="5" t="str">
        <f>VLOOKUP(A101,HOP!A:C,3,0)</f>
        <v>3944720</v>
      </c>
      <c r="G101" s="5">
        <f t="shared" si="2"/>
        <v>0</v>
      </c>
      <c r="H101" s="5" t="str">
        <f t="shared" si="3"/>
        <v>，3944720</v>
      </c>
      <c r="I101" s="5" t="str">
        <f>VLOOKUP(A101,HOP!A:U,21,0)</f>
        <v>直连</v>
      </c>
    </row>
    <row r="102" s="5" customFormat="1" hidden="1" spans="1:9">
      <c r="A102" s="6">
        <v>999226835896535</v>
      </c>
      <c r="B102" s="7">
        <v>45204</v>
      </c>
      <c r="C102" s="7">
        <v>45206</v>
      </c>
      <c r="D102" s="5">
        <v>1318.1</v>
      </c>
      <c r="E102" s="5" t="str">
        <f>VLOOKUP(A102,HOP!A:L,12,0)</f>
        <v>1318.10</v>
      </c>
      <c r="F102" s="5" t="str">
        <f>VLOOKUP(A102,HOP!A:C,3,0)</f>
        <v>3946257</v>
      </c>
      <c r="G102" s="5">
        <f t="shared" si="2"/>
        <v>0</v>
      </c>
      <c r="H102" s="5" t="str">
        <f t="shared" si="3"/>
        <v>，3946257</v>
      </c>
      <c r="I102" s="5" t="str">
        <f>VLOOKUP(A102,HOP!A:U,21,0)</f>
        <v>直连</v>
      </c>
    </row>
    <row r="103" s="5" customFormat="1" hidden="1" spans="1:9">
      <c r="A103" s="6">
        <v>999226836837990</v>
      </c>
      <c r="B103" s="7">
        <v>45205</v>
      </c>
      <c r="C103" s="7">
        <v>45206</v>
      </c>
      <c r="D103" s="5">
        <v>316.55</v>
      </c>
      <c r="E103" s="5" t="str">
        <f>VLOOKUP(A103,HOP!A:L,12,0)</f>
        <v>316.55</v>
      </c>
      <c r="F103" s="5" t="str">
        <f>VLOOKUP(A103,HOP!A:C,3,0)</f>
        <v>3946582</v>
      </c>
      <c r="G103" s="5">
        <f t="shared" si="2"/>
        <v>0</v>
      </c>
      <c r="H103" s="5" t="str">
        <f t="shared" si="3"/>
        <v>，3946582</v>
      </c>
      <c r="I103" s="5" t="str">
        <f>VLOOKUP(A103,HOP!A:U,21,0)</f>
        <v>直连</v>
      </c>
    </row>
    <row r="104" s="5" customFormat="1" hidden="1" spans="1:9">
      <c r="A104" s="6">
        <v>999226843869470</v>
      </c>
      <c r="B104" s="7">
        <v>45202</v>
      </c>
      <c r="C104" s="7">
        <v>45206</v>
      </c>
      <c r="D104" s="5">
        <v>1426.58</v>
      </c>
      <c r="E104" s="5" t="str">
        <f>VLOOKUP(A104,HOP!A:L,12,0)</f>
        <v>1426.58</v>
      </c>
      <c r="F104" s="5" t="str">
        <f>VLOOKUP(A104,HOP!A:C,3,0)</f>
        <v>3950695</v>
      </c>
      <c r="G104" s="5">
        <f t="shared" si="2"/>
        <v>0</v>
      </c>
      <c r="H104" s="5" t="str">
        <f t="shared" si="3"/>
        <v>，3950695</v>
      </c>
      <c r="I104" s="5" t="str">
        <f>VLOOKUP(A104,HOP!A:U,21,0)</f>
        <v>直采</v>
      </c>
    </row>
    <row r="105" s="5" customFormat="1" hidden="1" spans="1:9">
      <c r="A105" s="6">
        <v>999226845702198</v>
      </c>
      <c r="B105" s="7">
        <v>45204</v>
      </c>
      <c r="C105" s="7">
        <v>45206</v>
      </c>
      <c r="D105" s="5">
        <v>5216.38</v>
      </c>
      <c r="E105" s="5" t="str">
        <f>VLOOKUP(A105,HOP!A:L,12,0)</f>
        <v>5216.38</v>
      </c>
      <c r="F105" s="5" t="str">
        <f>VLOOKUP(A105,HOP!A:C,3,0)</f>
        <v>3952755</v>
      </c>
      <c r="G105" s="5">
        <f t="shared" si="2"/>
        <v>0</v>
      </c>
      <c r="H105" s="5" t="str">
        <f t="shared" si="3"/>
        <v>，3952755</v>
      </c>
      <c r="I105" s="5" t="str">
        <f>VLOOKUP(A105,HOP!A:U,21,0)</f>
        <v>直连</v>
      </c>
    </row>
    <row r="106" s="5" customFormat="1" hidden="1" spans="1:9">
      <c r="A106" s="6">
        <v>999226845811738</v>
      </c>
      <c r="B106" s="7">
        <v>45205</v>
      </c>
      <c r="C106" s="7">
        <v>45206</v>
      </c>
      <c r="D106" s="5">
        <v>364.15</v>
      </c>
      <c r="E106" s="5" t="str">
        <f>VLOOKUP(A106,HOP!A:L,12,0)</f>
        <v>364.15</v>
      </c>
      <c r="F106" s="5" t="str">
        <f>VLOOKUP(A106,HOP!A:C,3,0)</f>
        <v>3952849</v>
      </c>
      <c r="G106" s="5">
        <f t="shared" si="2"/>
        <v>0</v>
      </c>
      <c r="H106" s="5" t="str">
        <f t="shared" si="3"/>
        <v>，3952849</v>
      </c>
      <c r="I106" s="5" t="str">
        <f>VLOOKUP(A106,HOP!A:U,21,0)</f>
        <v>直连</v>
      </c>
    </row>
    <row r="107" s="5" customFormat="1" hidden="1" spans="1:9">
      <c r="A107" s="6">
        <v>999226847276011</v>
      </c>
      <c r="B107" s="7">
        <v>45201</v>
      </c>
      <c r="C107" s="7">
        <v>45206</v>
      </c>
      <c r="D107" s="5">
        <v>1951.05</v>
      </c>
      <c r="E107" s="5" t="str">
        <f>VLOOKUP(A107,HOP!A:L,12,0)</f>
        <v>1951.05</v>
      </c>
      <c r="F107" s="5" t="str">
        <f>VLOOKUP(A107,HOP!A:C,3,0)</f>
        <v>3954323</v>
      </c>
      <c r="G107" s="5">
        <f t="shared" si="2"/>
        <v>0</v>
      </c>
      <c r="H107" s="5" t="str">
        <f t="shared" si="3"/>
        <v>，3954323</v>
      </c>
      <c r="I107" s="5" t="str">
        <f>VLOOKUP(A107,HOP!A:U,21,0)</f>
        <v>直连</v>
      </c>
    </row>
    <row r="108" s="5" customFormat="1" hidden="1" spans="1:9">
      <c r="A108" s="6">
        <v>999226850745043</v>
      </c>
      <c r="B108" s="7">
        <v>45204</v>
      </c>
      <c r="C108" s="7">
        <v>45206</v>
      </c>
      <c r="D108" s="5">
        <v>3389.96</v>
      </c>
      <c r="E108" s="5" t="str">
        <f>VLOOKUP(A108,HOP!A:L,12,0)</f>
        <v>3389.96</v>
      </c>
      <c r="F108" s="5" t="str">
        <f>VLOOKUP(A108,HOP!A:C,3,0)</f>
        <v>3958727</v>
      </c>
      <c r="G108" s="5">
        <f t="shared" si="2"/>
        <v>0</v>
      </c>
      <c r="H108" s="5" t="str">
        <f t="shared" si="3"/>
        <v>，3958727</v>
      </c>
      <c r="I108" s="5" t="str">
        <f>VLOOKUP(A108,HOP!A:U,21,0)</f>
        <v>直连</v>
      </c>
    </row>
    <row r="109" s="5" customFormat="1" hidden="1" spans="1:9">
      <c r="A109" s="6">
        <v>999226852297087</v>
      </c>
      <c r="B109" s="7">
        <v>45205</v>
      </c>
      <c r="C109" s="7">
        <v>45206</v>
      </c>
      <c r="D109" s="5">
        <v>1345.26</v>
      </c>
      <c r="E109" s="5" t="str">
        <f>VLOOKUP(A109,HOP!A:L,12,0)</f>
        <v>1345.26</v>
      </c>
      <c r="F109" s="5" t="str">
        <f>VLOOKUP(A109,HOP!A:C,3,0)</f>
        <v>3960419</v>
      </c>
      <c r="G109" s="5">
        <f t="shared" si="2"/>
        <v>0</v>
      </c>
      <c r="H109" s="5" t="str">
        <f t="shared" si="3"/>
        <v>，3960419</v>
      </c>
      <c r="I109" s="5" t="str">
        <f>VLOOKUP(A109,HOP!A:U,21,0)</f>
        <v>直连</v>
      </c>
    </row>
    <row r="110" s="5" customFormat="1" hidden="1" spans="1:9">
      <c r="A110" s="6">
        <v>999226855044993</v>
      </c>
      <c r="B110" s="7">
        <v>45202</v>
      </c>
      <c r="C110" s="7">
        <v>45206</v>
      </c>
      <c r="D110" s="5">
        <v>2920.44</v>
      </c>
      <c r="E110" s="5" t="str">
        <f>VLOOKUP(A110,HOP!A:L,12,0)</f>
        <v>2920.44</v>
      </c>
      <c r="F110" s="5" t="str">
        <f>VLOOKUP(A110,HOP!A:C,3,0)</f>
        <v>3963194</v>
      </c>
      <c r="G110" s="5">
        <f t="shared" si="2"/>
        <v>0</v>
      </c>
      <c r="H110" s="5" t="str">
        <f t="shared" si="3"/>
        <v>，3963194</v>
      </c>
      <c r="I110" s="5" t="str">
        <f>VLOOKUP(A110,HOP!A:U,21,0)</f>
        <v>直连</v>
      </c>
    </row>
    <row r="111" s="5" customFormat="1" hidden="1" spans="1:9">
      <c r="A111" s="6">
        <v>999226855226292</v>
      </c>
      <c r="B111" s="7">
        <v>45203</v>
      </c>
      <c r="C111" s="7">
        <v>45206</v>
      </c>
      <c r="D111" s="5">
        <v>3172.44</v>
      </c>
      <c r="E111" s="5" t="str">
        <f>VLOOKUP(A111,HOP!A:L,12,0)</f>
        <v>3172.44</v>
      </c>
      <c r="F111" s="5" t="str">
        <f>VLOOKUP(A111,HOP!A:C,3,0)</f>
        <v>3963332</v>
      </c>
      <c r="G111" s="5">
        <f t="shared" si="2"/>
        <v>0</v>
      </c>
      <c r="H111" s="5" t="str">
        <f t="shared" si="3"/>
        <v>，3963332</v>
      </c>
      <c r="I111" s="5" t="str">
        <f>VLOOKUP(A111,HOP!A:U,21,0)</f>
        <v>直连</v>
      </c>
    </row>
    <row r="112" s="5" customFormat="1" hidden="1" spans="1:9">
      <c r="A112" s="6">
        <v>999226837527197</v>
      </c>
      <c r="B112" s="7">
        <v>45203</v>
      </c>
      <c r="C112" s="7">
        <v>45206</v>
      </c>
      <c r="D112" s="5">
        <v>2037.23</v>
      </c>
      <c r="E112" s="5" t="str">
        <f>VLOOKUP(A112,HOP!A:L,12,0)</f>
        <v>2037.23</v>
      </c>
      <c r="F112" s="5" t="str">
        <f>VLOOKUP(A112,HOP!A:C,3,0)</f>
        <v>3946723</v>
      </c>
      <c r="G112" s="5">
        <f t="shared" si="2"/>
        <v>0</v>
      </c>
      <c r="H112" s="5" t="str">
        <f t="shared" si="3"/>
        <v>，3946723</v>
      </c>
      <c r="I112" s="5" t="str">
        <f>VLOOKUP(A112,HOP!A:U,21,0)</f>
        <v>直连</v>
      </c>
    </row>
    <row r="113" s="5" customFormat="1" hidden="1" spans="1:9">
      <c r="A113" s="6">
        <v>999226906774398</v>
      </c>
      <c r="B113" s="7">
        <v>45203</v>
      </c>
      <c r="C113" s="7">
        <v>45206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2"/>
        <v>#N/A</v>
      </c>
      <c r="H113" s="5" t="e">
        <f t="shared" si="3"/>
        <v>#N/A</v>
      </c>
      <c r="I113" s="5" t="e">
        <f>VLOOKUP(A113,HOP!A:U,21,0)</f>
        <v>#N/A</v>
      </c>
    </row>
    <row r="114" s="5" customFormat="1" hidden="1" spans="1:9">
      <c r="A114" s="6">
        <v>999226908524888</v>
      </c>
      <c r="B114" s="7">
        <v>45205</v>
      </c>
      <c r="C114" s="7">
        <v>45206</v>
      </c>
      <c r="D114" s="5">
        <v>1153.78</v>
      </c>
      <c r="E114" s="5" t="str">
        <f>VLOOKUP(A114,HOP!A:L,12,0)</f>
        <v>1153.78</v>
      </c>
      <c r="F114" s="5" t="str">
        <f>VLOOKUP(A114,HOP!A:C,3,0)</f>
        <v>3968379</v>
      </c>
      <c r="G114" s="5">
        <f t="shared" si="2"/>
        <v>0</v>
      </c>
      <c r="H114" s="5" t="str">
        <f t="shared" si="3"/>
        <v>，3968379</v>
      </c>
      <c r="I114" s="5" t="str">
        <f>VLOOKUP(A114,HOP!A:U,21,0)</f>
        <v>直连</v>
      </c>
    </row>
    <row r="115" s="5" customFormat="1" hidden="1" spans="1:9">
      <c r="A115" s="6">
        <v>999226921246606</v>
      </c>
      <c r="B115" s="7">
        <v>45204</v>
      </c>
      <c r="C115" s="7">
        <v>45206</v>
      </c>
      <c r="D115" s="5">
        <v>672.58</v>
      </c>
      <c r="E115" s="5" t="str">
        <f>VLOOKUP(A115,HOP!A:L,12,0)</f>
        <v>672.58</v>
      </c>
      <c r="F115" s="5" t="str">
        <f>VLOOKUP(A115,HOP!A:C,3,0)</f>
        <v>3972871</v>
      </c>
      <c r="G115" s="5">
        <f t="shared" si="2"/>
        <v>0</v>
      </c>
      <c r="H115" s="5" t="str">
        <f t="shared" si="3"/>
        <v>，3972871</v>
      </c>
      <c r="I115" s="5" t="str">
        <f>VLOOKUP(A115,HOP!A:U,21,0)</f>
        <v>直采</v>
      </c>
    </row>
    <row r="116" s="5" customFormat="1" hidden="1" spans="1:9">
      <c r="A116" s="6">
        <v>999226930913164</v>
      </c>
      <c r="B116" s="7">
        <v>45203</v>
      </c>
      <c r="C116" s="7">
        <v>45206</v>
      </c>
      <c r="D116" s="5">
        <v>1595.07</v>
      </c>
      <c r="E116" s="5" t="str">
        <f>VLOOKUP(A116,HOP!A:L,12,0)</f>
        <v>1595.07</v>
      </c>
      <c r="F116" s="5" t="str">
        <f>VLOOKUP(A116,HOP!A:C,3,0)</f>
        <v>3977672</v>
      </c>
      <c r="G116" s="5">
        <f t="shared" si="2"/>
        <v>0</v>
      </c>
      <c r="H116" s="5" t="str">
        <f t="shared" si="3"/>
        <v>，3977672</v>
      </c>
      <c r="I116" s="5" t="str">
        <f>VLOOKUP(A116,HOP!A:U,21,0)</f>
        <v>直连</v>
      </c>
    </row>
    <row r="117" s="5" customFormat="1" hidden="1" spans="1:9">
      <c r="A117" s="6">
        <v>999226932660441</v>
      </c>
      <c r="B117" s="7">
        <v>45205</v>
      </c>
      <c r="C117" s="7">
        <v>45206</v>
      </c>
      <c r="D117" s="5">
        <v>1123.47</v>
      </c>
      <c r="E117" s="5" t="str">
        <f>VLOOKUP(A117,HOP!A:L,12,0)</f>
        <v>1123.47</v>
      </c>
      <c r="F117" s="5" t="str">
        <f>VLOOKUP(A117,HOP!A:C,3,0)</f>
        <v>3979304</v>
      </c>
      <c r="G117" s="5">
        <f t="shared" si="2"/>
        <v>0</v>
      </c>
      <c r="H117" s="5" t="str">
        <f t="shared" si="3"/>
        <v>，3979304</v>
      </c>
      <c r="I117" s="5" t="str">
        <f>VLOOKUP(A117,HOP!A:U,21,0)</f>
        <v>直连</v>
      </c>
    </row>
    <row r="118" s="5" customFormat="1" hidden="1" spans="1:9">
      <c r="A118" s="6">
        <v>999226933144416</v>
      </c>
      <c r="B118" s="7">
        <v>45203</v>
      </c>
      <c r="C118" s="7">
        <v>45206</v>
      </c>
      <c r="D118" s="5">
        <v>1780.06</v>
      </c>
      <c r="E118" s="5" t="str">
        <f>VLOOKUP(A118,HOP!A:L,12,0)</f>
        <v>1780.06</v>
      </c>
      <c r="F118" s="5" t="str">
        <f>VLOOKUP(A118,HOP!A:C,3,0)</f>
        <v>3979803</v>
      </c>
      <c r="G118" s="5">
        <f t="shared" si="2"/>
        <v>0</v>
      </c>
      <c r="H118" s="5" t="str">
        <f t="shared" si="3"/>
        <v>，3979803</v>
      </c>
      <c r="I118" s="5" t="str">
        <f>VLOOKUP(A118,HOP!A:U,21,0)</f>
        <v>直连</v>
      </c>
    </row>
    <row r="119" s="5" customFormat="1" hidden="1" spans="1:9">
      <c r="A119" s="6">
        <v>999227006170435</v>
      </c>
      <c r="B119" s="7">
        <v>45205</v>
      </c>
      <c r="C119" s="7">
        <v>45206</v>
      </c>
      <c r="D119" s="5">
        <v>0</v>
      </c>
      <c r="E119" s="5" t="e">
        <f>VLOOKUP(A119,HOP!A:L,12,0)</f>
        <v>#N/A</v>
      </c>
      <c r="F119" s="5" t="e">
        <f>VLOOKUP(A119,HOP!A:C,3,0)</f>
        <v>#N/A</v>
      </c>
      <c r="G119" s="5" t="e">
        <f t="shared" si="2"/>
        <v>#N/A</v>
      </c>
      <c r="H119" s="5" t="e">
        <f t="shared" si="3"/>
        <v>#N/A</v>
      </c>
      <c r="I119" s="5" t="e">
        <f>VLOOKUP(A119,HOP!A:U,21,0)</f>
        <v>#N/A</v>
      </c>
    </row>
    <row r="120" s="5" customFormat="1" hidden="1" spans="1:9">
      <c r="A120" s="6">
        <v>999227021782759</v>
      </c>
      <c r="B120" s="7">
        <v>45202</v>
      </c>
      <c r="C120" s="7">
        <v>45206</v>
      </c>
      <c r="D120" s="5">
        <v>2632.84</v>
      </c>
      <c r="E120" s="5" t="str">
        <f>VLOOKUP(A120,HOP!A:L,12,0)</f>
        <v>2632.84</v>
      </c>
      <c r="F120" s="5" t="str">
        <f>VLOOKUP(A120,HOP!A:C,3,0)</f>
        <v>3982285</v>
      </c>
      <c r="G120" s="5">
        <f t="shared" si="2"/>
        <v>0</v>
      </c>
      <c r="H120" s="5" t="str">
        <f t="shared" si="3"/>
        <v>，3982285</v>
      </c>
      <c r="I120" s="5" t="str">
        <f>VLOOKUP(A120,HOP!A:U,21,0)</f>
        <v>直连</v>
      </c>
    </row>
    <row r="121" s="5" customFormat="1" hidden="1" spans="1:9">
      <c r="A121" s="6">
        <v>999227025598323</v>
      </c>
      <c r="B121" s="7">
        <v>45205</v>
      </c>
      <c r="C121" s="7">
        <v>45206</v>
      </c>
      <c r="D121" s="5">
        <v>505.03</v>
      </c>
      <c r="E121" s="5" t="str">
        <f>VLOOKUP(A121,HOP!A:L,12,0)</f>
        <v>505.03</v>
      </c>
      <c r="F121" s="5" t="str">
        <f>VLOOKUP(A121,HOP!A:C,3,0)</f>
        <v>3983108</v>
      </c>
      <c r="G121" s="5">
        <f t="shared" si="2"/>
        <v>0</v>
      </c>
      <c r="H121" s="5" t="str">
        <f t="shared" si="3"/>
        <v>，3983108</v>
      </c>
      <c r="I121" s="5" t="str">
        <f>VLOOKUP(A121,HOP!A:U,21,0)</f>
        <v>直连</v>
      </c>
    </row>
    <row r="122" s="5" customFormat="1" hidden="1" spans="1:9">
      <c r="A122" s="6">
        <v>999227026198595</v>
      </c>
      <c r="B122" s="7">
        <v>45204</v>
      </c>
      <c r="C122" s="7">
        <v>45206</v>
      </c>
      <c r="D122" s="5">
        <v>2172.7</v>
      </c>
      <c r="E122" s="5" t="str">
        <f>VLOOKUP(A122,HOP!A:L,12,0)</f>
        <v>2172.70</v>
      </c>
      <c r="F122" s="5" t="str">
        <f>VLOOKUP(A122,HOP!A:C,3,0)</f>
        <v>3983324</v>
      </c>
      <c r="G122" s="5">
        <f t="shared" si="2"/>
        <v>0</v>
      </c>
      <c r="H122" s="5" t="str">
        <f t="shared" si="3"/>
        <v>，3983324</v>
      </c>
      <c r="I122" s="5" t="str">
        <f>VLOOKUP(A122,HOP!A:U,21,0)</f>
        <v>直采</v>
      </c>
    </row>
    <row r="123" s="5" customFormat="1" hidden="1" spans="1:9">
      <c r="A123" s="6">
        <v>999227032413344</v>
      </c>
      <c r="B123" s="7">
        <v>45205</v>
      </c>
      <c r="C123" s="7">
        <v>45206</v>
      </c>
      <c r="D123" s="5">
        <v>731.34</v>
      </c>
      <c r="E123" s="5" t="str">
        <f>VLOOKUP(A123,HOP!A:L,12,0)</f>
        <v>731.34</v>
      </c>
      <c r="F123" s="5" t="str">
        <f>VLOOKUP(A123,HOP!A:C,3,0)</f>
        <v>3984978</v>
      </c>
      <c r="G123" s="5">
        <f t="shared" si="2"/>
        <v>0</v>
      </c>
      <c r="H123" s="5" t="str">
        <f t="shared" si="3"/>
        <v>，3984978</v>
      </c>
      <c r="I123" s="5" t="str">
        <f>VLOOKUP(A123,HOP!A:U,21,0)</f>
        <v>直连</v>
      </c>
    </row>
    <row r="124" s="5" customFormat="1" hidden="1" spans="1:9">
      <c r="A124" s="6">
        <v>27044053748</v>
      </c>
      <c r="B124" s="7">
        <v>45205</v>
      </c>
      <c r="C124" s="7">
        <v>45206</v>
      </c>
      <c r="D124" s="5">
        <v>754.96</v>
      </c>
      <c r="E124" s="5" t="str">
        <f>VLOOKUP(A124,HOP!A:L,12,0)</f>
        <v>754.96</v>
      </c>
      <c r="F124" s="5" t="str">
        <f>VLOOKUP(A124,HOP!A:C,3,0)</f>
        <v>3987872</v>
      </c>
      <c r="G124" s="5">
        <f t="shared" si="2"/>
        <v>0</v>
      </c>
      <c r="H124" s="5" t="str">
        <f t="shared" si="3"/>
        <v>，3987872</v>
      </c>
      <c r="I124" s="5" t="str">
        <f>VLOOKUP(A124,HOP!A:U,21,0)</f>
        <v>直采</v>
      </c>
    </row>
    <row r="125" s="5" customFormat="1" hidden="1" spans="1:9">
      <c r="A125" s="6">
        <v>999227044335142</v>
      </c>
      <c r="B125" s="7">
        <v>45202</v>
      </c>
      <c r="C125" s="7">
        <v>45206</v>
      </c>
      <c r="D125" s="5">
        <v>0</v>
      </c>
      <c r="E125" s="5" t="e">
        <f>VLOOKUP(A125,HOP!A:L,12,0)</f>
        <v>#N/A</v>
      </c>
      <c r="F125" s="5" t="e">
        <f>VLOOKUP(A125,HOP!A:C,3,0)</f>
        <v>#N/A</v>
      </c>
      <c r="G125" s="5" t="e">
        <f t="shared" si="2"/>
        <v>#N/A</v>
      </c>
      <c r="H125" s="5" t="e">
        <f t="shared" si="3"/>
        <v>#N/A</v>
      </c>
      <c r="I125" s="5" t="e">
        <f>VLOOKUP(A125,HOP!A:U,21,0)</f>
        <v>#N/A</v>
      </c>
    </row>
    <row r="126" s="5" customFormat="1" spans="1:9">
      <c r="A126" s="6">
        <v>999227045061868</v>
      </c>
      <c r="B126" s="7">
        <v>45202</v>
      </c>
      <c r="C126" s="7">
        <v>45206</v>
      </c>
      <c r="D126" s="5">
        <v>2272.4</v>
      </c>
      <c r="E126" s="5" t="str">
        <f>VLOOKUP(A126,HOP!A:L,12,0)</f>
        <v>2272.52</v>
      </c>
      <c r="F126" s="5" t="str">
        <f>VLOOKUP(A126,HOP!A:C,3,0)</f>
        <v>3988137</v>
      </c>
      <c r="G126" s="5">
        <f t="shared" si="2"/>
        <v>-0.119999999999891</v>
      </c>
      <c r="H126" s="5" t="str">
        <f t="shared" si="3"/>
        <v>，3988137</v>
      </c>
      <c r="I126" s="5" t="str">
        <f>VLOOKUP(A126,HOP!A:U,21,0)</f>
        <v>直连</v>
      </c>
    </row>
    <row r="127" s="5" customFormat="1" hidden="1" spans="1:9">
      <c r="A127" s="6">
        <v>999226769014452</v>
      </c>
      <c r="B127" s="7">
        <v>45202</v>
      </c>
      <c r="C127" s="7">
        <v>45206</v>
      </c>
      <c r="D127" s="5">
        <v>1895.56</v>
      </c>
      <c r="E127" s="5" t="str">
        <f>VLOOKUP(A127,HOP!A:L,12,0)</f>
        <v>1895.56</v>
      </c>
      <c r="F127" s="5" t="str">
        <f>VLOOKUP(A127,HOP!A:C,3,0)</f>
        <v>3924992</v>
      </c>
      <c r="G127" s="5">
        <f t="shared" si="2"/>
        <v>0</v>
      </c>
      <c r="H127" s="5" t="str">
        <f t="shared" si="3"/>
        <v>，3924992</v>
      </c>
      <c r="I127" s="5" t="str">
        <f>VLOOKUP(A127,HOP!A:U,21,0)</f>
        <v>直连</v>
      </c>
    </row>
    <row r="128" s="5" customFormat="1" hidden="1" spans="1:9">
      <c r="A128" s="6">
        <v>999227047363583</v>
      </c>
      <c r="B128" s="7">
        <v>45199</v>
      </c>
      <c r="C128" s="7">
        <v>45206</v>
      </c>
      <c r="D128" s="5">
        <v>15722.98</v>
      </c>
      <c r="E128" s="5" t="str">
        <f>VLOOKUP(A128,HOP!A:L,12,0)</f>
        <v>15722.98</v>
      </c>
      <c r="F128" s="5" t="str">
        <f>VLOOKUP(A128,HOP!A:C,3,0)</f>
        <v>3988762</v>
      </c>
      <c r="G128" s="5">
        <f t="shared" si="2"/>
        <v>0</v>
      </c>
      <c r="H128" s="5" t="str">
        <f t="shared" si="3"/>
        <v>，3988762</v>
      </c>
      <c r="I128" s="5" t="str">
        <f>VLOOKUP(A128,HOP!A:U,21,0)</f>
        <v>直连</v>
      </c>
    </row>
    <row r="129" s="5" customFormat="1" hidden="1" spans="1:9">
      <c r="A129" s="6">
        <v>999227047583849</v>
      </c>
      <c r="B129" s="7">
        <v>45204</v>
      </c>
      <c r="C129" s="7">
        <v>45206</v>
      </c>
      <c r="D129" s="5">
        <v>1046.07</v>
      </c>
      <c r="E129" s="5" t="str">
        <f>VLOOKUP(A129,HOP!A:L,12,0)</f>
        <v>1046.07</v>
      </c>
      <c r="F129" s="5" t="str">
        <f>VLOOKUP(A129,HOP!A:C,3,0)</f>
        <v>3988786</v>
      </c>
      <c r="G129" s="5">
        <f t="shared" si="2"/>
        <v>0</v>
      </c>
      <c r="H129" s="5" t="str">
        <f t="shared" si="3"/>
        <v>，3988786</v>
      </c>
      <c r="I129" s="5" t="str">
        <f>VLOOKUP(A129,HOP!A:U,21,0)</f>
        <v>直采</v>
      </c>
    </row>
    <row r="130" s="5" customFormat="1" hidden="1" spans="1:9">
      <c r="A130" s="6">
        <v>999227047649792</v>
      </c>
      <c r="B130" s="7">
        <v>45204</v>
      </c>
      <c r="C130" s="7">
        <v>45206</v>
      </c>
      <c r="D130" s="5">
        <v>624.86</v>
      </c>
      <c r="E130" s="5" t="str">
        <f>VLOOKUP(A130,HOP!A:L,12,0)</f>
        <v>624.86</v>
      </c>
      <c r="F130" s="5" t="str">
        <f>VLOOKUP(A130,HOP!A:C,3,0)</f>
        <v>3988794</v>
      </c>
      <c r="G130" s="5">
        <f t="shared" si="2"/>
        <v>0</v>
      </c>
      <c r="H130" s="5" t="str">
        <f t="shared" si="3"/>
        <v>，3988794</v>
      </c>
      <c r="I130" s="5" t="str">
        <f>VLOOKUP(A130,HOP!A:U,21,0)</f>
        <v>直采</v>
      </c>
    </row>
    <row r="131" s="5" customFormat="1" hidden="1" spans="1:9">
      <c r="A131" s="6">
        <v>999227050505061</v>
      </c>
      <c r="B131" s="7">
        <v>45203</v>
      </c>
      <c r="C131" s="7">
        <v>45206</v>
      </c>
      <c r="D131" s="5">
        <v>360.69</v>
      </c>
      <c r="E131" s="5" t="str">
        <f>VLOOKUP(A131,HOP!A:L,12,0)</f>
        <v>360.69</v>
      </c>
      <c r="F131" s="5" t="str">
        <f>VLOOKUP(A131,HOP!A:C,3,0)</f>
        <v>3989825</v>
      </c>
      <c r="G131" s="5">
        <f t="shared" ref="G131:G194" si="4">D131-E131</f>
        <v>0</v>
      </c>
      <c r="H131" s="5" t="str">
        <f t="shared" ref="H131:H194" si="5">$H$1&amp;F131</f>
        <v>，3989825</v>
      </c>
      <c r="I131" s="5" t="str">
        <f>VLOOKUP(A131,HOP!A:U,21,0)</f>
        <v>直连</v>
      </c>
    </row>
    <row r="132" s="5" customFormat="1" hidden="1" spans="1:9">
      <c r="A132" s="6">
        <v>999227051179107</v>
      </c>
      <c r="B132" s="7">
        <v>45205</v>
      </c>
      <c r="C132" s="7">
        <v>45206</v>
      </c>
      <c r="D132" s="5">
        <v>490.84</v>
      </c>
      <c r="E132" s="5" t="str">
        <f>VLOOKUP(A132,HOP!A:L,12,0)</f>
        <v>490.84</v>
      </c>
      <c r="F132" s="5" t="str">
        <f>VLOOKUP(A132,HOP!A:C,3,0)</f>
        <v>3990088</v>
      </c>
      <c r="G132" s="5">
        <f t="shared" si="4"/>
        <v>0</v>
      </c>
      <c r="H132" s="5" t="str">
        <f t="shared" si="5"/>
        <v>，3990088</v>
      </c>
      <c r="I132" s="5" t="str">
        <f>VLOOKUP(A132,HOP!A:U,21,0)</f>
        <v>直连</v>
      </c>
    </row>
    <row r="133" s="5" customFormat="1" hidden="1" spans="1:9">
      <c r="A133" s="6">
        <v>999225914408625</v>
      </c>
      <c r="B133" s="7">
        <v>45203</v>
      </c>
      <c r="C133" s="7">
        <v>45206</v>
      </c>
      <c r="D133" s="5">
        <v>10780.86</v>
      </c>
      <c r="E133" s="5" t="str">
        <f>VLOOKUP(A133,HOP!A:L,12,0)</f>
        <v>10780.86</v>
      </c>
      <c r="F133" s="5" t="str">
        <f>VLOOKUP(A133,HOP!A:C,3,0)</f>
        <v>3753474</v>
      </c>
      <c r="G133" s="5">
        <f t="shared" si="4"/>
        <v>0</v>
      </c>
      <c r="H133" s="5" t="str">
        <f t="shared" si="5"/>
        <v>，3753474</v>
      </c>
      <c r="I133" s="5" t="str">
        <f>VLOOKUP(A133,HOP!A:U,21,0)</f>
        <v>直连</v>
      </c>
    </row>
    <row r="134" s="5" customFormat="1" hidden="1" spans="1:9">
      <c r="A134" s="6">
        <v>999227058010651</v>
      </c>
      <c r="B134" s="7">
        <v>45203</v>
      </c>
      <c r="C134" s="7">
        <v>45206</v>
      </c>
      <c r="D134" s="5">
        <v>6093.36</v>
      </c>
      <c r="E134" s="5" t="str">
        <f>VLOOKUP(A134,HOP!A:L,12,0)</f>
        <v>6093.36</v>
      </c>
      <c r="F134" s="5" t="str">
        <f>VLOOKUP(A134,HOP!A:C,3,0)</f>
        <v>3992881</v>
      </c>
      <c r="G134" s="5">
        <f t="shared" si="4"/>
        <v>0</v>
      </c>
      <c r="H134" s="5" t="str">
        <f t="shared" si="5"/>
        <v>，3992881</v>
      </c>
      <c r="I134" s="5" t="str">
        <f>VLOOKUP(A134,HOP!A:U,21,0)</f>
        <v>直连</v>
      </c>
    </row>
    <row r="135" s="5" customFormat="1" hidden="1" spans="1:9">
      <c r="A135" s="6">
        <v>999227058735698</v>
      </c>
      <c r="B135" s="7">
        <v>45200</v>
      </c>
      <c r="C135" s="7">
        <v>45206</v>
      </c>
      <c r="D135" s="5">
        <v>10013.7</v>
      </c>
      <c r="E135" s="5" t="str">
        <f>VLOOKUP(A135,HOP!A:L,12,0)</f>
        <v>10013.70</v>
      </c>
      <c r="F135" s="5" t="str">
        <f>VLOOKUP(A135,HOP!A:C,3,0)</f>
        <v>3993226</v>
      </c>
      <c r="G135" s="5">
        <f t="shared" si="4"/>
        <v>0</v>
      </c>
      <c r="H135" s="5" t="str">
        <f t="shared" si="5"/>
        <v>，3993226</v>
      </c>
      <c r="I135" s="5" t="str">
        <f>VLOOKUP(A135,HOP!A:U,21,0)</f>
        <v>直连</v>
      </c>
    </row>
    <row r="136" s="5" customFormat="1" hidden="1" spans="1:9">
      <c r="A136" s="6">
        <v>999227058992195</v>
      </c>
      <c r="B136" s="7">
        <v>45204</v>
      </c>
      <c r="C136" s="7">
        <v>45206</v>
      </c>
      <c r="D136" s="5">
        <v>995.34</v>
      </c>
      <c r="E136" s="5" t="str">
        <f>VLOOKUP(A136,HOP!A:L,12,0)</f>
        <v>995.34</v>
      </c>
      <c r="F136" s="5" t="str">
        <f>VLOOKUP(A136,HOP!A:C,3,0)</f>
        <v>3993289</v>
      </c>
      <c r="G136" s="5">
        <f t="shared" si="4"/>
        <v>0</v>
      </c>
      <c r="H136" s="5" t="str">
        <f t="shared" si="5"/>
        <v>，3993289</v>
      </c>
      <c r="I136" s="5" t="str">
        <f>VLOOKUP(A136,HOP!A:U,21,0)</f>
        <v>直连</v>
      </c>
    </row>
    <row r="137" s="5" customFormat="1" hidden="1" spans="1:9">
      <c r="A137" s="6">
        <v>27060079788</v>
      </c>
      <c r="B137" s="7">
        <v>45204</v>
      </c>
      <c r="C137" s="7">
        <v>45206</v>
      </c>
      <c r="D137" s="5">
        <v>1999.94</v>
      </c>
      <c r="E137" s="5" t="str">
        <f>VLOOKUP(A137,HOP!A:L,12,0)</f>
        <v>1999.94</v>
      </c>
      <c r="F137" s="5" t="str">
        <f>VLOOKUP(A137,HOP!A:C,3,0)</f>
        <v>3993814</v>
      </c>
      <c r="G137" s="5">
        <f t="shared" si="4"/>
        <v>0</v>
      </c>
      <c r="H137" s="5" t="str">
        <f t="shared" si="5"/>
        <v>，3993814</v>
      </c>
      <c r="I137" s="5" t="str">
        <f>VLOOKUP(A137,HOP!A:U,21,0)</f>
        <v>直连</v>
      </c>
    </row>
    <row r="138" s="5" customFormat="1" hidden="1" spans="1:9">
      <c r="A138" s="6">
        <v>999227061041342</v>
      </c>
      <c r="B138" s="7">
        <v>45205</v>
      </c>
      <c r="C138" s="7">
        <v>45206</v>
      </c>
      <c r="D138" s="5">
        <v>461.12</v>
      </c>
      <c r="E138" s="5" t="str">
        <f>VLOOKUP(A138,HOP!A:L,12,0)</f>
        <v>461.12</v>
      </c>
      <c r="F138" s="5" t="str">
        <f>VLOOKUP(A138,HOP!A:C,3,0)</f>
        <v>3994409</v>
      </c>
      <c r="G138" s="5">
        <f t="shared" si="4"/>
        <v>0</v>
      </c>
      <c r="H138" s="5" t="str">
        <f t="shared" si="5"/>
        <v>，3994409</v>
      </c>
      <c r="I138" s="5" t="str">
        <f>VLOOKUP(A138,HOP!A:U,21,0)</f>
        <v>直连</v>
      </c>
    </row>
    <row r="139" s="5" customFormat="1" hidden="1" spans="1:9">
      <c r="A139" s="6">
        <v>999227064585258</v>
      </c>
      <c r="B139" s="7">
        <v>45205</v>
      </c>
      <c r="C139" s="7">
        <v>45206</v>
      </c>
      <c r="D139" s="5">
        <v>1267.59</v>
      </c>
      <c r="E139" s="5" t="str">
        <f>VLOOKUP(A139,HOP!A:L,12,0)</f>
        <v>1267.59</v>
      </c>
      <c r="F139" s="5" t="str">
        <f>VLOOKUP(A139,HOP!A:C,3,0)</f>
        <v>3996267</v>
      </c>
      <c r="G139" s="5">
        <f t="shared" si="4"/>
        <v>0</v>
      </c>
      <c r="H139" s="5" t="str">
        <f t="shared" si="5"/>
        <v>，3996267</v>
      </c>
      <c r="I139" s="5" t="str">
        <f>VLOOKUP(A139,HOP!A:U,21,0)</f>
        <v>直连</v>
      </c>
    </row>
    <row r="140" s="5" customFormat="1" hidden="1" spans="1:9">
      <c r="A140" s="6">
        <v>999227089210298</v>
      </c>
      <c r="B140" s="7">
        <v>45203</v>
      </c>
      <c r="C140" s="7">
        <v>45206</v>
      </c>
      <c r="D140" s="5">
        <v>1830.51</v>
      </c>
      <c r="E140" s="5" t="str">
        <f>VLOOKUP(A140,HOP!A:L,12,0)</f>
        <v>1830.51</v>
      </c>
      <c r="F140" s="5" t="str">
        <f>VLOOKUP(A140,HOP!A:C,3,0)</f>
        <v>3997069</v>
      </c>
      <c r="G140" s="5">
        <f t="shared" si="4"/>
        <v>0</v>
      </c>
      <c r="H140" s="5" t="str">
        <f t="shared" si="5"/>
        <v>，3997069</v>
      </c>
      <c r="I140" s="5" t="str">
        <f>VLOOKUP(A140,HOP!A:U,21,0)</f>
        <v>直连</v>
      </c>
    </row>
    <row r="141" s="5" customFormat="1" hidden="1" spans="1:9">
      <c r="A141" s="6">
        <v>999227090414913</v>
      </c>
      <c r="B141" s="7">
        <v>45204</v>
      </c>
      <c r="C141" s="7">
        <v>45206</v>
      </c>
      <c r="D141" s="5">
        <v>1287.5</v>
      </c>
      <c r="E141" s="5" t="str">
        <f>VLOOKUP(A141,HOP!A:L,12,0)</f>
        <v>1287.50</v>
      </c>
      <c r="F141" s="5" t="str">
        <f>VLOOKUP(A141,HOP!A:C,3,0)</f>
        <v>3997329</v>
      </c>
      <c r="G141" s="5">
        <f t="shared" si="4"/>
        <v>0</v>
      </c>
      <c r="H141" s="5" t="str">
        <f t="shared" si="5"/>
        <v>，3997329</v>
      </c>
      <c r="I141" s="5" t="str">
        <f>VLOOKUP(A141,HOP!A:U,21,0)</f>
        <v>直连</v>
      </c>
    </row>
    <row r="142" s="5" customFormat="1" hidden="1" spans="1:9">
      <c r="A142" s="6">
        <v>999227096922508</v>
      </c>
      <c r="B142" s="7">
        <v>45204</v>
      </c>
      <c r="C142" s="7">
        <v>45206</v>
      </c>
      <c r="D142" s="5">
        <v>680.24</v>
      </c>
      <c r="E142" s="5" t="str">
        <f>VLOOKUP(A142,HOP!A:L,12,0)</f>
        <v>680.24</v>
      </c>
      <c r="F142" s="5" t="str">
        <f>VLOOKUP(A142,HOP!A:C,3,0)</f>
        <v>3999601</v>
      </c>
      <c r="G142" s="5">
        <f t="shared" si="4"/>
        <v>0</v>
      </c>
      <c r="H142" s="5" t="str">
        <f t="shared" si="5"/>
        <v>，3999601</v>
      </c>
      <c r="I142" s="5" t="str">
        <f>VLOOKUP(A142,HOP!A:U,21,0)</f>
        <v>直采</v>
      </c>
    </row>
    <row r="143" s="5" customFormat="1" hidden="1" spans="1:9">
      <c r="A143" s="6">
        <v>999227099799046</v>
      </c>
      <c r="B143" s="7">
        <v>45203</v>
      </c>
      <c r="C143" s="7">
        <v>45206</v>
      </c>
      <c r="D143" s="5">
        <v>1245.87</v>
      </c>
      <c r="E143" s="5" t="str">
        <f>VLOOKUP(A143,HOP!A:L,12,0)</f>
        <v>1245.87</v>
      </c>
      <c r="F143" s="5" t="str">
        <f>VLOOKUP(A143,HOP!A:C,3,0)</f>
        <v>4001797</v>
      </c>
      <c r="G143" s="5">
        <f t="shared" si="4"/>
        <v>0</v>
      </c>
      <c r="H143" s="5" t="str">
        <f t="shared" si="5"/>
        <v>，4001797</v>
      </c>
      <c r="I143" s="5" t="str">
        <f>VLOOKUP(A143,HOP!A:U,21,0)</f>
        <v>直连</v>
      </c>
    </row>
    <row r="144" s="5" customFormat="1" hidden="1" spans="1:9">
      <c r="A144" s="6">
        <v>999225203784349</v>
      </c>
      <c r="B144" s="7">
        <v>45202</v>
      </c>
      <c r="C144" s="7">
        <v>45206</v>
      </c>
      <c r="D144" s="5">
        <v>5008.64</v>
      </c>
      <c r="E144" s="5" t="str">
        <f>VLOOKUP(A144,HOP!A:L,12,0)</f>
        <v>5008.64</v>
      </c>
      <c r="F144" s="5" t="str">
        <f>VLOOKUP(A144,HOP!A:C,3,0)</f>
        <v>3610055</v>
      </c>
      <c r="G144" s="5">
        <f t="shared" si="4"/>
        <v>0</v>
      </c>
      <c r="H144" s="5" t="str">
        <f t="shared" si="5"/>
        <v>，3610055</v>
      </c>
      <c r="I144" s="5" t="str">
        <f>VLOOKUP(A144,HOP!A:U,21,0)</f>
        <v>直连</v>
      </c>
    </row>
    <row r="145" s="5" customFormat="1" hidden="1" spans="1:9">
      <c r="A145" s="6">
        <v>999226767356564</v>
      </c>
      <c r="B145" s="7">
        <v>45205</v>
      </c>
      <c r="C145" s="7">
        <v>45206</v>
      </c>
      <c r="D145" s="5">
        <v>1439.26</v>
      </c>
      <c r="E145" s="5" t="str">
        <f>VLOOKUP(A145,HOP!A:L,12,0)</f>
        <v>1439.26</v>
      </c>
      <c r="F145" s="5" t="str">
        <f>VLOOKUP(A145,HOP!A:C,3,0)</f>
        <v>3924128</v>
      </c>
      <c r="G145" s="5">
        <f t="shared" si="4"/>
        <v>0</v>
      </c>
      <c r="H145" s="5" t="str">
        <f t="shared" si="5"/>
        <v>，3924128</v>
      </c>
      <c r="I145" s="5" t="str">
        <f>VLOOKUP(A145,HOP!A:U,21,0)</f>
        <v>直连</v>
      </c>
    </row>
    <row r="146" s="5" customFormat="1" hidden="1" spans="1:9">
      <c r="A146" s="6">
        <v>999226792323211</v>
      </c>
      <c r="B146" s="7">
        <v>45205</v>
      </c>
      <c r="C146" s="7">
        <v>45206</v>
      </c>
      <c r="D146" s="5">
        <v>0</v>
      </c>
      <c r="E146" s="5" t="e">
        <f>VLOOKUP(A146,HOP!A:L,12,0)</f>
        <v>#N/A</v>
      </c>
      <c r="F146" s="5" t="e">
        <f>VLOOKUP(A146,HOP!A:C,3,0)</f>
        <v>#N/A</v>
      </c>
      <c r="G146" s="5" t="e">
        <f t="shared" si="4"/>
        <v>#N/A</v>
      </c>
      <c r="H146" s="5" t="e">
        <f t="shared" si="5"/>
        <v>#N/A</v>
      </c>
      <c r="I146" s="5" t="e">
        <f>VLOOKUP(A146,HOP!A:U,21,0)</f>
        <v>#N/A</v>
      </c>
    </row>
    <row r="147" s="5" customFormat="1" hidden="1" spans="1:9">
      <c r="A147" s="6">
        <v>999226767338155</v>
      </c>
      <c r="B147" s="7">
        <v>45205</v>
      </c>
      <c r="C147" s="7">
        <v>45206</v>
      </c>
      <c r="D147" s="5">
        <v>1439.26</v>
      </c>
      <c r="E147" s="5" t="str">
        <f>VLOOKUP(A147,HOP!A:L,12,0)</f>
        <v>1439.26</v>
      </c>
      <c r="F147" s="5" t="str">
        <f>VLOOKUP(A147,HOP!A:C,3,0)</f>
        <v>3924121</v>
      </c>
      <c r="G147" s="5">
        <f t="shared" si="4"/>
        <v>0</v>
      </c>
      <c r="H147" s="5" t="str">
        <f t="shared" si="5"/>
        <v>，3924121</v>
      </c>
      <c r="I147" s="5" t="str">
        <f>VLOOKUP(A147,HOP!A:U,21,0)</f>
        <v>直连</v>
      </c>
    </row>
    <row r="148" s="5" customFormat="1" hidden="1" spans="1:9">
      <c r="A148" s="6">
        <v>999227101000489</v>
      </c>
      <c r="B148" s="7">
        <v>45204</v>
      </c>
      <c r="C148" s="7">
        <v>45206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4"/>
        <v>#N/A</v>
      </c>
      <c r="H148" s="5" t="e">
        <f t="shared" si="5"/>
        <v>#N/A</v>
      </c>
      <c r="I148" s="5" t="e">
        <f>VLOOKUP(A148,HOP!A:U,21,0)</f>
        <v>#N/A</v>
      </c>
    </row>
    <row r="149" s="5" customFormat="1" hidden="1" spans="1:9">
      <c r="A149" s="6">
        <v>999227101111227</v>
      </c>
      <c r="B149" s="7">
        <v>45204</v>
      </c>
      <c r="C149" s="7">
        <v>45206</v>
      </c>
      <c r="D149" s="5">
        <v>2158.44</v>
      </c>
      <c r="E149" s="5" t="str">
        <f>VLOOKUP(A149,HOP!A:L,12,0)</f>
        <v>2158.44</v>
      </c>
      <c r="F149" s="5" t="str">
        <f>VLOOKUP(A149,HOP!A:C,3,0)</f>
        <v>4002404</v>
      </c>
      <c r="G149" s="5">
        <f t="shared" si="4"/>
        <v>0</v>
      </c>
      <c r="H149" s="5" t="str">
        <f t="shared" si="5"/>
        <v>，4002404</v>
      </c>
      <c r="I149" s="5" t="str">
        <f>VLOOKUP(A149,HOP!A:U,21,0)</f>
        <v>直连</v>
      </c>
    </row>
    <row r="150" s="5" customFormat="1" hidden="1" spans="1:9">
      <c r="A150" s="6">
        <v>999227101703950</v>
      </c>
      <c r="B150" s="7">
        <v>45204</v>
      </c>
      <c r="C150" s="7">
        <v>45206</v>
      </c>
      <c r="D150" s="5">
        <v>1009.84</v>
      </c>
      <c r="E150" s="5" t="str">
        <f>VLOOKUP(A150,HOP!A:L,12,0)</f>
        <v>1009.84</v>
      </c>
      <c r="F150" s="5" t="str">
        <f>VLOOKUP(A150,HOP!A:C,3,0)</f>
        <v>4002828</v>
      </c>
      <c r="G150" s="5">
        <f t="shared" si="4"/>
        <v>0</v>
      </c>
      <c r="H150" s="5" t="str">
        <f t="shared" si="5"/>
        <v>，4002828</v>
      </c>
      <c r="I150" s="5" t="str">
        <f>VLOOKUP(A150,HOP!A:U,21,0)</f>
        <v>直采</v>
      </c>
    </row>
    <row r="151" s="5" customFormat="1" hidden="1" spans="1:9">
      <c r="A151" s="6">
        <v>999227102062654</v>
      </c>
      <c r="B151" s="7">
        <v>45204</v>
      </c>
      <c r="C151" s="7">
        <v>45206</v>
      </c>
      <c r="D151" s="5">
        <v>3233.84</v>
      </c>
      <c r="E151" s="5" t="str">
        <f>VLOOKUP(A151,HOP!A:L,12,0)</f>
        <v>3233.84</v>
      </c>
      <c r="F151" s="5" t="str">
        <f>VLOOKUP(A151,HOP!A:C,3,0)</f>
        <v>4003384</v>
      </c>
      <c r="G151" s="5">
        <f t="shared" si="4"/>
        <v>0</v>
      </c>
      <c r="H151" s="5" t="str">
        <f t="shared" si="5"/>
        <v>，4003384</v>
      </c>
      <c r="I151" s="5" t="str">
        <f>VLOOKUP(A151,HOP!A:U,21,0)</f>
        <v>直连</v>
      </c>
    </row>
    <row r="152" s="5" customFormat="1" hidden="1" spans="1:9">
      <c r="A152" s="6">
        <v>999227103028083</v>
      </c>
      <c r="B152" s="7">
        <v>45205</v>
      </c>
      <c r="C152" s="7">
        <v>45206</v>
      </c>
      <c r="D152" s="5">
        <v>835.86</v>
      </c>
      <c r="E152" s="5" t="str">
        <f>VLOOKUP(A152,HOP!A:L,12,0)</f>
        <v>835.86</v>
      </c>
      <c r="F152" s="5" t="str">
        <f>VLOOKUP(A152,HOP!A:C,3,0)</f>
        <v>4003923</v>
      </c>
      <c r="G152" s="5">
        <f t="shared" si="4"/>
        <v>0</v>
      </c>
      <c r="H152" s="5" t="str">
        <f t="shared" si="5"/>
        <v>，4003923</v>
      </c>
      <c r="I152" s="5" t="str">
        <f>VLOOKUP(A152,HOP!A:U,21,0)</f>
        <v>直连</v>
      </c>
    </row>
    <row r="153" s="5" customFormat="1" hidden="1" spans="1:9">
      <c r="A153" s="6">
        <v>999227105798274</v>
      </c>
      <c r="B153" s="7">
        <v>45205</v>
      </c>
      <c r="C153" s="7">
        <v>45206</v>
      </c>
      <c r="D153" s="5">
        <v>166.88</v>
      </c>
      <c r="E153" s="5" t="str">
        <f>VLOOKUP(A153,HOP!A:L,12,0)</f>
        <v>166.88</v>
      </c>
      <c r="F153" s="5" t="str">
        <f>VLOOKUP(A153,HOP!A:C,3,0)</f>
        <v>4005651</v>
      </c>
      <c r="G153" s="5">
        <f t="shared" si="4"/>
        <v>0</v>
      </c>
      <c r="H153" s="5" t="str">
        <f t="shared" si="5"/>
        <v>，4005651</v>
      </c>
      <c r="I153" s="5" t="str">
        <f>VLOOKUP(A153,HOP!A:U,21,0)</f>
        <v>直采</v>
      </c>
    </row>
    <row r="154" s="5" customFormat="1" hidden="1" spans="1:9">
      <c r="A154" s="6">
        <v>999227106278582</v>
      </c>
      <c r="B154" s="7">
        <v>45202</v>
      </c>
      <c r="C154" s="7">
        <v>45206</v>
      </c>
      <c r="D154" s="5">
        <v>1278.36</v>
      </c>
      <c r="E154" s="5" t="str">
        <f>VLOOKUP(A154,HOP!A:L,12,0)</f>
        <v>1278.36</v>
      </c>
      <c r="F154" s="5" t="str">
        <f>VLOOKUP(A154,HOP!A:C,3,0)</f>
        <v>4006016</v>
      </c>
      <c r="G154" s="5">
        <f t="shared" si="4"/>
        <v>0</v>
      </c>
      <c r="H154" s="5" t="str">
        <f t="shared" si="5"/>
        <v>，4006016</v>
      </c>
      <c r="I154" s="5" t="str">
        <f>VLOOKUP(A154,HOP!A:U,21,0)</f>
        <v>直连</v>
      </c>
    </row>
    <row r="155" s="5" customFormat="1" hidden="1" spans="1:9">
      <c r="A155" s="6">
        <v>999227106307985</v>
      </c>
      <c r="B155" s="7">
        <v>45204</v>
      </c>
      <c r="C155" s="7">
        <v>45206</v>
      </c>
      <c r="D155" s="5">
        <v>639.18</v>
      </c>
      <c r="E155" s="5" t="str">
        <f>VLOOKUP(A155,HOP!A:L,12,0)</f>
        <v>639.18</v>
      </c>
      <c r="F155" s="5" t="str">
        <f>VLOOKUP(A155,HOP!A:C,3,0)</f>
        <v>4006021</v>
      </c>
      <c r="G155" s="5">
        <f t="shared" si="4"/>
        <v>0</v>
      </c>
      <c r="H155" s="5" t="str">
        <f t="shared" si="5"/>
        <v>，4006021</v>
      </c>
      <c r="I155" s="5" t="str">
        <f>VLOOKUP(A155,HOP!A:U,21,0)</f>
        <v>直连</v>
      </c>
    </row>
    <row r="156" s="5" customFormat="1" hidden="1" spans="1:9">
      <c r="A156" s="6">
        <v>999227106543103</v>
      </c>
      <c r="B156" s="7">
        <v>45205</v>
      </c>
      <c r="C156" s="7">
        <v>45206</v>
      </c>
      <c r="D156" s="5">
        <v>925.86</v>
      </c>
      <c r="E156" s="5" t="str">
        <f>VLOOKUP(A156,HOP!A:L,12,0)</f>
        <v>925.86</v>
      </c>
      <c r="F156" s="5" t="str">
        <f>VLOOKUP(A156,HOP!A:C,3,0)</f>
        <v>4006100</v>
      </c>
      <c r="G156" s="5">
        <f t="shared" si="4"/>
        <v>0</v>
      </c>
      <c r="H156" s="5" t="str">
        <f t="shared" si="5"/>
        <v>，4006100</v>
      </c>
      <c r="I156" s="5" t="str">
        <f>VLOOKUP(A156,HOP!A:U,21,0)</f>
        <v>直连</v>
      </c>
    </row>
    <row r="157" s="5" customFormat="1" hidden="1" spans="1:9">
      <c r="A157" s="6">
        <v>999227106644513</v>
      </c>
      <c r="B157" s="7">
        <v>45201</v>
      </c>
      <c r="C157" s="7">
        <v>45206</v>
      </c>
      <c r="D157" s="5">
        <v>3890.9</v>
      </c>
      <c r="E157" s="5" t="str">
        <f>VLOOKUP(A157,HOP!A:L,12,0)</f>
        <v>3890.90</v>
      </c>
      <c r="F157" s="5" t="str">
        <f>VLOOKUP(A157,HOP!A:C,3,0)</f>
        <v>4006200</v>
      </c>
      <c r="G157" s="5">
        <f t="shared" si="4"/>
        <v>0</v>
      </c>
      <c r="H157" s="5" t="str">
        <f t="shared" si="5"/>
        <v>，4006200</v>
      </c>
      <c r="I157" s="5" t="str">
        <f>VLOOKUP(A157,HOP!A:U,21,0)</f>
        <v>直连</v>
      </c>
    </row>
    <row r="158" s="5" customFormat="1" hidden="1" spans="1:9">
      <c r="A158" s="6">
        <v>999227107416842</v>
      </c>
      <c r="B158" s="7">
        <v>45205</v>
      </c>
      <c r="C158" s="7">
        <v>45206</v>
      </c>
      <c r="D158" s="5">
        <v>2582.06</v>
      </c>
      <c r="E158" s="5" t="str">
        <f>VLOOKUP(A158,HOP!A:L,12,0)</f>
        <v>2582.06</v>
      </c>
      <c r="F158" s="5" t="str">
        <f>VLOOKUP(A158,HOP!A:C,3,0)</f>
        <v>4006659</v>
      </c>
      <c r="G158" s="5">
        <f t="shared" si="4"/>
        <v>0</v>
      </c>
      <c r="H158" s="5" t="str">
        <f t="shared" si="5"/>
        <v>，4006659</v>
      </c>
      <c r="I158" s="5" t="str">
        <f>VLOOKUP(A158,HOP!A:U,21,0)</f>
        <v>直连</v>
      </c>
    </row>
    <row r="159" s="5" customFormat="1" hidden="1" spans="1:9">
      <c r="A159" s="6">
        <v>999227107537774</v>
      </c>
      <c r="B159" s="7">
        <v>45205</v>
      </c>
      <c r="C159" s="7">
        <v>45206</v>
      </c>
      <c r="D159" s="5">
        <v>700.29</v>
      </c>
      <c r="E159" s="5" t="str">
        <f>VLOOKUP(A159,HOP!A:L,12,0)</f>
        <v>700.29</v>
      </c>
      <c r="F159" s="5" t="str">
        <f>VLOOKUP(A159,HOP!A:C,3,0)</f>
        <v>4006803</v>
      </c>
      <c r="G159" s="5">
        <f t="shared" si="4"/>
        <v>0</v>
      </c>
      <c r="H159" s="5" t="str">
        <f t="shared" si="5"/>
        <v>，4006803</v>
      </c>
      <c r="I159" s="5" t="str">
        <f>VLOOKUP(A159,HOP!A:U,21,0)</f>
        <v>直连</v>
      </c>
    </row>
    <row r="160" s="5" customFormat="1" hidden="1" spans="1:9">
      <c r="A160" s="6">
        <v>999227107902949</v>
      </c>
      <c r="B160" s="7">
        <v>45205</v>
      </c>
      <c r="C160" s="7">
        <v>45206</v>
      </c>
      <c r="D160" s="5">
        <v>472.83</v>
      </c>
      <c r="E160" s="5" t="str">
        <f>VLOOKUP(A160,HOP!A:L,12,0)</f>
        <v>472.83</v>
      </c>
      <c r="F160" s="5" t="str">
        <f>VLOOKUP(A160,HOP!A:C,3,0)</f>
        <v>4007179</v>
      </c>
      <c r="G160" s="5">
        <f t="shared" si="4"/>
        <v>0</v>
      </c>
      <c r="H160" s="5" t="str">
        <f t="shared" si="5"/>
        <v>，4007179</v>
      </c>
      <c r="I160" s="5" t="str">
        <f>VLOOKUP(A160,HOP!A:U,21,0)</f>
        <v>直采</v>
      </c>
    </row>
    <row r="161" s="5" customFormat="1" hidden="1" spans="1:9">
      <c r="A161" s="6">
        <v>999227108168249</v>
      </c>
      <c r="B161" s="7">
        <v>45204</v>
      </c>
      <c r="C161" s="7">
        <v>45206</v>
      </c>
      <c r="D161" s="5">
        <v>933.46</v>
      </c>
      <c r="E161" s="5" t="str">
        <f>VLOOKUP(A161,HOP!A:L,12,0)</f>
        <v>933.46</v>
      </c>
      <c r="F161" s="5" t="str">
        <f>VLOOKUP(A161,HOP!A:C,3,0)</f>
        <v>4007366</v>
      </c>
      <c r="G161" s="5">
        <f t="shared" si="4"/>
        <v>0</v>
      </c>
      <c r="H161" s="5" t="str">
        <f t="shared" si="5"/>
        <v>，4007366</v>
      </c>
      <c r="I161" s="5" t="str">
        <f>VLOOKUP(A161,HOP!A:U,21,0)</f>
        <v>直连</v>
      </c>
    </row>
    <row r="162" s="5" customFormat="1" hidden="1" spans="1:9">
      <c r="A162" s="6">
        <v>999227108220676</v>
      </c>
      <c r="B162" s="7">
        <v>45203</v>
      </c>
      <c r="C162" s="7">
        <v>45206</v>
      </c>
      <c r="D162" s="5">
        <v>1926.18</v>
      </c>
      <c r="E162" s="5" t="str">
        <f>VLOOKUP(A162,HOP!A:L,12,0)</f>
        <v>1926.18</v>
      </c>
      <c r="F162" s="5" t="str">
        <f>VLOOKUP(A162,HOP!A:C,3,0)</f>
        <v>4007438</v>
      </c>
      <c r="G162" s="5">
        <f t="shared" si="4"/>
        <v>0</v>
      </c>
      <c r="H162" s="5" t="str">
        <f t="shared" si="5"/>
        <v>，4007438</v>
      </c>
      <c r="I162" s="5" t="str">
        <f>VLOOKUP(A162,HOP!A:U,21,0)</f>
        <v>直连</v>
      </c>
    </row>
    <row r="163" s="5" customFormat="1" hidden="1" spans="1:9">
      <c r="A163" s="6">
        <v>999227108246046</v>
      </c>
      <c r="B163" s="7">
        <v>45205</v>
      </c>
      <c r="C163" s="7">
        <v>45206</v>
      </c>
      <c r="D163" s="5">
        <v>0</v>
      </c>
      <c r="E163" s="5" t="e">
        <f>VLOOKUP(A163,HOP!A:L,12,0)</f>
        <v>#N/A</v>
      </c>
      <c r="F163" s="5" t="e">
        <f>VLOOKUP(A163,HOP!A:C,3,0)</f>
        <v>#N/A</v>
      </c>
      <c r="G163" s="5" t="e">
        <f t="shared" si="4"/>
        <v>#N/A</v>
      </c>
      <c r="H163" s="5" t="e">
        <f t="shared" si="5"/>
        <v>#N/A</v>
      </c>
      <c r="I163" s="5" t="e">
        <f>VLOOKUP(A163,HOP!A:U,21,0)</f>
        <v>#N/A</v>
      </c>
    </row>
    <row r="164" s="5" customFormat="1" hidden="1" spans="1:9">
      <c r="A164" s="6">
        <v>999227108406764</v>
      </c>
      <c r="B164" s="7">
        <v>45205</v>
      </c>
      <c r="C164" s="7">
        <v>45206</v>
      </c>
      <c r="D164" s="5">
        <v>3637.82</v>
      </c>
      <c r="E164" s="5" t="str">
        <f>VLOOKUP(A164,HOP!A:L,12,0)</f>
        <v>3637.82</v>
      </c>
      <c r="F164" s="5" t="str">
        <f>VLOOKUP(A164,HOP!A:C,3,0)</f>
        <v>4007604</v>
      </c>
      <c r="G164" s="5">
        <f t="shared" si="4"/>
        <v>0</v>
      </c>
      <c r="H164" s="5" t="str">
        <f t="shared" si="5"/>
        <v>，4007604</v>
      </c>
      <c r="I164" s="5" t="str">
        <f>VLOOKUP(A164,HOP!A:U,21,0)</f>
        <v>直采</v>
      </c>
    </row>
    <row r="165" s="5" customFormat="1" hidden="1" spans="1:9">
      <c r="A165" s="6">
        <v>999227109285850</v>
      </c>
      <c r="B165" s="7">
        <v>45205</v>
      </c>
      <c r="C165" s="7">
        <v>45206</v>
      </c>
      <c r="D165" s="5">
        <v>636.33</v>
      </c>
      <c r="E165" s="5" t="str">
        <f>VLOOKUP(A165,HOP!A:L,12,0)</f>
        <v>636.33</v>
      </c>
      <c r="F165" s="5" t="str">
        <f>VLOOKUP(A165,HOP!A:C,3,0)</f>
        <v>4008076</v>
      </c>
      <c r="G165" s="5">
        <f t="shared" si="4"/>
        <v>0</v>
      </c>
      <c r="H165" s="5" t="str">
        <f t="shared" si="5"/>
        <v>，4008076</v>
      </c>
      <c r="I165" s="5" t="str">
        <f>VLOOKUP(A165,HOP!A:U,21,0)</f>
        <v>直连</v>
      </c>
    </row>
    <row r="166" s="5" customFormat="1" hidden="1" spans="1:9">
      <c r="A166" s="6">
        <v>27109340352</v>
      </c>
      <c r="B166" s="7">
        <v>45205</v>
      </c>
      <c r="C166" s="7">
        <v>45206</v>
      </c>
      <c r="D166" s="5">
        <v>835.77</v>
      </c>
      <c r="E166" s="5" t="str">
        <f>VLOOKUP(A166,HOP!A:L,12,0)</f>
        <v>835.77</v>
      </c>
      <c r="F166" s="5" t="str">
        <f>VLOOKUP(A166,HOP!A:C,3,0)</f>
        <v>4008099</v>
      </c>
      <c r="G166" s="5">
        <f t="shared" si="4"/>
        <v>0</v>
      </c>
      <c r="H166" s="5" t="str">
        <f t="shared" si="5"/>
        <v>，4008099</v>
      </c>
      <c r="I166" s="5" t="str">
        <f>VLOOKUP(A166,HOP!A:U,21,0)</f>
        <v>直采</v>
      </c>
    </row>
    <row r="167" s="5" customFormat="1" hidden="1" spans="1:9">
      <c r="A167" s="6">
        <v>999227109472572</v>
      </c>
      <c r="B167" s="7">
        <v>45205</v>
      </c>
      <c r="C167" s="7">
        <v>45206</v>
      </c>
      <c r="D167" s="5">
        <v>0</v>
      </c>
      <c r="E167" s="5" t="str">
        <f>VLOOKUP(A167,HOP!A:L,12,0)</f>
        <v>1017.61</v>
      </c>
      <c r="F167" s="5" t="str">
        <f>VLOOKUP(A167,HOP!A:C,3,0)</f>
        <v>4008184</v>
      </c>
      <c r="G167" s="5">
        <f t="shared" si="4"/>
        <v>-1017.61</v>
      </c>
      <c r="H167" s="5" t="str">
        <f t="shared" si="5"/>
        <v>，4008184</v>
      </c>
      <c r="I167" s="5" t="str">
        <f>VLOOKUP(A167,HOP!A:U,21,0)</f>
        <v>直连</v>
      </c>
    </row>
    <row r="168" s="5" customFormat="1" hidden="1" spans="1:9">
      <c r="A168" s="6">
        <v>999227112195680</v>
      </c>
      <c r="B168" s="7">
        <v>45203</v>
      </c>
      <c r="C168" s="7">
        <v>45206</v>
      </c>
      <c r="D168" s="5">
        <v>13866.72</v>
      </c>
      <c r="E168" s="5" t="str">
        <f>VLOOKUP(A168,HOP!A:L,12,0)</f>
        <v>13866.72</v>
      </c>
      <c r="F168" s="5" t="str">
        <f>VLOOKUP(A168,HOP!A:C,3,0)</f>
        <v>4009790</v>
      </c>
      <c r="G168" s="5">
        <f t="shared" si="4"/>
        <v>0</v>
      </c>
      <c r="H168" s="5" t="str">
        <f t="shared" si="5"/>
        <v>，4009790</v>
      </c>
      <c r="I168" s="5" t="str">
        <f>VLOOKUP(A168,HOP!A:U,21,0)</f>
        <v>直连</v>
      </c>
    </row>
    <row r="169" s="5" customFormat="1" hidden="1" spans="1:9">
      <c r="A169" s="6">
        <v>999227112415591</v>
      </c>
      <c r="B169" s="7">
        <v>45203</v>
      </c>
      <c r="C169" s="7">
        <v>45206</v>
      </c>
      <c r="D169" s="5">
        <v>792</v>
      </c>
      <c r="E169" s="5" t="str">
        <f>VLOOKUP(A169,HOP!A:L,12,0)</f>
        <v>792.00</v>
      </c>
      <c r="F169" s="5" t="str">
        <f>VLOOKUP(A169,HOP!A:C,3,0)</f>
        <v>4010026</v>
      </c>
      <c r="G169" s="5">
        <f t="shared" si="4"/>
        <v>0</v>
      </c>
      <c r="H169" s="5" t="str">
        <f t="shared" si="5"/>
        <v>，4010026</v>
      </c>
      <c r="I169" s="5" t="str">
        <f>VLOOKUP(A169,HOP!A:U,21,0)</f>
        <v>直连</v>
      </c>
    </row>
    <row r="170" s="5" customFormat="1" hidden="1" spans="1:9">
      <c r="A170" s="6">
        <v>999227112813214</v>
      </c>
      <c r="B170" s="7">
        <v>45205</v>
      </c>
      <c r="C170" s="7">
        <v>45206</v>
      </c>
      <c r="D170" s="5">
        <v>2259.06</v>
      </c>
      <c r="E170" s="5" t="str">
        <f>VLOOKUP(A170,HOP!A:L,12,0)</f>
        <v>2259.06</v>
      </c>
      <c r="F170" s="5" t="str">
        <f>VLOOKUP(A170,HOP!A:C,3,0)</f>
        <v>4010259</v>
      </c>
      <c r="G170" s="5">
        <f t="shared" si="4"/>
        <v>0</v>
      </c>
      <c r="H170" s="5" t="str">
        <f t="shared" si="5"/>
        <v>，4010259</v>
      </c>
      <c r="I170" s="5" t="str">
        <f>VLOOKUP(A170,HOP!A:U,21,0)</f>
        <v>直连</v>
      </c>
    </row>
    <row r="171" s="5" customFormat="1" hidden="1" spans="1:9">
      <c r="A171" s="6">
        <v>999227113148815</v>
      </c>
      <c r="B171" s="7">
        <v>45205</v>
      </c>
      <c r="C171" s="7">
        <v>45206</v>
      </c>
      <c r="D171" s="5">
        <v>401.84</v>
      </c>
      <c r="E171" s="5" t="str">
        <f>VLOOKUP(A171,HOP!A:L,12,0)</f>
        <v>401.84</v>
      </c>
      <c r="F171" s="5" t="str">
        <f>VLOOKUP(A171,HOP!A:C,3,0)</f>
        <v>4010544</v>
      </c>
      <c r="G171" s="5">
        <f t="shared" si="4"/>
        <v>0</v>
      </c>
      <c r="H171" s="5" t="str">
        <f t="shared" si="5"/>
        <v>，4010544</v>
      </c>
      <c r="I171" s="5" t="str">
        <f>VLOOKUP(A171,HOP!A:U,21,0)</f>
        <v>直连</v>
      </c>
    </row>
    <row r="172" s="5" customFormat="1" hidden="1" spans="1:9">
      <c r="A172" s="6">
        <v>999227113311799</v>
      </c>
      <c r="B172" s="7">
        <v>45202</v>
      </c>
      <c r="C172" s="7">
        <v>45206</v>
      </c>
      <c r="D172" s="5">
        <v>2183.13</v>
      </c>
      <c r="E172" s="5" t="str">
        <f>VLOOKUP(A172,HOP!A:L,12,0)</f>
        <v>2183.13</v>
      </c>
      <c r="F172" s="5" t="str">
        <f>VLOOKUP(A172,HOP!A:C,3,0)</f>
        <v>4010617</v>
      </c>
      <c r="G172" s="5">
        <f t="shared" si="4"/>
        <v>0</v>
      </c>
      <c r="H172" s="5" t="str">
        <f t="shared" si="5"/>
        <v>，4010617</v>
      </c>
      <c r="I172" s="5" t="str">
        <f>VLOOKUP(A172,HOP!A:U,21,0)</f>
        <v>直采</v>
      </c>
    </row>
    <row r="173" s="5" customFormat="1" hidden="1" spans="1:9">
      <c r="A173" s="6">
        <v>999227114100088</v>
      </c>
      <c r="B173" s="7">
        <v>45202</v>
      </c>
      <c r="C173" s="7">
        <v>45206</v>
      </c>
      <c r="D173" s="5">
        <v>4025.04</v>
      </c>
      <c r="E173" s="5" t="str">
        <f>VLOOKUP(A173,HOP!A:L,12,0)</f>
        <v>4025.04</v>
      </c>
      <c r="F173" s="5" t="str">
        <f>VLOOKUP(A173,HOP!A:C,3,0)</f>
        <v>4011351</v>
      </c>
      <c r="G173" s="5">
        <f t="shared" si="4"/>
        <v>0</v>
      </c>
      <c r="H173" s="5" t="str">
        <f t="shared" si="5"/>
        <v>，4011351</v>
      </c>
      <c r="I173" s="5" t="str">
        <f>VLOOKUP(A173,HOP!A:U,21,0)</f>
        <v>直连</v>
      </c>
    </row>
    <row r="174" s="5" customFormat="1" hidden="1" spans="1:9">
      <c r="A174" s="6">
        <v>999227114219712</v>
      </c>
      <c r="B174" s="7">
        <v>45205</v>
      </c>
      <c r="C174" s="7">
        <v>45206</v>
      </c>
      <c r="D174" s="5">
        <v>705.38</v>
      </c>
      <c r="E174" s="5" t="str">
        <f>VLOOKUP(A174,HOP!A:L,12,0)</f>
        <v>705.38</v>
      </c>
      <c r="F174" s="5" t="str">
        <f>VLOOKUP(A174,HOP!A:C,3,0)</f>
        <v>4011463</v>
      </c>
      <c r="G174" s="5">
        <f t="shared" si="4"/>
        <v>0</v>
      </c>
      <c r="H174" s="5" t="str">
        <f t="shared" si="5"/>
        <v>，4011463</v>
      </c>
      <c r="I174" s="5" t="str">
        <f>VLOOKUP(A174,HOP!A:U,21,0)</f>
        <v>直连</v>
      </c>
    </row>
    <row r="175" s="5" customFormat="1" hidden="1" spans="1:9">
      <c r="A175" s="6">
        <v>999227171476738</v>
      </c>
      <c r="B175" s="7">
        <v>45204</v>
      </c>
      <c r="C175" s="7">
        <v>45206</v>
      </c>
      <c r="D175" s="5">
        <v>782.32</v>
      </c>
      <c r="E175" s="5" t="str">
        <f>VLOOKUP(A175,HOP!A:L,12,0)</f>
        <v>782.32</v>
      </c>
      <c r="F175" s="5" t="str">
        <f>VLOOKUP(A175,HOP!A:C,3,0)</f>
        <v>4012364</v>
      </c>
      <c r="G175" s="5">
        <f t="shared" si="4"/>
        <v>0</v>
      </c>
      <c r="H175" s="5" t="str">
        <f t="shared" si="5"/>
        <v>，4012364</v>
      </c>
      <c r="I175" s="5" t="str">
        <f>VLOOKUP(A175,HOP!A:U,21,0)</f>
        <v>直连</v>
      </c>
    </row>
    <row r="176" s="5" customFormat="1" hidden="1" spans="1:9">
      <c r="A176" s="6">
        <v>999227172253309</v>
      </c>
      <c r="B176" s="7">
        <v>45205</v>
      </c>
      <c r="C176" s="7">
        <v>45206</v>
      </c>
      <c r="D176" s="5">
        <v>0</v>
      </c>
      <c r="E176" s="5" t="e">
        <f>VLOOKUP(A176,HOP!A:L,12,0)</f>
        <v>#N/A</v>
      </c>
      <c r="F176" s="5" t="e">
        <f>VLOOKUP(A176,HOP!A:C,3,0)</f>
        <v>#N/A</v>
      </c>
      <c r="G176" s="5" t="e">
        <f t="shared" si="4"/>
        <v>#N/A</v>
      </c>
      <c r="H176" s="5" t="e">
        <f t="shared" si="5"/>
        <v>#N/A</v>
      </c>
      <c r="I176" s="5" t="e">
        <f>VLOOKUP(A176,HOP!A:U,21,0)</f>
        <v>#N/A</v>
      </c>
    </row>
    <row r="177" s="5" customFormat="1" spans="1:9">
      <c r="A177" s="6">
        <v>999227174370279</v>
      </c>
      <c r="B177" s="7">
        <v>45202</v>
      </c>
      <c r="C177" s="7">
        <v>45206</v>
      </c>
      <c r="D177" s="5">
        <v>4438.12</v>
      </c>
      <c r="E177" s="5" t="str">
        <f>VLOOKUP(A177,HOP!A:L,12,0)</f>
        <v>4438.20</v>
      </c>
      <c r="F177" s="5" t="str">
        <f>VLOOKUP(A177,HOP!A:C,3,0)</f>
        <v>4012803</v>
      </c>
      <c r="G177" s="5">
        <f t="shared" si="4"/>
        <v>-0.0799999999999272</v>
      </c>
      <c r="H177" s="5" t="str">
        <f t="shared" si="5"/>
        <v>，4012803</v>
      </c>
      <c r="I177" s="5" t="str">
        <f>VLOOKUP(A177,HOP!A:U,21,0)</f>
        <v>直连</v>
      </c>
    </row>
    <row r="178" s="5" customFormat="1" hidden="1" spans="1:9">
      <c r="A178" s="6">
        <v>999227176070950</v>
      </c>
      <c r="B178" s="7">
        <v>45203</v>
      </c>
      <c r="C178" s="7">
        <v>45206</v>
      </c>
      <c r="D178" s="5">
        <v>1062.14</v>
      </c>
      <c r="E178" s="5" t="str">
        <f>VLOOKUP(A178,HOP!A:L,12,0)</f>
        <v>1062.14</v>
      </c>
      <c r="F178" s="5" t="str">
        <f>VLOOKUP(A178,HOP!A:C,3,0)</f>
        <v>4013030</v>
      </c>
      <c r="G178" s="5">
        <f t="shared" si="4"/>
        <v>0</v>
      </c>
      <c r="H178" s="5" t="str">
        <f t="shared" si="5"/>
        <v>，4013030</v>
      </c>
      <c r="I178" s="5" t="str">
        <f>VLOOKUP(A178,HOP!A:U,21,0)</f>
        <v>直采</v>
      </c>
    </row>
    <row r="179" s="5" customFormat="1" hidden="1" spans="1:9">
      <c r="A179" s="6">
        <v>999227176750658</v>
      </c>
      <c r="B179" s="7">
        <v>45204</v>
      </c>
      <c r="C179" s="7">
        <v>45206</v>
      </c>
      <c r="D179" s="5">
        <v>1210.84</v>
      </c>
      <c r="E179" s="5" t="str">
        <f>VLOOKUP(A179,HOP!A:L,12,0)</f>
        <v>1210.84</v>
      </c>
      <c r="F179" s="5" t="str">
        <f>VLOOKUP(A179,HOP!A:C,3,0)</f>
        <v>4013220</v>
      </c>
      <c r="G179" s="5">
        <f t="shared" si="4"/>
        <v>0</v>
      </c>
      <c r="H179" s="5" t="str">
        <f t="shared" si="5"/>
        <v>，4013220</v>
      </c>
      <c r="I179" s="5" t="str">
        <f>VLOOKUP(A179,HOP!A:U,21,0)</f>
        <v>直采</v>
      </c>
    </row>
    <row r="180" s="5" customFormat="1" hidden="1" spans="1:9">
      <c r="A180" s="6">
        <v>999227178589130</v>
      </c>
      <c r="B180" s="7">
        <v>45205</v>
      </c>
      <c r="C180" s="7">
        <v>45206</v>
      </c>
      <c r="D180" s="5">
        <v>491.09</v>
      </c>
      <c r="E180" s="5" t="str">
        <f>VLOOKUP(A180,HOP!A:L,12,0)</f>
        <v>491.09</v>
      </c>
      <c r="F180" s="5" t="str">
        <f>VLOOKUP(A180,HOP!A:C,3,0)</f>
        <v>4013763</v>
      </c>
      <c r="G180" s="5">
        <f t="shared" si="4"/>
        <v>0</v>
      </c>
      <c r="H180" s="5" t="str">
        <f t="shared" si="5"/>
        <v>，4013763</v>
      </c>
      <c r="I180" s="5" t="str">
        <f>VLOOKUP(A180,HOP!A:U,21,0)</f>
        <v>直连</v>
      </c>
    </row>
    <row r="181" s="5" customFormat="1" hidden="1" spans="1:9">
      <c r="A181" s="6">
        <v>999227179240949</v>
      </c>
      <c r="B181" s="7">
        <v>45205</v>
      </c>
      <c r="C181" s="7">
        <v>45206</v>
      </c>
      <c r="D181" s="5">
        <v>0</v>
      </c>
      <c r="E181" s="5" t="e">
        <f>VLOOKUP(A181,HOP!A:L,12,0)</f>
        <v>#N/A</v>
      </c>
      <c r="F181" s="5" t="e">
        <f>VLOOKUP(A181,HOP!A:C,3,0)</f>
        <v>#N/A</v>
      </c>
      <c r="G181" s="5" t="e">
        <f t="shared" si="4"/>
        <v>#N/A</v>
      </c>
      <c r="H181" s="5" t="e">
        <f t="shared" si="5"/>
        <v>#N/A</v>
      </c>
      <c r="I181" s="5" t="e">
        <f>VLOOKUP(A181,HOP!A:U,21,0)</f>
        <v>#N/A</v>
      </c>
    </row>
    <row r="182" s="5" customFormat="1" hidden="1" spans="1:9">
      <c r="A182" s="6">
        <v>999227179379968</v>
      </c>
      <c r="B182" s="7">
        <v>45205</v>
      </c>
      <c r="C182" s="7">
        <v>45206</v>
      </c>
      <c r="D182" s="5">
        <v>1123.6</v>
      </c>
      <c r="E182" s="5" t="str">
        <f>VLOOKUP(A182,HOP!A:L,12,0)</f>
        <v>1123.60</v>
      </c>
      <c r="F182" s="5" t="str">
        <f>VLOOKUP(A182,HOP!A:C,3,0)</f>
        <v>4014119</v>
      </c>
      <c r="G182" s="5">
        <f t="shared" si="4"/>
        <v>0</v>
      </c>
      <c r="H182" s="5" t="str">
        <f t="shared" si="5"/>
        <v>，4014119</v>
      </c>
      <c r="I182" s="5" t="str">
        <f>VLOOKUP(A182,HOP!A:U,21,0)</f>
        <v>直连</v>
      </c>
    </row>
    <row r="183" s="5" customFormat="1" hidden="1" spans="1:9">
      <c r="A183" s="6">
        <v>999227180916898</v>
      </c>
      <c r="B183" s="7">
        <v>45205</v>
      </c>
      <c r="C183" s="7">
        <v>45206</v>
      </c>
      <c r="D183" s="5">
        <v>384.01</v>
      </c>
      <c r="E183" s="5" t="str">
        <f>VLOOKUP(A183,HOP!A:L,12,0)</f>
        <v>384.01</v>
      </c>
      <c r="F183" s="5" t="str">
        <f>VLOOKUP(A183,HOP!A:C,3,0)</f>
        <v>4014786</v>
      </c>
      <c r="G183" s="5">
        <f t="shared" si="4"/>
        <v>0</v>
      </c>
      <c r="H183" s="5" t="str">
        <f t="shared" si="5"/>
        <v>，4014786</v>
      </c>
      <c r="I183" s="5" t="str">
        <f>VLOOKUP(A183,HOP!A:U,21,0)</f>
        <v>直连</v>
      </c>
    </row>
    <row r="184" s="5" customFormat="1" hidden="1" spans="1:9">
      <c r="A184" s="6">
        <v>999227181647854</v>
      </c>
      <c r="B184" s="7">
        <v>45204</v>
      </c>
      <c r="C184" s="7">
        <v>45206</v>
      </c>
      <c r="D184" s="5">
        <v>2738.28</v>
      </c>
      <c r="E184" s="5" t="str">
        <f>VLOOKUP(A184,HOP!A:L,12,0)</f>
        <v>2738.28</v>
      </c>
      <c r="F184" s="5" t="str">
        <f>VLOOKUP(A184,HOP!A:C,3,0)</f>
        <v>4015074</v>
      </c>
      <c r="G184" s="5">
        <f t="shared" si="4"/>
        <v>0</v>
      </c>
      <c r="H184" s="5" t="str">
        <f t="shared" si="5"/>
        <v>，4015074</v>
      </c>
      <c r="I184" s="5" t="str">
        <f>VLOOKUP(A184,HOP!A:U,21,0)</f>
        <v>直采</v>
      </c>
    </row>
    <row r="185" s="5" customFormat="1" hidden="1" spans="1:9">
      <c r="A185" s="6">
        <v>999227182006278</v>
      </c>
      <c r="B185" s="7">
        <v>45203</v>
      </c>
      <c r="C185" s="7">
        <v>45206</v>
      </c>
      <c r="D185" s="5">
        <v>781.07</v>
      </c>
      <c r="E185" s="5" t="str">
        <f>VLOOKUP(A185,HOP!A:L,12,0)</f>
        <v>781.07</v>
      </c>
      <c r="F185" s="5" t="str">
        <f>VLOOKUP(A185,HOP!A:C,3,0)</f>
        <v>4015263</v>
      </c>
      <c r="G185" s="5">
        <f t="shared" si="4"/>
        <v>0</v>
      </c>
      <c r="H185" s="5" t="str">
        <f t="shared" si="5"/>
        <v>，4015263</v>
      </c>
      <c r="I185" s="5" t="str">
        <f>VLOOKUP(A185,HOP!A:U,21,0)</f>
        <v>直连</v>
      </c>
    </row>
    <row r="186" s="5" customFormat="1" hidden="1" spans="1:9">
      <c r="A186" s="6">
        <v>999227183876543</v>
      </c>
      <c r="B186" s="7">
        <v>45205</v>
      </c>
      <c r="C186" s="7">
        <v>45206</v>
      </c>
      <c r="D186" s="5">
        <v>797.69</v>
      </c>
      <c r="E186" s="5" t="str">
        <f>VLOOKUP(A186,HOP!A:L,12,0)</f>
        <v>797.69</v>
      </c>
      <c r="F186" s="5" t="str">
        <f>VLOOKUP(A186,HOP!A:C,3,0)</f>
        <v>4016319</v>
      </c>
      <c r="G186" s="5">
        <f t="shared" si="4"/>
        <v>0</v>
      </c>
      <c r="H186" s="5" t="str">
        <f t="shared" si="5"/>
        <v>，4016319</v>
      </c>
      <c r="I186" s="5" t="str">
        <f>VLOOKUP(A186,HOP!A:U,21,0)</f>
        <v>直采</v>
      </c>
    </row>
    <row r="187" s="5" customFormat="1" hidden="1" spans="1:9">
      <c r="A187" s="6">
        <v>999227184312572</v>
      </c>
      <c r="B187" s="7">
        <v>45205</v>
      </c>
      <c r="C187" s="7">
        <v>45206</v>
      </c>
      <c r="D187" s="5">
        <v>689.17</v>
      </c>
      <c r="E187" s="5" t="str">
        <f>VLOOKUP(A187,HOP!A:L,12,0)</f>
        <v>689.17</v>
      </c>
      <c r="F187" s="5" t="str">
        <f>VLOOKUP(A187,HOP!A:C,3,0)</f>
        <v>4016701</v>
      </c>
      <c r="G187" s="5">
        <f t="shared" si="4"/>
        <v>0</v>
      </c>
      <c r="H187" s="5" t="str">
        <f t="shared" si="5"/>
        <v>，4016701</v>
      </c>
      <c r="I187" s="5" t="str">
        <f>VLOOKUP(A187,HOP!A:U,21,0)</f>
        <v>直连</v>
      </c>
    </row>
    <row r="188" s="5" customFormat="1" hidden="1" spans="1:9">
      <c r="A188" s="6">
        <v>999227185355456</v>
      </c>
      <c r="B188" s="7">
        <v>45205</v>
      </c>
      <c r="C188" s="7">
        <v>45206</v>
      </c>
      <c r="D188" s="5">
        <v>357.14</v>
      </c>
      <c r="E188" s="5" t="str">
        <f>VLOOKUP(A188,HOP!A:L,12,0)</f>
        <v>357.14</v>
      </c>
      <c r="F188" s="5" t="str">
        <f>VLOOKUP(A188,HOP!A:C,3,0)</f>
        <v>4017427</v>
      </c>
      <c r="G188" s="5">
        <f t="shared" si="4"/>
        <v>0</v>
      </c>
      <c r="H188" s="5" t="str">
        <f t="shared" si="5"/>
        <v>，4017427</v>
      </c>
      <c r="I188" s="5" t="str">
        <f>VLOOKUP(A188,HOP!A:U,21,0)</f>
        <v>直采</v>
      </c>
    </row>
    <row r="189" s="5" customFormat="1" hidden="1" spans="1:9">
      <c r="A189" s="6">
        <v>999227186599700</v>
      </c>
      <c r="B189" s="7">
        <v>45205</v>
      </c>
      <c r="C189" s="7">
        <v>45206</v>
      </c>
      <c r="D189" s="5">
        <v>346.92</v>
      </c>
      <c r="E189" s="5" t="str">
        <f>VLOOKUP(A189,HOP!A:L,12,0)</f>
        <v>346.92</v>
      </c>
      <c r="F189" s="5" t="str">
        <f>VLOOKUP(A189,HOP!A:C,3,0)</f>
        <v>4018316</v>
      </c>
      <c r="G189" s="5">
        <f t="shared" si="4"/>
        <v>0</v>
      </c>
      <c r="H189" s="5" t="str">
        <f t="shared" si="5"/>
        <v>，4018316</v>
      </c>
      <c r="I189" s="5" t="str">
        <f>VLOOKUP(A189,HOP!A:U,21,0)</f>
        <v>直连</v>
      </c>
    </row>
    <row r="190" s="5" customFormat="1" hidden="1" spans="1:9">
      <c r="A190" s="6">
        <v>999227187036864</v>
      </c>
      <c r="B190" s="7">
        <v>45203</v>
      </c>
      <c r="C190" s="7">
        <v>45206</v>
      </c>
      <c r="D190" s="5">
        <v>2454.45</v>
      </c>
      <c r="E190" s="5" t="str">
        <f>VLOOKUP(A190,HOP!A:L,12,0)</f>
        <v>2454.45</v>
      </c>
      <c r="F190" s="5" t="str">
        <f>VLOOKUP(A190,HOP!A:C,3,0)</f>
        <v>4018833</v>
      </c>
      <c r="G190" s="5">
        <f t="shared" si="4"/>
        <v>0</v>
      </c>
      <c r="H190" s="5" t="str">
        <f t="shared" si="5"/>
        <v>，4018833</v>
      </c>
      <c r="I190" s="5" t="str">
        <f>VLOOKUP(A190,HOP!A:U,21,0)</f>
        <v>直连</v>
      </c>
    </row>
    <row r="191" s="5" customFormat="1" hidden="1" spans="1:9">
      <c r="A191" s="6">
        <v>999227189201819</v>
      </c>
      <c r="B191" s="7">
        <v>45204</v>
      </c>
      <c r="C191" s="7">
        <v>45206</v>
      </c>
      <c r="D191" s="5">
        <v>688.16</v>
      </c>
      <c r="E191" s="5" t="str">
        <f>VLOOKUP(A191,HOP!A:L,12,0)</f>
        <v>688.16</v>
      </c>
      <c r="F191" s="5" t="str">
        <f>VLOOKUP(A191,HOP!A:C,3,0)</f>
        <v>4020851</v>
      </c>
      <c r="G191" s="5">
        <f t="shared" si="4"/>
        <v>0</v>
      </c>
      <c r="H191" s="5" t="str">
        <f t="shared" si="5"/>
        <v>，4020851</v>
      </c>
      <c r="I191" s="5" t="str">
        <f>VLOOKUP(A191,HOP!A:U,21,0)</f>
        <v>直连</v>
      </c>
    </row>
    <row r="192" s="5" customFormat="1" hidden="1" spans="1:9">
      <c r="A192" s="6">
        <v>999227190784510</v>
      </c>
      <c r="B192" s="7">
        <v>45204</v>
      </c>
      <c r="C192" s="7">
        <v>45206</v>
      </c>
      <c r="D192" s="5">
        <v>944.7</v>
      </c>
      <c r="E192" s="5" t="str">
        <f>VLOOKUP(A192,HOP!A:L,12,0)</f>
        <v>944.70</v>
      </c>
      <c r="F192" s="5" t="str">
        <f>VLOOKUP(A192,HOP!A:C,3,0)</f>
        <v>4022252</v>
      </c>
      <c r="G192" s="5">
        <f t="shared" si="4"/>
        <v>0</v>
      </c>
      <c r="H192" s="5" t="str">
        <f t="shared" si="5"/>
        <v>，4022252</v>
      </c>
      <c r="I192" s="5" t="str">
        <f>VLOOKUP(A192,HOP!A:U,21,0)</f>
        <v>直连</v>
      </c>
    </row>
    <row r="193" s="5" customFormat="1" hidden="1" spans="1:9">
      <c r="A193" s="6">
        <v>999227191227825</v>
      </c>
      <c r="B193" s="7">
        <v>45205</v>
      </c>
      <c r="C193" s="7">
        <v>45206</v>
      </c>
      <c r="D193" s="5">
        <v>679.45</v>
      </c>
      <c r="E193" s="5" t="str">
        <f>VLOOKUP(A193,HOP!A:L,12,0)</f>
        <v>679.45</v>
      </c>
      <c r="F193" s="5" t="str">
        <f>VLOOKUP(A193,HOP!A:C,3,0)</f>
        <v>4022683</v>
      </c>
      <c r="G193" s="5">
        <f t="shared" si="4"/>
        <v>0</v>
      </c>
      <c r="H193" s="5" t="str">
        <f t="shared" si="5"/>
        <v>，4022683</v>
      </c>
      <c r="I193" s="5" t="str">
        <f>VLOOKUP(A193,HOP!A:U,21,0)</f>
        <v>直连</v>
      </c>
    </row>
    <row r="194" s="5" customFormat="1" hidden="1" spans="1:9">
      <c r="A194" s="6">
        <v>999227191520883</v>
      </c>
      <c r="B194" s="7">
        <v>45204</v>
      </c>
      <c r="C194" s="7">
        <v>45206</v>
      </c>
      <c r="D194" s="5">
        <v>756.74</v>
      </c>
      <c r="E194" s="5" t="str">
        <f>VLOOKUP(A194,HOP!A:L,12,0)</f>
        <v>756.74</v>
      </c>
      <c r="F194" s="5" t="str">
        <f>VLOOKUP(A194,HOP!A:C,3,0)</f>
        <v>4022874</v>
      </c>
      <c r="G194" s="5">
        <f t="shared" si="4"/>
        <v>0</v>
      </c>
      <c r="H194" s="5" t="str">
        <f t="shared" si="5"/>
        <v>，4022874</v>
      </c>
      <c r="I194" s="5" t="str">
        <f>VLOOKUP(A194,HOP!A:U,21,0)</f>
        <v>直采</v>
      </c>
    </row>
    <row r="195" s="5" customFormat="1" hidden="1" spans="1:9">
      <c r="A195" s="6">
        <v>999227192199901</v>
      </c>
      <c r="B195" s="7">
        <v>45205</v>
      </c>
      <c r="C195" s="7">
        <v>45206</v>
      </c>
      <c r="D195" s="5">
        <v>802.51</v>
      </c>
      <c r="E195" s="5" t="str">
        <f>VLOOKUP(A195,HOP!A:L,12,0)</f>
        <v>802.51</v>
      </c>
      <c r="F195" s="5" t="str">
        <f>VLOOKUP(A195,HOP!A:C,3,0)</f>
        <v>4023788</v>
      </c>
      <c r="G195" s="5">
        <f>D195-E195</f>
        <v>0</v>
      </c>
      <c r="H195" s="5" t="str">
        <f>$H$1&amp;F195</f>
        <v>，4023788</v>
      </c>
      <c r="I195" s="5" t="str">
        <f>VLOOKUP(A195,HOP!A:U,21,0)</f>
        <v>直连</v>
      </c>
    </row>
    <row r="196" s="5" customFormat="1" hidden="1" spans="1:9">
      <c r="A196" s="6">
        <v>999227192268711</v>
      </c>
      <c r="B196" s="7">
        <v>45205</v>
      </c>
      <c r="C196" s="7">
        <v>45206</v>
      </c>
      <c r="D196" s="5">
        <v>316.37</v>
      </c>
      <c r="E196" s="5" t="str">
        <f>VLOOKUP(A196,HOP!A:L,12,0)</f>
        <v>316.37</v>
      </c>
      <c r="F196" s="5" t="str">
        <f>VLOOKUP(A196,HOP!A:C,3,0)</f>
        <v>4023841</v>
      </c>
      <c r="G196" s="5">
        <f>D196-E196</f>
        <v>0</v>
      </c>
      <c r="H196" s="5" t="str">
        <f>$H$1&amp;F196</f>
        <v>，4023841</v>
      </c>
      <c r="I196" s="5" t="str">
        <f>VLOOKUP(A196,HOP!A:U,21,0)</f>
        <v>直采</v>
      </c>
    </row>
    <row r="197" s="5" customFormat="1" hidden="1" spans="1:9">
      <c r="A197" s="6">
        <v>999227192277261</v>
      </c>
      <c r="B197" s="7">
        <v>45205</v>
      </c>
      <c r="C197" s="7">
        <v>45206</v>
      </c>
      <c r="D197" s="5">
        <v>2151.77</v>
      </c>
      <c r="E197" s="5" t="str">
        <f>VLOOKUP(A197,HOP!A:L,12,0)</f>
        <v>2151.77</v>
      </c>
      <c r="F197" s="5" t="str">
        <f>VLOOKUP(A197,HOP!A:C,3,0)</f>
        <v>4023845</v>
      </c>
      <c r="G197" s="5">
        <f>D197-E197</f>
        <v>0</v>
      </c>
      <c r="H197" s="5" t="str">
        <f>$H$1&amp;F197</f>
        <v>，4023845</v>
      </c>
      <c r="I197" s="5" t="str">
        <f>VLOOKUP(A197,HOP!A:U,21,0)</f>
        <v>直连</v>
      </c>
    </row>
    <row r="198" s="5" customFormat="1" hidden="1" spans="1:9">
      <c r="A198" s="6">
        <v>999227192864981</v>
      </c>
      <c r="B198" s="7">
        <v>45205</v>
      </c>
      <c r="C198" s="7">
        <v>45206</v>
      </c>
      <c r="D198" s="5">
        <v>1410.94</v>
      </c>
      <c r="E198" s="5" t="str">
        <f>VLOOKUP(A198,HOP!A:L,12,0)</f>
        <v>1410.94</v>
      </c>
      <c r="F198" s="5" t="str">
        <f>VLOOKUP(A198,HOP!A:C,3,0)</f>
        <v>4024526</v>
      </c>
      <c r="G198" s="5">
        <f>D198-E198</f>
        <v>0</v>
      </c>
      <c r="H198" s="5" t="str">
        <f>$H$1&amp;F198</f>
        <v>，4024526</v>
      </c>
      <c r="I198" s="5" t="str">
        <f>VLOOKUP(A198,HOP!A:U,21,0)</f>
        <v>直连</v>
      </c>
    </row>
    <row r="199" s="5" customFormat="1" hidden="1" spans="1:9">
      <c r="A199" s="6">
        <v>999227193070990</v>
      </c>
      <c r="B199" s="7">
        <v>45205</v>
      </c>
      <c r="C199" s="7">
        <v>45206</v>
      </c>
      <c r="D199" s="5">
        <v>356.88</v>
      </c>
      <c r="E199" s="5" t="str">
        <f>VLOOKUP(A199,HOP!A:L,12,0)</f>
        <v>356.88</v>
      </c>
      <c r="F199" s="5" t="str">
        <f>VLOOKUP(A199,HOP!A:C,3,0)</f>
        <v>4024813</v>
      </c>
      <c r="G199" s="5">
        <f>D199-E199</f>
        <v>0</v>
      </c>
      <c r="H199" s="5" t="str">
        <f>$H$1&amp;F199</f>
        <v>，4024813</v>
      </c>
      <c r="I199" s="5" t="str">
        <f>VLOOKUP(A199,HOP!A:U,21,0)</f>
        <v>直采</v>
      </c>
    </row>
    <row r="200" s="5" customFormat="1" hidden="1" spans="1:9">
      <c r="A200" s="6">
        <v>999227193186950</v>
      </c>
      <c r="B200" s="7">
        <v>45205</v>
      </c>
      <c r="C200" s="7">
        <v>45206</v>
      </c>
      <c r="D200" s="5">
        <v>718.03</v>
      </c>
      <c r="E200" s="5" t="str">
        <f>VLOOKUP(A200,HOP!A:L,12,0)</f>
        <v>718.03</v>
      </c>
      <c r="F200" s="5" t="str">
        <f>VLOOKUP(A200,HOP!A:C,3,0)</f>
        <v>4024941</v>
      </c>
      <c r="G200" s="5">
        <f>D200-E200</f>
        <v>0</v>
      </c>
      <c r="H200" s="5" t="str">
        <f>$H$1&amp;F200</f>
        <v>，4024941</v>
      </c>
      <c r="I200" s="5" t="str">
        <f>VLOOKUP(A200,HOP!A:U,21,0)</f>
        <v>直采</v>
      </c>
    </row>
    <row r="201" s="5" customFormat="1" hidden="1" spans="1:9">
      <c r="A201" s="6">
        <v>999227193379935</v>
      </c>
      <c r="B201" s="7">
        <v>45205</v>
      </c>
      <c r="C201" s="7">
        <v>45206</v>
      </c>
      <c r="D201" s="5">
        <v>365.42</v>
      </c>
      <c r="E201" s="5" t="str">
        <f>VLOOKUP(A201,HOP!A:L,12,0)</f>
        <v>365.42</v>
      </c>
      <c r="F201" s="5" t="str">
        <f>VLOOKUP(A201,HOP!A:C,3,0)</f>
        <v>4025124</v>
      </c>
      <c r="G201" s="5">
        <f>D201-E201</f>
        <v>0</v>
      </c>
      <c r="H201" s="5" t="str">
        <f>$H$1&amp;F201</f>
        <v>，4025124</v>
      </c>
      <c r="I201" s="5" t="str">
        <f>VLOOKUP(A201,HOP!A:U,21,0)</f>
        <v>直采</v>
      </c>
    </row>
    <row r="202" s="5" customFormat="1" hidden="1" spans="1:9">
      <c r="A202" s="6">
        <v>999227193864881</v>
      </c>
      <c r="B202" s="7">
        <v>45205</v>
      </c>
      <c r="C202" s="7">
        <v>45206</v>
      </c>
      <c r="D202" s="5">
        <v>751.15</v>
      </c>
      <c r="E202" s="5" t="str">
        <f>VLOOKUP(A202,HOP!A:L,12,0)</f>
        <v>751.15</v>
      </c>
      <c r="F202" s="5" t="str">
        <f>VLOOKUP(A202,HOP!A:C,3,0)</f>
        <v>4025630</v>
      </c>
      <c r="G202" s="5">
        <f>D202-E202</f>
        <v>0</v>
      </c>
      <c r="H202" s="5" t="str">
        <f>$H$1&amp;F202</f>
        <v>，4025630</v>
      </c>
      <c r="I202" s="5" t="str">
        <f>VLOOKUP(A202,HOP!A:U,21,0)</f>
        <v>直采</v>
      </c>
    </row>
    <row r="203" s="5" customFormat="1" hidden="1" spans="1:9">
      <c r="A203" s="6">
        <v>999227193936726</v>
      </c>
      <c r="B203" s="7">
        <v>45205</v>
      </c>
      <c r="C203" s="7">
        <v>45206</v>
      </c>
      <c r="D203" s="5">
        <v>495.83</v>
      </c>
      <c r="E203" s="5" t="str">
        <f>VLOOKUP(A203,HOP!A:L,12,0)</f>
        <v>495.83</v>
      </c>
      <c r="F203" s="5" t="str">
        <f>VLOOKUP(A203,HOP!A:C,3,0)</f>
        <v>4025783</v>
      </c>
      <c r="G203" s="5">
        <f>D203-E203</f>
        <v>0</v>
      </c>
      <c r="H203" s="5" t="str">
        <f>$H$1&amp;F203</f>
        <v>，4025783</v>
      </c>
      <c r="I203" s="5" t="str">
        <f>VLOOKUP(A203,HOP!A:U,21,0)</f>
        <v>直连</v>
      </c>
    </row>
    <row r="204" s="5" customFormat="1" hidden="1" spans="1:9">
      <c r="A204" s="6">
        <v>999227194146967</v>
      </c>
      <c r="B204" s="7">
        <v>45205</v>
      </c>
      <c r="C204" s="7">
        <v>45206</v>
      </c>
      <c r="D204" s="5">
        <v>291.85</v>
      </c>
      <c r="E204" s="5" t="str">
        <f>VLOOKUP(A204,HOP!A:L,12,0)</f>
        <v>291.85</v>
      </c>
      <c r="F204" s="5" t="str">
        <f>VLOOKUP(A204,HOP!A:C,3,0)</f>
        <v>4025972</v>
      </c>
      <c r="G204" s="5">
        <f>D204-E204</f>
        <v>0</v>
      </c>
      <c r="H204" s="5" t="str">
        <f>$H$1&amp;F204</f>
        <v>，4025972</v>
      </c>
      <c r="I204" s="5" t="str">
        <f>VLOOKUP(A204,HOP!A:U,21,0)</f>
        <v>直连</v>
      </c>
    </row>
    <row r="205" s="5" customFormat="1" hidden="1" spans="1:9">
      <c r="A205" s="6">
        <v>999227194433282</v>
      </c>
      <c r="B205" s="7">
        <v>45205</v>
      </c>
      <c r="C205" s="7">
        <v>45206</v>
      </c>
      <c r="D205" s="5">
        <v>326.92</v>
      </c>
      <c r="E205" s="5" t="str">
        <f>VLOOKUP(A205,HOP!A:L,12,0)</f>
        <v>326.92</v>
      </c>
      <c r="F205" s="5" t="str">
        <f>VLOOKUP(A205,HOP!A:C,3,0)</f>
        <v>4026238</v>
      </c>
      <c r="G205" s="5">
        <f>D205-E205</f>
        <v>0</v>
      </c>
      <c r="H205" s="5" t="str">
        <f>$H$1&amp;F205</f>
        <v>，4026238</v>
      </c>
      <c r="I205" s="5" t="str">
        <f>VLOOKUP(A205,HOP!A:U,21,0)</f>
        <v>直连</v>
      </c>
    </row>
    <row r="206" s="5" customFormat="1" hidden="1" spans="1:9">
      <c r="A206" s="6">
        <v>999227195175128</v>
      </c>
      <c r="B206" s="7">
        <v>45205</v>
      </c>
      <c r="C206" s="7">
        <v>45206</v>
      </c>
      <c r="D206" s="5">
        <v>751.15</v>
      </c>
      <c r="E206" s="5" t="str">
        <f>VLOOKUP(A206,HOP!A:L,12,0)</f>
        <v>751.15</v>
      </c>
      <c r="F206" s="5" t="str">
        <f>VLOOKUP(A206,HOP!A:C,3,0)</f>
        <v>4027002</v>
      </c>
      <c r="G206" s="5">
        <f>D206-E206</f>
        <v>0</v>
      </c>
      <c r="H206" s="5" t="str">
        <f>$H$1&amp;F206</f>
        <v>，4027002</v>
      </c>
      <c r="I206" s="5" t="str">
        <f>VLOOKUP(A206,HOP!A:U,21,0)</f>
        <v>直采</v>
      </c>
    </row>
    <row r="207" s="5" customFormat="1" spans="1:9">
      <c r="A207" s="6">
        <v>27195414701</v>
      </c>
      <c r="B207" s="7">
        <v>45205</v>
      </c>
      <c r="C207" s="7">
        <v>45206</v>
      </c>
      <c r="D207" s="5">
        <v>1001.97</v>
      </c>
      <c r="E207" s="5" t="str">
        <f>VLOOKUP(A207,HOP!A:L,12,0)</f>
        <v>1001.99</v>
      </c>
      <c r="F207" s="5" t="str">
        <f>VLOOKUP(A207,HOP!A:C,3,0)</f>
        <v>4027298</v>
      </c>
      <c r="G207" s="5">
        <f>D207-E207</f>
        <v>-0.0199999999999818</v>
      </c>
      <c r="H207" s="5" t="str">
        <f>$H$1&amp;F207</f>
        <v>，4027298</v>
      </c>
      <c r="I207" s="5" t="str">
        <f>VLOOKUP(A207,HOP!A:U,21,0)</f>
        <v>直连</v>
      </c>
    </row>
    <row r="208" s="5" customFormat="1" hidden="1" spans="1:9">
      <c r="A208" s="6">
        <v>999227237532818</v>
      </c>
      <c r="B208" s="7">
        <v>45205</v>
      </c>
      <c r="C208" s="7">
        <v>45206</v>
      </c>
      <c r="D208" s="5">
        <v>0</v>
      </c>
      <c r="E208" s="5" t="e">
        <f>VLOOKUP(A208,HOP!A:L,12,0)</f>
        <v>#N/A</v>
      </c>
      <c r="F208" s="5" t="e">
        <f>VLOOKUP(A208,HOP!A:C,3,0)</f>
        <v>#N/A</v>
      </c>
      <c r="G208" s="5" t="e">
        <f>D208-E208</f>
        <v>#N/A</v>
      </c>
      <c r="H208" s="5" t="e">
        <f>$H$1&amp;F208</f>
        <v>#N/A</v>
      </c>
      <c r="I208" s="5" t="e">
        <f>VLOOKUP(A208,HOP!A:U,21,0)</f>
        <v>#N/A</v>
      </c>
    </row>
    <row r="209" s="5" customFormat="1" spans="1:9">
      <c r="A209" s="6">
        <v>999227253103483</v>
      </c>
      <c r="B209" s="7">
        <v>45205</v>
      </c>
      <c r="C209" s="7">
        <v>45206</v>
      </c>
      <c r="D209" s="5">
        <v>765.72</v>
      </c>
      <c r="E209" s="5" t="str">
        <f>VLOOKUP(A209,HOP!A:L,12,0)</f>
        <v>765.74</v>
      </c>
      <c r="F209" s="5" t="str">
        <f>VLOOKUP(A209,HOP!A:C,3,0)</f>
        <v>4027763</v>
      </c>
      <c r="G209" s="5">
        <f>D209-E209</f>
        <v>-0.0199999999999818</v>
      </c>
      <c r="H209" s="5" t="str">
        <f>$H$1&amp;F209</f>
        <v>，4027763</v>
      </c>
      <c r="I209" s="5" t="str">
        <f>VLOOKUP(A209,HOP!A:U,21,0)</f>
        <v>直连</v>
      </c>
    </row>
    <row r="210" s="5" customFormat="1" hidden="1" spans="1:9">
      <c r="A210" s="6">
        <v>999227253274044</v>
      </c>
      <c r="B210" s="7">
        <v>45205</v>
      </c>
      <c r="C210" s="7">
        <v>45206</v>
      </c>
      <c r="D210" s="5">
        <v>1206.68</v>
      </c>
      <c r="E210" s="5" t="str">
        <f>VLOOKUP(A210,HOP!A:L,12,0)</f>
        <v>1206.68</v>
      </c>
      <c r="F210" s="5" t="str">
        <f>VLOOKUP(A210,HOP!A:C,3,0)</f>
        <v>4027783</v>
      </c>
      <c r="G210" s="5">
        <f>D210-E210</f>
        <v>0</v>
      </c>
      <c r="H210" s="5" t="str">
        <f>$H$1&amp;F210</f>
        <v>，4027783</v>
      </c>
      <c r="I210" s="5" t="str">
        <f>VLOOKUP(A210,HOP!A:U,21,0)</f>
        <v>直连</v>
      </c>
    </row>
    <row r="211" s="5" customFormat="1" hidden="1" spans="1:9">
      <c r="A211" s="6">
        <v>999227255026741</v>
      </c>
      <c r="B211" s="7">
        <v>45205</v>
      </c>
      <c r="C211" s="7">
        <v>45206</v>
      </c>
      <c r="D211" s="5">
        <v>3165.16</v>
      </c>
      <c r="E211" s="5" t="str">
        <f>VLOOKUP(A211,HOP!A:L,12,0)</f>
        <v>3165.16</v>
      </c>
      <c r="F211" s="5" t="str">
        <f>VLOOKUP(A211,HOP!A:C,3,0)</f>
        <v>4028327</v>
      </c>
      <c r="G211" s="5">
        <f>D211-E211</f>
        <v>0</v>
      </c>
      <c r="H211" s="5" t="str">
        <f>$H$1&amp;F211</f>
        <v>，4028327</v>
      </c>
      <c r="I211" s="5" t="str">
        <f>VLOOKUP(A211,HOP!A:U,21,0)</f>
        <v>直连</v>
      </c>
    </row>
    <row r="213" spans="4:4">
      <c r="D213" s="5">
        <f>SUM(D2:D212)</f>
        <v>386929.14</v>
      </c>
    </row>
    <row r="215" spans="4:4">
      <c r="D215" s="5" t="s">
        <v>1128</v>
      </c>
    </row>
    <row r="218" spans="1:3">
      <c r="A218" s="5" t="s">
        <v>1129</v>
      </c>
      <c r="C218" s="5">
        <v>61638.38</v>
      </c>
    </row>
    <row r="219" spans="1:3">
      <c r="A219" s="5" t="s">
        <v>1130</v>
      </c>
      <c r="C219" s="5">
        <v>325290.76</v>
      </c>
    </row>
    <row r="220" spans="1:3">
      <c r="A220" s="5" t="s">
        <v>1131</v>
      </c>
      <c r="C220" s="5">
        <f>SUBTOTAL(9,C218:C219)</f>
        <v>386929.14</v>
      </c>
    </row>
  </sheetData>
  <autoFilter ref="A1:X211">
    <filterColumn colId="3">
      <filters>
        <filter val="1453.02"/>
        <filter val="1586.02"/>
        <filter val="1760.04"/>
        <filter val="2608.04"/>
        <filter val="4025.04"/>
        <filter val="1112.05"/>
        <filter val="1951.05"/>
        <filter val="1780.06"/>
        <filter val="2259.06"/>
        <filter val="2582.06"/>
        <filter val="1046.07"/>
        <filter val="1595.07"/>
        <filter val="21752.28"/>
        <filter val="1009.09"/>
        <filter val="2146.09"/>
        <filter val="1318.1"/>
        <filter val="2474.1"/>
        <filter val="2646.1"/>
        <filter val="1938.2"/>
        <filter val="1233.3"/>
        <filter val="1139.4"/>
        <filter val="2272.4"/>
        <filter val="1287.5"/>
        <filter val="2663.5"/>
        <filter val="667.6"/>
        <filter val="1123.6"/>
        <filter val="944.7"/>
        <filter val="2172.7"/>
        <filter val="272.8"/>
        <filter val="3025.9"/>
        <filter val="3890.9"/>
        <filter val="4122.9"/>
        <filter val="12839.2"/>
        <filter val="10013.7"/>
        <filter val="384.01"/>
        <filter val="361.03"/>
        <filter val="505.03"/>
        <filter val="718.03"/>
        <filter val="555.06"/>
        <filter val="781.07"/>
        <filter val="4508"/>
        <filter val="491.09"/>
        <filter val="408.12"/>
        <filter val="461.12"/>
        <filter val="357.14"/>
        <filter val="717.14"/>
        <filter val="2158.44"/>
        <filter val="2920.44"/>
        <filter val="3136.44"/>
        <filter val="3172.44"/>
        <filter val="364.15"/>
        <filter val="751.15"/>
        <filter val="2454.45"/>
        <filter val="5655.45"/>
        <filter val="688.16"/>
        <filter val="877.16"/>
        <filter val="967.16"/>
        <filter val="689.17"/>
        <filter val="1123.47"/>
        <filter val="639.18"/>
        <filter val="646.18"/>
        <filter val="1375.33"/>
        <filter val="680.24"/>
        <filter val="3637.34"/>
        <filter val="284.25"/>
        <filter val="1278.36"/>
        <filter val="6093.36"/>
        <filter val="1521.37"/>
        <filter val="5216.38"/>
        <filter val="700.29"/>
        <filter val="782.32"/>
        <filter val="1232.22"/>
        <filter val="395.33"/>
        <filter val="636.33"/>
        <filter val="2037.23"/>
        <filter val="731.34"/>
        <filter val="995.34"/>
        <filter val="5636.25"/>
        <filter val="871.36"/>
        <filter val="1345.26"/>
        <filter val="1439.26"/>
        <filter val="4316.26"/>
        <filter val="316.37"/>
        <filter val="1530.27"/>
        <filter val="3456.27"/>
        <filter val="471.38"/>
        <filter val="705.38"/>
        <filter val="2738.28"/>
        <filter val="365.42"/>
        <filter val="4438.12"/>
        <filter val="1232.13"/>
        <filter val="2183.13"/>
        <filter val="1062.14"/>
        <filter val="7060.14"/>
        <filter val="679.45"/>
        <filter val="933.46"/>
        <filter val="3165.16"/>
        <filter val="605.47"/>
        <filter val="1926.18"/>
        <filter val="802.51"/>
        <filter val="878.52"/>
        <filter val="1095.82"/>
        <filter val="3637.82"/>
        <filter val="1009.84"/>
        <filter val="1210.84"/>
        <filter val="2632.84"/>
        <filter val="3233.84"/>
        <filter val="316.55"/>
        <filter val="448.55"/>
        <filter val="1637.86"/>
        <filter val="1245.87"/>
        <filter val="672.58"/>
        <filter val="2345.88"/>
        <filter val="14497.98"/>
        <filter val="15722.98"/>
        <filter val="2022.72"/>
        <filter val="963"/>
        <filter val="1168.73"/>
        <filter val="359.64"/>
        <filter val="626.66"/>
        <filter val="2976.76"/>
        <filter val="6068.76"/>
        <filter val="2151.77"/>
        <filter val="856.68"/>
        <filter val="1153.78"/>
        <filter val="2330.78"/>
        <filter val="360.69"/>
        <filter val="797.69"/>
        <filter val="972.69"/>
        <filter val="3254.79"/>
        <filter val="765.72"/>
        <filter val="756.74"/>
        <filter val="5008.64"/>
        <filter val="835.77"/>
        <filter val="1206.68"/>
        <filter val="1729.68"/>
        <filter val="1830.51"/>
        <filter val="1030.52"/>
        <filter val="472.83"/>
        <filter val="495.83"/>
        <filter val="401.84"/>
        <filter val="490.84"/>
        <filter val="4154.54"/>
        <filter val="291.85"/>
        <filter val="1867.55"/>
        <filter val="624.86"/>
        <filter val="635.86"/>
        <filter val="835.86"/>
        <filter val="925.86"/>
        <filter val="1266.56"/>
        <filter val="1895.56"/>
        <filter val="166.88"/>
        <filter val="356.88"/>
        <filter val="1426.58"/>
        <filter val="1267.59"/>
        <filter val="3494.59"/>
        <filter val="792"/>
        <filter val="326.92"/>
        <filter val="346.92"/>
        <filter val="754.96"/>
        <filter val="14888.56"/>
        <filter val="13866.72"/>
        <filter val="2778.93"/>
        <filter val="1410.94"/>
        <filter val="1999.94"/>
        <filter val="10780.86"/>
        <filter val="2430.96"/>
        <filter val="3389.96"/>
        <filter val="1001.97"/>
        <filter val="1415.98"/>
        <filter val="1584.98"/>
      </filters>
    </filterColumn>
    <filterColumn colId="6">
      <filters>
        <filter val="-0.02"/>
        <filter val="-0.12"/>
        <filter val="-0.03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6"/>
  <sheetViews>
    <sheetView workbookViewId="0">
      <selection activeCell="A2" sqref="A2:A1048576"/>
    </sheetView>
  </sheetViews>
  <sheetFormatPr defaultColWidth="8" defaultRowHeight="12.75"/>
  <cols>
    <col min="1" max="1" width="13.875" style="1" customWidth="1"/>
    <col min="2" max="16383" width="8" style="1"/>
  </cols>
  <sheetData>
    <row r="1" s="1" customFormat="1" spans="1:22">
      <c r="A1" s="2" t="s">
        <v>1132</v>
      </c>
      <c r="B1" s="2" t="s">
        <v>1133</v>
      </c>
      <c r="C1" s="2" t="s">
        <v>1134</v>
      </c>
      <c r="D1" s="2" t="s">
        <v>1135</v>
      </c>
      <c r="E1" s="2" t="s">
        <v>13</v>
      </c>
      <c r="F1" s="2" t="s">
        <v>5</v>
      </c>
      <c r="G1" s="2" t="s">
        <v>6</v>
      </c>
      <c r="H1" s="2" t="s">
        <v>1136</v>
      </c>
      <c r="I1" s="2" t="s">
        <v>1137</v>
      </c>
      <c r="J1" s="2" t="s">
        <v>1138</v>
      </c>
      <c r="K1" s="2" t="s">
        <v>1139</v>
      </c>
      <c r="L1" s="2" t="s">
        <v>1140</v>
      </c>
      <c r="M1" s="2" t="s">
        <v>1141</v>
      </c>
      <c r="N1" s="2" t="s">
        <v>1142</v>
      </c>
      <c r="O1" s="2" t="s">
        <v>1143</v>
      </c>
      <c r="P1" s="2" t="s">
        <v>1144</v>
      </c>
      <c r="Q1" s="2" t="s">
        <v>1145</v>
      </c>
      <c r="R1" s="2" t="s">
        <v>1146</v>
      </c>
      <c r="S1" s="2" t="s">
        <v>1147</v>
      </c>
      <c r="T1" s="2" t="s">
        <v>1148</v>
      </c>
      <c r="U1" s="2" t="s">
        <v>1149</v>
      </c>
      <c r="V1" s="2" t="s">
        <v>1150</v>
      </c>
    </row>
    <row r="2" s="1" customFormat="1" spans="1:22">
      <c r="A2" s="3">
        <v>999227255026741</v>
      </c>
      <c r="B2" s="1" t="s">
        <v>1151</v>
      </c>
      <c r="C2" s="1" t="s">
        <v>1152</v>
      </c>
      <c r="D2" s="1" t="s">
        <v>1153</v>
      </c>
      <c r="E2" s="1" t="s">
        <v>1154</v>
      </c>
      <c r="F2" s="1" t="s">
        <v>1155</v>
      </c>
      <c r="G2" s="1" t="s">
        <v>1156</v>
      </c>
      <c r="H2" s="1" t="s">
        <v>1157</v>
      </c>
      <c r="I2" s="1" t="s">
        <v>1158</v>
      </c>
      <c r="J2" s="1" t="s">
        <v>30</v>
      </c>
      <c r="K2" s="1" t="s">
        <v>1159</v>
      </c>
      <c r="L2" s="1" t="s">
        <v>1159</v>
      </c>
      <c r="M2" s="1" t="s">
        <v>1160</v>
      </c>
      <c r="N2" s="1" t="s">
        <v>1160</v>
      </c>
      <c r="O2" s="1" t="s">
        <v>1161</v>
      </c>
      <c r="P2" s="1" t="s">
        <v>1162</v>
      </c>
      <c r="Q2" s="1" t="s">
        <v>1163</v>
      </c>
      <c r="R2" s="1" t="s">
        <v>1164</v>
      </c>
      <c r="S2" s="1" t="s">
        <v>1165</v>
      </c>
      <c r="T2" s="1" t="s">
        <v>1166</v>
      </c>
      <c r="U2" s="1" t="s">
        <v>1127</v>
      </c>
      <c r="V2" s="1" t="s">
        <v>1167</v>
      </c>
    </row>
    <row r="3" s="1" customFormat="1" spans="1:22">
      <c r="A3" s="3">
        <v>999227253274044</v>
      </c>
      <c r="B3" s="1" t="s">
        <v>1151</v>
      </c>
      <c r="C3" s="1" t="s">
        <v>1168</v>
      </c>
      <c r="D3" s="1" t="s">
        <v>1169</v>
      </c>
      <c r="E3" s="1" t="s">
        <v>1170</v>
      </c>
      <c r="F3" s="1" t="s">
        <v>1155</v>
      </c>
      <c r="G3" s="1" t="s">
        <v>1156</v>
      </c>
      <c r="H3" s="1" t="s">
        <v>1157</v>
      </c>
      <c r="I3" s="1" t="s">
        <v>1171</v>
      </c>
      <c r="J3" s="1" t="s">
        <v>30</v>
      </c>
      <c r="K3" s="1" t="s">
        <v>1172</v>
      </c>
      <c r="L3" s="1" t="s">
        <v>1172</v>
      </c>
      <c r="M3" s="1" t="s">
        <v>1160</v>
      </c>
      <c r="N3" s="1" t="s">
        <v>1160</v>
      </c>
      <c r="O3" s="1" t="s">
        <v>1161</v>
      </c>
      <c r="P3" s="1" t="s">
        <v>1162</v>
      </c>
      <c r="Q3" s="1" t="s">
        <v>1163</v>
      </c>
      <c r="R3" s="1" t="s">
        <v>1173</v>
      </c>
      <c r="S3" s="1" t="s">
        <v>1165</v>
      </c>
      <c r="T3" s="1" t="s">
        <v>1166</v>
      </c>
      <c r="U3" s="1" t="s">
        <v>1127</v>
      </c>
      <c r="V3" s="1" t="s">
        <v>1167</v>
      </c>
    </row>
    <row r="4" s="1" customFormat="1" spans="1:22">
      <c r="A4" s="3">
        <v>999227253103483</v>
      </c>
      <c r="B4" s="1" t="s">
        <v>1151</v>
      </c>
      <c r="C4" s="1" t="s">
        <v>1174</v>
      </c>
      <c r="D4" s="1" t="s">
        <v>1175</v>
      </c>
      <c r="E4" s="1" t="s">
        <v>1176</v>
      </c>
      <c r="F4" s="1" t="s">
        <v>1155</v>
      </c>
      <c r="G4" s="1" t="s">
        <v>1156</v>
      </c>
      <c r="H4" s="1" t="s">
        <v>1157</v>
      </c>
      <c r="I4" s="1" t="s">
        <v>1177</v>
      </c>
      <c r="J4" s="1" t="s">
        <v>30</v>
      </c>
      <c r="K4" s="1" t="s">
        <v>1178</v>
      </c>
      <c r="L4" s="1" t="s">
        <v>1178</v>
      </c>
      <c r="M4" s="1" t="s">
        <v>1160</v>
      </c>
      <c r="N4" s="1" t="s">
        <v>1160</v>
      </c>
      <c r="O4" s="1" t="s">
        <v>1161</v>
      </c>
      <c r="P4" s="1" t="s">
        <v>1162</v>
      </c>
      <c r="Q4" s="1" t="s">
        <v>1163</v>
      </c>
      <c r="R4" s="1" t="s">
        <v>1179</v>
      </c>
      <c r="S4" s="1" t="s">
        <v>1165</v>
      </c>
      <c r="T4" s="1" t="s">
        <v>1166</v>
      </c>
      <c r="U4" s="1" t="s">
        <v>1127</v>
      </c>
      <c r="V4" s="1" t="s">
        <v>1180</v>
      </c>
    </row>
    <row r="5" s="1" customFormat="1" spans="1:22">
      <c r="A5" s="3">
        <v>27195414701</v>
      </c>
      <c r="B5" s="1" t="s">
        <v>1151</v>
      </c>
      <c r="C5" s="1" t="s">
        <v>1181</v>
      </c>
      <c r="D5" s="1" t="s">
        <v>1182</v>
      </c>
      <c r="E5" s="1" t="s">
        <v>1183</v>
      </c>
      <c r="F5" s="1" t="s">
        <v>1155</v>
      </c>
      <c r="G5" s="1" t="s">
        <v>1156</v>
      </c>
      <c r="H5" s="1" t="s">
        <v>1157</v>
      </c>
      <c r="I5" s="1" t="s">
        <v>1184</v>
      </c>
      <c r="J5" s="1" t="s">
        <v>30</v>
      </c>
      <c r="K5" s="1" t="s">
        <v>1185</v>
      </c>
      <c r="L5" s="1" t="s">
        <v>1185</v>
      </c>
      <c r="M5" s="1" t="s">
        <v>1160</v>
      </c>
      <c r="N5" s="1" t="s">
        <v>1160</v>
      </c>
      <c r="O5" s="1" t="s">
        <v>1161</v>
      </c>
      <c r="P5" s="1" t="s">
        <v>1162</v>
      </c>
      <c r="Q5" s="1" t="s">
        <v>1163</v>
      </c>
      <c r="R5" s="1" t="s">
        <v>1186</v>
      </c>
      <c r="S5" s="1" t="s">
        <v>1165</v>
      </c>
      <c r="T5" s="1" t="s">
        <v>1166</v>
      </c>
      <c r="U5" s="1" t="s">
        <v>1127</v>
      </c>
      <c r="V5" s="1" t="s">
        <v>1187</v>
      </c>
    </row>
    <row r="6" s="1" customFormat="1" spans="1:22">
      <c r="A6" s="3">
        <v>999227195175128</v>
      </c>
      <c r="B6" s="1" t="s">
        <v>1151</v>
      </c>
      <c r="C6" s="1" t="s">
        <v>1188</v>
      </c>
      <c r="D6" s="1" t="s">
        <v>1189</v>
      </c>
      <c r="E6" s="1" t="s">
        <v>1190</v>
      </c>
      <c r="F6" s="1" t="s">
        <v>1155</v>
      </c>
      <c r="G6" s="1" t="s">
        <v>1156</v>
      </c>
      <c r="H6" s="1" t="s">
        <v>1157</v>
      </c>
      <c r="I6" s="1" t="s">
        <v>1191</v>
      </c>
      <c r="J6" s="1" t="s">
        <v>30</v>
      </c>
      <c r="K6" s="1" t="s">
        <v>1192</v>
      </c>
      <c r="L6" s="1" t="s">
        <v>1192</v>
      </c>
      <c r="M6" s="1" t="s">
        <v>1160</v>
      </c>
      <c r="N6" s="1" t="s">
        <v>1160</v>
      </c>
      <c r="O6" s="1" t="s">
        <v>1161</v>
      </c>
      <c r="P6" s="1" t="s">
        <v>1162</v>
      </c>
      <c r="Q6" s="1" t="s">
        <v>1163</v>
      </c>
      <c r="R6" s="1" t="s">
        <v>1193</v>
      </c>
      <c r="S6" s="1" t="s">
        <v>1165</v>
      </c>
      <c r="T6" s="1" t="s">
        <v>1166</v>
      </c>
      <c r="U6" s="1" t="s">
        <v>1194</v>
      </c>
      <c r="V6" s="1" t="s">
        <v>1167</v>
      </c>
    </row>
    <row r="7" s="1" customFormat="1" spans="1:22">
      <c r="A7" s="3">
        <v>999227194433282</v>
      </c>
      <c r="B7" s="1" t="s">
        <v>1151</v>
      </c>
      <c r="C7" s="1" t="s">
        <v>1195</v>
      </c>
      <c r="D7" s="1" t="s">
        <v>1196</v>
      </c>
      <c r="E7" s="1" t="s">
        <v>1197</v>
      </c>
      <c r="F7" s="1" t="s">
        <v>1155</v>
      </c>
      <c r="G7" s="1" t="s">
        <v>1156</v>
      </c>
      <c r="H7" s="1" t="s">
        <v>1157</v>
      </c>
      <c r="I7" s="1" t="s">
        <v>1198</v>
      </c>
      <c r="J7" s="1" t="s">
        <v>30</v>
      </c>
      <c r="K7" s="1" t="s">
        <v>1199</v>
      </c>
      <c r="L7" s="1" t="s">
        <v>1199</v>
      </c>
      <c r="M7" s="1" t="s">
        <v>1160</v>
      </c>
      <c r="N7" s="1" t="s">
        <v>1160</v>
      </c>
      <c r="O7" s="1" t="s">
        <v>1161</v>
      </c>
      <c r="P7" s="1" t="s">
        <v>1162</v>
      </c>
      <c r="Q7" s="1" t="s">
        <v>1163</v>
      </c>
      <c r="R7" s="1" t="s">
        <v>1200</v>
      </c>
      <c r="S7" s="1" t="s">
        <v>1165</v>
      </c>
      <c r="T7" s="1" t="s">
        <v>1166</v>
      </c>
      <c r="U7" s="1" t="s">
        <v>1127</v>
      </c>
      <c r="V7" s="1" t="s">
        <v>1167</v>
      </c>
    </row>
    <row r="8" s="1" customFormat="1" spans="1:22">
      <c r="A8" s="3">
        <v>999227194146967</v>
      </c>
      <c r="B8" s="1" t="s">
        <v>1151</v>
      </c>
      <c r="C8" s="1" t="s">
        <v>1201</v>
      </c>
      <c r="D8" s="1" t="s">
        <v>1202</v>
      </c>
      <c r="E8" s="1" t="s">
        <v>1203</v>
      </c>
      <c r="F8" s="1" t="s">
        <v>1155</v>
      </c>
      <c r="G8" s="1" t="s">
        <v>1156</v>
      </c>
      <c r="H8" s="1" t="s">
        <v>1157</v>
      </c>
      <c r="I8" s="1" t="s">
        <v>1204</v>
      </c>
      <c r="J8" s="1" t="s">
        <v>30</v>
      </c>
      <c r="K8" s="1" t="s">
        <v>1205</v>
      </c>
      <c r="L8" s="1" t="s">
        <v>1205</v>
      </c>
      <c r="M8" s="1" t="s">
        <v>1160</v>
      </c>
      <c r="N8" s="1" t="s">
        <v>1160</v>
      </c>
      <c r="O8" s="1" t="s">
        <v>1161</v>
      </c>
      <c r="P8" s="1" t="s">
        <v>1162</v>
      </c>
      <c r="Q8" s="1" t="s">
        <v>1163</v>
      </c>
      <c r="R8" s="1" t="s">
        <v>1206</v>
      </c>
      <c r="S8" s="1" t="s">
        <v>1165</v>
      </c>
      <c r="T8" s="1" t="s">
        <v>1166</v>
      </c>
      <c r="U8" s="1" t="s">
        <v>1127</v>
      </c>
      <c r="V8" s="1" t="s">
        <v>1180</v>
      </c>
    </row>
    <row r="9" s="1" customFormat="1" spans="1:22">
      <c r="A9" s="3">
        <v>999227193936726</v>
      </c>
      <c r="B9" s="1" t="s">
        <v>1151</v>
      </c>
      <c r="C9" s="1" t="s">
        <v>1207</v>
      </c>
      <c r="D9" s="1" t="s">
        <v>1208</v>
      </c>
      <c r="E9" s="1" t="s">
        <v>1209</v>
      </c>
      <c r="F9" s="1" t="s">
        <v>1155</v>
      </c>
      <c r="G9" s="1" t="s">
        <v>1156</v>
      </c>
      <c r="H9" s="1" t="s">
        <v>1157</v>
      </c>
      <c r="I9" s="1" t="s">
        <v>1210</v>
      </c>
      <c r="J9" s="1" t="s">
        <v>30</v>
      </c>
      <c r="K9" s="1" t="s">
        <v>1211</v>
      </c>
      <c r="L9" s="1" t="s">
        <v>1211</v>
      </c>
      <c r="M9" s="1" t="s">
        <v>1160</v>
      </c>
      <c r="N9" s="1" t="s">
        <v>1160</v>
      </c>
      <c r="O9" s="1" t="s">
        <v>1161</v>
      </c>
      <c r="P9" s="1" t="s">
        <v>1162</v>
      </c>
      <c r="Q9" s="1" t="s">
        <v>1163</v>
      </c>
      <c r="R9" s="1" t="s">
        <v>1212</v>
      </c>
      <c r="S9" s="1" t="s">
        <v>1165</v>
      </c>
      <c r="T9" s="1" t="s">
        <v>1166</v>
      </c>
      <c r="U9" s="1" t="s">
        <v>1127</v>
      </c>
      <c r="V9" s="1" t="s">
        <v>1180</v>
      </c>
    </row>
    <row r="10" s="1" customFormat="1" spans="1:22">
      <c r="A10" s="3">
        <v>999227193864881</v>
      </c>
      <c r="B10" s="1" t="s">
        <v>1151</v>
      </c>
      <c r="C10" s="1" t="s">
        <v>1213</v>
      </c>
      <c r="D10" s="1" t="s">
        <v>1189</v>
      </c>
      <c r="E10" s="1" t="s">
        <v>1214</v>
      </c>
      <c r="F10" s="1" t="s">
        <v>1155</v>
      </c>
      <c r="G10" s="1" t="s">
        <v>1156</v>
      </c>
      <c r="H10" s="1" t="s">
        <v>1157</v>
      </c>
      <c r="I10" s="1" t="s">
        <v>1191</v>
      </c>
      <c r="J10" s="1" t="s">
        <v>30</v>
      </c>
      <c r="K10" s="1" t="s">
        <v>1192</v>
      </c>
      <c r="L10" s="1" t="s">
        <v>1192</v>
      </c>
      <c r="M10" s="1" t="s">
        <v>1160</v>
      </c>
      <c r="N10" s="1" t="s">
        <v>1160</v>
      </c>
      <c r="O10" s="1" t="s">
        <v>1161</v>
      </c>
      <c r="P10" s="1" t="s">
        <v>1162</v>
      </c>
      <c r="Q10" s="1" t="s">
        <v>1163</v>
      </c>
      <c r="R10" s="1" t="s">
        <v>1215</v>
      </c>
      <c r="S10" s="1" t="s">
        <v>1165</v>
      </c>
      <c r="T10" s="1" t="s">
        <v>1166</v>
      </c>
      <c r="U10" s="1" t="s">
        <v>1194</v>
      </c>
      <c r="V10" s="1" t="s">
        <v>1167</v>
      </c>
    </row>
    <row r="11" s="1" customFormat="1" spans="1:22">
      <c r="A11" s="3">
        <v>999227193379935</v>
      </c>
      <c r="B11" s="1" t="s">
        <v>1151</v>
      </c>
      <c r="C11" s="1" t="s">
        <v>1216</v>
      </c>
      <c r="D11" s="1" t="s">
        <v>1217</v>
      </c>
      <c r="E11" s="1" t="s">
        <v>1218</v>
      </c>
      <c r="F11" s="1" t="s">
        <v>1155</v>
      </c>
      <c r="G11" s="1" t="s">
        <v>1156</v>
      </c>
      <c r="H11" s="1" t="s">
        <v>1157</v>
      </c>
      <c r="I11" s="1" t="s">
        <v>1219</v>
      </c>
      <c r="J11" s="1" t="s">
        <v>30</v>
      </c>
      <c r="K11" s="1" t="s">
        <v>1220</v>
      </c>
      <c r="L11" s="1" t="s">
        <v>1220</v>
      </c>
      <c r="M11" s="1" t="s">
        <v>1160</v>
      </c>
      <c r="N11" s="1" t="s">
        <v>1160</v>
      </c>
      <c r="O11" s="1" t="s">
        <v>1161</v>
      </c>
      <c r="P11" s="1" t="s">
        <v>1162</v>
      </c>
      <c r="Q11" s="1" t="s">
        <v>1163</v>
      </c>
      <c r="R11" s="1" t="s">
        <v>1221</v>
      </c>
      <c r="S11" s="1" t="s">
        <v>1165</v>
      </c>
      <c r="T11" s="1" t="s">
        <v>1166</v>
      </c>
      <c r="U11" s="1" t="s">
        <v>1194</v>
      </c>
      <c r="V11" s="1" t="s">
        <v>1180</v>
      </c>
    </row>
    <row r="12" s="1" customFormat="1" spans="1:22">
      <c r="A12" s="3">
        <v>999227193186950</v>
      </c>
      <c r="B12" s="1" t="s">
        <v>1151</v>
      </c>
      <c r="C12" s="1" t="s">
        <v>1222</v>
      </c>
      <c r="D12" s="1" t="s">
        <v>1223</v>
      </c>
      <c r="E12" s="1" t="s">
        <v>1224</v>
      </c>
      <c r="F12" s="1" t="s">
        <v>1155</v>
      </c>
      <c r="G12" s="1" t="s">
        <v>1156</v>
      </c>
      <c r="H12" s="1" t="s">
        <v>1157</v>
      </c>
      <c r="I12" s="1" t="s">
        <v>1225</v>
      </c>
      <c r="J12" s="1" t="s">
        <v>30</v>
      </c>
      <c r="K12" s="1" t="s">
        <v>1226</v>
      </c>
      <c r="L12" s="1" t="s">
        <v>1226</v>
      </c>
      <c r="M12" s="1" t="s">
        <v>1160</v>
      </c>
      <c r="N12" s="1" t="s">
        <v>1160</v>
      </c>
      <c r="O12" s="1" t="s">
        <v>1161</v>
      </c>
      <c r="P12" s="1" t="s">
        <v>1162</v>
      </c>
      <c r="Q12" s="1" t="s">
        <v>1163</v>
      </c>
      <c r="R12" s="1" t="s">
        <v>1227</v>
      </c>
      <c r="S12" s="1" t="s">
        <v>1165</v>
      </c>
      <c r="T12" s="1" t="s">
        <v>1166</v>
      </c>
      <c r="U12" s="1" t="s">
        <v>1194</v>
      </c>
      <c r="V12" s="1" t="s">
        <v>1228</v>
      </c>
    </row>
    <row r="13" s="1" customFormat="1" spans="1:22">
      <c r="A13" s="3">
        <v>999227193070990</v>
      </c>
      <c r="B13" s="1" t="s">
        <v>1151</v>
      </c>
      <c r="C13" s="1" t="s">
        <v>1229</v>
      </c>
      <c r="D13" s="1" t="s">
        <v>1230</v>
      </c>
      <c r="E13" s="1" t="s">
        <v>1231</v>
      </c>
      <c r="F13" s="1" t="s">
        <v>1155</v>
      </c>
      <c r="G13" s="1" t="s">
        <v>1156</v>
      </c>
      <c r="H13" s="1" t="s">
        <v>1157</v>
      </c>
      <c r="I13" s="1" t="s">
        <v>1232</v>
      </c>
      <c r="J13" s="1" t="s">
        <v>30</v>
      </c>
      <c r="K13" s="1" t="s">
        <v>1233</v>
      </c>
      <c r="L13" s="1" t="s">
        <v>1233</v>
      </c>
      <c r="M13" s="1" t="s">
        <v>1160</v>
      </c>
      <c r="N13" s="1" t="s">
        <v>1160</v>
      </c>
      <c r="O13" s="1" t="s">
        <v>1161</v>
      </c>
      <c r="P13" s="1" t="s">
        <v>1162</v>
      </c>
      <c r="Q13" s="1" t="s">
        <v>1163</v>
      </c>
      <c r="R13" s="1" t="s">
        <v>1234</v>
      </c>
      <c r="S13" s="1" t="s">
        <v>1165</v>
      </c>
      <c r="T13" s="1" t="s">
        <v>1166</v>
      </c>
      <c r="U13" s="1" t="s">
        <v>1194</v>
      </c>
      <c r="V13" s="1" t="s">
        <v>1180</v>
      </c>
    </row>
    <row r="14" s="1" customFormat="1" spans="1:22">
      <c r="A14" s="3">
        <v>999227192864981</v>
      </c>
      <c r="B14" s="1" t="s">
        <v>1151</v>
      </c>
      <c r="C14" s="1" t="s">
        <v>1235</v>
      </c>
      <c r="D14" s="1" t="s">
        <v>1236</v>
      </c>
      <c r="E14" s="1" t="s">
        <v>1237</v>
      </c>
      <c r="F14" s="1" t="s">
        <v>1155</v>
      </c>
      <c r="G14" s="1" t="s">
        <v>1156</v>
      </c>
      <c r="H14" s="1" t="s">
        <v>1157</v>
      </c>
      <c r="I14" s="1" t="s">
        <v>1238</v>
      </c>
      <c r="J14" s="1" t="s">
        <v>30</v>
      </c>
      <c r="K14" s="1" t="s">
        <v>1239</v>
      </c>
      <c r="L14" s="1" t="s">
        <v>1239</v>
      </c>
      <c r="M14" s="1" t="s">
        <v>1160</v>
      </c>
      <c r="N14" s="1" t="s">
        <v>1160</v>
      </c>
      <c r="O14" s="1" t="s">
        <v>1161</v>
      </c>
      <c r="P14" s="1" t="s">
        <v>1162</v>
      </c>
      <c r="Q14" s="1" t="s">
        <v>1163</v>
      </c>
      <c r="R14" s="1" t="s">
        <v>1240</v>
      </c>
      <c r="S14" s="1" t="s">
        <v>1165</v>
      </c>
      <c r="T14" s="1" t="s">
        <v>1166</v>
      </c>
      <c r="U14" s="1" t="s">
        <v>1127</v>
      </c>
      <c r="V14" s="1" t="s">
        <v>1241</v>
      </c>
    </row>
    <row r="15" s="1" customFormat="1" spans="1:22">
      <c r="A15" s="3">
        <v>999227192277261</v>
      </c>
      <c r="B15" s="1" t="s">
        <v>1242</v>
      </c>
      <c r="C15" s="1" t="s">
        <v>1243</v>
      </c>
      <c r="D15" s="1" t="s">
        <v>1244</v>
      </c>
      <c r="E15" s="1" t="s">
        <v>1245</v>
      </c>
      <c r="F15" s="1" t="s">
        <v>1155</v>
      </c>
      <c r="G15" s="1" t="s">
        <v>1156</v>
      </c>
      <c r="H15" s="1" t="s">
        <v>1157</v>
      </c>
      <c r="I15" s="1" t="s">
        <v>1246</v>
      </c>
      <c r="J15" s="1" t="s">
        <v>30</v>
      </c>
      <c r="K15" s="1" t="s">
        <v>1247</v>
      </c>
      <c r="L15" s="1" t="s">
        <v>1247</v>
      </c>
      <c r="M15" s="1" t="s">
        <v>1160</v>
      </c>
      <c r="N15" s="1" t="s">
        <v>1160</v>
      </c>
      <c r="O15" s="1" t="s">
        <v>1161</v>
      </c>
      <c r="P15" s="1" t="s">
        <v>1162</v>
      </c>
      <c r="Q15" s="1" t="s">
        <v>1163</v>
      </c>
      <c r="R15" s="1" t="s">
        <v>1248</v>
      </c>
      <c r="S15" s="1" t="s">
        <v>1165</v>
      </c>
      <c r="T15" s="1" t="s">
        <v>1166</v>
      </c>
      <c r="U15" s="1" t="s">
        <v>1127</v>
      </c>
      <c r="V15" s="1" t="s">
        <v>1249</v>
      </c>
    </row>
    <row r="16" s="1" customFormat="1" spans="1:22">
      <c r="A16" s="3">
        <v>999227192268711</v>
      </c>
      <c r="B16" s="1" t="s">
        <v>1242</v>
      </c>
      <c r="C16" s="1" t="s">
        <v>1250</v>
      </c>
      <c r="D16" s="1" t="s">
        <v>1251</v>
      </c>
      <c r="E16" s="1" t="s">
        <v>1252</v>
      </c>
      <c r="F16" s="1" t="s">
        <v>1155</v>
      </c>
      <c r="G16" s="1" t="s">
        <v>1156</v>
      </c>
      <c r="H16" s="1" t="s">
        <v>1157</v>
      </c>
      <c r="I16" s="1" t="s">
        <v>1253</v>
      </c>
      <c r="J16" s="1" t="s">
        <v>30</v>
      </c>
      <c r="K16" s="1" t="s">
        <v>1254</v>
      </c>
      <c r="L16" s="1" t="s">
        <v>1254</v>
      </c>
      <c r="M16" s="1" t="s">
        <v>1160</v>
      </c>
      <c r="N16" s="1" t="s">
        <v>1160</v>
      </c>
      <c r="O16" s="1" t="s">
        <v>1161</v>
      </c>
      <c r="P16" s="1" t="s">
        <v>1162</v>
      </c>
      <c r="Q16" s="1" t="s">
        <v>1163</v>
      </c>
      <c r="R16" s="1" t="s">
        <v>1255</v>
      </c>
      <c r="S16" s="1" t="s">
        <v>1165</v>
      </c>
      <c r="T16" s="1" t="s">
        <v>1166</v>
      </c>
      <c r="U16" s="1" t="s">
        <v>1194</v>
      </c>
      <c r="V16" s="1" t="s">
        <v>1228</v>
      </c>
    </row>
    <row r="17" s="1" customFormat="1" spans="1:22">
      <c r="A17" s="3">
        <v>999227192199901</v>
      </c>
      <c r="B17" s="1" t="s">
        <v>1242</v>
      </c>
      <c r="C17" s="1" t="s">
        <v>1256</v>
      </c>
      <c r="D17" s="1" t="s">
        <v>1257</v>
      </c>
      <c r="E17" s="1" t="s">
        <v>1258</v>
      </c>
      <c r="F17" s="1" t="s">
        <v>1155</v>
      </c>
      <c r="G17" s="1" t="s">
        <v>1156</v>
      </c>
      <c r="H17" s="1" t="s">
        <v>1157</v>
      </c>
      <c r="I17" s="1" t="s">
        <v>1259</v>
      </c>
      <c r="J17" s="1" t="s">
        <v>30</v>
      </c>
      <c r="K17" s="1" t="s">
        <v>1260</v>
      </c>
      <c r="L17" s="1" t="s">
        <v>1260</v>
      </c>
      <c r="M17" s="1" t="s">
        <v>1160</v>
      </c>
      <c r="N17" s="1" t="s">
        <v>1160</v>
      </c>
      <c r="O17" s="1" t="s">
        <v>1161</v>
      </c>
      <c r="P17" s="1" t="s">
        <v>1162</v>
      </c>
      <c r="Q17" s="1" t="s">
        <v>1163</v>
      </c>
      <c r="R17" s="1" t="s">
        <v>1261</v>
      </c>
      <c r="S17" s="1" t="s">
        <v>1165</v>
      </c>
      <c r="T17" s="1" t="s">
        <v>1166</v>
      </c>
      <c r="U17" s="1" t="s">
        <v>1127</v>
      </c>
      <c r="V17" s="1" t="s">
        <v>1262</v>
      </c>
    </row>
    <row r="18" s="1" customFormat="1" spans="1:22">
      <c r="A18" s="3">
        <v>999227191520883</v>
      </c>
      <c r="B18" s="1" t="s">
        <v>1242</v>
      </c>
      <c r="C18" s="1" t="s">
        <v>1263</v>
      </c>
      <c r="D18" s="1" t="s">
        <v>1217</v>
      </c>
      <c r="E18" s="1" t="s">
        <v>1264</v>
      </c>
      <c r="F18" s="1" t="s">
        <v>1151</v>
      </c>
      <c r="G18" s="1" t="s">
        <v>1156</v>
      </c>
      <c r="H18" s="1" t="s">
        <v>1157</v>
      </c>
      <c r="I18" s="1" t="s">
        <v>1265</v>
      </c>
      <c r="J18" s="1" t="s">
        <v>30</v>
      </c>
      <c r="K18" s="1" t="s">
        <v>1266</v>
      </c>
      <c r="L18" s="1" t="s">
        <v>1266</v>
      </c>
      <c r="M18" s="1" t="s">
        <v>1160</v>
      </c>
      <c r="N18" s="1" t="s">
        <v>1160</v>
      </c>
      <c r="O18" s="1" t="s">
        <v>1161</v>
      </c>
      <c r="P18" s="1" t="s">
        <v>1162</v>
      </c>
      <c r="Q18" s="1" t="s">
        <v>1163</v>
      </c>
      <c r="R18" s="1" t="s">
        <v>1267</v>
      </c>
      <c r="S18" s="1" t="s">
        <v>1165</v>
      </c>
      <c r="T18" s="1" t="s">
        <v>1166</v>
      </c>
      <c r="U18" s="1" t="s">
        <v>1194</v>
      </c>
      <c r="V18" s="1" t="s">
        <v>1180</v>
      </c>
    </row>
    <row r="19" s="1" customFormat="1" spans="1:22">
      <c r="A19" s="3">
        <v>999227191227825</v>
      </c>
      <c r="B19" s="1" t="s">
        <v>1242</v>
      </c>
      <c r="C19" s="1" t="s">
        <v>1268</v>
      </c>
      <c r="D19" s="1" t="s">
        <v>1269</v>
      </c>
      <c r="E19" s="1" t="s">
        <v>1270</v>
      </c>
      <c r="F19" s="1" t="s">
        <v>1155</v>
      </c>
      <c r="G19" s="1" t="s">
        <v>1156</v>
      </c>
      <c r="H19" s="1" t="s">
        <v>1157</v>
      </c>
      <c r="I19" s="1" t="s">
        <v>1271</v>
      </c>
      <c r="J19" s="1" t="s">
        <v>30</v>
      </c>
      <c r="K19" s="1" t="s">
        <v>1272</v>
      </c>
      <c r="L19" s="1" t="s">
        <v>1272</v>
      </c>
      <c r="M19" s="1" t="s">
        <v>1160</v>
      </c>
      <c r="N19" s="1" t="s">
        <v>1160</v>
      </c>
      <c r="O19" s="1" t="s">
        <v>1161</v>
      </c>
      <c r="P19" s="1" t="s">
        <v>1162</v>
      </c>
      <c r="Q19" s="1" t="s">
        <v>1163</v>
      </c>
      <c r="R19" s="1" t="s">
        <v>1273</v>
      </c>
      <c r="S19" s="1" t="s">
        <v>1165</v>
      </c>
      <c r="T19" s="1" t="s">
        <v>1166</v>
      </c>
      <c r="U19" s="1" t="s">
        <v>1127</v>
      </c>
      <c r="V19" s="1" t="s">
        <v>1274</v>
      </c>
    </row>
    <row r="20" s="1" customFormat="1" spans="1:22">
      <c r="A20" s="3">
        <v>999227190784510</v>
      </c>
      <c r="B20" s="1" t="s">
        <v>1242</v>
      </c>
      <c r="C20" s="1" t="s">
        <v>1275</v>
      </c>
      <c r="D20" s="1" t="s">
        <v>1276</v>
      </c>
      <c r="E20" s="1" t="s">
        <v>1277</v>
      </c>
      <c r="F20" s="1" t="s">
        <v>1151</v>
      </c>
      <c r="G20" s="1" t="s">
        <v>1156</v>
      </c>
      <c r="H20" s="1" t="s">
        <v>1157</v>
      </c>
      <c r="I20" s="1" t="s">
        <v>1278</v>
      </c>
      <c r="J20" s="1" t="s">
        <v>30</v>
      </c>
      <c r="K20" s="1" t="s">
        <v>1279</v>
      </c>
      <c r="L20" s="1" t="s">
        <v>1279</v>
      </c>
      <c r="M20" s="1" t="s">
        <v>1160</v>
      </c>
      <c r="N20" s="1" t="s">
        <v>1160</v>
      </c>
      <c r="O20" s="1" t="s">
        <v>1161</v>
      </c>
      <c r="P20" s="1" t="s">
        <v>1162</v>
      </c>
      <c r="Q20" s="1" t="s">
        <v>1163</v>
      </c>
      <c r="R20" s="1" t="s">
        <v>1280</v>
      </c>
      <c r="S20" s="1" t="s">
        <v>1165</v>
      </c>
      <c r="T20" s="1" t="s">
        <v>1166</v>
      </c>
      <c r="U20" s="1" t="s">
        <v>1127</v>
      </c>
      <c r="V20" s="1" t="s">
        <v>1167</v>
      </c>
    </row>
    <row r="21" s="1" customFormat="1" spans="1:22">
      <c r="A21" s="3">
        <v>999227189201819</v>
      </c>
      <c r="B21" s="1" t="s">
        <v>1242</v>
      </c>
      <c r="C21" s="1" t="s">
        <v>1281</v>
      </c>
      <c r="D21" s="1" t="s">
        <v>1282</v>
      </c>
      <c r="E21" s="1" t="s">
        <v>1283</v>
      </c>
      <c r="F21" s="1" t="s">
        <v>1151</v>
      </c>
      <c r="G21" s="1" t="s">
        <v>1156</v>
      </c>
      <c r="H21" s="1" t="s">
        <v>1157</v>
      </c>
      <c r="I21" s="1" t="s">
        <v>1284</v>
      </c>
      <c r="J21" s="1" t="s">
        <v>30</v>
      </c>
      <c r="K21" s="1" t="s">
        <v>1285</v>
      </c>
      <c r="L21" s="1" t="s">
        <v>1285</v>
      </c>
      <c r="M21" s="1" t="s">
        <v>1160</v>
      </c>
      <c r="N21" s="1" t="s">
        <v>1160</v>
      </c>
      <c r="O21" s="1" t="s">
        <v>1161</v>
      </c>
      <c r="P21" s="1" t="s">
        <v>1162</v>
      </c>
      <c r="Q21" s="1" t="s">
        <v>1163</v>
      </c>
      <c r="R21" s="1" t="s">
        <v>1286</v>
      </c>
      <c r="S21" s="1" t="s">
        <v>1165</v>
      </c>
      <c r="T21" s="1" t="s">
        <v>1166</v>
      </c>
      <c r="U21" s="1" t="s">
        <v>1127</v>
      </c>
      <c r="V21" s="1" t="s">
        <v>1262</v>
      </c>
    </row>
    <row r="22" s="1" customFormat="1" spans="1:22">
      <c r="A22" s="3">
        <v>999227187036864</v>
      </c>
      <c r="B22" s="1" t="s">
        <v>1287</v>
      </c>
      <c r="C22" s="1" t="s">
        <v>1288</v>
      </c>
      <c r="D22" s="1" t="s">
        <v>1289</v>
      </c>
      <c r="E22" s="1" t="s">
        <v>1290</v>
      </c>
      <c r="F22" s="1" t="s">
        <v>1242</v>
      </c>
      <c r="G22" s="1" t="s">
        <v>1156</v>
      </c>
      <c r="H22" s="1" t="s">
        <v>1157</v>
      </c>
      <c r="I22" s="1" t="s">
        <v>1291</v>
      </c>
      <c r="J22" s="1" t="s">
        <v>30</v>
      </c>
      <c r="K22" s="1" t="s">
        <v>1292</v>
      </c>
      <c r="L22" s="1" t="s">
        <v>1292</v>
      </c>
      <c r="M22" s="1" t="s">
        <v>1160</v>
      </c>
      <c r="N22" s="1" t="s">
        <v>1160</v>
      </c>
      <c r="O22" s="1" t="s">
        <v>1161</v>
      </c>
      <c r="P22" s="1" t="s">
        <v>1162</v>
      </c>
      <c r="Q22" s="1" t="s">
        <v>1163</v>
      </c>
      <c r="R22" s="1" t="s">
        <v>1293</v>
      </c>
      <c r="S22" s="1" t="s">
        <v>1165</v>
      </c>
      <c r="T22" s="1" t="s">
        <v>1166</v>
      </c>
      <c r="U22" s="1" t="s">
        <v>1127</v>
      </c>
      <c r="V22" s="1" t="s">
        <v>1180</v>
      </c>
    </row>
    <row r="23" s="1" customFormat="1" spans="1:22">
      <c r="A23" s="3">
        <v>999227186599700</v>
      </c>
      <c r="B23" s="1" t="s">
        <v>1287</v>
      </c>
      <c r="C23" s="1" t="s">
        <v>1294</v>
      </c>
      <c r="D23" s="1" t="s">
        <v>1295</v>
      </c>
      <c r="E23" s="1" t="s">
        <v>1296</v>
      </c>
      <c r="F23" s="1" t="s">
        <v>1155</v>
      </c>
      <c r="G23" s="1" t="s">
        <v>1156</v>
      </c>
      <c r="H23" s="1" t="s">
        <v>1157</v>
      </c>
      <c r="I23" s="1" t="s">
        <v>1297</v>
      </c>
      <c r="J23" s="1" t="s">
        <v>30</v>
      </c>
      <c r="K23" s="1" t="s">
        <v>1298</v>
      </c>
      <c r="L23" s="1" t="s">
        <v>1298</v>
      </c>
      <c r="M23" s="1" t="s">
        <v>1160</v>
      </c>
      <c r="N23" s="1" t="s">
        <v>1160</v>
      </c>
      <c r="O23" s="1" t="s">
        <v>1161</v>
      </c>
      <c r="P23" s="1" t="s">
        <v>1162</v>
      </c>
      <c r="Q23" s="1" t="s">
        <v>1163</v>
      </c>
      <c r="R23" s="1" t="s">
        <v>1299</v>
      </c>
      <c r="S23" s="1" t="s">
        <v>1165</v>
      </c>
      <c r="T23" s="1" t="s">
        <v>1166</v>
      </c>
      <c r="U23" s="1" t="s">
        <v>1127</v>
      </c>
      <c r="V23" s="1" t="s">
        <v>1180</v>
      </c>
    </row>
    <row r="24" s="1" customFormat="1" spans="1:22">
      <c r="A24" s="3">
        <v>999227185355456</v>
      </c>
      <c r="B24" s="1" t="s">
        <v>1287</v>
      </c>
      <c r="C24" s="1" t="s">
        <v>1300</v>
      </c>
      <c r="D24" s="1" t="s">
        <v>1230</v>
      </c>
      <c r="E24" s="1" t="s">
        <v>1301</v>
      </c>
      <c r="F24" s="1" t="s">
        <v>1155</v>
      </c>
      <c r="G24" s="1" t="s">
        <v>1156</v>
      </c>
      <c r="H24" s="1" t="s">
        <v>1157</v>
      </c>
      <c r="I24" s="1" t="s">
        <v>1232</v>
      </c>
      <c r="J24" s="1" t="s">
        <v>30</v>
      </c>
      <c r="K24" s="1" t="s">
        <v>1302</v>
      </c>
      <c r="L24" s="1" t="s">
        <v>1302</v>
      </c>
      <c r="M24" s="1" t="s">
        <v>1160</v>
      </c>
      <c r="N24" s="1" t="s">
        <v>1160</v>
      </c>
      <c r="O24" s="1" t="s">
        <v>1161</v>
      </c>
      <c r="P24" s="1" t="s">
        <v>1162</v>
      </c>
      <c r="Q24" s="1" t="s">
        <v>1163</v>
      </c>
      <c r="R24" s="1" t="s">
        <v>1303</v>
      </c>
      <c r="S24" s="1" t="s">
        <v>1165</v>
      </c>
      <c r="T24" s="1" t="s">
        <v>1166</v>
      </c>
      <c r="U24" s="1" t="s">
        <v>1194</v>
      </c>
      <c r="V24" s="1" t="s">
        <v>1180</v>
      </c>
    </row>
    <row r="25" s="1" customFormat="1" spans="1:22">
      <c r="A25" s="3">
        <v>999227184312572</v>
      </c>
      <c r="B25" s="1" t="s">
        <v>1287</v>
      </c>
      <c r="C25" s="1" t="s">
        <v>1304</v>
      </c>
      <c r="D25" s="1" t="s">
        <v>1305</v>
      </c>
      <c r="E25" s="1" t="s">
        <v>1306</v>
      </c>
      <c r="F25" s="1" t="s">
        <v>1155</v>
      </c>
      <c r="G25" s="1" t="s">
        <v>1156</v>
      </c>
      <c r="H25" s="1" t="s">
        <v>1157</v>
      </c>
      <c r="I25" s="1" t="s">
        <v>1307</v>
      </c>
      <c r="J25" s="1" t="s">
        <v>30</v>
      </c>
      <c r="K25" s="1" t="s">
        <v>1308</v>
      </c>
      <c r="L25" s="1" t="s">
        <v>1308</v>
      </c>
      <c r="M25" s="1" t="s">
        <v>1160</v>
      </c>
      <c r="N25" s="1" t="s">
        <v>1160</v>
      </c>
      <c r="O25" s="1" t="s">
        <v>1161</v>
      </c>
      <c r="P25" s="1" t="s">
        <v>1162</v>
      </c>
      <c r="Q25" s="1" t="s">
        <v>1163</v>
      </c>
      <c r="R25" s="1" t="s">
        <v>1309</v>
      </c>
      <c r="S25" s="1" t="s">
        <v>1165</v>
      </c>
      <c r="T25" s="1" t="s">
        <v>1166</v>
      </c>
      <c r="U25" s="1" t="s">
        <v>1127</v>
      </c>
      <c r="V25" s="1" t="s">
        <v>1228</v>
      </c>
    </row>
    <row r="26" s="1" customFormat="1" spans="1:22">
      <c r="A26" s="3">
        <v>999227183876543</v>
      </c>
      <c r="B26" s="1" t="s">
        <v>1287</v>
      </c>
      <c r="C26" s="1" t="s">
        <v>1310</v>
      </c>
      <c r="D26" s="1" t="s">
        <v>1311</v>
      </c>
      <c r="E26" s="1" t="s">
        <v>1312</v>
      </c>
      <c r="F26" s="1" t="s">
        <v>1155</v>
      </c>
      <c r="G26" s="1" t="s">
        <v>1156</v>
      </c>
      <c r="H26" s="1" t="s">
        <v>1157</v>
      </c>
      <c r="I26" s="1" t="s">
        <v>1313</v>
      </c>
      <c r="J26" s="1" t="s">
        <v>30</v>
      </c>
      <c r="K26" s="1" t="s">
        <v>1314</v>
      </c>
      <c r="L26" s="1" t="s">
        <v>1314</v>
      </c>
      <c r="M26" s="1" t="s">
        <v>1160</v>
      </c>
      <c r="N26" s="1" t="s">
        <v>1160</v>
      </c>
      <c r="O26" s="1" t="s">
        <v>1161</v>
      </c>
      <c r="P26" s="1" t="s">
        <v>1162</v>
      </c>
      <c r="Q26" s="1" t="s">
        <v>1163</v>
      </c>
      <c r="R26" s="1" t="s">
        <v>1315</v>
      </c>
      <c r="S26" s="1" t="s">
        <v>1165</v>
      </c>
      <c r="T26" s="1" t="s">
        <v>1166</v>
      </c>
      <c r="U26" s="1" t="s">
        <v>1194</v>
      </c>
      <c r="V26" s="1" t="s">
        <v>1180</v>
      </c>
    </row>
    <row r="27" s="1" customFormat="1" spans="1:22">
      <c r="A27" s="3">
        <v>999227182006278</v>
      </c>
      <c r="B27" s="1" t="s">
        <v>1287</v>
      </c>
      <c r="C27" s="1" t="s">
        <v>1316</v>
      </c>
      <c r="D27" s="1" t="s">
        <v>1317</v>
      </c>
      <c r="E27" s="1" t="s">
        <v>1318</v>
      </c>
      <c r="F27" s="1" t="s">
        <v>1242</v>
      </c>
      <c r="G27" s="1" t="s">
        <v>1156</v>
      </c>
      <c r="H27" s="1" t="s">
        <v>1157</v>
      </c>
      <c r="I27" s="1" t="s">
        <v>1319</v>
      </c>
      <c r="J27" s="1" t="s">
        <v>30</v>
      </c>
      <c r="K27" s="1" t="s">
        <v>1320</v>
      </c>
      <c r="L27" s="1" t="s">
        <v>1320</v>
      </c>
      <c r="M27" s="1" t="s">
        <v>1160</v>
      </c>
      <c r="N27" s="1" t="s">
        <v>1160</v>
      </c>
      <c r="O27" s="1" t="s">
        <v>1161</v>
      </c>
      <c r="P27" s="1" t="s">
        <v>1162</v>
      </c>
      <c r="Q27" s="1" t="s">
        <v>1163</v>
      </c>
      <c r="R27" s="1" t="s">
        <v>1321</v>
      </c>
      <c r="S27" s="1" t="s">
        <v>1165</v>
      </c>
      <c r="T27" s="1" t="s">
        <v>1166</v>
      </c>
      <c r="U27" s="1" t="s">
        <v>1127</v>
      </c>
      <c r="V27" s="1" t="s">
        <v>1167</v>
      </c>
    </row>
    <row r="28" s="1" customFormat="1" spans="1:22">
      <c r="A28" s="3">
        <v>999227181647854</v>
      </c>
      <c r="B28" s="1" t="s">
        <v>1322</v>
      </c>
      <c r="C28" s="1" t="s">
        <v>1323</v>
      </c>
      <c r="D28" s="1" t="s">
        <v>1324</v>
      </c>
      <c r="E28" s="1" t="s">
        <v>1325</v>
      </c>
      <c r="F28" s="1" t="s">
        <v>1151</v>
      </c>
      <c r="G28" s="1" t="s">
        <v>1156</v>
      </c>
      <c r="H28" s="1" t="s">
        <v>1157</v>
      </c>
      <c r="I28" s="1" t="s">
        <v>1326</v>
      </c>
      <c r="J28" s="1" t="s">
        <v>30</v>
      </c>
      <c r="K28" s="1" t="s">
        <v>1327</v>
      </c>
      <c r="L28" s="1" t="s">
        <v>1327</v>
      </c>
      <c r="M28" s="1" t="s">
        <v>1160</v>
      </c>
      <c r="N28" s="1" t="s">
        <v>1160</v>
      </c>
      <c r="O28" s="1" t="s">
        <v>1161</v>
      </c>
      <c r="P28" s="1" t="s">
        <v>1162</v>
      </c>
      <c r="Q28" s="1" t="s">
        <v>1163</v>
      </c>
      <c r="R28" s="1" t="s">
        <v>1328</v>
      </c>
      <c r="S28" s="1" t="s">
        <v>1165</v>
      </c>
      <c r="T28" s="1" t="s">
        <v>1166</v>
      </c>
      <c r="U28" s="1" t="s">
        <v>1194</v>
      </c>
      <c r="V28" s="1" t="s">
        <v>1167</v>
      </c>
    </row>
    <row r="29" s="1" customFormat="1" spans="1:22">
      <c r="A29" s="3">
        <v>999227180916898</v>
      </c>
      <c r="B29" s="1" t="s">
        <v>1322</v>
      </c>
      <c r="C29" s="1" t="s">
        <v>1329</v>
      </c>
      <c r="D29" s="1" t="s">
        <v>1330</v>
      </c>
      <c r="E29" s="1" t="s">
        <v>1331</v>
      </c>
      <c r="F29" s="1" t="s">
        <v>1155</v>
      </c>
      <c r="G29" s="1" t="s">
        <v>1156</v>
      </c>
      <c r="H29" s="1" t="s">
        <v>1157</v>
      </c>
      <c r="I29" s="1" t="s">
        <v>1332</v>
      </c>
      <c r="J29" s="1" t="s">
        <v>30</v>
      </c>
      <c r="K29" s="1" t="s">
        <v>1333</v>
      </c>
      <c r="L29" s="1" t="s">
        <v>1333</v>
      </c>
      <c r="M29" s="1" t="s">
        <v>1160</v>
      </c>
      <c r="N29" s="1" t="s">
        <v>1160</v>
      </c>
      <c r="O29" s="1" t="s">
        <v>1161</v>
      </c>
      <c r="P29" s="1" t="s">
        <v>1162</v>
      </c>
      <c r="Q29" s="1" t="s">
        <v>1163</v>
      </c>
      <c r="R29" s="1" t="s">
        <v>1334</v>
      </c>
      <c r="S29" s="1" t="s">
        <v>1165</v>
      </c>
      <c r="T29" s="1" t="s">
        <v>1166</v>
      </c>
      <c r="U29" s="1" t="s">
        <v>1127</v>
      </c>
      <c r="V29" s="1" t="s">
        <v>1180</v>
      </c>
    </row>
    <row r="30" s="1" customFormat="1" spans="1:22">
      <c r="A30" s="3">
        <v>999227179379968</v>
      </c>
      <c r="B30" s="1" t="s">
        <v>1322</v>
      </c>
      <c r="C30" s="1" t="s">
        <v>1335</v>
      </c>
      <c r="D30" s="1" t="s">
        <v>1336</v>
      </c>
      <c r="E30" s="1" t="s">
        <v>1337</v>
      </c>
      <c r="F30" s="1" t="s">
        <v>1155</v>
      </c>
      <c r="G30" s="1" t="s">
        <v>1156</v>
      </c>
      <c r="H30" s="1" t="s">
        <v>1157</v>
      </c>
      <c r="I30" s="1" t="s">
        <v>1338</v>
      </c>
      <c r="J30" s="1" t="s">
        <v>30</v>
      </c>
      <c r="K30" s="1" t="s">
        <v>1339</v>
      </c>
      <c r="L30" s="1" t="s">
        <v>1339</v>
      </c>
      <c r="M30" s="1" t="s">
        <v>1160</v>
      </c>
      <c r="N30" s="1" t="s">
        <v>1160</v>
      </c>
      <c r="O30" s="1" t="s">
        <v>1161</v>
      </c>
      <c r="P30" s="1" t="s">
        <v>1162</v>
      </c>
      <c r="Q30" s="1" t="s">
        <v>1163</v>
      </c>
      <c r="R30" s="1" t="s">
        <v>1340</v>
      </c>
      <c r="S30" s="1" t="s">
        <v>1165</v>
      </c>
      <c r="T30" s="1" t="s">
        <v>1166</v>
      </c>
      <c r="U30" s="1" t="s">
        <v>1127</v>
      </c>
      <c r="V30" s="1" t="s">
        <v>1341</v>
      </c>
    </row>
    <row r="31" s="1" customFormat="1" spans="1:22">
      <c r="A31" s="3">
        <v>999227178589130</v>
      </c>
      <c r="B31" s="1" t="s">
        <v>1322</v>
      </c>
      <c r="C31" s="1" t="s">
        <v>1342</v>
      </c>
      <c r="D31" s="1" t="s">
        <v>1343</v>
      </c>
      <c r="E31" s="1" t="s">
        <v>1344</v>
      </c>
      <c r="F31" s="1" t="s">
        <v>1155</v>
      </c>
      <c r="G31" s="1" t="s">
        <v>1156</v>
      </c>
      <c r="H31" s="1" t="s">
        <v>1157</v>
      </c>
      <c r="I31" s="1" t="s">
        <v>1345</v>
      </c>
      <c r="J31" s="1" t="s">
        <v>30</v>
      </c>
      <c r="K31" s="1" t="s">
        <v>1346</v>
      </c>
      <c r="L31" s="1" t="s">
        <v>1346</v>
      </c>
      <c r="M31" s="1" t="s">
        <v>1160</v>
      </c>
      <c r="N31" s="1" t="s">
        <v>1160</v>
      </c>
      <c r="O31" s="1" t="s">
        <v>1161</v>
      </c>
      <c r="P31" s="1" t="s">
        <v>1162</v>
      </c>
      <c r="Q31" s="1" t="s">
        <v>1163</v>
      </c>
      <c r="R31" s="1" t="s">
        <v>1347</v>
      </c>
      <c r="S31" s="1" t="s">
        <v>1165</v>
      </c>
      <c r="T31" s="1" t="s">
        <v>1166</v>
      </c>
      <c r="U31" s="1" t="s">
        <v>1127</v>
      </c>
      <c r="V31" s="1" t="s">
        <v>1249</v>
      </c>
    </row>
    <row r="32" s="1" customFormat="1" spans="1:22">
      <c r="A32" s="3">
        <v>999227176750658</v>
      </c>
      <c r="B32" s="1" t="s">
        <v>1322</v>
      </c>
      <c r="C32" s="1" t="s">
        <v>1348</v>
      </c>
      <c r="D32" s="1" t="s">
        <v>1349</v>
      </c>
      <c r="E32" s="1" t="s">
        <v>1350</v>
      </c>
      <c r="F32" s="1" t="s">
        <v>1151</v>
      </c>
      <c r="G32" s="1" t="s">
        <v>1156</v>
      </c>
      <c r="H32" s="1" t="s">
        <v>1157</v>
      </c>
      <c r="I32" s="1" t="s">
        <v>1351</v>
      </c>
      <c r="J32" s="1" t="s">
        <v>30</v>
      </c>
      <c r="K32" s="1" t="s">
        <v>1352</v>
      </c>
      <c r="L32" s="1" t="s">
        <v>1352</v>
      </c>
      <c r="M32" s="1" t="s">
        <v>1160</v>
      </c>
      <c r="N32" s="1" t="s">
        <v>1160</v>
      </c>
      <c r="O32" s="1" t="s">
        <v>1161</v>
      </c>
      <c r="P32" s="1" t="s">
        <v>1162</v>
      </c>
      <c r="Q32" s="1" t="s">
        <v>1163</v>
      </c>
      <c r="R32" s="1" t="s">
        <v>1353</v>
      </c>
      <c r="S32" s="1" t="s">
        <v>1165</v>
      </c>
      <c r="T32" s="1" t="s">
        <v>1166</v>
      </c>
      <c r="U32" s="1" t="s">
        <v>1194</v>
      </c>
      <c r="V32" s="1" t="s">
        <v>1167</v>
      </c>
    </row>
    <row r="33" s="1" customFormat="1" spans="1:22">
      <c r="A33" s="3">
        <v>999227176070950</v>
      </c>
      <c r="B33" s="1" t="s">
        <v>1322</v>
      </c>
      <c r="C33" s="1" t="s">
        <v>1354</v>
      </c>
      <c r="D33" s="1" t="s">
        <v>1217</v>
      </c>
      <c r="E33" s="1" t="s">
        <v>1355</v>
      </c>
      <c r="F33" s="1" t="s">
        <v>1242</v>
      </c>
      <c r="G33" s="1" t="s">
        <v>1156</v>
      </c>
      <c r="H33" s="1" t="s">
        <v>1157</v>
      </c>
      <c r="I33" s="1" t="s">
        <v>1356</v>
      </c>
      <c r="J33" s="1" t="s">
        <v>30</v>
      </c>
      <c r="K33" s="1" t="s">
        <v>1357</v>
      </c>
      <c r="L33" s="1" t="s">
        <v>1357</v>
      </c>
      <c r="M33" s="1" t="s">
        <v>1160</v>
      </c>
      <c r="N33" s="1" t="s">
        <v>1160</v>
      </c>
      <c r="O33" s="1" t="s">
        <v>1161</v>
      </c>
      <c r="P33" s="1" t="s">
        <v>1162</v>
      </c>
      <c r="Q33" s="1" t="s">
        <v>1163</v>
      </c>
      <c r="R33" s="1" t="s">
        <v>1358</v>
      </c>
      <c r="S33" s="1" t="s">
        <v>1165</v>
      </c>
      <c r="T33" s="1" t="s">
        <v>1166</v>
      </c>
      <c r="U33" s="1" t="s">
        <v>1194</v>
      </c>
      <c r="V33" s="1" t="s">
        <v>1180</v>
      </c>
    </row>
    <row r="34" s="1" customFormat="1" spans="1:22">
      <c r="A34" s="3">
        <v>999227174370279</v>
      </c>
      <c r="B34" s="1" t="s">
        <v>1322</v>
      </c>
      <c r="C34" s="1" t="s">
        <v>1359</v>
      </c>
      <c r="D34" s="1" t="s">
        <v>1360</v>
      </c>
      <c r="E34" s="1" t="s">
        <v>1361</v>
      </c>
      <c r="F34" s="1" t="s">
        <v>1287</v>
      </c>
      <c r="G34" s="1" t="s">
        <v>1156</v>
      </c>
      <c r="H34" s="1" t="s">
        <v>1157</v>
      </c>
      <c r="I34" s="1" t="s">
        <v>1362</v>
      </c>
      <c r="J34" s="1" t="s">
        <v>30</v>
      </c>
      <c r="K34" s="1" t="s">
        <v>1363</v>
      </c>
      <c r="L34" s="1" t="s">
        <v>1363</v>
      </c>
      <c r="M34" s="1" t="s">
        <v>1160</v>
      </c>
      <c r="N34" s="1" t="s">
        <v>1160</v>
      </c>
      <c r="O34" s="1" t="s">
        <v>1161</v>
      </c>
      <c r="P34" s="1" t="s">
        <v>1162</v>
      </c>
      <c r="Q34" s="1" t="s">
        <v>1163</v>
      </c>
      <c r="R34" s="1" t="s">
        <v>1364</v>
      </c>
      <c r="S34" s="1" t="s">
        <v>1165</v>
      </c>
      <c r="T34" s="1" t="s">
        <v>1166</v>
      </c>
      <c r="U34" s="1" t="s">
        <v>1127</v>
      </c>
      <c r="V34" s="1" t="s">
        <v>1167</v>
      </c>
    </row>
    <row r="35" s="1" customFormat="1" spans="1:22">
      <c r="A35" s="3">
        <v>999227171476738</v>
      </c>
      <c r="B35" s="1" t="s">
        <v>1322</v>
      </c>
      <c r="C35" s="1" t="s">
        <v>1365</v>
      </c>
      <c r="D35" s="1" t="s">
        <v>1366</v>
      </c>
      <c r="E35" s="1" t="s">
        <v>1367</v>
      </c>
      <c r="F35" s="1" t="s">
        <v>1151</v>
      </c>
      <c r="G35" s="1" t="s">
        <v>1156</v>
      </c>
      <c r="H35" s="1" t="s">
        <v>1157</v>
      </c>
      <c r="I35" s="1" t="s">
        <v>1368</v>
      </c>
      <c r="J35" s="1" t="s">
        <v>30</v>
      </c>
      <c r="K35" s="1" t="s">
        <v>1369</v>
      </c>
      <c r="L35" s="1" t="s">
        <v>1369</v>
      </c>
      <c r="M35" s="1" t="s">
        <v>1160</v>
      </c>
      <c r="N35" s="1" t="s">
        <v>1160</v>
      </c>
      <c r="O35" s="1" t="s">
        <v>1161</v>
      </c>
      <c r="P35" s="1" t="s">
        <v>1162</v>
      </c>
      <c r="Q35" s="1" t="s">
        <v>1163</v>
      </c>
      <c r="R35" s="1" t="s">
        <v>1370</v>
      </c>
      <c r="S35" s="1" t="s">
        <v>1165</v>
      </c>
      <c r="T35" s="1" t="s">
        <v>1166</v>
      </c>
      <c r="U35" s="1" t="s">
        <v>1127</v>
      </c>
      <c r="V35" s="1" t="s">
        <v>1371</v>
      </c>
    </row>
    <row r="36" s="1" customFormat="1" spans="1:22">
      <c r="A36" s="3">
        <v>999227114219712</v>
      </c>
      <c r="B36" s="1" t="s">
        <v>1322</v>
      </c>
      <c r="C36" s="1" t="s">
        <v>1372</v>
      </c>
      <c r="D36" s="1" t="s">
        <v>1373</v>
      </c>
      <c r="E36" s="1" t="s">
        <v>1374</v>
      </c>
      <c r="F36" s="1" t="s">
        <v>1155</v>
      </c>
      <c r="G36" s="1" t="s">
        <v>1156</v>
      </c>
      <c r="H36" s="1" t="s">
        <v>1157</v>
      </c>
      <c r="I36" s="1" t="s">
        <v>1375</v>
      </c>
      <c r="J36" s="1" t="s">
        <v>30</v>
      </c>
      <c r="K36" s="1" t="s">
        <v>1376</v>
      </c>
      <c r="L36" s="1" t="s">
        <v>1376</v>
      </c>
      <c r="M36" s="1" t="s">
        <v>1160</v>
      </c>
      <c r="N36" s="1" t="s">
        <v>1160</v>
      </c>
      <c r="O36" s="1" t="s">
        <v>1161</v>
      </c>
      <c r="P36" s="1" t="s">
        <v>1162</v>
      </c>
      <c r="Q36" s="1" t="s">
        <v>1163</v>
      </c>
      <c r="R36" s="1" t="s">
        <v>1377</v>
      </c>
      <c r="S36" s="1" t="s">
        <v>1165</v>
      </c>
      <c r="T36" s="1" t="s">
        <v>1166</v>
      </c>
      <c r="U36" s="1" t="s">
        <v>1127</v>
      </c>
      <c r="V36" s="1" t="s">
        <v>1228</v>
      </c>
    </row>
    <row r="37" s="1" customFormat="1" spans="1:22">
      <c r="A37" s="3">
        <v>999227114100088</v>
      </c>
      <c r="B37" s="1" t="s">
        <v>1322</v>
      </c>
      <c r="C37" s="1" t="s">
        <v>1378</v>
      </c>
      <c r="D37" s="1" t="s">
        <v>1379</v>
      </c>
      <c r="E37" s="1" t="s">
        <v>1380</v>
      </c>
      <c r="F37" s="1" t="s">
        <v>1287</v>
      </c>
      <c r="G37" s="1" t="s">
        <v>1156</v>
      </c>
      <c r="H37" s="1" t="s">
        <v>1157</v>
      </c>
      <c r="I37" s="1" t="s">
        <v>1381</v>
      </c>
      <c r="J37" s="1" t="s">
        <v>30</v>
      </c>
      <c r="K37" s="1" t="s">
        <v>1382</v>
      </c>
      <c r="L37" s="1" t="s">
        <v>1382</v>
      </c>
      <c r="M37" s="1" t="s">
        <v>1160</v>
      </c>
      <c r="N37" s="1" t="s">
        <v>1160</v>
      </c>
      <c r="O37" s="1" t="s">
        <v>1161</v>
      </c>
      <c r="P37" s="1" t="s">
        <v>1162</v>
      </c>
      <c r="Q37" s="1" t="s">
        <v>1163</v>
      </c>
      <c r="R37" s="1" t="s">
        <v>1383</v>
      </c>
      <c r="S37" s="1" t="s">
        <v>1165</v>
      </c>
      <c r="T37" s="1" t="s">
        <v>1166</v>
      </c>
      <c r="U37" s="1" t="s">
        <v>1127</v>
      </c>
      <c r="V37" s="1" t="s">
        <v>1384</v>
      </c>
    </row>
    <row r="38" s="1" customFormat="1" spans="1:22">
      <c r="A38" s="3">
        <v>999227113311799</v>
      </c>
      <c r="B38" s="1" t="s">
        <v>1385</v>
      </c>
      <c r="C38" s="1" t="s">
        <v>1386</v>
      </c>
      <c r="D38" s="1" t="s">
        <v>1387</v>
      </c>
      <c r="E38" s="1" t="s">
        <v>1388</v>
      </c>
      <c r="F38" s="1" t="s">
        <v>1287</v>
      </c>
      <c r="G38" s="1" t="s">
        <v>1156</v>
      </c>
      <c r="H38" s="1" t="s">
        <v>1157</v>
      </c>
      <c r="I38" s="1" t="s">
        <v>1389</v>
      </c>
      <c r="J38" s="1" t="s">
        <v>30</v>
      </c>
      <c r="K38" s="1" t="s">
        <v>1390</v>
      </c>
      <c r="L38" s="1" t="s">
        <v>1390</v>
      </c>
      <c r="M38" s="1" t="s">
        <v>1160</v>
      </c>
      <c r="N38" s="1" t="s">
        <v>1160</v>
      </c>
      <c r="O38" s="1" t="s">
        <v>1161</v>
      </c>
      <c r="P38" s="1" t="s">
        <v>1162</v>
      </c>
      <c r="Q38" s="1" t="s">
        <v>1163</v>
      </c>
      <c r="R38" s="1" t="s">
        <v>1391</v>
      </c>
      <c r="S38" s="1" t="s">
        <v>1165</v>
      </c>
      <c r="T38" s="1" t="s">
        <v>1166</v>
      </c>
      <c r="U38" s="1" t="s">
        <v>1194</v>
      </c>
      <c r="V38" s="1" t="s">
        <v>1180</v>
      </c>
    </row>
    <row r="39" s="1" customFormat="1" spans="1:22">
      <c r="A39" s="3">
        <v>999227113148815</v>
      </c>
      <c r="B39" s="1" t="s">
        <v>1385</v>
      </c>
      <c r="C39" s="1" t="s">
        <v>1392</v>
      </c>
      <c r="D39" s="1" t="s">
        <v>1393</v>
      </c>
      <c r="E39" s="1" t="s">
        <v>1394</v>
      </c>
      <c r="F39" s="1" t="s">
        <v>1155</v>
      </c>
      <c r="G39" s="1" t="s">
        <v>1156</v>
      </c>
      <c r="H39" s="1" t="s">
        <v>1157</v>
      </c>
      <c r="I39" s="1" t="s">
        <v>1395</v>
      </c>
      <c r="J39" s="1" t="s">
        <v>30</v>
      </c>
      <c r="K39" s="1" t="s">
        <v>1396</v>
      </c>
      <c r="L39" s="1" t="s">
        <v>1396</v>
      </c>
      <c r="M39" s="1" t="s">
        <v>1160</v>
      </c>
      <c r="N39" s="1" t="s">
        <v>1160</v>
      </c>
      <c r="O39" s="1" t="s">
        <v>1161</v>
      </c>
      <c r="P39" s="1" t="s">
        <v>1162</v>
      </c>
      <c r="Q39" s="1" t="s">
        <v>1163</v>
      </c>
      <c r="R39" s="1" t="s">
        <v>1397</v>
      </c>
      <c r="S39" s="1" t="s">
        <v>1165</v>
      </c>
      <c r="T39" s="1" t="s">
        <v>1166</v>
      </c>
      <c r="U39" s="1" t="s">
        <v>1127</v>
      </c>
      <c r="V39" s="1" t="s">
        <v>1398</v>
      </c>
    </row>
    <row r="40" s="1" customFormat="1" spans="1:22">
      <c r="A40" s="3">
        <v>999227112813214</v>
      </c>
      <c r="B40" s="1" t="s">
        <v>1385</v>
      </c>
      <c r="C40" s="1" t="s">
        <v>1399</v>
      </c>
      <c r="D40" s="1" t="s">
        <v>1400</v>
      </c>
      <c r="E40" s="1" t="s">
        <v>1401</v>
      </c>
      <c r="F40" s="1" t="s">
        <v>1155</v>
      </c>
      <c r="G40" s="1" t="s">
        <v>1156</v>
      </c>
      <c r="H40" s="1" t="s">
        <v>1157</v>
      </c>
      <c r="I40" s="1" t="s">
        <v>1402</v>
      </c>
      <c r="J40" s="1" t="s">
        <v>30</v>
      </c>
      <c r="K40" s="1" t="s">
        <v>1403</v>
      </c>
      <c r="L40" s="1" t="s">
        <v>1403</v>
      </c>
      <c r="M40" s="1" t="s">
        <v>1160</v>
      </c>
      <c r="N40" s="1" t="s">
        <v>1160</v>
      </c>
      <c r="O40" s="1" t="s">
        <v>1161</v>
      </c>
      <c r="P40" s="1" t="s">
        <v>1162</v>
      </c>
      <c r="Q40" s="1" t="s">
        <v>1163</v>
      </c>
      <c r="R40" s="1" t="s">
        <v>1404</v>
      </c>
      <c r="S40" s="1" t="s">
        <v>1165</v>
      </c>
      <c r="T40" s="1" t="s">
        <v>1166</v>
      </c>
      <c r="U40" s="1" t="s">
        <v>1127</v>
      </c>
      <c r="V40" s="1" t="s">
        <v>1405</v>
      </c>
    </row>
    <row r="41" s="1" customFormat="1" spans="1:22">
      <c r="A41" s="3">
        <v>999227112415591</v>
      </c>
      <c r="B41" s="1" t="s">
        <v>1385</v>
      </c>
      <c r="C41" s="1" t="s">
        <v>1406</v>
      </c>
      <c r="D41" s="1" t="s">
        <v>1407</v>
      </c>
      <c r="E41" s="1" t="s">
        <v>1408</v>
      </c>
      <c r="F41" s="1" t="s">
        <v>1242</v>
      </c>
      <c r="G41" s="1" t="s">
        <v>1156</v>
      </c>
      <c r="H41" s="1" t="s">
        <v>1157</v>
      </c>
      <c r="I41" s="1" t="s">
        <v>1409</v>
      </c>
      <c r="J41" s="1" t="s">
        <v>30</v>
      </c>
      <c r="K41" s="1" t="s">
        <v>1410</v>
      </c>
      <c r="L41" s="1" t="s">
        <v>1410</v>
      </c>
      <c r="M41" s="1" t="s">
        <v>1160</v>
      </c>
      <c r="N41" s="1" t="s">
        <v>1160</v>
      </c>
      <c r="O41" s="1" t="s">
        <v>1161</v>
      </c>
      <c r="P41" s="1" t="s">
        <v>1162</v>
      </c>
      <c r="Q41" s="1" t="s">
        <v>1163</v>
      </c>
      <c r="R41" s="1" t="s">
        <v>1411</v>
      </c>
      <c r="S41" s="1" t="s">
        <v>1165</v>
      </c>
      <c r="T41" s="1" t="s">
        <v>1166</v>
      </c>
      <c r="U41" s="1" t="s">
        <v>1127</v>
      </c>
      <c r="V41" s="1" t="s">
        <v>1167</v>
      </c>
    </row>
    <row r="42" s="1" customFormat="1" spans="1:22">
      <c r="A42" s="3">
        <v>999227112195680</v>
      </c>
      <c r="B42" s="1" t="s">
        <v>1385</v>
      </c>
      <c r="C42" s="1" t="s">
        <v>1412</v>
      </c>
      <c r="D42" s="1" t="s">
        <v>1413</v>
      </c>
      <c r="E42" s="1" t="s">
        <v>1414</v>
      </c>
      <c r="F42" s="1" t="s">
        <v>1242</v>
      </c>
      <c r="G42" s="1" t="s">
        <v>1156</v>
      </c>
      <c r="H42" s="1" t="s">
        <v>1157</v>
      </c>
      <c r="I42" s="1" t="s">
        <v>1415</v>
      </c>
      <c r="J42" s="1" t="s">
        <v>30</v>
      </c>
      <c r="K42" s="1" t="s">
        <v>1416</v>
      </c>
      <c r="L42" s="1" t="s">
        <v>1416</v>
      </c>
      <c r="M42" s="1" t="s">
        <v>1160</v>
      </c>
      <c r="N42" s="1" t="s">
        <v>1160</v>
      </c>
      <c r="O42" s="1" t="s">
        <v>1161</v>
      </c>
      <c r="P42" s="1" t="s">
        <v>1162</v>
      </c>
      <c r="Q42" s="1" t="s">
        <v>1163</v>
      </c>
      <c r="R42" s="1" t="s">
        <v>1417</v>
      </c>
      <c r="S42" s="1" t="s">
        <v>1165</v>
      </c>
      <c r="T42" s="1" t="s">
        <v>1166</v>
      </c>
      <c r="U42" s="1" t="s">
        <v>1127</v>
      </c>
      <c r="V42" s="1" t="s">
        <v>1167</v>
      </c>
    </row>
    <row r="43" s="1" customFormat="1" spans="1:22">
      <c r="A43" s="3">
        <v>999227109472572</v>
      </c>
      <c r="B43" s="1" t="s">
        <v>1385</v>
      </c>
      <c r="C43" s="1" t="s">
        <v>1418</v>
      </c>
      <c r="D43" s="1" t="s">
        <v>1419</v>
      </c>
      <c r="E43" s="1" t="s">
        <v>1420</v>
      </c>
      <c r="F43" s="1" t="s">
        <v>1155</v>
      </c>
      <c r="G43" s="1" t="s">
        <v>1156</v>
      </c>
      <c r="H43" s="1" t="s">
        <v>1157</v>
      </c>
      <c r="I43" s="1" t="s">
        <v>1421</v>
      </c>
      <c r="J43" s="1" t="s">
        <v>30</v>
      </c>
      <c r="K43" s="1" t="s">
        <v>1422</v>
      </c>
      <c r="L43" s="1" t="s">
        <v>1422</v>
      </c>
      <c r="M43" s="1" t="s">
        <v>1160</v>
      </c>
      <c r="N43" s="1" t="s">
        <v>1160</v>
      </c>
      <c r="O43" s="1" t="s">
        <v>1161</v>
      </c>
      <c r="P43" s="1" t="s">
        <v>1162</v>
      </c>
      <c r="Q43" s="1" t="s">
        <v>1163</v>
      </c>
      <c r="R43" s="1" t="s">
        <v>1423</v>
      </c>
      <c r="S43" s="1" t="s">
        <v>1165</v>
      </c>
      <c r="T43" s="1" t="s">
        <v>1166</v>
      </c>
      <c r="U43" s="1" t="s">
        <v>1127</v>
      </c>
      <c r="V43" s="1" t="s">
        <v>1405</v>
      </c>
    </row>
    <row r="44" s="1" customFormat="1" spans="1:22">
      <c r="A44" s="3">
        <v>27109340352</v>
      </c>
      <c r="B44" s="1" t="s">
        <v>1385</v>
      </c>
      <c r="C44" s="1" t="s">
        <v>1424</v>
      </c>
      <c r="D44" s="1" t="s">
        <v>1425</v>
      </c>
      <c r="E44" s="1" t="s">
        <v>1426</v>
      </c>
      <c r="F44" s="1" t="s">
        <v>1155</v>
      </c>
      <c r="G44" s="1" t="s">
        <v>1156</v>
      </c>
      <c r="H44" s="1" t="s">
        <v>1157</v>
      </c>
      <c r="I44" s="1" t="s">
        <v>1427</v>
      </c>
      <c r="J44" s="1" t="s">
        <v>30</v>
      </c>
      <c r="K44" s="1" t="s">
        <v>1428</v>
      </c>
      <c r="L44" s="1" t="s">
        <v>1428</v>
      </c>
      <c r="M44" s="1" t="s">
        <v>1160</v>
      </c>
      <c r="N44" s="1" t="s">
        <v>1160</v>
      </c>
      <c r="O44" s="1" t="s">
        <v>1161</v>
      </c>
      <c r="P44" s="1" t="s">
        <v>1162</v>
      </c>
      <c r="Q44" s="1" t="s">
        <v>1163</v>
      </c>
      <c r="R44" s="1" t="s">
        <v>1429</v>
      </c>
      <c r="S44" s="1" t="s">
        <v>1165</v>
      </c>
      <c r="T44" s="1" t="s">
        <v>1166</v>
      </c>
      <c r="U44" s="1" t="s">
        <v>1194</v>
      </c>
      <c r="V44" s="1" t="s">
        <v>1249</v>
      </c>
    </row>
    <row r="45" s="1" customFormat="1" spans="1:22">
      <c r="A45" s="3">
        <v>999227109285850</v>
      </c>
      <c r="B45" s="1" t="s">
        <v>1385</v>
      </c>
      <c r="C45" s="1" t="s">
        <v>1430</v>
      </c>
      <c r="D45" s="1" t="s">
        <v>1431</v>
      </c>
      <c r="E45" s="1" t="s">
        <v>1432</v>
      </c>
      <c r="F45" s="1" t="s">
        <v>1155</v>
      </c>
      <c r="G45" s="1" t="s">
        <v>1156</v>
      </c>
      <c r="H45" s="1" t="s">
        <v>1157</v>
      </c>
      <c r="I45" s="1" t="s">
        <v>1433</v>
      </c>
      <c r="J45" s="1" t="s">
        <v>30</v>
      </c>
      <c r="K45" s="1" t="s">
        <v>1434</v>
      </c>
      <c r="L45" s="1" t="s">
        <v>1434</v>
      </c>
      <c r="M45" s="1" t="s">
        <v>1160</v>
      </c>
      <c r="N45" s="1" t="s">
        <v>1160</v>
      </c>
      <c r="O45" s="1" t="s">
        <v>1161</v>
      </c>
      <c r="P45" s="1" t="s">
        <v>1162</v>
      </c>
      <c r="Q45" s="1" t="s">
        <v>1163</v>
      </c>
      <c r="R45" s="1" t="s">
        <v>1435</v>
      </c>
      <c r="S45" s="1" t="s">
        <v>1165</v>
      </c>
      <c r="T45" s="1" t="s">
        <v>1166</v>
      </c>
      <c r="U45" s="1" t="s">
        <v>1127</v>
      </c>
      <c r="V45" s="1" t="s">
        <v>1405</v>
      </c>
    </row>
    <row r="46" s="1" customFormat="1" spans="1:22">
      <c r="A46" s="3">
        <v>999227108406764</v>
      </c>
      <c r="B46" s="1" t="s">
        <v>1385</v>
      </c>
      <c r="C46" s="1" t="s">
        <v>1436</v>
      </c>
      <c r="D46" s="1" t="s">
        <v>1437</v>
      </c>
      <c r="E46" s="1" t="s">
        <v>1438</v>
      </c>
      <c r="F46" s="1" t="s">
        <v>1155</v>
      </c>
      <c r="G46" s="1" t="s">
        <v>1156</v>
      </c>
      <c r="H46" s="1" t="s">
        <v>1157</v>
      </c>
      <c r="I46" s="1" t="s">
        <v>1439</v>
      </c>
      <c r="J46" s="1" t="s">
        <v>30</v>
      </c>
      <c r="K46" s="1" t="s">
        <v>1440</v>
      </c>
      <c r="L46" s="1" t="s">
        <v>1440</v>
      </c>
      <c r="M46" s="1" t="s">
        <v>1160</v>
      </c>
      <c r="N46" s="1" t="s">
        <v>1160</v>
      </c>
      <c r="O46" s="1" t="s">
        <v>1161</v>
      </c>
      <c r="P46" s="1" t="s">
        <v>1162</v>
      </c>
      <c r="Q46" s="1" t="s">
        <v>1163</v>
      </c>
      <c r="R46" s="1" t="s">
        <v>1441</v>
      </c>
      <c r="S46" s="1" t="s">
        <v>1165</v>
      </c>
      <c r="T46" s="1" t="s">
        <v>1166</v>
      </c>
      <c r="U46" s="1" t="s">
        <v>1194</v>
      </c>
      <c r="V46" s="1" t="s">
        <v>1180</v>
      </c>
    </row>
    <row r="47" s="1" customFormat="1" spans="1:22">
      <c r="A47" s="3">
        <v>999227108220676</v>
      </c>
      <c r="B47" s="1" t="s">
        <v>1385</v>
      </c>
      <c r="C47" s="1" t="s">
        <v>1442</v>
      </c>
      <c r="D47" s="1" t="s">
        <v>1443</v>
      </c>
      <c r="E47" s="1" t="s">
        <v>1444</v>
      </c>
      <c r="F47" s="1" t="s">
        <v>1242</v>
      </c>
      <c r="G47" s="1" t="s">
        <v>1156</v>
      </c>
      <c r="H47" s="1" t="s">
        <v>1157</v>
      </c>
      <c r="I47" s="1" t="s">
        <v>1445</v>
      </c>
      <c r="J47" s="1" t="s">
        <v>30</v>
      </c>
      <c r="K47" s="1" t="s">
        <v>1446</v>
      </c>
      <c r="L47" s="1" t="s">
        <v>1446</v>
      </c>
      <c r="M47" s="1" t="s">
        <v>1160</v>
      </c>
      <c r="N47" s="1" t="s">
        <v>1160</v>
      </c>
      <c r="O47" s="1" t="s">
        <v>1161</v>
      </c>
      <c r="P47" s="1" t="s">
        <v>1162</v>
      </c>
      <c r="Q47" s="1" t="s">
        <v>1163</v>
      </c>
      <c r="R47" s="1" t="s">
        <v>1447</v>
      </c>
      <c r="S47" s="1" t="s">
        <v>1165</v>
      </c>
      <c r="T47" s="1" t="s">
        <v>1166</v>
      </c>
      <c r="U47" s="1" t="s">
        <v>1127</v>
      </c>
      <c r="V47" s="1" t="s">
        <v>1448</v>
      </c>
    </row>
    <row r="48" s="1" customFormat="1" spans="1:22">
      <c r="A48" s="3">
        <v>999227108168249</v>
      </c>
      <c r="B48" s="1" t="s">
        <v>1385</v>
      </c>
      <c r="C48" s="1" t="s">
        <v>1449</v>
      </c>
      <c r="D48" s="1" t="s">
        <v>1450</v>
      </c>
      <c r="E48" s="1" t="s">
        <v>1451</v>
      </c>
      <c r="F48" s="1" t="s">
        <v>1151</v>
      </c>
      <c r="G48" s="1" t="s">
        <v>1156</v>
      </c>
      <c r="H48" s="1" t="s">
        <v>1157</v>
      </c>
      <c r="I48" s="1" t="s">
        <v>1452</v>
      </c>
      <c r="J48" s="1" t="s">
        <v>30</v>
      </c>
      <c r="K48" s="1" t="s">
        <v>1453</v>
      </c>
      <c r="L48" s="1" t="s">
        <v>1453</v>
      </c>
      <c r="M48" s="1" t="s">
        <v>1160</v>
      </c>
      <c r="N48" s="1" t="s">
        <v>1160</v>
      </c>
      <c r="O48" s="1" t="s">
        <v>1161</v>
      </c>
      <c r="P48" s="1" t="s">
        <v>1162</v>
      </c>
      <c r="Q48" s="1" t="s">
        <v>1163</v>
      </c>
      <c r="R48" s="1" t="s">
        <v>1454</v>
      </c>
      <c r="S48" s="1" t="s">
        <v>1165</v>
      </c>
      <c r="T48" s="1" t="s">
        <v>1166</v>
      </c>
      <c r="U48" s="1" t="s">
        <v>1127</v>
      </c>
      <c r="V48" s="1" t="s">
        <v>1167</v>
      </c>
    </row>
    <row r="49" s="1" customFormat="1" spans="1:22">
      <c r="A49" s="3">
        <v>999227107902949</v>
      </c>
      <c r="B49" s="1" t="s">
        <v>1385</v>
      </c>
      <c r="C49" s="1" t="s">
        <v>1455</v>
      </c>
      <c r="D49" s="1" t="s">
        <v>1387</v>
      </c>
      <c r="E49" s="1" t="s">
        <v>1456</v>
      </c>
      <c r="F49" s="1" t="s">
        <v>1155</v>
      </c>
      <c r="G49" s="1" t="s">
        <v>1156</v>
      </c>
      <c r="H49" s="1" t="s">
        <v>1157</v>
      </c>
      <c r="I49" s="1" t="s">
        <v>1457</v>
      </c>
      <c r="J49" s="1" t="s">
        <v>30</v>
      </c>
      <c r="K49" s="1" t="s">
        <v>1458</v>
      </c>
      <c r="L49" s="1" t="s">
        <v>1458</v>
      </c>
      <c r="M49" s="1" t="s">
        <v>1160</v>
      </c>
      <c r="N49" s="1" t="s">
        <v>1160</v>
      </c>
      <c r="O49" s="1" t="s">
        <v>1161</v>
      </c>
      <c r="P49" s="1" t="s">
        <v>1162</v>
      </c>
      <c r="Q49" s="1" t="s">
        <v>1163</v>
      </c>
      <c r="R49" s="1" t="s">
        <v>1459</v>
      </c>
      <c r="S49" s="1" t="s">
        <v>1165</v>
      </c>
      <c r="T49" s="1" t="s">
        <v>1166</v>
      </c>
      <c r="U49" s="1" t="s">
        <v>1194</v>
      </c>
      <c r="V49" s="1" t="s">
        <v>1180</v>
      </c>
    </row>
    <row r="50" s="1" customFormat="1" spans="1:22">
      <c r="A50" s="3">
        <v>999227107537774</v>
      </c>
      <c r="B50" s="1" t="s">
        <v>1460</v>
      </c>
      <c r="C50" s="1" t="s">
        <v>1461</v>
      </c>
      <c r="D50" s="1" t="s">
        <v>1462</v>
      </c>
      <c r="E50" s="1" t="s">
        <v>1463</v>
      </c>
      <c r="F50" s="1" t="s">
        <v>1155</v>
      </c>
      <c r="G50" s="1" t="s">
        <v>1156</v>
      </c>
      <c r="H50" s="1" t="s">
        <v>1157</v>
      </c>
      <c r="I50" s="1" t="s">
        <v>1464</v>
      </c>
      <c r="J50" s="1" t="s">
        <v>30</v>
      </c>
      <c r="K50" s="1" t="s">
        <v>1465</v>
      </c>
      <c r="L50" s="1" t="s">
        <v>1465</v>
      </c>
      <c r="M50" s="1" t="s">
        <v>1160</v>
      </c>
      <c r="N50" s="1" t="s">
        <v>1160</v>
      </c>
      <c r="O50" s="1" t="s">
        <v>1161</v>
      </c>
      <c r="P50" s="1" t="s">
        <v>1162</v>
      </c>
      <c r="Q50" s="1" t="s">
        <v>1163</v>
      </c>
      <c r="R50" s="1" t="s">
        <v>1466</v>
      </c>
      <c r="S50" s="1" t="s">
        <v>1165</v>
      </c>
      <c r="T50" s="1" t="s">
        <v>1166</v>
      </c>
      <c r="U50" s="1" t="s">
        <v>1127</v>
      </c>
      <c r="V50" s="1" t="s">
        <v>1467</v>
      </c>
    </row>
    <row r="51" s="1" customFormat="1" spans="1:22">
      <c r="A51" s="3">
        <v>999227107416842</v>
      </c>
      <c r="B51" s="1" t="s">
        <v>1460</v>
      </c>
      <c r="C51" s="1" t="s">
        <v>1468</v>
      </c>
      <c r="D51" s="1" t="s">
        <v>1469</v>
      </c>
      <c r="E51" s="1" t="s">
        <v>1470</v>
      </c>
      <c r="F51" s="1" t="s">
        <v>1155</v>
      </c>
      <c r="G51" s="1" t="s">
        <v>1156</v>
      </c>
      <c r="H51" s="1" t="s">
        <v>1157</v>
      </c>
      <c r="I51" s="1" t="s">
        <v>1471</v>
      </c>
      <c r="J51" s="1" t="s">
        <v>30</v>
      </c>
      <c r="K51" s="1" t="s">
        <v>1472</v>
      </c>
      <c r="L51" s="1" t="s">
        <v>1472</v>
      </c>
      <c r="M51" s="1" t="s">
        <v>1160</v>
      </c>
      <c r="N51" s="1" t="s">
        <v>1160</v>
      </c>
      <c r="O51" s="1" t="s">
        <v>1161</v>
      </c>
      <c r="P51" s="1" t="s">
        <v>1162</v>
      </c>
      <c r="Q51" s="1" t="s">
        <v>1163</v>
      </c>
      <c r="R51" s="1" t="s">
        <v>1473</v>
      </c>
      <c r="S51" s="1" t="s">
        <v>1165</v>
      </c>
      <c r="T51" s="1" t="s">
        <v>1166</v>
      </c>
      <c r="U51" s="1" t="s">
        <v>1127</v>
      </c>
      <c r="V51" s="1" t="s">
        <v>1405</v>
      </c>
    </row>
    <row r="52" s="1" customFormat="1" spans="1:22">
      <c r="A52" s="3">
        <v>999227106644513</v>
      </c>
      <c r="B52" s="1" t="s">
        <v>1460</v>
      </c>
      <c r="C52" s="1" t="s">
        <v>1474</v>
      </c>
      <c r="D52" s="1" t="s">
        <v>1475</v>
      </c>
      <c r="E52" s="1" t="s">
        <v>1476</v>
      </c>
      <c r="F52" s="1" t="s">
        <v>1322</v>
      </c>
      <c r="G52" s="1" t="s">
        <v>1156</v>
      </c>
      <c r="H52" s="1" t="s">
        <v>1157</v>
      </c>
      <c r="I52" s="1" t="s">
        <v>1477</v>
      </c>
      <c r="J52" s="1" t="s">
        <v>30</v>
      </c>
      <c r="K52" s="1" t="s">
        <v>1478</v>
      </c>
      <c r="L52" s="1" t="s">
        <v>1478</v>
      </c>
      <c r="M52" s="1" t="s">
        <v>1160</v>
      </c>
      <c r="N52" s="1" t="s">
        <v>1160</v>
      </c>
      <c r="O52" s="1" t="s">
        <v>1161</v>
      </c>
      <c r="P52" s="1" t="s">
        <v>1162</v>
      </c>
      <c r="Q52" s="1" t="s">
        <v>1163</v>
      </c>
      <c r="R52" s="1" t="s">
        <v>1479</v>
      </c>
      <c r="S52" s="1" t="s">
        <v>1165</v>
      </c>
      <c r="T52" s="1" t="s">
        <v>1166</v>
      </c>
      <c r="U52" s="1" t="s">
        <v>1127</v>
      </c>
      <c r="V52" s="1" t="s">
        <v>1480</v>
      </c>
    </row>
    <row r="53" s="1" customFormat="1" spans="1:22">
      <c r="A53" s="3">
        <v>999227106543103</v>
      </c>
      <c r="B53" s="1" t="s">
        <v>1460</v>
      </c>
      <c r="C53" s="1" t="s">
        <v>1481</v>
      </c>
      <c r="D53" s="1" t="s">
        <v>1482</v>
      </c>
      <c r="E53" s="1" t="s">
        <v>1483</v>
      </c>
      <c r="F53" s="1" t="s">
        <v>1155</v>
      </c>
      <c r="G53" s="1" t="s">
        <v>1156</v>
      </c>
      <c r="H53" s="1" t="s">
        <v>1157</v>
      </c>
      <c r="I53" s="1" t="s">
        <v>1484</v>
      </c>
      <c r="J53" s="1" t="s">
        <v>30</v>
      </c>
      <c r="K53" s="1" t="s">
        <v>1485</v>
      </c>
      <c r="L53" s="1" t="s">
        <v>1485</v>
      </c>
      <c r="M53" s="1" t="s">
        <v>1160</v>
      </c>
      <c r="N53" s="1" t="s">
        <v>1160</v>
      </c>
      <c r="O53" s="1" t="s">
        <v>1161</v>
      </c>
      <c r="P53" s="1" t="s">
        <v>1162</v>
      </c>
      <c r="Q53" s="1" t="s">
        <v>1163</v>
      </c>
      <c r="R53" s="1" t="s">
        <v>1486</v>
      </c>
      <c r="S53" s="1" t="s">
        <v>1165</v>
      </c>
      <c r="T53" s="1" t="s">
        <v>1166</v>
      </c>
      <c r="U53" s="1" t="s">
        <v>1127</v>
      </c>
      <c r="V53" s="1" t="s">
        <v>1180</v>
      </c>
    </row>
    <row r="54" s="1" customFormat="1" spans="1:22">
      <c r="A54" s="3">
        <v>999227106307985</v>
      </c>
      <c r="B54" s="1" t="s">
        <v>1460</v>
      </c>
      <c r="C54" s="1" t="s">
        <v>1487</v>
      </c>
      <c r="D54" s="1" t="s">
        <v>1488</v>
      </c>
      <c r="E54" s="1" t="s">
        <v>1489</v>
      </c>
      <c r="F54" s="1" t="s">
        <v>1151</v>
      </c>
      <c r="G54" s="1" t="s">
        <v>1156</v>
      </c>
      <c r="H54" s="1" t="s">
        <v>1157</v>
      </c>
      <c r="I54" s="1" t="s">
        <v>1490</v>
      </c>
      <c r="J54" s="1" t="s">
        <v>30</v>
      </c>
      <c r="K54" s="1" t="s">
        <v>1491</v>
      </c>
      <c r="L54" s="1" t="s">
        <v>1491</v>
      </c>
      <c r="M54" s="1" t="s">
        <v>1160</v>
      </c>
      <c r="N54" s="1" t="s">
        <v>1160</v>
      </c>
      <c r="O54" s="1" t="s">
        <v>1161</v>
      </c>
      <c r="P54" s="1" t="s">
        <v>1162</v>
      </c>
      <c r="Q54" s="1" t="s">
        <v>1163</v>
      </c>
      <c r="R54" s="1" t="s">
        <v>1492</v>
      </c>
      <c r="S54" s="1" t="s">
        <v>1165</v>
      </c>
      <c r="T54" s="1" t="s">
        <v>1166</v>
      </c>
      <c r="U54" s="1" t="s">
        <v>1127</v>
      </c>
      <c r="V54" s="1" t="s">
        <v>1228</v>
      </c>
    </row>
    <row r="55" s="1" customFormat="1" spans="1:22">
      <c r="A55" s="3">
        <v>999227106278582</v>
      </c>
      <c r="B55" s="1" t="s">
        <v>1460</v>
      </c>
      <c r="C55" s="1" t="s">
        <v>1493</v>
      </c>
      <c r="D55" s="1" t="s">
        <v>1488</v>
      </c>
      <c r="E55" s="1" t="s">
        <v>1494</v>
      </c>
      <c r="F55" s="1" t="s">
        <v>1287</v>
      </c>
      <c r="G55" s="1" t="s">
        <v>1156</v>
      </c>
      <c r="H55" s="1" t="s">
        <v>1157</v>
      </c>
      <c r="I55" s="1" t="s">
        <v>1495</v>
      </c>
      <c r="J55" s="1" t="s">
        <v>30</v>
      </c>
      <c r="K55" s="1" t="s">
        <v>1496</v>
      </c>
      <c r="L55" s="1" t="s">
        <v>1496</v>
      </c>
      <c r="M55" s="1" t="s">
        <v>1160</v>
      </c>
      <c r="N55" s="1" t="s">
        <v>1160</v>
      </c>
      <c r="O55" s="1" t="s">
        <v>1161</v>
      </c>
      <c r="P55" s="1" t="s">
        <v>1162</v>
      </c>
      <c r="Q55" s="1" t="s">
        <v>1163</v>
      </c>
      <c r="R55" s="1" t="s">
        <v>1497</v>
      </c>
      <c r="S55" s="1" t="s">
        <v>1165</v>
      </c>
      <c r="T55" s="1" t="s">
        <v>1166</v>
      </c>
      <c r="U55" s="1" t="s">
        <v>1127</v>
      </c>
      <c r="V55" s="1" t="s">
        <v>1228</v>
      </c>
    </row>
    <row r="56" s="1" customFormat="1" spans="1:22">
      <c r="A56" s="3">
        <v>999227105798274</v>
      </c>
      <c r="B56" s="1" t="s">
        <v>1460</v>
      </c>
      <c r="C56" s="1" t="s">
        <v>1498</v>
      </c>
      <c r="D56" s="1" t="s">
        <v>1499</v>
      </c>
      <c r="E56" s="1" t="s">
        <v>1500</v>
      </c>
      <c r="F56" s="1" t="s">
        <v>1155</v>
      </c>
      <c r="G56" s="1" t="s">
        <v>1156</v>
      </c>
      <c r="H56" s="1" t="s">
        <v>1157</v>
      </c>
      <c r="I56" s="1" t="s">
        <v>1501</v>
      </c>
      <c r="J56" s="1" t="s">
        <v>30</v>
      </c>
      <c r="K56" s="1" t="s">
        <v>1502</v>
      </c>
      <c r="L56" s="1" t="s">
        <v>1502</v>
      </c>
      <c r="M56" s="1" t="s">
        <v>1160</v>
      </c>
      <c r="N56" s="1" t="s">
        <v>1160</v>
      </c>
      <c r="O56" s="1" t="s">
        <v>1161</v>
      </c>
      <c r="P56" s="1" t="s">
        <v>1162</v>
      </c>
      <c r="Q56" s="1" t="s">
        <v>1163</v>
      </c>
      <c r="R56" s="1" t="s">
        <v>1503</v>
      </c>
      <c r="S56" s="1" t="s">
        <v>1165</v>
      </c>
      <c r="T56" s="1" t="s">
        <v>1166</v>
      </c>
      <c r="U56" s="1" t="s">
        <v>1194</v>
      </c>
      <c r="V56" s="1" t="s">
        <v>1167</v>
      </c>
    </row>
    <row r="57" s="1" customFormat="1" spans="1:22">
      <c r="A57" s="3">
        <v>999227103028083</v>
      </c>
      <c r="B57" s="1" t="s">
        <v>1460</v>
      </c>
      <c r="C57" s="1" t="s">
        <v>1504</v>
      </c>
      <c r="D57" s="1" t="s">
        <v>1425</v>
      </c>
      <c r="E57" s="1" t="s">
        <v>1505</v>
      </c>
      <c r="F57" s="1" t="s">
        <v>1155</v>
      </c>
      <c r="G57" s="1" t="s">
        <v>1156</v>
      </c>
      <c r="H57" s="1" t="s">
        <v>1157</v>
      </c>
      <c r="I57" s="1" t="s">
        <v>1427</v>
      </c>
      <c r="J57" s="1" t="s">
        <v>30</v>
      </c>
      <c r="K57" s="1" t="s">
        <v>1506</v>
      </c>
      <c r="L57" s="1" t="s">
        <v>1506</v>
      </c>
      <c r="M57" s="1" t="s">
        <v>1160</v>
      </c>
      <c r="N57" s="1" t="s">
        <v>1160</v>
      </c>
      <c r="O57" s="1" t="s">
        <v>1161</v>
      </c>
      <c r="P57" s="1" t="s">
        <v>1162</v>
      </c>
      <c r="Q57" s="1" t="s">
        <v>1163</v>
      </c>
      <c r="R57" s="1" t="s">
        <v>1507</v>
      </c>
      <c r="S57" s="1" t="s">
        <v>1165</v>
      </c>
      <c r="T57" s="1" t="s">
        <v>1166</v>
      </c>
      <c r="U57" s="1" t="s">
        <v>1127</v>
      </c>
      <c r="V57" s="1" t="s">
        <v>1249</v>
      </c>
    </row>
    <row r="58" s="1" customFormat="1" spans="1:22">
      <c r="A58" s="3">
        <v>999227102062654</v>
      </c>
      <c r="B58" s="1" t="s">
        <v>1460</v>
      </c>
      <c r="C58" s="1" t="s">
        <v>1508</v>
      </c>
      <c r="D58" s="1" t="s">
        <v>1509</v>
      </c>
      <c r="E58" s="1" t="s">
        <v>1510</v>
      </c>
      <c r="F58" s="1" t="s">
        <v>1151</v>
      </c>
      <c r="G58" s="1" t="s">
        <v>1156</v>
      </c>
      <c r="H58" s="1" t="s">
        <v>1157</v>
      </c>
      <c r="I58" s="1" t="s">
        <v>1511</v>
      </c>
      <c r="J58" s="1" t="s">
        <v>30</v>
      </c>
      <c r="K58" s="1" t="s">
        <v>1512</v>
      </c>
      <c r="L58" s="1" t="s">
        <v>1512</v>
      </c>
      <c r="M58" s="1" t="s">
        <v>1160</v>
      </c>
      <c r="N58" s="1" t="s">
        <v>1160</v>
      </c>
      <c r="O58" s="1" t="s">
        <v>1161</v>
      </c>
      <c r="P58" s="1" t="s">
        <v>1162</v>
      </c>
      <c r="Q58" s="1" t="s">
        <v>1163</v>
      </c>
      <c r="R58" s="1" t="s">
        <v>1513</v>
      </c>
      <c r="S58" s="1" t="s">
        <v>1165</v>
      </c>
      <c r="T58" s="1" t="s">
        <v>1166</v>
      </c>
      <c r="U58" s="1" t="s">
        <v>1127</v>
      </c>
      <c r="V58" s="1" t="s">
        <v>1514</v>
      </c>
    </row>
    <row r="59" s="1" customFormat="1" spans="1:22">
      <c r="A59" s="3">
        <v>999227101703950</v>
      </c>
      <c r="B59" s="1" t="s">
        <v>1515</v>
      </c>
      <c r="C59" s="1" t="s">
        <v>1516</v>
      </c>
      <c r="D59" s="1" t="s">
        <v>1517</v>
      </c>
      <c r="E59" s="1" t="s">
        <v>1518</v>
      </c>
      <c r="F59" s="1" t="s">
        <v>1151</v>
      </c>
      <c r="G59" s="1" t="s">
        <v>1156</v>
      </c>
      <c r="H59" s="1" t="s">
        <v>1157</v>
      </c>
      <c r="I59" s="1" t="s">
        <v>1519</v>
      </c>
      <c r="J59" s="1" t="s">
        <v>30</v>
      </c>
      <c r="K59" s="1" t="s">
        <v>1520</v>
      </c>
      <c r="L59" s="1" t="s">
        <v>1520</v>
      </c>
      <c r="M59" s="1" t="s">
        <v>1160</v>
      </c>
      <c r="N59" s="1" t="s">
        <v>1160</v>
      </c>
      <c r="O59" s="1" t="s">
        <v>1161</v>
      </c>
      <c r="P59" s="1" t="s">
        <v>1162</v>
      </c>
      <c r="Q59" s="1" t="s">
        <v>1163</v>
      </c>
      <c r="R59" s="1" t="s">
        <v>1521</v>
      </c>
      <c r="S59" s="1" t="s">
        <v>1165</v>
      </c>
      <c r="T59" s="1" t="s">
        <v>1166</v>
      </c>
      <c r="U59" s="1" t="s">
        <v>1194</v>
      </c>
      <c r="V59" s="1" t="s">
        <v>1187</v>
      </c>
    </row>
    <row r="60" s="1" customFormat="1" spans="1:22">
      <c r="A60" s="3">
        <v>999227101111227</v>
      </c>
      <c r="B60" s="1" t="s">
        <v>1515</v>
      </c>
      <c r="C60" s="1" t="s">
        <v>1522</v>
      </c>
      <c r="D60" s="1" t="s">
        <v>1523</v>
      </c>
      <c r="E60" s="1" t="s">
        <v>1524</v>
      </c>
      <c r="F60" s="1" t="s">
        <v>1151</v>
      </c>
      <c r="G60" s="1" t="s">
        <v>1156</v>
      </c>
      <c r="H60" s="1" t="s">
        <v>1157</v>
      </c>
      <c r="I60" s="1" t="s">
        <v>1525</v>
      </c>
      <c r="J60" s="1" t="s">
        <v>30</v>
      </c>
      <c r="K60" s="1" t="s">
        <v>1526</v>
      </c>
      <c r="L60" s="1" t="s">
        <v>1526</v>
      </c>
      <c r="M60" s="1" t="s">
        <v>1160</v>
      </c>
      <c r="N60" s="1" t="s">
        <v>1160</v>
      </c>
      <c r="O60" s="1" t="s">
        <v>1161</v>
      </c>
      <c r="P60" s="1" t="s">
        <v>1162</v>
      </c>
      <c r="Q60" s="1" t="s">
        <v>1163</v>
      </c>
      <c r="R60" s="1" t="s">
        <v>1527</v>
      </c>
      <c r="S60" s="1" t="s">
        <v>1165</v>
      </c>
      <c r="T60" s="1" t="s">
        <v>1166</v>
      </c>
      <c r="U60" s="1" t="s">
        <v>1127</v>
      </c>
      <c r="V60" s="1" t="s">
        <v>1528</v>
      </c>
    </row>
    <row r="61" s="1" customFormat="1" spans="1:22">
      <c r="A61" s="3">
        <v>999227099799046</v>
      </c>
      <c r="B61" s="1" t="s">
        <v>1515</v>
      </c>
      <c r="C61" s="1" t="s">
        <v>1529</v>
      </c>
      <c r="D61" s="1" t="s">
        <v>1530</v>
      </c>
      <c r="E61" s="1" t="s">
        <v>1531</v>
      </c>
      <c r="F61" s="1" t="s">
        <v>1242</v>
      </c>
      <c r="G61" s="1" t="s">
        <v>1156</v>
      </c>
      <c r="H61" s="1" t="s">
        <v>1157</v>
      </c>
      <c r="I61" s="1" t="s">
        <v>1532</v>
      </c>
      <c r="J61" s="1" t="s">
        <v>30</v>
      </c>
      <c r="K61" s="1" t="s">
        <v>1533</v>
      </c>
      <c r="L61" s="1" t="s">
        <v>1533</v>
      </c>
      <c r="M61" s="1" t="s">
        <v>1160</v>
      </c>
      <c r="N61" s="1" t="s">
        <v>1160</v>
      </c>
      <c r="O61" s="1" t="s">
        <v>1161</v>
      </c>
      <c r="P61" s="1" t="s">
        <v>1162</v>
      </c>
      <c r="Q61" s="1" t="s">
        <v>1163</v>
      </c>
      <c r="R61" s="1" t="s">
        <v>1534</v>
      </c>
      <c r="S61" s="1" t="s">
        <v>1165</v>
      </c>
      <c r="T61" s="1" t="s">
        <v>1166</v>
      </c>
      <c r="U61" s="1" t="s">
        <v>1127</v>
      </c>
      <c r="V61" s="1" t="s">
        <v>1187</v>
      </c>
    </row>
    <row r="62" s="1" customFormat="1" spans="1:22">
      <c r="A62" s="3">
        <v>999227096922508</v>
      </c>
      <c r="B62" s="1" t="s">
        <v>1515</v>
      </c>
      <c r="C62" s="1" t="s">
        <v>1535</v>
      </c>
      <c r="D62" s="1" t="s">
        <v>1536</v>
      </c>
      <c r="E62" s="1" t="s">
        <v>1537</v>
      </c>
      <c r="F62" s="1" t="s">
        <v>1151</v>
      </c>
      <c r="G62" s="1" t="s">
        <v>1156</v>
      </c>
      <c r="H62" s="1" t="s">
        <v>1157</v>
      </c>
      <c r="I62" s="1" t="s">
        <v>1538</v>
      </c>
      <c r="J62" s="1" t="s">
        <v>30</v>
      </c>
      <c r="K62" s="1" t="s">
        <v>1539</v>
      </c>
      <c r="L62" s="1" t="s">
        <v>1539</v>
      </c>
      <c r="M62" s="1" t="s">
        <v>1160</v>
      </c>
      <c r="N62" s="1" t="s">
        <v>1160</v>
      </c>
      <c r="O62" s="1" t="s">
        <v>1161</v>
      </c>
      <c r="P62" s="1" t="s">
        <v>1162</v>
      </c>
      <c r="Q62" s="1" t="s">
        <v>1163</v>
      </c>
      <c r="R62" s="1" t="s">
        <v>1540</v>
      </c>
      <c r="S62" s="1" t="s">
        <v>1165</v>
      </c>
      <c r="T62" s="1" t="s">
        <v>1166</v>
      </c>
      <c r="U62" s="1" t="s">
        <v>1194</v>
      </c>
      <c r="V62" s="1" t="s">
        <v>1180</v>
      </c>
    </row>
    <row r="63" s="1" customFormat="1" spans="1:22">
      <c r="A63" s="3">
        <v>999227090414913</v>
      </c>
      <c r="B63" s="1" t="s">
        <v>1541</v>
      </c>
      <c r="C63" s="1" t="s">
        <v>1542</v>
      </c>
      <c r="D63" s="1" t="s">
        <v>1543</v>
      </c>
      <c r="E63" s="1" t="s">
        <v>1544</v>
      </c>
      <c r="F63" s="1" t="s">
        <v>1151</v>
      </c>
      <c r="G63" s="1" t="s">
        <v>1156</v>
      </c>
      <c r="H63" s="1" t="s">
        <v>1157</v>
      </c>
      <c r="I63" s="1" t="s">
        <v>1545</v>
      </c>
      <c r="J63" s="1" t="s">
        <v>30</v>
      </c>
      <c r="K63" s="1" t="s">
        <v>1546</v>
      </c>
      <c r="L63" s="1" t="s">
        <v>1546</v>
      </c>
      <c r="M63" s="1" t="s">
        <v>1160</v>
      </c>
      <c r="N63" s="1" t="s">
        <v>1160</v>
      </c>
      <c r="O63" s="1" t="s">
        <v>1161</v>
      </c>
      <c r="P63" s="1" t="s">
        <v>1162</v>
      </c>
      <c r="Q63" s="1" t="s">
        <v>1163</v>
      </c>
      <c r="R63" s="1" t="s">
        <v>1547</v>
      </c>
      <c r="S63" s="1" t="s">
        <v>1165</v>
      </c>
      <c r="T63" s="1" t="s">
        <v>1166</v>
      </c>
      <c r="U63" s="1" t="s">
        <v>1127</v>
      </c>
      <c r="V63" s="1" t="s">
        <v>1249</v>
      </c>
    </row>
    <row r="64" s="1" customFormat="1" spans="1:22">
      <c r="A64" s="3">
        <v>999227089210298</v>
      </c>
      <c r="B64" s="1" t="s">
        <v>1541</v>
      </c>
      <c r="C64" s="1" t="s">
        <v>1548</v>
      </c>
      <c r="D64" s="1" t="s">
        <v>1549</v>
      </c>
      <c r="E64" s="1" t="s">
        <v>1550</v>
      </c>
      <c r="F64" s="1" t="s">
        <v>1242</v>
      </c>
      <c r="G64" s="1" t="s">
        <v>1156</v>
      </c>
      <c r="H64" s="1" t="s">
        <v>1157</v>
      </c>
      <c r="I64" s="1" t="s">
        <v>1551</v>
      </c>
      <c r="J64" s="1" t="s">
        <v>30</v>
      </c>
      <c r="K64" s="1" t="s">
        <v>1552</v>
      </c>
      <c r="L64" s="1" t="s">
        <v>1552</v>
      </c>
      <c r="M64" s="1" t="s">
        <v>1160</v>
      </c>
      <c r="N64" s="1" t="s">
        <v>1160</v>
      </c>
      <c r="O64" s="1" t="s">
        <v>1161</v>
      </c>
      <c r="P64" s="1" t="s">
        <v>1162</v>
      </c>
      <c r="Q64" s="1" t="s">
        <v>1163</v>
      </c>
      <c r="R64" s="1" t="s">
        <v>1553</v>
      </c>
      <c r="S64" s="1" t="s">
        <v>1165</v>
      </c>
      <c r="T64" s="1" t="s">
        <v>1166</v>
      </c>
      <c r="U64" s="1" t="s">
        <v>1127</v>
      </c>
      <c r="V64" s="1" t="s">
        <v>1167</v>
      </c>
    </row>
    <row r="65" s="1" customFormat="1" spans="1:22">
      <c r="A65" s="3">
        <v>999227064585258</v>
      </c>
      <c r="B65" s="1" t="s">
        <v>1541</v>
      </c>
      <c r="C65" s="1" t="s">
        <v>1554</v>
      </c>
      <c r="D65" s="1" t="s">
        <v>1555</v>
      </c>
      <c r="E65" s="1" t="s">
        <v>1556</v>
      </c>
      <c r="F65" s="1" t="s">
        <v>1155</v>
      </c>
      <c r="G65" s="1" t="s">
        <v>1156</v>
      </c>
      <c r="H65" s="1" t="s">
        <v>1157</v>
      </c>
      <c r="I65" s="1" t="s">
        <v>1557</v>
      </c>
      <c r="J65" s="1" t="s">
        <v>30</v>
      </c>
      <c r="K65" s="1" t="s">
        <v>1558</v>
      </c>
      <c r="L65" s="1" t="s">
        <v>1558</v>
      </c>
      <c r="M65" s="1" t="s">
        <v>1160</v>
      </c>
      <c r="N65" s="1" t="s">
        <v>1160</v>
      </c>
      <c r="O65" s="1" t="s">
        <v>1161</v>
      </c>
      <c r="P65" s="1" t="s">
        <v>1162</v>
      </c>
      <c r="Q65" s="1" t="s">
        <v>1163</v>
      </c>
      <c r="R65" s="1" t="s">
        <v>1559</v>
      </c>
      <c r="S65" s="1" t="s">
        <v>1165</v>
      </c>
      <c r="T65" s="1" t="s">
        <v>1166</v>
      </c>
      <c r="U65" s="1" t="s">
        <v>1127</v>
      </c>
      <c r="V65" s="1" t="s">
        <v>1405</v>
      </c>
    </row>
    <row r="66" s="1" customFormat="1" spans="1:22">
      <c r="A66" s="3">
        <v>999227061041342</v>
      </c>
      <c r="B66" s="1" t="s">
        <v>1560</v>
      </c>
      <c r="C66" s="1" t="s">
        <v>1561</v>
      </c>
      <c r="D66" s="1" t="s">
        <v>1295</v>
      </c>
      <c r="E66" s="1" t="s">
        <v>1562</v>
      </c>
      <c r="F66" s="1" t="s">
        <v>1155</v>
      </c>
      <c r="G66" s="1" t="s">
        <v>1156</v>
      </c>
      <c r="H66" s="1" t="s">
        <v>1157</v>
      </c>
      <c r="I66" s="1" t="s">
        <v>1563</v>
      </c>
      <c r="J66" s="1" t="s">
        <v>30</v>
      </c>
      <c r="K66" s="1" t="s">
        <v>1564</v>
      </c>
      <c r="L66" s="1" t="s">
        <v>1564</v>
      </c>
      <c r="M66" s="1" t="s">
        <v>1160</v>
      </c>
      <c r="N66" s="1" t="s">
        <v>1160</v>
      </c>
      <c r="O66" s="1" t="s">
        <v>1161</v>
      </c>
      <c r="P66" s="1" t="s">
        <v>1162</v>
      </c>
      <c r="Q66" s="1" t="s">
        <v>1163</v>
      </c>
      <c r="R66" s="1" t="s">
        <v>1565</v>
      </c>
      <c r="S66" s="1" t="s">
        <v>1165</v>
      </c>
      <c r="T66" s="1" t="s">
        <v>1166</v>
      </c>
      <c r="U66" s="1" t="s">
        <v>1127</v>
      </c>
      <c r="V66" s="1" t="s">
        <v>1180</v>
      </c>
    </row>
    <row r="67" s="1" customFormat="1" spans="1:22">
      <c r="A67" s="3">
        <v>27060079788</v>
      </c>
      <c r="B67" s="1" t="s">
        <v>1560</v>
      </c>
      <c r="C67" s="1" t="s">
        <v>1566</v>
      </c>
      <c r="D67" s="1" t="s">
        <v>1289</v>
      </c>
      <c r="E67" s="1" t="s">
        <v>1567</v>
      </c>
      <c r="F67" s="1" t="s">
        <v>1151</v>
      </c>
      <c r="G67" s="1" t="s">
        <v>1156</v>
      </c>
      <c r="H67" s="1" t="s">
        <v>1157</v>
      </c>
      <c r="I67" s="1" t="s">
        <v>1568</v>
      </c>
      <c r="J67" s="1" t="s">
        <v>30</v>
      </c>
      <c r="K67" s="1" t="s">
        <v>1569</v>
      </c>
      <c r="L67" s="1" t="s">
        <v>1569</v>
      </c>
      <c r="M67" s="1" t="s">
        <v>1160</v>
      </c>
      <c r="N67" s="1" t="s">
        <v>1160</v>
      </c>
      <c r="O67" s="1" t="s">
        <v>1161</v>
      </c>
      <c r="P67" s="1" t="s">
        <v>1162</v>
      </c>
      <c r="Q67" s="1" t="s">
        <v>1163</v>
      </c>
      <c r="R67" s="1" t="s">
        <v>1570</v>
      </c>
      <c r="S67" s="1" t="s">
        <v>1165</v>
      </c>
      <c r="T67" s="1" t="s">
        <v>1166</v>
      </c>
      <c r="U67" s="1" t="s">
        <v>1127</v>
      </c>
      <c r="V67" s="1" t="s">
        <v>1180</v>
      </c>
    </row>
    <row r="68" s="1" customFormat="1" spans="1:22">
      <c r="A68" s="3">
        <v>999227058992195</v>
      </c>
      <c r="B68" s="1" t="s">
        <v>1560</v>
      </c>
      <c r="C68" s="1" t="s">
        <v>1571</v>
      </c>
      <c r="D68" s="1" t="s">
        <v>1572</v>
      </c>
      <c r="E68" s="1" t="s">
        <v>1573</v>
      </c>
      <c r="F68" s="1" t="s">
        <v>1151</v>
      </c>
      <c r="G68" s="1" t="s">
        <v>1156</v>
      </c>
      <c r="H68" s="1" t="s">
        <v>1157</v>
      </c>
      <c r="I68" s="1" t="s">
        <v>1574</v>
      </c>
      <c r="J68" s="1" t="s">
        <v>30</v>
      </c>
      <c r="K68" s="1" t="s">
        <v>1575</v>
      </c>
      <c r="L68" s="1" t="s">
        <v>1575</v>
      </c>
      <c r="M68" s="1" t="s">
        <v>1160</v>
      </c>
      <c r="N68" s="1" t="s">
        <v>1160</v>
      </c>
      <c r="O68" s="1" t="s">
        <v>1161</v>
      </c>
      <c r="P68" s="1" t="s">
        <v>1162</v>
      </c>
      <c r="Q68" s="1" t="s">
        <v>1163</v>
      </c>
      <c r="R68" s="1" t="s">
        <v>1576</v>
      </c>
      <c r="S68" s="1" t="s">
        <v>1165</v>
      </c>
      <c r="T68" s="1" t="s">
        <v>1166</v>
      </c>
      <c r="U68" s="1" t="s">
        <v>1127</v>
      </c>
      <c r="V68" s="1" t="s">
        <v>1180</v>
      </c>
    </row>
    <row r="69" s="1" customFormat="1" spans="1:22">
      <c r="A69" s="3">
        <v>999227058735698</v>
      </c>
      <c r="B69" s="1" t="s">
        <v>1560</v>
      </c>
      <c r="C69" s="1" t="s">
        <v>1577</v>
      </c>
      <c r="D69" s="1" t="s">
        <v>1578</v>
      </c>
      <c r="E69" s="1" t="s">
        <v>1579</v>
      </c>
      <c r="F69" s="1" t="s">
        <v>1385</v>
      </c>
      <c r="G69" s="1" t="s">
        <v>1156</v>
      </c>
      <c r="H69" s="1" t="s">
        <v>1157</v>
      </c>
      <c r="I69" s="1" t="s">
        <v>1580</v>
      </c>
      <c r="J69" s="1" t="s">
        <v>30</v>
      </c>
      <c r="K69" s="1" t="s">
        <v>1581</v>
      </c>
      <c r="L69" s="1" t="s">
        <v>1581</v>
      </c>
      <c r="M69" s="1" t="s">
        <v>1160</v>
      </c>
      <c r="N69" s="1" t="s">
        <v>1160</v>
      </c>
      <c r="O69" s="1" t="s">
        <v>1161</v>
      </c>
      <c r="P69" s="1" t="s">
        <v>1162</v>
      </c>
      <c r="Q69" s="1" t="s">
        <v>1163</v>
      </c>
      <c r="R69" s="1" t="s">
        <v>1582</v>
      </c>
      <c r="S69" s="1" t="s">
        <v>1165</v>
      </c>
      <c r="T69" s="1" t="s">
        <v>1166</v>
      </c>
      <c r="U69" s="1" t="s">
        <v>1127</v>
      </c>
      <c r="V69" s="1" t="s">
        <v>1583</v>
      </c>
    </row>
    <row r="70" s="1" customFormat="1" spans="1:22">
      <c r="A70" s="3">
        <v>999227058010651</v>
      </c>
      <c r="B70" s="1" t="s">
        <v>1560</v>
      </c>
      <c r="C70" s="1" t="s">
        <v>1584</v>
      </c>
      <c r="D70" s="1" t="s">
        <v>1585</v>
      </c>
      <c r="E70" s="1" t="s">
        <v>1586</v>
      </c>
      <c r="F70" s="1" t="s">
        <v>1242</v>
      </c>
      <c r="G70" s="1" t="s">
        <v>1156</v>
      </c>
      <c r="H70" s="1" t="s">
        <v>1157</v>
      </c>
      <c r="I70" s="1" t="s">
        <v>1587</v>
      </c>
      <c r="J70" s="1" t="s">
        <v>30</v>
      </c>
      <c r="K70" s="1" t="s">
        <v>1588</v>
      </c>
      <c r="L70" s="1" t="s">
        <v>1588</v>
      </c>
      <c r="M70" s="1" t="s">
        <v>1160</v>
      </c>
      <c r="N70" s="1" t="s">
        <v>1160</v>
      </c>
      <c r="O70" s="1" t="s">
        <v>1161</v>
      </c>
      <c r="P70" s="1" t="s">
        <v>1162</v>
      </c>
      <c r="Q70" s="1" t="s">
        <v>1163</v>
      </c>
      <c r="R70" s="1" t="s">
        <v>1589</v>
      </c>
      <c r="S70" s="1" t="s">
        <v>1165</v>
      </c>
      <c r="T70" s="1" t="s">
        <v>1166</v>
      </c>
      <c r="U70" s="1" t="s">
        <v>1127</v>
      </c>
      <c r="V70" s="1" t="s">
        <v>1187</v>
      </c>
    </row>
    <row r="71" s="1" customFormat="1" spans="1:22">
      <c r="A71" s="3">
        <v>999227051179107</v>
      </c>
      <c r="B71" s="1" t="s">
        <v>1590</v>
      </c>
      <c r="C71" s="1" t="s">
        <v>1591</v>
      </c>
      <c r="D71" s="1" t="s">
        <v>1592</v>
      </c>
      <c r="E71" s="1" t="s">
        <v>1593</v>
      </c>
      <c r="F71" s="1" t="s">
        <v>1155</v>
      </c>
      <c r="G71" s="1" t="s">
        <v>1156</v>
      </c>
      <c r="H71" s="1" t="s">
        <v>1157</v>
      </c>
      <c r="I71" s="1" t="s">
        <v>1594</v>
      </c>
      <c r="J71" s="1" t="s">
        <v>30</v>
      </c>
      <c r="K71" s="1" t="s">
        <v>1595</v>
      </c>
      <c r="L71" s="1" t="s">
        <v>1595</v>
      </c>
      <c r="M71" s="1" t="s">
        <v>1160</v>
      </c>
      <c r="N71" s="1" t="s">
        <v>1160</v>
      </c>
      <c r="O71" s="1" t="s">
        <v>1161</v>
      </c>
      <c r="P71" s="1" t="s">
        <v>1162</v>
      </c>
      <c r="Q71" s="1" t="s">
        <v>1163</v>
      </c>
      <c r="R71" s="1" t="s">
        <v>1596</v>
      </c>
      <c r="S71" s="1" t="s">
        <v>1165</v>
      </c>
      <c r="T71" s="1" t="s">
        <v>1166</v>
      </c>
      <c r="U71" s="1" t="s">
        <v>1127</v>
      </c>
      <c r="V71" s="1" t="s">
        <v>1405</v>
      </c>
    </row>
    <row r="72" s="1" customFormat="1" spans="1:22">
      <c r="A72" s="3">
        <v>999227050505061</v>
      </c>
      <c r="B72" s="1" t="s">
        <v>1590</v>
      </c>
      <c r="C72" s="1" t="s">
        <v>1597</v>
      </c>
      <c r="D72" s="1" t="s">
        <v>1598</v>
      </c>
      <c r="E72" s="1" t="s">
        <v>1599</v>
      </c>
      <c r="F72" s="1" t="s">
        <v>1242</v>
      </c>
      <c r="G72" s="1" t="s">
        <v>1156</v>
      </c>
      <c r="H72" s="1" t="s">
        <v>1157</v>
      </c>
      <c r="I72" s="1" t="s">
        <v>1600</v>
      </c>
      <c r="J72" s="1" t="s">
        <v>30</v>
      </c>
      <c r="K72" s="1" t="s">
        <v>1601</v>
      </c>
      <c r="L72" s="1" t="s">
        <v>1601</v>
      </c>
      <c r="M72" s="1" t="s">
        <v>1160</v>
      </c>
      <c r="N72" s="1" t="s">
        <v>1160</v>
      </c>
      <c r="O72" s="1" t="s">
        <v>1161</v>
      </c>
      <c r="P72" s="1" t="s">
        <v>1162</v>
      </c>
      <c r="Q72" s="1" t="s">
        <v>1163</v>
      </c>
      <c r="R72" s="1" t="s">
        <v>1602</v>
      </c>
      <c r="S72" s="1" t="s">
        <v>1165</v>
      </c>
      <c r="T72" s="1" t="s">
        <v>1166</v>
      </c>
      <c r="U72" s="1" t="s">
        <v>1127</v>
      </c>
      <c r="V72" s="1" t="s">
        <v>1167</v>
      </c>
    </row>
    <row r="73" s="1" customFormat="1" spans="1:22">
      <c r="A73" s="3">
        <v>27048112296</v>
      </c>
      <c r="B73" s="1" t="s">
        <v>1590</v>
      </c>
      <c r="C73" s="1" t="s">
        <v>1603</v>
      </c>
      <c r="D73" s="1" t="s">
        <v>1604</v>
      </c>
      <c r="E73" s="1" t="s">
        <v>1605</v>
      </c>
      <c r="F73" s="1" t="s">
        <v>1155</v>
      </c>
      <c r="G73" s="1" t="s">
        <v>1156</v>
      </c>
      <c r="H73" s="1" t="s">
        <v>1157</v>
      </c>
      <c r="I73" s="1" t="s">
        <v>1606</v>
      </c>
      <c r="J73" s="1" t="s">
        <v>30</v>
      </c>
      <c r="K73" s="1" t="s">
        <v>1607</v>
      </c>
      <c r="L73" s="1" t="s">
        <v>1161</v>
      </c>
      <c r="M73" s="1" t="s">
        <v>1608</v>
      </c>
      <c r="N73" s="1" t="s">
        <v>1609</v>
      </c>
      <c r="O73" s="1" t="s">
        <v>1161</v>
      </c>
      <c r="P73" s="1" t="s">
        <v>1162</v>
      </c>
      <c r="Q73" s="1" t="s">
        <v>1163</v>
      </c>
      <c r="R73" s="1" t="s">
        <v>1610</v>
      </c>
      <c r="S73" s="1" t="s">
        <v>1165</v>
      </c>
      <c r="T73" s="1" t="s">
        <v>1166</v>
      </c>
      <c r="U73" s="1" t="s">
        <v>1127</v>
      </c>
      <c r="V73" s="1" t="s">
        <v>1611</v>
      </c>
    </row>
    <row r="74" s="1" customFormat="1" spans="1:22">
      <c r="A74" s="3">
        <v>999227047649792</v>
      </c>
      <c r="B74" s="1" t="s">
        <v>1590</v>
      </c>
      <c r="C74" s="1" t="s">
        <v>1612</v>
      </c>
      <c r="D74" s="1" t="s">
        <v>1613</v>
      </c>
      <c r="E74" s="1" t="s">
        <v>1614</v>
      </c>
      <c r="F74" s="1" t="s">
        <v>1151</v>
      </c>
      <c r="G74" s="1" t="s">
        <v>1156</v>
      </c>
      <c r="H74" s="1" t="s">
        <v>1157</v>
      </c>
      <c r="I74" s="1" t="s">
        <v>1615</v>
      </c>
      <c r="J74" s="1" t="s">
        <v>30</v>
      </c>
      <c r="K74" s="1" t="s">
        <v>1616</v>
      </c>
      <c r="L74" s="1" t="s">
        <v>1616</v>
      </c>
      <c r="M74" s="1" t="s">
        <v>1160</v>
      </c>
      <c r="N74" s="1" t="s">
        <v>1160</v>
      </c>
      <c r="O74" s="1" t="s">
        <v>1161</v>
      </c>
      <c r="P74" s="1" t="s">
        <v>1162</v>
      </c>
      <c r="Q74" s="1" t="s">
        <v>1163</v>
      </c>
      <c r="R74" s="1" t="s">
        <v>1617</v>
      </c>
      <c r="S74" s="1" t="s">
        <v>1165</v>
      </c>
      <c r="T74" s="1" t="s">
        <v>1166</v>
      </c>
      <c r="U74" s="1" t="s">
        <v>1194</v>
      </c>
      <c r="V74" s="1" t="s">
        <v>1180</v>
      </c>
    </row>
    <row r="75" s="1" customFormat="1" spans="1:22">
      <c r="A75" s="3">
        <v>999227047583849</v>
      </c>
      <c r="B75" s="1" t="s">
        <v>1590</v>
      </c>
      <c r="C75" s="1" t="s">
        <v>1618</v>
      </c>
      <c r="D75" s="1" t="s">
        <v>1619</v>
      </c>
      <c r="E75" s="1" t="s">
        <v>1620</v>
      </c>
      <c r="F75" s="1" t="s">
        <v>1151</v>
      </c>
      <c r="G75" s="1" t="s">
        <v>1156</v>
      </c>
      <c r="H75" s="1" t="s">
        <v>1157</v>
      </c>
      <c r="I75" s="1" t="s">
        <v>1621</v>
      </c>
      <c r="J75" s="1" t="s">
        <v>30</v>
      </c>
      <c r="K75" s="1" t="s">
        <v>1622</v>
      </c>
      <c r="L75" s="1" t="s">
        <v>1622</v>
      </c>
      <c r="M75" s="1" t="s">
        <v>1160</v>
      </c>
      <c r="N75" s="1" t="s">
        <v>1160</v>
      </c>
      <c r="O75" s="1" t="s">
        <v>1161</v>
      </c>
      <c r="P75" s="1" t="s">
        <v>1162</v>
      </c>
      <c r="Q75" s="1" t="s">
        <v>1163</v>
      </c>
      <c r="R75" s="1" t="s">
        <v>1623</v>
      </c>
      <c r="S75" s="1" t="s">
        <v>1165</v>
      </c>
      <c r="T75" s="1" t="s">
        <v>1166</v>
      </c>
      <c r="U75" s="1" t="s">
        <v>1194</v>
      </c>
      <c r="V75" s="1" t="s">
        <v>1180</v>
      </c>
    </row>
    <row r="76" s="1" customFormat="1" spans="1:22">
      <c r="A76" s="3">
        <v>999227047363583</v>
      </c>
      <c r="B76" s="1" t="s">
        <v>1590</v>
      </c>
      <c r="C76" s="1" t="s">
        <v>1624</v>
      </c>
      <c r="D76" s="1" t="s">
        <v>1625</v>
      </c>
      <c r="E76" s="1" t="s">
        <v>1626</v>
      </c>
      <c r="F76" s="1" t="s">
        <v>1460</v>
      </c>
      <c r="G76" s="1" t="s">
        <v>1156</v>
      </c>
      <c r="H76" s="1" t="s">
        <v>1157</v>
      </c>
      <c r="I76" s="1" t="s">
        <v>1627</v>
      </c>
      <c r="J76" s="1" t="s">
        <v>30</v>
      </c>
      <c r="K76" s="1" t="s">
        <v>1628</v>
      </c>
      <c r="L76" s="1" t="s">
        <v>1628</v>
      </c>
      <c r="M76" s="1" t="s">
        <v>1160</v>
      </c>
      <c r="N76" s="1" t="s">
        <v>1160</v>
      </c>
      <c r="O76" s="1" t="s">
        <v>1161</v>
      </c>
      <c r="P76" s="1" t="s">
        <v>1162</v>
      </c>
      <c r="Q76" s="1" t="s">
        <v>1163</v>
      </c>
      <c r="R76" s="1" t="s">
        <v>1629</v>
      </c>
      <c r="S76" s="1" t="s">
        <v>1165</v>
      </c>
      <c r="T76" s="1" t="s">
        <v>1166</v>
      </c>
      <c r="U76" s="1" t="s">
        <v>1127</v>
      </c>
      <c r="V76" s="1" t="s">
        <v>1583</v>
      </c>
    </row>
    <row r="77" s="1" customFormat="1" spans="1:22">
      <c r="A77" s="3">
        <v>999227045061868</v>
      </c>
      <c r="B77" s="1" t="s">
        <v>1590</v>
      </c>
      <c r="C77" s="1" t="s">
        <v>1630</v>
      </c>
      <c r="D77" s="1" t="s">
        <v>1631</v>
      </c>
      <c r="E77" s="1" t="s">
        <v>1632</v>
      </c>
      <c r="F77" s="1" t="s">
        <v>1287</v>
      </c>
      <c r="G77" s="1" t="s">
        <v>1156</v>
      </c>
      <c r="H77" s="1" t="s">
        <v>1157</v>
      </c>
      <c r="I77" s="1" t="s">
        <v>1633</v>
      </c>
      <c r="J77" s="1" t="s">
        <v>30</v>
      </c>
      <c r="K77" s="1" t="s">
        <v>1634</v>
      </c>
      <c r="L77" s="1" t="s">
        <v>1634</v>
      </c>
      <c r="M77" s="1" t="s">
        <v>1160</v>
      </c>
      <c r="N77" s="1" t="s">
        <v>1160</v>
      </c>
      <c r="O77" s="1" t="s">
        <v>1161</v>
      </c>
      <c r="P77" s="1" t="s">
        <v>1162</v>
      </c>
      <c r="Q77" s="1" t="s">
        <v>1163</v>
      </c>
      <c r="R77" s="1" t="s">
        <v>1635</v>
      </c>
      <c r="S77" s="1" t="s">
        <v>1165</v>
      </c>
      <c r="T77" s="1" t="s">
        <v>1166</v>
      </c>
      <c r="U77" s="1" t="s">
        <v>1127</v>
      </c>
      <c r="V77" s="1" t="s">
        <v>1180</v>
      </c>
    </row>
    <row r="78" s="1" customFormat="1" spans="1:22">
      <c r="A78" s="3">
        <v>27044053748</v>
      </c>
      <c r="B78" s="1" t="s">
        <v>1590</v>
      </c>
      <c r="C78" s="1" t="s">
        <v>1636</v>
      </c>
      <c r="D78" s="1" t="s">
        <v>1637</v>
      </c>
      <c r="E78" s="1" t="s">
        <v>1638</v>
      </c>
      <c r="F78" s="1" t="s">
        <v>1155</v>
      </c>
      <c r="G78" s="1" t="s">
        <v>1156</v>
      </c>
      <c r="H78" s="1" t="s">
        <v>1157</v>
      </c>
      <c r="I78" s="1" t="s">
        <v>1639</v>
      </c>
      <c r="J78" s="1" t="s">
        <v>30</v>
      </c>
      <c r="K78" s="1" t="s">
        <v>1640</v>
      </c>
      <c r="L78" s="1" t="s">
        <v>1640</v>
      </c>
      <c r="M78" s="1" t="s">
        <v>1160</v>
      </c>
      <c r="N78" s="1" t="s">
        <v>1160</v>
      </c>
      <c r="O78" s="1" t="s">
        <v>1161</v>
      </c>
      <c r="P78" s="1" t="s">
        <v>1162</v>
      </c>
      <c r="Q78" s="1" t="s">
        <v>1163</v>
      </c>
      <c r="R78" s="1" t="s">
        <v>1641</v>
      </c>
      <c r="S78" s="1" t="s">
        <v>1165</v>
      </c>
      <c r="T78" s="1" t="s">
        <v>1166</v>
      </c>
      <c r="U78" s="1" t="s">
        <v>1194</v>
      </c>
      <c r="V78" s="1" t="s">
        <v>1167</v>
      </c>
    </row>
    <row r="79" s="1" customFormat="1" spans="1:22">
      <c r="A79" s="3">
        <v>999227032413344</v>
      </c>
      <c r="B79" s="1" t="s">
        <v>1642</v>
      </c>
      <c r="C79" s="1" t="s">
        <v>1643</v>
      </c>
      <c r="D79" s="1" t="s">
        <v>1644</v>
      </c>
      <c r="E79" s="1" t="s">
        <v>1645</v>
      </c>
      <c r="F79" s="1" t="s">
        <v>1155</v>
      </c>
      <c r="G79" s="1" t="s">
        <v>1156</v>
      </c>
      <c r="H79" s="1" t="s">
        <v>1157</v>
      </c>
      <c r="I79" s="1" t="s">
        <v>1646</v>
      </c>
      <c r="J79" s="1" t="s">
        <v>30</v>
      </c>
      <c r="K79" s="1" t="s">
        <v>1647</v>
      </c>
      <c r="L79" s="1" t="s">
        <v>1647</v>
      </c>
      <c r="M79" s="1" t="s">
        <v>1160</v>
      </c>
      <c r="N79" s="1" t="s">
        <v>1160</v>
      </c>
      <c r="O79" s="1" t="s">
        <v>1161</v>
      </c>
      <c r="P79" s="1" t="s">
        <v>1162</v>
      </c>
      <c r="Q79" s="1" t="s">
        <v>1163</v>
      </c>
      <c r="R79" s="1" t="s">
        <v>1648</v>
      </c>
      <c r="S79" s="1" t="s">
        <v>1165</v>
      </c>
      <c r="T79" s="1" t="s">
        <v>1166</v>
      </c>
      <c r="U79" s="1" t="s">
        <v>1127</v>
      </c>
      <c r="V79" s="1" t="s">
        <v>1167</v>
      </c>
    </row>
    <row r="80" s="1" customFormat="1" spans="1:22">
      <c r="A80" s="3">
        <v>999227026198595</v>
      </c>
      <c r="B80" s="1" t="s">
        <v>1642</v>
      </c>
      <c r="C80" s="1" t="s">
        <v>1649</v>
      </c>
      <c r="D80" s="1" t="s">
        <v>1650</v>
      </c>
      <c r="E80" s="1" t="s">
        <v>1651</v>
      </c>
      <c r="F80" s="1" t="s">
        <v>1151</v>
      </c>
      <c r="G80" s="1" t="s">
        <v>1156</v>
      </c>
      <c r="H80" s="1" t="s">
        <v>1157</v>
      </c>
      <c r="I80" s="1" t="s">
        <v>1652</v>
      </c>
      <c r="J80" s="1" t="s">
        <v>30</v>
      </c>
      <c r="K80" s="1" t="s">
        <v>1653</v>
      </c>
      <c r="L80" s="1" t="s">
        <v>1653</v>
      </c>
      <c r="M80" s="1" t="s">
        <v>1160</v>
      </c>
      <c r="N80" s="1" t="s">
        <v>1160</v>
      </c>
      <c r="O80" s="1" t="s">
        <v>1161</v>
      </c>
      <c r="P80" s="1" t="s">
        <v>1162</v>
      </c>
      <c r="Q80" s="1" t="s">
        <v>1163</v>
      </c>
      <c r="R80" s="1" t="s">
        <v>1654</v>
      </c>
      <c r="S80" s="1" t="s">
        <v>1165</v>
      </c>
      <c r="T80" s="1" t="s">
        <v>1166</v>
      </c>
      <c r="U80" s="1" t="s">
        <v>1194</v>
      </c>
      <c r="V80" s="1" t="s">
        <v>1228</v>
      </c>
    </row>
    <row r="81" s="1" customFormat="1" spans="1:22">
      <c r="A81" s="3">
        <v>999227025598323</v>
      </c>
      <c r="B81" s="1" t="s">
        <v>1642</v>
      </c>
      <c r="C81" s="1" t="s">
        <v>1655</v>
      </c>
      <c r="D81" s="1" t="s">
        <v>1656</v>
      </c>
      <c r="E81" s="1" t="s">
        <v>1657</v>
      </c>
      <c r="F81" s="1" t="s">
        <v>1155</v>
      </c>
      <c r="G81" s="1" t="s">
        <v>1156</v>
      </c>
      <c r="H81" s="1" t="s">
        <v>1157</v>
      </c>
      <c r="I81" s="1" t="s">
        <v>1658</v>
      </c>
      <c r="J81" s="1" t="s">
        <v>30</v>
      </c>
      <c r="K81" s="1" t="s">
        <v>1659</v>
      </c>
      <c r="L81" s="1" t="s">
        <v>1659</v>
      </c>
      <c r="M81" s="1" t="s">
        <v>1160</v>
      </c>
      <c r="N81" s="1" t="s">
        <v>1160</v>
      </c>
      <c r="O81" s="1" t="s">
        <v>1161</v>
      </c>
      <c r="P81" s="1" t="s">
        <v>1162</v>
      </c>
      <c r="Q81" s="1" t="s">
        <v>1163</v>
      </c>
      <c r="R81" s="1" t="s">
        <v>1660</v>
      </c>
      <c r="S81" s="1" t="s">
        <v>1165</v>
      </c>
      <c r="T81" s="1" t="s">
        <v>1166</v>
      </c>
      <c r="U81" s="1" t="s">
        <v>1127</v>
      </c>
      <c r="V81" s="1" t="s">
        <v>1661</v>
      </c>
    </row>
    <row r="82" s="1" customFormat="1" spans="1:22">
      <c r="A82" s="3">
        <v>999227021782759</v>
      </c>
      <c r="B82" s="1" t="s">
        <v>1642</v>
      </c>
      <c r="C82" s="1" t="s">
        <v>1662</v>
      </c>
      <c r="D82" s="1" t="s">
        <v>1644</v>
      </c>
      <c r="E82" s="1" t="s">
        <v>1663</v>
      </c>
      <c r="F82" s="1" t="s">
        <v>1287</v>
      </c>
      <c r="G82" s="1" t="s">
        <v>1156</v>
      </c>
      <c r="H82" s="1" t="s">
        <v>1157</v>
      </c>
      <c r="I82" s="1" t="s">
        <v>1664</v>
      </c>
      <c r="J82" s="1" t="s">
        <v>30</v>
      </c>
      <c r="K82" s="1" t="s">
        <v>1665</v>
      </c>
      <c r="L82" s="1" t="s">
        <v>1665</v>
      </c>
      <c r="M82" s="1" t="s">
        <v>1160</v>
      </c>
      <c r="N82" s="1" t="s">
        <v>1160</v>
      </c>
      <c r="O82" s="1" t="s">
        <v>1161</v>
      </c>
      <c r="P82" s="1" t="s">
        <v>1162</v>
      </c>
      <c r="Q82" s="1" t="s">
        <v>1163</v>
      </c>
      <c r="R82" s="1" t="s">
        <v>1666</v>
      </c>
      <c r="S82" s="1" t="s">
        <v>1165</v>
      </c>
      <c r="T82" s="1" t="s">
        <v>1166</v>
      </c>
      <c r="U82" s="1" t="s">
        <v>1127</v>
      </c>
      <c r="V82" s="1" t="s">
        <v>1167</v>
      </c>
    </row>
    <row r="83" s="1" customFormat="1" spans="1:22">
      <c r="A83" s="3">
        <v>999226933144416</v>
      </c>
      <c r="B83" s="1" t="s">
        <v>1667</v>
      </c>
      <c r="C83" s="1" t="s">
        <v>1668</v>
      </c>
      <c r="D83" s="1" t="s">
        <v>1669</v>
      </c>
      <c r="E83" s="1" t="s">
        <v>1670</v>
      </c>
      <c r="F83" s="1" t="s">
        <v>1242</v>
      </c>
      <c r="G83" s="1" t="s">
        <v>1156</v>
      </c>
      <c r="H83" s="1" t="s">
        <v>1157</v>
      </c>
      <c r="I83" s="1" t="s">
        <v>1671</v>
      </c>
      <c r="J83" s="1" t="s">
        <v>30</v>
      </c>
      <c r="K83" s="1" t="s">
        <v>1672</v>
      </c>
      <c r="L83" s="1" t="s">
        <v>1672</v>
      </c>
      <c r="M83" s="1" t="s">
        <v>1160</v>
      </c>
      <c r="N83" s="1" t="s">
        <v>1160</v>
      </c>
      <c r="O83" s="1" t="s">
        <v>1161</v>
      </c>
      <c r="P83" s="1" t="s">
        <v>1162</v>
      </c>
      <c r="Q83" s="1" t="s">
        <v>1163</v>
      </c>
      <c r="R83" s="1" t="s">
        <v>1673</v>
      </c>
      <c r="S83" s="1" t="s">
        <v>1165</v>
      </c>
      <c r="T83" s="1" t="s">
        <v>1166</v>
      </c>
      <c r="U83" s="1" t="s">
        <v>1127</v>
      </c>
      <c r="V83" s="1" t="s">
        <v>1674</v>
      </c>
    </row>
    <row r="84" s="1" customFormat="1" spans="1:22">
      <c r="A84" s="3">
        <v>999226932660441</v>
      </c>
      <c r="B84" s="1" t="s">
        <v>1667</v>
      </c>
      <c r="C84" s="1" t="s">
        <v>1675</v>
      </c>
      <c r="D84" s="1" t="s">
        <v>1676</v>
      </c>
      <c r="E84" s="1" t="s">
        <v>1677</v>
      </c>
      <c r="F84" s="1" t="s">
        <v>1155</v>
      </c>
      <c r="G84" s="1" t="s">
        <v>1156</v>
      </c>
      <c r="H84" s="1" t="s">
        <v>1157</v>
      </c>
      <c r="I84" s="1" t="s">
        <v>1678</v>
      </c>
      <c r="J84" s="1" t="s">
        <v>30</v>
      </c>
      <c r="K84" s="1" t="s">
        <v>1679</v>
      </c>
      <c r="L84" s="1" t="s">
        <v>1679</v>
      </c>
      <c r="M84" s="1" t="s">
        <v>1160</v>
      </c>
      <c r="N84" s="1" t="s">
        <v>1160</v>
      </c>
      <c r="O84" s="1" t="s">
        <v>1161</v>
      </c>
      <c r="P84" s="1" t="s">
        <v>1162</v>
      </c>
      <c r="Q84" s="1" t="s">
        <v>1163</v>
      </c>
      <c r="R84" s="1" t="s">
        <v>1680</v>
      </c>
      <c r="S84" s="1" t="s">
        <v>1165</v>
      </c>
      <c r="T84" s="1" t="s">
        <v>1166</v>
      </c>
      <c r="U84" s="1" t="s">
        <v>1127</v>
      </c>
      <c r="V84" s="1" t="s">
        <v>1480</v>
      </c>
    </row>
    <row r="85" s="1" customFormat="1" spans="1:22">
      <c r="A85" s="3">
        <v>999226930913164</v>
      </c>
      <c r="B85" s="1" t="s">
        <v>1667</v>
      </c>
      <c r="C85" s="1" t="s">
        <v>1681</v>
      </c>
      <c r="D85" s="1" t="s">
        <v>1682</v>
      </c>
      <c r="E85" s="1" t="s">
        <v>1683</v>
      </c>
      <c r="F85" s="1" t="s">
        <v>1242</v>
      </c>
      <c r="G85" s="1" t="s">
        <v>1156</v>
      </c>
      <c r="H85" s="1" t="s">
        <v>1157</v>
      </c>
      <c r="I85" s="1" t="s">
        <v>1684</v>
      </c>
      <c r="J85" s="1" t="s">
        <v>30</v>
      </c>
      <c r="K85" s="1" t="s">
        <v>1685</v>
      </c>
      <c r="L85" s="1" t="s">
        <v>1685</v>
      </c>
      <c r="M85" s="1" t="s">
        <v>1160</v>
      </c>
      <c r="N85" s="1" t="s">
        <v>1160</v>
      </c>
      <c r="O85" s="1" t="s">
        <v>1161</v>
      </c>
      <c r="P85" s="1" t="s">
        <v>1162</v>
      </c>
      <c r="Q85" s="1" t="s">
        <v>1163</v>
      </c>
      <c r="R85" s="1" t="s">
        <v>1686</v>
      </c>
      <c r="S85" s="1" t="s">
        <v>1165</v>
      </c>
      <c r="T85" s="1" t="s">
        <v>1166</v>
      </c>
      <c r="U85" s="1" t="s">
        <v>1127</v>
      </c>
      <c r="V85" s="1" t="s">
        <v>1167</v>
      </c>
    </row>
    <row r="86" s="1" customFormat="1" spans="1:22">
      <c r="A86" s="3">
        <v>999226921246606</v>
      </c>
      <c r="B86" s="1" t="s">
        <v>1687</v>
      </c>
      <c r="C86" s="1" t="s">
        <v>1688</v>
      </c>
      <c r="D86" s="1" t="s">
        <v>1689</v>
      </c>
      <c r="E86" s="1" t="s">
        <v>1690</v>
      </c>
      <c r="F86" s="1" t="s">
        <v>1151</v>
      </c>
      <c r="G86" s="1" t="s">
        <v>1156</v>
      </c>
      <c r="H86" s="1" t="s">
        <v>1157</v>
      </c>
      <c r="I86" s="1" t="s">
        <v>1691</v>
      </c>
      <c r="J86" s="1" t="s">
        <v>30</v>
      </c>
      <c r="K86" s="1" t="s">
        <v>1692</v>
      </c>
      <c r="L86" s="1" t="s">
        <v>1692</v>
      </c>
      <c r="M86" s="1" t="s">
        <v>1160</v>
      </c>
      <c r="N86" s="1" t="s">
        <v>1160</v>
      </c>
      <c r="O86" s="1" t="s">
        <v>1161</v>
      </c>
      <c r="P86" s="1" t="s">
        <v>1162</v>
      </c>
      <c r="Q86" s="1" t="s">
        <v>1163</v>
      </c>
      <c r="R86" s="1" t="s">
        <v>1693</v>
      </c>
      <c r="S86" s="1" t="s">
        <v>1165</v>
      </c>
      <c r="T86" s="1" t="s">
        <v>1166</v>
      </c>
      <c r="U86" s="1" t="s">
        <v>1194</v>
      </c>
      <c r="V86" s="1" t="s">
        <v>1167</v>
      </c>
    </row>
    <row r="87" s="1" customFormat="1" spans="1:22">
      <c r="A87" s="3">
        <v>999226908524888</v>
      </c>
      <c r="B87" s="1" t="s">
        <v>1687</v>
      </c>
      <c r="C87" s="1" t="s">
        <v>1694</v>
      </c>
      <c r="D87" s="1" t="s">
        <v>1695</v>
      </c>
      <c r="E87" s="1" t="s">
        <v>1696</v>
      </c>
      <c r="F87" s="1" t="s">
        <v>1155</v>
      </c>
      <c r="G87" s="1" t="s">
        <v>1156</v>
      </c>
      <c r="H87" s="1" t="s">
        <v>1157</v>
      </c>
      <c r="I87" s="1" t="s">
        <v>1697</v>
      </c>
      <c r="J87" s="1" t="s">
        <v>30</v>
      </c>
      <c r="K87" s="1" t="s">
        <v>1698</v>
      </c>
      <c r="L87" s="1" t="s">
        <v>1698</v>
      </c>
      <c r="M87" s="1" t="s">
        <v>1160</v>
      </c>
      <c r="N87" s="1" t="s">
        <v>1160</v>
      </c>
      <c r="O87" s="1" t="s">
        <v>1161</v>
      </c>
      <c r="P87" s="1" t="s">
        <v>1162</v>
      </c>
      <c r="Q87" s="1" t="s">
        <v>1163</v>
      </c>
      <c r="R87" s="1" t="s">
        <v>1699</v>
      </c>
      <c r="S87" s="1" t="s">
        <v>1165</v>
      </c>
      <c r="T87" s="1" t="s">
        <v>1166</v>
      </c>
      <c r="U87" s="1" t="s">
        <v>1127</v>
      </c>
      <c r="V87" s="1" t="s">
        <v>1583</v>
      </c>
    </row>
    <row r="88" s="1" customFormat="1" spans="1:22">
      <c r="A88" s="3">
        <v>999226855226292</v>
      </c>
      <c r="B88" s="1" t="s">
        <v>1700</v>
      </c>
      <c r="C88" s="1" t="s">
        <v>1701</v>
      </c>
      <c r="D88" s="1" t="s">
        <v>1702</v>
      </c>
      <c r="E88" s="1" t="s">
        <v>1703</v>
      </c>
      <c r="F88" s="1" t="s">
        <v>1242</v>
      </c>
      <c r="G88" s="1" t="s">
        <v>1156</v>
      </c>
      <c r="H88" s="1" t="s">
        <v>1157</v>
      </c>
      <c r="I88" s="1" t="s">
        <v>1704</v>
      </c>
      <c r="J88" s="1" t="s">
        <v>30</v>
      </c>
      <c r="K88" s="1" t="s">
        <v>1705</v>
      </c>
      <c r="L88" s="1" t="s">
        <v>1705</v>
      </c>
      <c r="M88" s="1" t="s">
        <v>1160</v>
      </c>
      <c r="N88" s="1" t="s">
        <v>1160</v>
      </c>
      <c r="O88" s="1" t="s">
        <v>1161</v>
      </c>
      <c r="P88" s="1" t="s">
        <v>1162</v>
      </c>
      <c r="Q88" s="1" t="s">
        <v>1163</v>
      </c>
      <c r="R88" s="1" t="s">
        <v>1706</v>
      </c>
      <c r="S88" s="1" t="s">
        <v>1165</v>
      </c>
      <c r="T88" s="1" t="s">
        <v>1166</v>
      </c>
      <c r="U88" s="1" t="s">
        <v>1127</v>
      </c>
      <c r="V88" s="1" t="s">
        <v>1707</v>
      </c>
    </row>
    <row r="89" s="1" customFormat="1" spans="1:22">
      <c r="A89" s="3">
        <v>999226855044993</v>
      </c>
      <c r="B89" s="1" t="s">
        <v>1708</v>
      </c>
      <c r="C89" s="1" t="s">
        <v>1709</v>
      </c>
      <c r="D89" s="1" t="s">
        <v>1644</v>
      </c>
      <c r="E89" s="1" t="s">
        <v>1710</v>
      </c>
      <c r="F89" s="1" t="s">
        <v>1287</v>
      </c>
      <c r="G89" s="1" t="s">
        <v>1156</v>
      </c>
      <c r="H89" s="1" t="s">
        <v>1157</v>
      </c>
      <c r="I89" s="1" t="s">
        <v>1711</v>
      </c>
      <c r="J89" s="1" t="s">
        <v>30</v>
      </c>
      <c r="K89" s="1" t="s">
        <v>1712</v>
      </c>
      <c r="L89" s="1" t="s">
        <v>1712</v>
      </c>
      <c r="M89" s="1" t="s">
        <v>1160</v>
      </c>
      <c r="N89" s="1" t="s">
        <v>1160</v>
      </c>
      <c r="O89" s="1" t="s">
        <v>1161</v>
      </c>
      <c r="P89" s="1" t="s">
        <v>1162</v>
      </c>
      <c r="Q89" s="1" t="s">
        <v>1163</v>
      </c>
      <c r="R89" s="1" t="s">
        <v>1713</v>
      </c>
      <c r="S89" s="1" t="s">
        <v>1165</v>
      </c>
      <c r="T89" s="1" t="s">
        <v>1166</v>
      </c>
      <c r="U89" s="1" t="s">
        <v>1127</v>
      </c>
      <c r="V89" s="1" t="s">
        <v>1167</v>
      </c>
    </row>
    <row r="90" s="1" customFormat="1" spans="1:22">
      <c r="A90" s="3">
        <v>999226852297087</v>
      </c>
      <c r="B90" s="1" t="s">
        <v>1708</v>
      </c>
      <c r="C90" s="1" t="s">
        <v>1714</v>
      </c>
      <c r="D90" s="1" t="s">
        <v>1715</v>
      </c>
      <c r="E90" s="1" t="s">
        <v>1716</v>
      </c>
      <c r="F90" s="1" t="s">
        <v>1155</v>
      </c>
      <c r="G90" s="1" t="s">
        <v>1156</v>
      </c>
      <c r="H90" s="1" t="s">
        <v>1157</v>
      </c>
      <c r="I90" s="1" t="s">
        <v>1717</v>
      </c>
      <c r="J90" s="1" t="s">
        <v>30</v>
      </c>
      <c r="K90" s="1" t="s">
        <v>1718</v>
      </c>
      <c r="L90" s="1" t="s">
        <v>1718</v>
      </c>
      <c r="M90" s="1" t="s">
        <v>1160</v>
      </c>
      <c r="N90" s="1" t="s">
        <v>1160</v>
      </c>
      <c r="O90" s="1" t="s">
        <v>1161</v>
      </c>
      <c r="P90" s="1" t="s">
        <v>1162</v>
      </c>
      <c r="Q90" s="1" t="s">
        <v>1163</v>
      </c>
      <c r="R90" s="1" t="s">
        <v>1719</v>
      </c>
      <c r="S90" s="1" t="s">
        <v>1165</v>
      </c>
      <c r="T90" s="1" t="s">
        <v>1166</v>
      </c>
      <c r="U90" s="1" t="s">
        <v>1127</v>
      </c>
      <c r="V90" s="1" t="s">
        <v>1180</v>
      </c>
    </row>
    <row r="91" s="1" customFormat="1" spans="1:22">
      <c r="A91" s="3">
        <v>999226850745043</v>
      </c>
      <c r="B91" s="1" t="s">
        <v>1708</v>
      </c>
      <c r="C91" s="1" t="s">
        <v>1720</v>
      </c>
      <c r="D91" s="1" t="s">
        <v>1721</v>
      </c>
      <c r="E91" s="1" t="s">
        <v>1722</v>
      </c>
      <c r="F91" s="1" t="s">
        <v>1151</v>
      </c>
      <c r="G91" s="1" t="s">
        <v>1156</v>
      </c>
      <c r="H91" s="1" t="s">
        <v>1157</v>
      </c>
      <c r="I91" s="1" t="s">
        <v>1723</v>
      </c>
      <c r="J91" s="1" t="s">
        <v>30</v>
      </c>
      <c r="K91" s="1" t="s">
        <v>1724</v>
      </c>
      <c r="L91" s="1" t="s">
        <v>1724</v>
      </c>
      <c r="M91" s="1" t="s">
        <v>1160</v>
      </c>
      <c r="N91" s="1" t="s">
        <v>1160</v>
      </c>
      <c r="O91" s="1" t="s">
        <v>1161</v>
      </c>
      <c r="P91" s="1" t="s">
        <v>1162</v>
      </c>
      <c r="Q91" s="1" t="s">
        <v>1163</v>
      </c>
      <c r="R91" s="1" t="s">
        <v>1725</v>
      </c>
      <c r="S91" s="1" t="s">
        <v>1165</v>
      </c>
      <c r="T91" s="1" t="s">
        <v>1166</v>
      </c>
      <c r="U91" s="1" t="s">
        <v>1127</v>
      </c>
      <c r="V91" s="1" t="s">
        <v>1726</v>
      </c>
    </row>
    <row r="92" s="1" customFormat="1" spans="1:22">
      <c r="A92" s="3">
        <v>999226847276011</v>
      </c>
      <c r="B92" s="1" t="s">
        <v>1727</v>
      </c>
      <c r="C92" s="1" t="s">
        <v>1728</v>
      </c>
      <c r="D92" s="1" t="s">
        <v>1729</v>
      </c>
      <c r="E92" s="1" t="s">
        <v>1730</v>
      </c>
      <c r="F92" s="1" t="s">
        <v>1322</v>
      </c>
      <c r="G92" s="1" t="s">
        <v>1156</v>
      </c>
      <c r="H92" s="1" t="s">
        <v>1157</v>
      </c>
      <c r="I92" s="1" t="s">
        <v>1731</v>
      </c>
      <c r="J92" s="1" t="s">
        <v>30</v>
      </c>
      <c r="K92" s="1" t="s">
        <v>1732</v>
      </c>
      <c r="L92" s="1" t="s">
        <v>1732</v>
      </c>
      <c r="M92" s="1" t="s">
        <v>1160</v>
      </c>
      <c r="N92" s="1" t="s">
        <v>1160</v>
      </c>
      <c r="O92" s="1" t="s">
        <v>1161</v>
      </c>
      <c r="P92" s="1" t="s">
        <v>1162</v>
      </c>
      <c r="Q92" s="1" t="s">
        <v>1163</v>
      </c>
      <c r="R92" s="1" t="s">
        <v>1733</v>
      </c>
      <c r="S92" s="1" t="s">
        <v>1165</v>
      </c>
      <c r="T92" s="1" t="s">
        <v>1166</v>
      </c>
      <c r="U92" s="1" t="s">
        <v>1127</v>
      </c>
      <c r="V92" s="1" t="s">
        <v>1187</v>
      </c>
    </row>
    <row r="93" s="1" customFormat="1" spans="1:22">
      <c r="A93" s="3">
        <v>999226845811738</v>
      </c>
      <c r="B93" s="1" t="s">
        <v>1727</v>
      </c>
      <c r="C93" s="1" t="s">
        <v>1734</v>
      </c>
      <c r="D93" s="1" t="s">
        <v>1735</v>
      </c>
      <c r="E93" s="1" t="s">
        <v>1736</v>
      </c>
      <c r="F93" s="1" t="s">
        <v>1155</v>
      </c>
      <c r="G93" s="1" t="s">
        <v>1156</v>
      </c>
      <c r="H93" s="1" t="s">
        <v>1157</v>
      </c>
      <c r="I93" s="1" t="s">
        <v>1737</v>
      </c>
      <c r="J93" s="1" t="s">
        <v>30</v>
      </c>
      <c r="K93" s="1" t="s">
        <v>1738</v>
      </c>
      <c r="L93" s="1" t="s">
        <v>1738</v>
      </c>
      <c r="M93" s="1" t="s">
        <v>1160</v>
      </c>
      <c r="N93" s="1" t="s">
        <v>1160</v>
      </c>
      <c r="O93" s="1" t="s">
        <v>1161</v>
      </c>
      <c r="P93" s="1" t="s">
        <v>1162</v>
      </c>
      <c r="Q93" s="1" t="s">
        <v>1163</v>
      </c>
      <c r="R93" s="1" t="s">
        <v>1739</v>
      </c>
      <c r="S93" s="1" t="s">
        <v>1165</v>
      </c>
      <c r="T93" s="1" t="s">
        <v>1166</v>
      </c>
      <c r="U93" s="1" t="s">
        <v>1127</v>
      </c>
      <c r="V93" s="1" t="s">
        <v>1611</v>
      </c>
    </row>
    <row r="94" s="1" customFormat="1" spans="1:22">
      <c r="A94" s="3">
        <v>999226845702198</v>
      </c>
      <c r="B94" s="1" t="s">
        <v>1727</v>
      </c>
      <c r="C94" s="1" t="s">
        <v>1740</v>
      </c>
      <c r="D94" s="1" t="s">
        <v>1741</v>
      </c>
      <c r="E94" s="1" t="s">
        <v>1742</v>
      </c>
      <c r="F94" s="1" t="s">
        <v>1151</v>
      </c>
      <c r="G94" s="1" t="s">
        <v>1156</v>
      </c>
      <c r="H94" s="1" t="s">
        <v>1157</v>
      </c>
      <c r="I94" s="1" t="s">
        <v>1743</v>
      </c>
      <c r="J94" s="1" t="s">
        <v>30</v>
      </c>
      <c r="K94" s="1" t="s">
        <v>1744</v>
      </c>
      <c r="L94" s="1" t="s">
        <v>1744</v>
      </c>
      <c r="M94" s="1" t="s">
        <v>1160</v>
      </c>
      <c r="N94" s="1" t="s">
        <v>1160</v>
      </c>
      <c r="O94" s="1" t="s">
        <v>1161</v>
      </c>
      <c r="P94" s="1" t="s">
        <v>1162</v>
      </c>
      <c r="Q94" s="1" t="s">
        <v>1163</v>
      </c>
      <c r="R94" s="1" t="s">
        <v>1745</v>
      </c>
      <c r="S94" s="1" t="s">
        <v>1165</v>
      </c>
      <c r="T94" s="1" t="s">
        <v>1166</v>
      </c>
      <c r="U94" s="1" t="s">
        <v>1127</v>
      </c>
      <c r="V94" s="1" t="s">
        <v>1405</v>
      </c>
    </row>
    <row r="95" s="1" customFormat="1" spans="1:22">
      <c r="A95" s="3">
        <v>999226843869470</v>
      </c>
      <c r="B95" s="1" t="s">
        <v>1746</v>
      </c>
      <c r="C95" s="1" t="s">
        <v>1747</v>
      </c>
      <c r="D95" s="1" t="s">
        <v>1217</v>
      </c>
      <c r="E95" s="1" t="s">
        <v>1748</v>
      </c>
      <c r="F95" s="1" t="s">
        <v>1287</v>
      </c>
      <c r="G95" s="1" t="s">
        <v>1156</v>
      </c>
      <c r="H95" s="1" t="s">
        <v>1157</v>
      </c>
      <c r="I95" s="1" t="s">
        <v>1749</v>
      </c>
      <c r="J95" s="1" t="s">
        <v>30</v>
      </c>
      <c r="K95" s="1" t="s">
        <v>1750</v>
      </c>
      <c r="L95" s="1" t="s">
        <v>1750</v>
      </c>
      <c r="M95" s="1" t="s">
        <v>1160</v>
      </c>
      <c r="N95" s="1" t="s">
        <v>1160</v>
      </c>
      <c r="O95" s="1" t="s">
        <v>1161</v>
      </c>
      <c r="P95" s="1" t="s">
        <v>1162</v>
      </c>
      <c r="Q95" s="1" t="s">
        <v>1163</v>
      </c>
      <c r="R95" s="1" t="s">
        <v>1751</v>
      </c>
      <c r="S95" s="1" t="s">
        <v>1165</v>
      </c>
      <c r="T95" s="1" t="s">
        <v>1166</v>
      </c>
      <c r="U95" s="1" t="s">
        <v>1194</v>
      </c>
      <c r="V95" s="1" t="s">
        <v>1180</v>
      </c>
    </row>
    <row r="96" s="1" customFormat="1" spans="1:22">
      <c r="A96" s="3">
        <v>999226837527197</v>
      </c>
      <c r="B96" s="1" t="s">
        <v>1752</v>
      </c>
      <c r="C96" s="1" t="s">
        <v>1753</v>
      </c>
      <c r="D96" s="1" t="s">
        <v>1644</v>
      </c>
      <c r="E96" s="1" t="s">
        <v>1754</v>
      </c>
      <c r="F96" s="1" t="s">
        <v>1242</v>
      </c>
      <c r="G96" s="1" t="s">
        <v>1156</v>
      </c>
      <c r="H96" s="1" t="s">
        <v>1157</v>
      </c>
      <c r="I96" s="1" t="s">
        <v>1755</v>
      </c>
      <c r="J96" s="1" t="s">
        <v>30</v>
      </c>
      <c r="K96" s="1" t="s">
        <v>1756</v>
      </c>
      <c r="L96" s="1" t="s">
        <v>1756</v>
      </c>
      <c r="M96" s="1" t="s">
        <v>1160</v>
      </c>
      <c r="N96" s="1" t="s">
        <v>1160</v>
      </c>
      <c r="O96" s="1" t="s">
        <v>1161</v>
      </c>
      <c r="P96" s="1" t="s">
        <v>1162</v>
      </c>
      <c r="Q96" s="1" t="s">
        <v>1163</v>
      </c>
      <c r="R96" s="1" t="s">
        <v>1757</v>
      </c>
      <c r="S96" s="1" t="s">
        <v>1165</v>
      </c>
      <c r="T96" s="1" t="s">
        <v>1166</v>
      </c>
      <c r="U96" s="1" t="s">
        <v>1127</v>
      </c>
      <c r="V96" s="1" t="s">
        <v>1167</v>
      </c>
    </row>
    <row r="97" s="1" customFormat="1" spans="1:22">
      <c r="A97" s="3">
        <v>999226836837990</v>
      </c>
      <c r="B97" s="1" t="s">
        <v>1752</v>
      </c>
      <c r="C97" s="1" t="s">
        <v>1758</v>
      </c>
      <c r="D97" s="1" t="s">
        <v>1759</v>
      </c>
      <c r="E97" s="1" t="s">
        <v>1760</v>
      </c>
      <c r="F97" s="1" t="s">
        <v>1155</v>
      </c>
      <c r="G97" s="1" t="s">
        <v>1156</v>
      </c>
      <c r="H97" s="1" t="s">
        <v>1157</v>
      </c>
      <c r="I97" s="1" t="s">
        <v>1761</v>
      </c>
      <c r="J97" s="1" t="s">
        <v>30</v>
      </c>
      <c r="K97" s="1" t="s">
        <v>1762</v>
      </c>
      <c r="L97" s="1" t="s">
        <v>1762</v>
      </c>
      <c r="M97" s="1" t="s">
        <v>1160</v>
      </c>
      <c r="N97" s="1" t="s">
        <v>1160</v>
      </c>
      <c r="O97" s="1" t="s">
        <v>1161</v>
      </c>
      <c r="P97" s="1" t="s">
        <v>1162</v>
      </c>
      <c r="Q97" s="1" t="s">
        <v>1163</v>
      </c>
      <c r="R97" s="1" t="s">
        <v>1763</v>
      </c>
      <c r="S97" s="1" t="s">
        <v>1165</v>
      </c>
      <c r="T97" s="1" t="s">
        <v>1166</v>
      </c>
      <c r="U97" s="1" t="s">
        <v>1127</v>
      </c>
      <c r="V97" s="1" t="s">
        <v>1180</v>
      </c>
    </row>
    <row r="98" s="1" customFormat="1" spans="1:22">
      <c r="A98" s="3">
        <v>999226835896535</v>
      </c>
      <c r="B98" s="1" t="s">
        <v>1752</v>
      </c>
      <c r="C98" s="1" t="s">
        <v>1764</v>
      </c>
      <c r="D98" s="1" t="s">
        <v>1765</v>
      </c>
      <c r="E98" s="1" t="s">
        <v>1766</v>
      </c>
      <c r="F98" s="1" t="s">
        <v>1151</v>
      </c>
      <c r="G98" s="1" t="s">
        <v>1156</v>
      </c>
      <c r="H98" s="1" t="s">
        <v>1157</v>
      </c>
      <c r="I98" s="1" t="s">
        <v>1767</v>
      </c>
      <c r="J98" s="1" t="s">
        <v>30</v>
      </c>
      <c r="K98" s="1" t="s">
        <v>1768</v>
      </c>
      <c r="L98" s="1" t="s">
        <v>1768</v>
      </c>
      <c r="M98" s="1" t="s">
        <v>1160</v>
      </c>
      <c r="N98" s="1" t="s">
        <v>1160</v>
      </c>
      <c r="O98" s="1" t="s">
        <v>1161</v>
      </c>
      <c r="P98" s="1" t="s">
        <v>1162</v>
      </c>
      <c r="Q98" s="1" t="s">
        <v>1163</v>
      </c>
      <c r="R98" s="1" t="s">
        <v>1769</v>
      </c>
      <c r="S98" s="1" t="s">
        <v>1165</v>
      </c>
      <c r="T98" s="1" t="s">
        <v>1166</v>
      </c>
      <c r="U98" s="1" t="s">
        <v>1127</v>
      </c>
      <c r="V98" s="1" t="s">
        <v>1371</v>
      </c>
    </row>
    <row r="99" s="1" customFormat="1" spans="1:22">
      <c r="A99" s="3">
        <v>999226830088084</v>
      </c>
      <c r="B99" s="1" t="s">
        <v>1752</v>
      </c>
      <c r="C99" s="1" t="s">
        <v>1770</v>
      </c>
      <c r="D99" s="1" t="s">
        <v>1771</v>
      </c>
      <c r="E99" s="1" t="s">
        <v>1772</v>
      </c>
      <c r="F99" s="1" t="s">
        <v>1242</v>
      </c>
      <c r="G99" s="1" t="s">
        <v>1156</v>
      </c>
      <c r="H99" s="1" t="s">
        <v>1157</v>
      </c>
      <c r="I99" s="1" t="s">
        <v>1773</v>
      </c>
      <c r="J99" s="1" t="s">
        <v>30</v>
      </c>
      <c r="K99" s="1" t="s">
        <v>1774</v>
      </c>
      <c r="L99" s="1" t="s">
        <v>1774</v>
      </c>
      <c r="M99" s="1" t="s">
        <v>1160</v>
      </c>
      <c r="N99" s="1" t="s">
        <v>1160</v>
      </c>
      <c r="O99" s="1" t="s">
        <v>1161</v>
      </c>
      <c r="P99" s="1" t="s">
        <v>1162</v>
      </c>
      <c r="Q99" s="1" t="s">
        <v>1163</v>
      </c>
      <c r="R99" s="1" t="s">
        <v>1775</v>
      </c>
      <c r="S99" s="1" t="s">
        <v>1165</v>
      </c>
      <c r="T99" s="1" t="s">
        <v>1166</v>
      </c>
      <c r="U99" s="1" t="s">
        <v>1127</v>
      </c>
      <c r="V99" s="1" t="s">
        <v>1249</v>
      </c>
    </row>
    <row r="100" s="1" customFormat="1" spans="1:22">
      <c r="A100" s="3">
        <v>999226797867135</v>
      </c>
      <c r="B100" s="1" t="s">
        <v>1776</v>
      </c>
      <c r="C100" s="1" t="s">
        <v>1777</v>
      </c>
      <c r="D100" s="1" t="s">
        <v>1778</v>
      </c>
      <c r="E100" s="1" t="s">
        <v>1779</v>
      </c>
      <c r="F100" s="1" t="s">
        <v>1151</v>
      </c>
      <c r="G100" s="1" t="s">
        <v>1156</v>
      </c>
      <c r="H100" s="1" t="s">
        <v>1157</v>
      </c>
      <c r="I100" s="1" t="s">
        <v>1780</v>
      </c>
      <c r="J100" s="1" t="s">
        <v>30</v>
      </c>
      <c r="K100" s="1" t="s">
        <v>1781</v>
      </c>
      <c r="L100" s="1" t="s">
        <v>1781</v>
      </c>
      <c r="M100" s="1" t="s">
        <v>1160</v>
      </c>
      <c r="N100" s="1" t="s">
        <v>1160</v>
      </c>
      <c r="O100" s="1" t="s">
        <v>1161</v>
      </c>
      <c r="P100" s="1" t="s">
        <v>1162</v>
      </c>
      <c r="Q100" s="1" t="s">
        <v>1163</v>
      </c>
      <c r="R100" s="1" t="s">
        <v>1782</v>
      </c>
      <c r="S100" s="1" t="s">
        <v>1165</v>
      </c>
      <c r="T100" s="1" t="s">
        <v>1166</v>
      </c>
      <c r="U100" s="1" t="s">
        <v>1127</v>
      </c>
      <c r="V100" s="1" t="s">
        <v>1167</v>
      </c>
    </row>
    <row r="101" s="1" customFormat="1" spans="1:22">
      <c r="A101" s="3">
        <v>999226788216922</v>
      </c>
      <c r="B101" s="1" t="s">
        <v>1783</v>
      </c>
      <c r="C101" s="1" t="s">
        <v>1784</v>
      </c>
      <c r="D101" s="1" t="s">
        <v>1785</v>
      </c>
      <c r="E101" s="1" t="s">
        <v>1786</v>
      </c>
      <c r="F101" s="1" t="s">
        <v>1155</v>
      </c>
      <c r="G101" s="1" t="s">
        <v>1156</v>
      </c>
      <c r="H101" s="1" t="s">
        <v>1157</v>
      </c>
      <c r="I101" s="1" t="s">
        <v>1787</v>
      </c>
      <c r="J101" s="1" t="s">
        <v>30</v>
      </c>
      <c r="K101" s="1" t="s">
        <v>1788</v>
      </c>
      <c r="L101" s="1" t="s">
        <v>1788</v>
      </c>
      <c r="M101" s="1" t="s">
        <v>1160</v>
      </c>
      <c r="N101" s="1" t="s">
        <v>1160</v>
      </c>
      <c r="O101" s="1" t="s">
        <v>1161</v>
      </c>
      <c r="P101" s="1" t="s">
        <v>1162</v>
      </c>
      <c r="Q101" s="1" t="s">
        <v>1163</v>
      </c>
      <c r="R101" s="1" t="s">
        <v>1789</v>
      </c>
      <c r="S101" s="1" t="s">
        <v>1165</v>
      </c>
      <c r="T101" s="1" t="s">
        <v>1166</v>
      </c>
      <c r="U101" s="1" t="s">
        <v>1127</v>
      </c>
      <c r="V101" s="1" t="s">
        <v>1167</v>
      </c>
    </row>
    <row r="102" s="1" customFormat="1" spans="1:22">
      <c r="A102" s="3">
        <v>999226781742387</v>
      </c>
      <c r="B102" s="1" t="s">
        <v>1790</v>
      </c>
      <c r="C102" s="1" t="s">
        <v>1791</v>
      </c>
      <c r="D102" s="1" t="s">
        <v>1792</v>
      </c>
      <c r="E102" s="1" t="s">
        <v>1793</v>
      </c>
      <c r="F102" s="1" t="s">
        <v>1155</v>
      </c>
      <c r="G102" s="1" t="s">
        <v>1156</v>
      </c>
      <c r="H102" s="1" t="s">
        <v>1157</v>
      </c>
      <c r="I102" s="1" t="s">
        <v>1794</v>
      </c>
      <c r="J102" s="1" t="s">
        <v>30</v>
      </c>
      <c r="K102" s="1" t="s">
        <v>1795</v>
      </c>
      <c r="L102" s="1" t="s">
        <v>1795</v>
      </c>
      <c r="M102" s="1" t="s">
        <v>1160</v>
      </c>
      <c r="N102" s="1" t="s">
        <v>1160</v>
      </c>
      <c r="O102" s="1" t="s">
        <v>1161</v>
      </c>
      <c r="P102" s="1" t="s">
        <v>1162</v>
      </c>
      <c r="Q102" s="1" t="s">
        <v>1163</v>
      </c>
      <c r="R102" s="1" t="s">
        <v>1796</v>
      </c>
      <c r="S102" s="1" t="s">
        <v>1165</v>
      </c>
      <c r="T102" s="1" t="s">
        <v>1166</v>
      </c>
      <c r="U102" s="1" t="s">
        <v>1127</v>
      </c>
      <c r="V102" s="1" t="s">
        <v>1249</v>
      </c>
    </row>
    <row r="103" s="1" customFormat="1" spans="1:22">
      <c r="A103" s="3">
        <v>999226779631670</v>
      </c>
      <c r="B103" s="1" t="s">
        <v>1790</v>
      </c>
      <c r="C103" s="1" t="s">
        <v>1797</v>
      </c>
      <c r="D103" s="1" t="s">
        <v>1798</v>
      </c>
      <c r="E103" s="1" t="s">
        <v>1799</v>
      </c>
      <c r="F103" s="1" t="s">
        <v>1151</v>
      </c>
      <c r="G103" s="1" t="s">
        <v>1156</v>
      </c>
      <c r="H103" s="1" t="s">
        <v>1157</v>
      </c>
      <c r="I103" s="1" t="s">
        <v>1800</v>
      </c>
      <c r="J103" s="1" t="s">
        <v>30</v>
      </c>
      <c r="K103" s="1" t="s">
        <v>1801</v>
      </c>
      <c r="L103" s="1" t="s">
        <v>1801</v>
      </c>
      <c r="M103" s="1" t="s">
        <v>1160</v>
      </c>
      <c r="N103" s="1" t="s">
        <v>1160</v>
      </c>
      <c r="O103" s="1" t="s">
        <v>1161</v>
      </c>
      <c r="P103" s="1" t="s">
        <v>1162</v>
      </c>
      <c r="Q103" s="1" t="s">
        <v>1163</v>
      </c>
      <c r="R103" s="1" t="s">
        <v>1802</v>
      </c>
      <c r="S103" s="1" t="s">
        <v>1165</v>
      </c>
      <c r="T103" s="1" t="s">
        <v>1166</v>
      </c>
      <c r="U103" s="1" t="s">
        <v>1127</v>
      </c>
      <c r="V103" s="1" t="s">
        <v>1249</v>
      </c>
    </row>
    <row r="104" s="1" customFormat="1" spans="1:22">
      <c r="A104" s="3">
        <v>999226778293354</v>
      </c>
      <c r="B104" s="1" t="s">
        <v>1790</v>
      </c>
      <c r="C104" s="1" t="s">
        <v>1803</v>
      </c>
      <c r="D104" s="1" t="s">
        <v>1804</v>
      </c>
      <c r="E104" s="1" t="s">
        <v>1805</v>
      </c>
      <c r="F104" s="1" t="s">
        <v>1322</v>
      </c>
      <c r="G104" s="1" t="s">
        <v>1156</v>
      </c>
      <c r="H104" s="1" t="s">
        <v>1157</v>
      </c>
      <c r="I104" s="1" t="s">
        <v>1806</v>
      </c>
      <c r="J104" s="1" t="s">
        <v>30</v>
      </c>
      <c r="K104" s="1" t="s">
        <v>1807</v>
      </c>
      <c r="L104" s="1" t="s">
        <v>1807</v>
      </c>
      <c r="M104" s="1" t="s">
        <v>1160</v>
      </c>
      <c r="N104" s="1" t="s">
        <v>1160</v>
      </c>
      <c r="O104" s="1" t="s">
        <v>1161</v>
      </c>
      <c r="P104" s="1" t="s">
        <v>1162</v>
      </c>
      <c r="Q104" s="1" t="s">
        <v>1163</v>
      </c>
      <c r="R104" s="1" t="s">
        <v>1808</v>
      </c>
      <c r="S104" s="1" t="s">
        <v>1165</v>
      </c>
      <c r="T104" s="1" t="s">
        <v>1166</v>
      </c>
      <c r="U104" s="1" t="s">
        <v>1127</v>
      </c>
      <c r="V104" s="1" t="s">
        <v>1371</v>
      </c>
    </row>
    <row r="105" s="1" customFormat="1" spans="1:22">
      <c r="A105" s="3">
        <v>999226775936886</v>
      </c>
      <c r="B105" s="1" t="s">
        <v>1790</v>
      </c>
      <c r="C105" s="1" t="s">
        <v>1809</v>
      </c>
      <c r="D105" s="1" t="s">
        <v>1810</v>
      </c>
      <c r="E105" s="1" t="s">
        <v>1811</v>
      </c>
      <c r="F105" s="1" t="s">
        <v>1151</v>
      </c>
      <c r="G105" s="1" t="s">
        <v>1156</v>
      </c>
      <c r="H105" s="1" t="s">
        <v>1157</v>
      </c>
      <c r="I105" s="1" t="s">
        <v>1812</v>
      </c>
      <c r="J105" s="1" t="s">
        <v>30</v>
      </c>
      <c r="K105" s="1" t="s">
        <v>1813</v>
      </c>
      <c r="L105" s="1" t="s">
        <v>1813</v>
      </c>
      <c r="M105" s="1" t="s">
        <v>1160</v>
      </c>
      <c r="N105" s="1" t="s">
        <v>1160</v>
      </c>
      <c r="O105" s="1" t="s">
        <v>1161</v>
      </c>
      <c r="P105" s="1" t="s">
        <v>1162</v>
      </c>
      <c r="Q105" s="1" t="s">
        <v>1163</v>
      </c>
      <c r="R105" s="1" t="s">
        <v>1814</v>
      </c>
      <c r="S105" s="1" t="s">
        <v>1165</v>
      </c>
      <c r="T105" s="1" t="s">
        <v>1166</v>
      </c>
      <c r="U105" s="1" t="s">
        <v>1127</v>
      </c>
      <c r="V105" s="1" t="s">
        <v>1167</v>
      </c>
    </row>
    <row r="106" s="1" customFormat="1" spans="1:22">
      <c r="A106" s="3">
        <v>999226772473111</v>
      </c>
      <c r="B106" s="1" t="s">
        <v>1815</v>
      </c>
      <c r="C106" s="1" t="s">
        <v>1816</v>
      </c>
      <c r="D106" s="1" t="s">
        <v>1817</v>
      </c>
      <c r="E106" s="1" t="s">
        <v>1818</v>
      </c>
      <c r="F106" s="1" t="s">
        <v>1151</v>
      </c>
      <c r="G106" s="1" t="s">
        <v>1156</v>
      </c>
      <c r="H106" s="1" t="s">
        <v>1157</v>
      </c>
      <c r="I106" s="1" t="s">
        <v>1819</v>
      </c>
      <c r="J106" s="1" t="s">
        <v>30</v>
      </c>
      <c r="K106" s="1" t="s">
        <v>1820</v>
      </c>
      <c r="L106" s="1" t="s">
        <v>1820</v>
      </c>
      <c r="M106" s="1" t="s">
        <v>1160</v>
      </c>
      <c r="N106" s="1" t="s">
        <v>1160</v>
      </c>
      <c r="O106" s="1" t="s">
        <v>1161</v>
      </c>
      <c r="P106" s="1" t="s">
        <v>1162</v>
      </c>
      <c r="Q106" s="1" t="s">
        <v>1163</v>
      </c>
      <c r="R106" s="1" t="s">
        <v>1821</v>
      </c>
      <c r="S106" s="1" t="s">
        <v>1165</v>
      </c>
      <c r="T106" s="1" t="s">
        <v>1166</v>
      </c>
      <c r="U106" s="1" t="s">
        <v>1127</v>
      </c>
      <c r="V106" s="1" t="s">
        <v>1180</v>
      </c>
    </row>
    <row r="107" s="1" customFormat="1" spans="1:22">
      <c r="A107" s="3">
        <v>999226771858508</v>
      </c>
      <c r="B107" s="1" t="s">
        <v>1815</v>
      </c>
      <c r="C107" s="1" t="s">
        <v>1822</v>
      </c>
      <c r="D107" s="1" t="s">
        <v>1823</v>
      </c>
      <c r="E107" s="1" t="s">
        <v>1824</v>
      </c>
      <c r="F107" s="1" t="s">
        <v>1242</v>
      </c>
      <c r="G107" s="1" t="s">
        <v>1156</v>
      </c>
      <c r="H107" s="1" t="s">
        <v>1157</v>
      </c>
      <c r="I107" s="1" t="s">
        <v>1825</v>
      </c>
      <c r="J107" s="1" t="s">
        <v>30</v>
      </c>
      <c r="K107" s="1" t="s">
        <v>1826</v>
      </c>
      <c r="L107" s="1" t="s">
        <v>1826</v>
      </c>
      <c r="M107" s="1" t="s">
        <v>1160</v>
      </c>
      <c r="N107" s="1" t="s">
        <v>1160</v>
      </c>
      <c r="O107" s="1" t="s">
        <v>1161</v>
      </c>
      <c r="P107" s="1" t="s">
        <v>1162</v>
      </c>
      <c r="Q107" s="1" t="s">
        <v>1163</v>
      </c>
      <c r="R107" s="1" t="s">
        <v>1827</v>
      </c>
      <c r="S107" s="1" t="s">
        <v>1165</v>
      </c>
      <c r="T107" s="1" t="s">
        <v>1166</v>
      </c>
      <c r="U107" s="1" t="s">
        <v>1194</v>
      </c>
      <c r="V107" s="1" t="s">
        <v>1167</v>
      </c>
    </row>
    <row r="108" s="1" customFormat="1" spans="1:22">
      <c r="A108" s="3">
        <v>999226771024304</v>
      </c>
      <c r="B108" s="1" t="s">
        <v>1815</v>
      </c>
      <c r="C108" s="1" t="s">
        <v>1828</v>
      </c>
      <c r="D108" s="1" t="s">
        <v>1829</v>
      </c>
      <c r="E108" s="1" t="s">
        <v>1830</v>
      </c>
      <c r="F108" s="1" t="s">
        <v>1151</v>
      </c>
      <c r="G108" s="1" t="s">
        <v>1156</v>
      </c>
      <c r="H108" s="1" t="s">
        <v>1157</v>
      </c>
      <c r="I108" s="1" t="s">
        <v>1831</v>
      </c>
      <c r="J108" s="1" t="s">
        <v>30</v>
      </c>
      <c r="K108" s="1" t="s">
        <v>1832</v>
      </c>
      <c r="L108" s="1" t="s">
        <v>1832</v>
      </c>
      <c r="M108" s="1" t="s">
        <v>1160</v>
      </c>
      <c r="N108" s="1" t="s">
        <v>1160</v>
      </c>
      <c r="O108" s="1" t="s">
        <v>1161</v>
      </c>
      <c r="P108" s="1" t="s">
        <v>1162</v>
      </c>
      <c r="Q108" s="1" t="s">
        <v>1163</v>
      </c>
      <c r="R108" s="1" t="s">
        <v>1833</v>
      </c>
      <c r="S108" s="1" t="s">
        <v>1165</v>
      </c>
      <c r="T108" s="1" t="s">
        <v>1166</v>
      </c>
      <c r="U108" s="1" t="s">
        <v>1127</v>
      </c>
      <c r="V108" s="1" t="s">
        <v>1180</v>
      </c>
    </row>
    <row r="109" s="1" customFormat="1" spans="1:22">
      <c r="A109" s="3">
        <v>999226769014452</v>
      </c>
      <c r="B109" s="1" t="s">
        <v>1815</v>
      </c>
      <c r="C109" s="1" t="s">
        <v>1834</v>
      </c>
      <c r="D109" s="1" t="s">
        <v>1835</v>
      </c>
      <c r="E109" s="1" t="s">
        <v>1836</v>
      </c>
      <c r="F109" s="1" t="s">
        <v>1287</v>
      </c>
      <c r="G109" s="1" t="s">
        <v>1156</v>
      </c>
      <c r="H109" s="1" t="s">
        <v>1157</v>
      </c>
      <c r="I109" s="1" t="s">
        <v>1837</v>
      </c>
      <c r="J109" s="1" t="s">
        <v>30</v>
      </c>
      <c r="K109" s="1" t="s">
        <v>1838</v>
      </c>
      <c r="L109" s="1" t="s">
        <v>1838</v>
      </c>
      <c r="M109" s="1" t="s">
        <v>1160</v>
      </c>
      <c r="N109" s="1" t="s">
        <v>1160</v>
      </c>
      <c r="O109" s="1" t="s">
        <v>1161</v>
      </c>
      <c r="P109" s="1" t="s">
        <v>1162</v>
      </c>
      <c r="Q109" s="1" t="s">
        <v>1163</v>
      </c>
      <c r="R109" s="1" t="s">
        <v>1839</v>
      </c>
      <c r="S109" s="1" t="s">
        <v>1165</v>
      </c>
      <c r="T109" s="1" t="s">
        <v>1166</v>
      </c>
      <c r="U109" s="1" t="s">
        <v>1127</v>
      </c>
      <c r="V109" s="1" t="s">
        <v>1840</v>
      </c>
    </row>
    <row r="110" s="1" customFormat="1" spans="1:22">
      <c r="A110" s="3">
        <v>999226767356564</v>
      </c>
      <c r="B110" s="1" t="s">
        <v>1815</v>
      </c>
      <c r="C110" s="1" t="s">
        <v>1841</v>
      </c>
      <c r="D110" s="1" t="s">
        <v>1842</v>
      </c>
      <c r="E110" s="1" t="s">
        <v>1843</v>
      </c>
      <c r="F110" s="1" t="s">
        <v>1155</v>
      </c>
      <c r="G110" s="1" t="s">
        <v>1156</v>
      </c>
      <c r="H110" s="1" t="s">
        <v>1157</v>
      </c>
      <c r="I110" s="1" t="s">
        <v>1844</v>
      </c>
      <c r="J110" s="1" t="s">
        <v>30</v>
      </c>
      <c r="K110" s="1" t="s">
        <v>1845</v>
      </c>
      <c r="L110" s="1" t="s">
        <v>1845</v>
      </c>
      <c r="M110" s="1" t="s">
        <v>1160</v>
      </c>
      <c r="N110" s="1" t="s">
        <v>1160</v>
      </c>
      <c r="O110" s="1" t="s">
        <v>1161</v>
      </c>
      <c r="P110" s="1" t="s">
        <v>1162</v>
      </c>
      <c r="Q110" s="1" t="s">
        <v>1163</v>
      </c>
      <c r="R110" s="1" t="s">
        <v>1846</v>
      </c>
      <c r="S110" s="1" t="s">
        <v>1165</v>
      </c>
      <c r="T110" s="1" t="s">
        <v>1166</v>
      </c>
      <c r="U110" s="1" t="s">
        <v>1127</v>
      </c>
      <c r="V110" s="1" t="s">
        <v>1249</v>
      </c>
    </row>
    <row r="111" s="1" customFormat="1" spans="1:22">
      <c r="A111" s="3">
        <v>999226767338155</v>
      </c>
      <c r="B111" s="1" t="s">
        <v>1815</v>
      </c>
      <c r="C111" s="1" t="s">
        <v>1847</v>
      </c>
      <c r="D111" s="1" t="s">
        <v>1842</v>
      </c>
      <c r="E111" s="1" t="s">
        <v>1848</v>
      </c>
      <c r="F111" s="1" t="s">
        <v>1155</v>
      </c>
      <c r="G111" s="1" t="s">
        <v>1156</v>
      </c>
      <c r="H111" s="1" t="s">
        <v>1157</v>
      </c>
      <c r="I111" s="1" t="s">
        <v>1844</v>
      </c>
      <c r="J111" s="1" t="s">
        <v>30</v>
      </c>
      <c r="K111" s="1" t="s">
        <v>1845</v>
      </c>
      <c r="L111" s="1" t="s">
        <v>1845</v>
      </c>
      <c r="M111" s="1" t="s">
        <v>1160</v>
      </c>
      <c r="N111" s="1" t="s">
        <v>1160</v>
      </c>
      <c r="O111" s="1" t="s">
        <v>1161</v>
      </c>
      <c r="P111" s="1" t="s">
        <v>1162</v>
      </c>
      <c r="Q111" s="1" t="s">
        <v>1163</v>
      </c>
      <c r="R111" s="1" t="s">
        <v>1849</v>
      </c>
      <c r="S111" s="1" t="s">
        <v>1165</v>
      </c>
      <c r="T111" s="1" t="s">
        <v>1166</v>
      </c>
      <c r="U111" s="1" t="s">
        <v>1127</v>
      </c>
      <c r="V111" s="1" t="s">
        <v>1249</v>
      </c>
    </row>
    <row r="112" s="1" customFormat="1" spans="1:22">
      <c r="A112" s="3">
        <v>26765974978</v>
      </c>
      <c r="B112" s="1" t="s">
        <v>1815</v>
      </c>
      <c r="C112" s="1" t="s">
        <v>1850</v>
      </c>
      <c r="D112" s="1" t="s">
        <v>1851</v>
      </c>
      <c r="E112" s="1" t="s">
        <v>1852</v>
      </c>
      <c r="F112" s="1" t="s">
        <v>1155</v>
      </c>
      <c r="G112" s="1" t="s">
        <v>1156</v>
      </c>
      <c r="H112" s="1" t="s">
        <v>1157</v>
      </c>
      <c r="I112" s="1" t="s">
        <v>1853</v>
      </c>
      <c r="J112" s="1" t="s">
        <v>30</v>
      </c>
      <c r="K112" s="1" t="s">
        <v>1854</v>
      </c>
      <c r="L112" s="1" t="s">
        <v>1854</v>
      </c>
      <c r="M112" s="1" t="s">
        <v>1160</v>
      </c>
      <c r="N112" s="1" t="s">
        <v>1160</v>
      </c>
      <c r="O112" s="1" t="s">
        <v>1161</v>
      </c>
      <c r="P112" s="1" t="s">
        <v>1162</v>
      </c>
      <c r="Q112" s="1" t="s">
        <v>1163</v>
      </c>
      <c r="R112" s="1" t="s">
        <v>1855</v>
      </c>
      <c r="S112" s="1" t="s">
        <v>1165</v>
      </c>
      <c r="T112" s="1" t="s">
        <v>1166</v>
      </c>
      <c r="U112" s="1" t="s">
        <v>1127</v>
      </c>
      <c r="V112" s="1" t="s">
        <v>1167</v>
      </c>
    </row>
    <row r="113" s="1" customFormat="1" spans="1:22">
      <c r="A113" s="3">
        <v>999226754364776</v>
      </c>
      <c r="B113" s="1" t="s">
        <v>1856</v>
      </c>
      <c r="C113" s="1" t="s">
        <v>1857</v>
      </c>
      <c r="D113" s="1" t="s">
        <v>1858</v>
      </c>
      <c r="E113" s="1" t="s">
        <v>1859</v>
      </c>
      <c r="F113" s="1" t="s">
        <v>1155</v>
      </c>
      <c r="G113" s="1" t="s">
        <v>1156</v>
      </c>
      <c r="H113" s="1" t="s">
        <v>1157</v>
      </c>
      <c r="I113" s="1" t="s">
        <v>1860</v>
      </c>
      <c r="J113" s="1" t="s">
        <v>30</v>
      </c>
      <c r="K113" s="1" t="s">
        <v>1861</v>
      </c>
      <c r="L113" s="1" t="s">
        <v>1861</v>
      </c>
      <c r="M113" s="1" t="s">
        <v>1160</v>
      </c>
      <c r="N113" s="1" t="s">
        <v>1160</v>
      </c>
      <c r="O113" s="1" t="s">
        <v>1161</v>
      </c>
      <c r="P113" s="1" t="s">
        <v>1162</v>
      </c>
      <c r="Q113" s="1" t="s">
        <v>1163</v>
      </c>
      <c r="R113" s="1" t="s">
        <v>1862</v>
      </c>
      <c r="S113" s="1" t="s">
        <v>1165</v>
      </c>
      <c r="T113" s="1" t="s">
        <v>1166</v>
      </c>
      <c r="U113" s="1" t="s">
        <v>1127</v>
      </c>
      <c r="V113" s="1" t="s">
        <v>1480</v>
      </c>
    </row>
    <row r="114" s="1" customFormat="1" spans="1:22">
      <c r="A114" s="3">
        <v>999226753558505</v>
      </c>
      <c r="B114" s="1" t="s">
        <v>1863</v>
      </c>
      <c r="C114" s="1" t="s">
        <v>1864</v>
      </c>
      <c r="D114" s="1" t="s">
        <v>1865</v>
      </c>
      <c r="E114" s="1" t="s">
        <v>1866</v>
      </c>
      <c r="F114" s="1" t="s">
        <v>1242</v>
      </c>
      <c r="G114" s="1" t="s">
        <v>1156</v>
      </c>
      <c r="H114" s="1" t="s">
        <v>1157</v>
      </c>
      <c r="I114" s="1" t="s">
        <v>1867</v>
      </c>
      <c r="J114" s="1" t="s">
        <v>30</v>
      </c>
      <c r="K114" s="1" t="s">
        <v>1868</v>
      </c>
      <c r="L114" s="1" t="s">
        <v>1868</v>
      </c>
      <c r="M114" s="1" t="s">
        <v>1160</v>
      </c>
      <c r="N114" s="1" t="s">
        <v>1160</v>
      </c>
      <c r="O114" s="1" t="s">
        <v>1161</v>
      </c>
      <c r="P114" s="1" t="s">
        <v>1162</v>
      </c>
      <c r="Q114" s="1" t="s">
        <v>1163</v>
      </c>
      <c r="R114" s="1" t="s">
        <v>1869</v>
      </c>
      <c r="S114" s="1" t="s">
        <v>1165</v>
      </c>
      <c r="T114" s="1" t="s">
        <v>1166</v>
      </c>
      <c r="U114" s="1" t="s">
        <v>1127</v>
      </c>
      <c r="V114" s="1" t="s">
        <v>1480</v>
      </c>
    </row>
    <row r="115" s="1" customFormat="1" spans="1:22">
      <c r="A115" s="3">
        <v>999226750853936</v>
      </c>
      <c r="B115" s="1" t="s">
        <v>1863</v>
      </c>
      <c r="C115" s="1" t="s">
        <v>1870</v>
      </c>
      <c r="D115" s="1" t="s">
        <v>1871</v>
      </c>
      <c r="E115" s="1" t="s">
        <v>1872</v>
      </c>
      <c r="F115" s="1" t="s">
        <v>1151</v>
      </c>
      <c r="G115" s="1" t="s">
        <v>1156</v>
      </c>
      <c r="H115" s="1" t="s">
        <v>1157</v>
      </c>
      <c r="I115" s="1" t="s">
        <v>1873</v>
      </c>
      <c r="J115" s="1" t="s">
        <v>30</v>
      </c>
      <c r="K115" s="1" t="s">
        <v>1874</v>
      </c>
      <c r="L115" s="1" t="s">
        <v>1874</v>
      </c>
      <c r="M115" s="1" t="s">
        <v>1160</v>
      </c>
      <c r="N115" s="1" t="s">
        <v>1160</v>
      </c>
      <c r="O115" s="1" t="s">
        <v>1161</v>
      </c>
      <c r="P115" s="1" t="s">
        <v>1162</v>
      </c>
      <c r="Q115" s="1" t="s">
        <v>1163</v>
      </c>
      <c r="R115" s="1" t="s">
        <v>1875</v>
      </c>
      <c r="S115" s="1" t="s">
        <v>1165</v>
      </c>
      <c r="T115" s="1" t="s">
        <v>1166</v>
      </c>
      <c r="U115" s="1" t="s">
        <v>1127</v>
      </c>
      <c r="V115" s="1" t="s">
        <v>1187</v>
      </c>
    </row>
    <row r="116" s="1" customFormat="1" spans="1:22">
      <c r="A116" s="3">
        <v>999226748649567</v>
      </c>
      <c r="B116" s="1" t="s">
        <v>1863</v>
      </c>
      <c r="C116" s="1" t="s">
        <v>1876</v>
      </c>
      <c r="D116" s="1" t="s">
        <v>1877</v>
      </c>
      <c r="E116" s="1" t="s">
        <v>1878</v>
      </c>
      <c r="F116" s="1" t="s">
        <v>1151</v>
      </c>
      <c r="G116" s="1" t="s">
        <v>1156</v>
      </c>
      <c r="H116" s="1" t="s">
        <v>1157</v>
      </c>
      <c r="I116" s="1" t="s">
        <v>1879</v>
      </c>
      <c r="J116" s="1" t="s">
        <v>30</v>
      </c>
      <c r="K116" s="1" t="s">
        <v>1880</v>
      </c>
      <c r="L116" s="1" t="s">
        <v>1880</v>
      </c>
      <c r="M116" s="1" t="s">
        <v>1160</v>
      </c>
      <c r="N116" s="1" t="s">
        <v>1160</v>
      </c>
      <c r="O116" s="1" t="s">
        <v>1161</v>
      </c>
      <c r="P116" s="1" t="s">
        <v>1162</v>
      </c>
      <c r="Q116" s="1" t="s">
        <v>1163</v>
      </c>
      <c r="R116" s="1" t="s">
        <v>1881</v>
      </c>
      <c r="S116" s="1" t="s">
        <v>1165</v>
      </c>
      <c r="T116" s="1" t="s">
        <v>1166</v>
      </c>
      <c r="U116" s="1" t="s">
        <v>1127</v>
      </c>
      <c r="V116" s="1" t="s">
        <v>1167</v>
      </c>
    </row>
    <row r="117" s="1" customFormat="1" spans="1:22">
      <c r="A117" s="3">
        <v>999226745959594</v>
      </c>
      <c r="B117" s="1" t="s">
        <v>1863</v>
      </c>
      <c r="C117" s="1" t="s">
        <v>1882</v>
      </c>
      <c r="D117" s="1" t="s">
        <v>1425</v>
      </c>
      <c r="E117" s="1" t="s">
        <v>1883</v>
      </c>
      <c r="F117" s="1" t="s">
        <v>1151</v>
      </c>
      <c r="G117" s="1" t="s">
        <v>1156</v>
      </c>
      <c r="H117" s="1" t="s">
        <v>1157</v>
      </c>
      <c r="I117" s="1" t="s">
        <v>1884</v>
      </c>
      <c r="J117" s="1" t="s">
        <v>30</v>
      </c>
      <c r="K117" s="1" t="s">
        <v>1885</v>
      </c>
      <c r="L117" s="1" t="s">
        <v>1885</v>
      </c>
      <c r="M117" s="1" t="s">
        <v>1160</v>
      </c>
      <c r="N117" s="1" t="s">
        <v>1160</v>
      </c>
      <c r="O117" s="1" t="s">
        <v>1161</v>
      </c>
      <c r="P117" s="1" t="s">
        <v>1162</v>
      </c>
      <c r="Q117" s="1" t="s">
        <v>1163</v>
      </c>
      <c r="R117" s="1" t="s">
        <v>1886</v>
      </c>
      <c r="S117" s="1" t="s">
        <v>1165</v>
      </c>
      <c r="T117" s="1" t="s">
        <v>1166</v>
      </c>
      <c r="U117" s="1" t="s">
        <v>1194</v>
      </c>
      <c r="V117" s="1" t="s">
        <v>1249</v>
      </c>
    </row>
    <row r="118" s="1" customFormat="1" spans="1:22">
      <c r="A118" s="3">
        <v>999226745215297</v>
      </c>
      <c r="B118" s="1" t="s">
        <v>1863</v>
      </c>
      <c r="C118" s="1" t="s">
        <v>1887</v>
      </c>
      <c r="D118" s="1" t="s">
        <v>1379</v>
      </c>
      <c r="E118" s="1" t="s">
        <v>1888</v>
      </c>
      <c r="F118" s="1" t="s">
        <v>1155</v>
      </c>
      <c r="G118" s="1" t="s">
        <v>1156</v>
      </c>
      <c r="H118" s="1" t="s">
        <v>1157</v>
      </c>
      <c r="I118" s="1" t="s">
        <v>1889</v>
      </c>
      <c r="J118" s="1" t="s">
        <v>30</v>
      </c>
      <c r="K118" s="1" t="s">
        <v>1890</v>
      </c>
      <c r="L118" s="1" t="s">
        <v>1890</v>
      </c>
      <c r="M118" s="1" t="s">
        <v>1160</v>
      </c>
      <c r="N118" s="1" t="s">
        <v>1160</v>
      </c>
      <c r="O118" s="1" t="s">
        <v>1161</v>
      </c>
      <c r="P118" s="1" t="s">
        <v>1162</v>
      </c>
      <c r="Q118" s="1" t="s">
        <v>1163</v>
      </c>
      <c r="R118" s="1" t="s">
        <v>1891</v>
      </c>
      <c r="S118" s="1" t="s">
        <v>1165</v>
      </c>
      <c r="T118" s="1" t="s">
        <v>1166</v>
      </c>
      <c r="U118" s="1" t="s">
        <v>1127</v>
      </c>
      <c r="V118" s="1" t="s">
        <v>1384</v>
      </c>
    </row>
    <row r="119" s="1" customFormat="1" spans="1:22">
      <c r="A119" s="3">
        <v>999226744731251</v>
      </c>
      <c r="B119" s="1" t="s">
        <v>1863</v>
      </c>
      <c r="C119" s="1" t="s">
        <v>1892</v>
      </c>
      <c r="D119" s="1" t="s">
        <v>1196</v>
      </c>
      <c r="E119" s="1" t="s">
        <v>1893</v>
      </c>
      <c r="F119" s="1" t="s">
        <v>1151</v>
      </c>
      <c r="G119" s="1" t="s">
        <v>1156</v>
      </c>
      <c r="H119" s="1" t="s">
        <v>1157</v>
      </c>
      <c r="I119" s="1" t="s">
        <v>1894</v>
      </c>
      <c r="J119" s="1" t="s">
        <v>30</v>
      </c>
      <c r="K119" s="1" t="s">
        <v>1895</v>
      </c>
      <c r="L119" s="1" t="s">
        <v>1895</v>
      </c>
      <c r="M119" s="1" t="s">
        <v>1160</v>
      </c>
      <c r="N119" s="1" t="s">
        <v>1160</v>
      </c>
      <c r="O119" s="1" t="s">
        <v>1161</v>
      </c>
      <c r="P119" s="1" t="s">
        <v>1162</v>
      </c>
      <c r="Q119" s="1" t="s">
        <v>1163</v>
      </c>
      <c r="R119" s="1" t="s">
        <v>1896</v>
      </c>
      <c r="S119" s="1" t="s">
        <v>1165</v>
      </c>
      <c r="T119" s="1" t="s">
        <v>1166</v>
      </c>
      <c r="U119" s="1" t="s">
        <v>1127</v>
      </c>
      <c r="V119" s="1" t="s">
        <v>1167</v>
      </c>
    </row>
    <row r="120" s="1" customFormat="1" spans="1:22">
      <c r="A120" s="3">
        <v>999226743117693</v>
      </c>
      <c r="B120" s="1" t="s">
        <v>1863</v>
      </c>
      <c r="C120" s="1" t="s">
        <v>1897</v>
      </c>
      <c r="D120" s="1" t="s">
        <v>1898</v>
      </c>
      <c r="E120" s="1" t="s">
        <v>1899</v>
      </c>
      <c r="F120" s="1" t="s">
        <v>1155</v>
      </c>
      <c r="G120" s="1" t="s">
        <v>1156</v>
      </c>
      <c r="H120" s="1" t="s">
        <v>1157</v>
      </c>
      <c r="I120" s="1" t="s">
        <v>1900</v>
      </c>
      <c r="J120" s="1" t="s">
        <v>30</v>
      </c>
      <c r="K120" s="1" t="s">
        <v>1901</v>
      </c>
      <c r="L120" s="1" t="s">
        <v>1901</v>
      </c>
      <c r="M120" s="1" t="s">
        <v>1160</v>
      </c>
      <c r="N120" s="1" t="s">
        <v>1160</v>
      </c>
      <c r="O120" s="1" t="s">
        <v>1161</v>
      </c>
      <c r="P120" s="1" t="s">
        <v>1162</v>
      </c>
      <c r="Q120" s="1" t="s">
        <v>1163</v>
      </c>
      <c r="R120" s="1" t="s">
        <v>1902</v>
      </c>
      <c r="S120" s="1" t="s">
        <v>1165</v>
      </c>
      <c r="T120" s="1" t="s">
        <v>1166</v>
      </c>
      <c r="U120" s="1" t="s">
        <v>1127</v>
      </c>
      <c r="V120" s="1" t="s">
        <v>1674</v>
      </c>
    </row>
    <row r="121" s="1" customFormat="1" spans="1:22">
      <c r="A121" s="3">
        <v>999226742196103</v>
      </c>
      <c r="B121" s="1" t="s">
        <v>1863</v>
      </c>
      <c r="C121" s="1" t="s">
        <v>1903</v>
      </c>
      <c r="D121" s="1" t="s">
        <v>1904</v>
      </c>
      <c r="E121" s="1" t="s">
        <v>1905</v>
      </c>
      <c r="F121" s="1" t="s">
        <v>1385</v>
      </c>
      <c r="G121" s="1" t="s">
        <v>1156</v>
      </c>
      <c r="H121" s="1" t="s">
        <v>1157</v>
      </c>
      <c r="I121" s="1" t="s">
        <v>1906</v>
      </c>
      <c r="J121" s="1" t="s">
        <v>30</v>
      </c>
      <c r="K121" s="1" t="s">
        <v>1907</v>
      </c>
      <c r="L121" s="1" t="s">
        <v>1907</v>
      </c>
      <c r="M121" s="1" t="s">
        <v>1160</v>
      </c>
      <c r="N121" s="1" t="s">
        <v>1160</v>
      </c>
      <c r="O121" s="1" t="s">
        <v>1161</v>
      </c>
      <c r="P121" s="1" t="s">
        <v>1162</v>
      </c>
      <c r="Q121" s="1" t="s">
        <v>1163</v>
      </c>
      <c r="R121" s="1" t="s">
        <v>1908</v>
      </c>
      <c r="S121" s="1" t="s">
        <v>1165</v>
      </c>
      <c r="T121" s="1" t="s">
        <v>1166</v>
      </c>
      <c r="U121" s="1" t="s">
        <v>1127</v>
      </c>
      <c r="V121" s="1" t="s">
        <v>1167</v>
      </c>
    </row>
    <row r="122" s="1" customFormat="1" spans="1:22">
      <c r="A122" s="3">
        <v>999226739599220</v>
      </c>
      <c r="B122" s="1" t="s">
        <v>1863</v>
      </c>
      <c r="C122" s="1" t="s">
        <v>1909</v>
      </c>
      <c r="D122" s="1" t="s">
        <v>1910</v>
      </c>
      <c r="E122" s="1" t="s">
        <v>1911</v>
      </c>
      <c r="F122" s="1" t="s">
        <v>1242</v>
      </c>
      <c r="G122" s="1" t="s">
        <v>1156</v>
      </c>
      <c r="H122" s="1" t="s">
        <v>1157</v>
      </c>
      <c r="I122" s="1" t="s">
        <v>1912</v>
      </c>
      <c r="J122" s="1" t="s">
        <v>30</v>
      </c>
      <c r="K122" s="1" t="s">
        <v>1913</v>
      </c>
      <c r="L122" s="1" t="s">
        <v>1913</v>
      </c>
      <c r="M122" s="1" t="s">
        <v>1160</v>
      </c>
      <c r="N122" s="1" t="s">
        <v>1160</v>
      </c>
      <c r="O122" s="1" t="s">
        <v>1161</v>
      </c>
      <c r="P122" s="1" t="s">
        <v>1162</v>
      </c>
      <c r="Q122" s="1" t="s">
        <v>1163</v>
      </c>
      <c r="R122" s="1" t="s">
        <v>1914</v>
      </c>
      <c r="S122" s="1" t="s">
        <v>1165</v>
      </c>
      <c r="T122" s="1" t="s">
        <v>1166</v>
      </c>
      <c r="U122" s="1" t="s">
        <v>1127</v>
      </c>
      <c r="V122" s="1" t="s">
        <v>1405</v>
      </c>
    </row>
    <row r="123" s="1" customFormat="1" spans="1:22">
      <c r="A123" s="3">
        <v>999226733100377</v>
      </c>
      <c r="B123" s="1" t="s">
        <v>1915</v>
      </c>
      <c r="C123" s="1" t="s">
        <v>1916</v>
      </c>
      <c r="D123" s="1" t="s">
        <v>1917</v>
      </c>
      <c r="E123" s="1" t="s">
        <v>1918</v>
      </c>
      <c r="F123" s="1" t="s">
        <v>1151</v>
      </c>
      <c r="G123" s="1" t="s">
        <v>1156</v>
      </c>
      <c r="H123" s="1" t="s">
        <v>1157</v>
      </c>
      <c r="I123" s="1" t="s">
        <v>1919</v>
      </c>
      <c r="J123" s="1" t="s">
        <v>30</v>
      </c>
      <c r="K123" s="1" t="s">
        <v>1920</v>
      </c>
      <c r="L123" s="1" t="s">
        <v>1920</v>
      </c>
      <c r="M123" s="1" t="s">
        <v>1160</v>
      </c>
      <c r="N123" s="1" t="s">
        <v>1160</v>
      </c>
      <c r="O123" s="1" t="s">
        <v>1161</v>
      </c>
      <c r="P123" s="1" t="s">
        <v>1162</v>
      </c>
      <c r="Q123" s="1" t="s">
        <v>1163</v>
      </c>
      <c r="R123" s="1" t="s">
        <v>1921</v>
      </c>
      <c r="S123" s="1" t="s">
        <v>1165</v>
      </c>
      <c r="T123" s="1" t="s">
        <v>1166</v>
      </c>
      <c r="U123" s="1" t="s">
        <v>1127</v>
      </c>
      <c r="V123" s="1" t="s">
        <v>1467</v>
      </c>
    </row>
    <row r="124" s="1" customFormat="1" spans="1:22">
      <c r="A124" s="3">
        <v>999226733083081</v>
      </c>
      <c r="B124" s="1" t="s">
        <v>1915</v>
      </c>
      <c r="C124" s="1" t="s">
        <v>1922</v>
      </c>
      <c r="D124" s="1" t="s">
        <v>1923</v>
      </c>
      <c r="E124" s="1" t="s">
        <v>1924</v>
      </c>
      <c r="F124" s="1" t="s">
        <v>1322</v>
      </c>
      <c r="G124" s="1" t="s">
        <v>1156</v>
      </c>
      <c r="H124" s="1" t="s">
        <v>1157</v>
      </c>
      <c r="I124" s="1" t="s">
        <v>1925</v>
      </c>
      <c r="J124" s="1" t="s">
        <v>30</v>
      </c>
      <c r="K124" s="1" t="s">
        <v>1926</v>
      </c>
      <c r="L124" s="1" t="s">
        <v>1926</v>
      </c>
      <c r="M124" s="1" t="s">
        <v>1160</v>
      </c>
      <c r="N124" s="1" t="s">
        <v>1160</v>
      </c>
      <c r="O124" s="1" t="s">
        <v>1161</v>
      </c>
      <c r="P124" s="1" t="s">
        <v>1162</v>
      </c>
      <c r="Q124" s="1" t="s">
        <v>1163</v>
      </c>
      <c r="R124" s="1" t="s">
        <v>1927</v>
      </c>
      <c r="S124" s="1" t="s">
        <v>1165</v>
      </c>
      <c r="T124" s="1" t="s">
        <v>1166</v>
      </c>
      <c r="U124" s="1" t="s">
        <v>1127</v>
      </c>
      <c r="V124" s="1" t="s">
        <v>1249</v>
      </c>
    </row>
    <row r="125" s="1" customFormat="1" spans="1:22">
      <c r="A125" s="3">
        <v>999226729125713</v>
      </c>
      <c r="B125" s="1" t="s">
        <v>1928</v>
      </c>
      <c r="C125" s="1" t="s">
        <v>1929</v>
      </c>
      <c r="D125" s="1" t="s">
        <v>1930</v>
      </c>
      <c r="E125" s="1" t="s">
        <v>1931</v>
      </c>
      <c r="F125" s="1" t="s">
        <v>1287</v>
      </c>
      <c r="G125" s="1" t="s">
        <v>1156</v>
      </c>
      <c r="H125" s="1" t="s">
        <v>1157</v>
      </c>
      <c r="I125" s="1" t="s">
        <v>1932</v>
      </c>
      <c r="J125" s="1" t="s">
        <v>30</v>
      </c>
      <c r="K125" s="1" t="s">
        <v>1933</v>
      </c>
      <c r="L125" s="1" t="s">
        <v>1933</v>
      </c>
      <c r="M125" s="1" t="s">
        <v>1160</v>
      </c>
      <c r="N125" s="1" t="s">
        <v>1160</v>
      </c>
      <c r="O125" s="1" t="s">
        <v>1161</v>
      </c>
      <c r="P125" s="1" t="s">
        <v>1162</v>
      </c>
      <c r="Q125" s="1" t="s">
        <v>1163</v>
      </c>
      <c r="R125" s="1" t="s">
        <v>1934</v>
      </c>
      <c r="S125" s="1" t="s">
        <v>1165</v>
      </c>
      <c r="T125" s="1" t="s">
        <v>1166</v>
      </c>
      <c r="U125" s="1" t="s">
        <v>1194</v>
      </c>
      <c r="V125" s="1" t="s">
        <v>1167</v>
      </c>
    </row>
    <row r="126" s="1" customFormat="1" spans="1:22">
      <c r="A126" s="3">
        <v>999226728105828</v>
      </c>
      <c r="B126" s="1" t="s">
        <v>1928</v>
      </c>
      <c r="C126" s="1" t="s">
        <v>1935</v>
      </c>
      <c r="D126" s="1" t="s">
        <v>1936</v>
      </c>
      <c r="E126" s="1" t="s">
        <v>1937</v>
      </c>
      <c r="F126" s="1" t="s">
        <v>1242</v>
      </c>
      <c r="G126" s="1" t="s">
        <v>1156</v>
      </c>
      <c r="H126" s="1" t="s">
        <v>1157</v>
      </c>
      <c r="I126" s="1" t="s">
        <v>1938</v>
      </c>
      <c r="J126" s="1" t="s">
        <v>30</v>
      </c>
      <c r="K126" s="1" t="s">
        <v>1939</v>
      </c>
      <c r="L126" s="1" t="s">
        <v>1939</v>
      </c>
      <c r="M126" s="1" t="s">
        <v>1160</v>
      </c>
      <c r="N126" s="1" t="s">
        <v>1160</v>
      </c>
      <c r="O126" s="1" t="s">
        <v>1161</v>
      </c>
      <c r="P126" s="1" t="s">
        <v>1162</v>
      </c>
      <c r="Q126" s="1" t="s">
        <v>1163</v>
      </c>
      <c r="R126" s="1" t="s">
        <v>1940</v>
      </c>
      <c r="S126" s="1" t="s">
        <v>1165</v>
      </c>
      <c r="T126" s="1" t="s">
        <v>1166</v>
      </c>
      <c r="U126" s="1" t="s">
        <v>1127</v>
      </c>
      <c r="V126" s="1" t="s">
        <v>1167</v>
      </c>
    </row>
    <row r="127" s="1" customFormat="1" spans="1:22">
      <c r="A127" s="3">
        <v>999226724676816</v>
      </c>
      <c r="B127" s="1" t="s">
        <v>1928</v>
      </c>
      <c r="C127" s="1" t="s">
        <v>1941</v>
      </c>
      <c r="D127" s="1" t="s">
        <v>1942</v>
      </c>
      <c r="E127" s="1" t="s">
        <v>1943</v>
      </c>
      <c r="F127" s="1" t="s">
        <v>1242</v>
      </c>
      <c r="G127" s="1" t="s">
        <v>1156</v>
      </c>
      <c r="H127" s="1" t="s">
        <v>1157</v>
      </c>
      <c r="I127" s="1" t="s">
        <v>1944</v>
      </c>
      <c r="J127" s="1" t="s">
        <v>30</v>
      </c>
      <c r="K127" s="1" t="s">
        <v>1945</v>
      </c>
      <c r="L127" s="1" t="s">
        <v>1945</v>
      </c>
      <c r="M127" s="1" t="s">
        <v>1160</v>
      </c>
      <c r="N127" s="1" t="s">
        <v>1160</v>
      </c>
      <c r="O127" s="1" t="s">
        <v>1161</v>
      </c>
      <c r="P127" s="1" t="s">
        <v>1162</v>
      </c>
      <c r="Q127" s="1" t="s">
        <v>1163</v>
      </c>
      <c r="R127" s="1" t="s">
        <v>1946</v>
      </c>
      <c r="S127" s="1" t="s">
        <v>1165</v>
      </c>
      <c r="T127" s="1" t="s">
        <v>1166</v>
      </c>
      <c r="U127" s="1" t="s">
        <v>1127</v>
      </c>
      <c r="V127" s="1" t="s">
        <v>1167</v>
      </c>
    </row>
    <row r="128" s="1" customFormat="1" spans="1:22">
      <c r="A128" s="3">
        <v>999226719086532</v>
      </c>
      <c r="B128" s="1" t="s">
        <v>1928</v>
      </c>
      <c r="C128" s="1" t="s">
        <v>1947</v>
      </c>
      <c r="D128" s="1" t="s">
        <v>1948</v>
      </c>
      <c r="E128" s="1" t="s">
        <v>1949</v>
      </c>
      <c r="F128" s="1" t="s">
        <v>1155</v>
      </c>
      <c r="G128" s="1" t="s">
        <v>1156</v>
      </c>
      <c r="H128" s="1" t="s">
        <v>1157</v>
      </c>
      <c r="I128" s="1" t="s">
        <v>1950</v>
      </c>
      <c r="J128" s="1" t="s">
        <v>30</v>
      </c>
      <c r="K128" s="1" t="s">
        <v>1951</v>
      </c>
      <c r="L128" s="1" t="s">
        <v>1951</v>
      </c>
      <c r="M128" s="1" t="s">
        <v>1160</v>
      </c>
      <c r="N128" s="1" t="s">
        <v>1160</v>
      </c>
      <c r="O128" s="1" t="s">
        <v>1161</v>
      </c>
      <c r="P128" s="1" t="s">
        <v>1162</v>
      </c>
      <c r="Q128" s="1" t="s">
        <v>1163</v>
      </c>
      <c r="R128" s="1" t="s">
        <v>1952</v>
      </c>
      <c r="S128" s="1" t="s">
        <v>1165</v>
      </c>
      <c r="T128" s="1" t="s">
        <v>1166</v>
      </c>
      <c r="U128" s="1" t="s">
        <v>1127</v>
      </c>
      <c r="V128" s="1" t="s">
        <v>1371</v>
      </c>
    </row>
    <row r="129" s="1" customFormat="1" spans="1:22">
      <c r="A129" s="3">
        <v>999226714995325</v>
      </c>
      <c r="B129" s="1" t="s">
        <v>1928</v>
      </c>
      <c r="C129" s="1" t="s">
        <v>1953</v>
      </c>
      <c r="D129" s="1" t="s">
        <v>1954</v>
      </c>
      <c r="E129" s="1" t="s">
        <v>1955</v>
      </c>
      <c r="F129" s="1" t="s">
        <v>1242</v>
      </c>
      <c r="G129" s="1" t="s">
        <v>1156</v>
      </c>
      <c r="H129" s="1" t="s">
        <v>1157</v>
      </c>
      <c r="I129" s="1" t="s">
        <v>1956</v>
      </c>
      <c r="J129" s="1" t="s">
        <v>30</v>
      </c>
      <c r="K129" s="1" t="s">
        <v>1957</v>
      </c>
      <c r="L129" s="1" t="s">
        <v>1957</v>
      </c>
      <c r="M129" s="1" t="s">
        <v>1160</v>
      </c>
      <c r="N129" s="1" t="s">
        <v>1160</v>
      </c>
      <c r="O129" s="1" t="s">
        <v>1161</v>
      </c>
      <c r="P129" s="1" t="s">
        <v>1162</v>
      </c>
      <c r="Q129" s="1" t="s">
        <v>1163</v>
      </c>
      <c r="R129" s="1" t="s">
        <v>1958</v>
      </c>
      <c r="S129" s="1" t="s">
        <v>1165</v>
      </c>
      <c r="T129" s="1" t="s">
        <v>1166</v>
      </c>
      <c r="U129" s="1" t="s">
        <v>1127</v>
      </c>
      <c r="V129" s="1" t="s">
        <v>1167</v>
      </c>
    </row>
    <row r="130" s="1" customFormat="1" spans="1:22">
      <c r="A130" s="3">
        <v>999226668109431</v>
      </c>
      <c r="B130" s="1" t="s">
        <v>1959</v>
      </c>
      <c r="C130" s="1" t="s">
        <v>1960</v>
      </c>
      <c r="D130" s="1" t="s">
        <v>1961</v>
      </c>
      <c r="E130" s="1" t="s">
        <v>1962</v>
      </c>
      <c r="F130" s="1" t="s">
        <v>1151</v>
      </c>
      <c r="G130" s="1" t="s">
        <v>1156</v>
      </c>
      <c r="H130" s="1" t="s">
        <v>1157</v>
      </c>
      <c r="I130" s="1" t="s">
        <v>1963</v>
      </c>
      <c r="J130" s="1" t="s">
        <v>30</v>
      </c>
      <c r="K130" s="1" t="s">
        <v>1964</v>
      </c>
      <c r="L130" s="1" t="s">
        <v>1964</v>
      </c>
      <c r="M130" s="1" t="s">
        <v>1160</v>
      </c>
      <c r="N130" s="1" t="s">
        <v>1160</v>
      </c>
      <c r="O130" s="1" t="s">
        <v>1161</v>
      </c>
      <c r="P130" s="1" t="s">
        <v>1162</v>
      </c>
      <c r="Q130" s="1" t="s">
        <v>1163</v>
      </c>
      <c r="R130" s="1" t="s">
        <v>1965</v>
      </c>
      <c r="S130" s="1" t="s">
        <v>1165</v>
      </c>
      <c r="T130" s="1" t="s">
        <v>1166</v>
      </c>
      <c r="U130" s="1" t="s">
        <v>1127</v>
      </c>
      <c r="V130" s="1" t="s">
        <v>1187</v>
      </c>
    </row>
    <row r="131" s="1" customFormat="1" spans="1:22">
      <c r="A131" s="3">
        <v>999226664242288</v>
      </c>
      <c r="B131" s="1" t="s">
        <v>1959</v>
      </c>
      <c r="C131" s="1" t="s">
        <v>1966</v>
      </c>
      <c r="D131" s="1" t="s">
        <v>1967</v>
      </c>
      <c r="E131" s="1" t="s">
        <v>1968</v>
      </c>
      <c r="F131" s="1" t="s">
        <v>1242</v>
      </c>
      <c r="G131" s="1" t="s">
        <v>1156</v>
      </c>
      <c r="H131" s="1" t="s">
        <v>1157</v>
      </c>
      <c r="I131" s="1" t="s">
        <v>1969</v>
      </c>
      <c r="J131" s="1" t="s">
        <v>30</v>
      </c>
      <c r="K131" s="1" t="s">
        <v>1970</v>
      </c>
      <c r="L131" s="1" t="s">
        <v>1970</v>
      </c>
      <c r="M131" s="1" t="s">
        <v>1160</v>
      </c>
      <c r="N131" s="1" t="s">
        <v>1160</v>
      </c>
      <c r="O131" s="1" t="s">
        <v>1161</v>
      </c>
      <c r="P131" s="1" t="s">
        <v>1162</v>
      </c>
      <c r="Q131" s="1" t="s">
        <v>1163</v>
      </c>
      <c r="R131" s="1" t="s">
        <v>1971</v>
      </c>
      <c r="S131" s="1" t="s">
        <v>1165</v>
      </c>
      <c r="T131" s="1" t="s">
        <v>1166</v>
      </c>
      <c r="U131" s="1" t="s">
        <v>1127</v>
      </c>
      <c r="V131" s="1" t="s">
        <v>1167</v>
      </c>
    </row>
    <row r="132" s="1" customFormat="1" spans="1:22">
      <c r="A132" s="3">
        <v>999226661568047</v>
      </c>
      <c r="B132" s="1" t="s">
        <v>1959</v>
      </c>
      <c r="C132" s="1" t="s">
        <v>1972</v>
      </c>
      <c r="D132" s="1" t="s">
        <v>1973</v>
      </c>
      <c r="E132" s="1" t="s">
        <v>1974</v>
      </c>
      <c r="F132" s="1" t="s">
        <v>1242</v>
      </c>
      <c r="G132" s="1" t="s">
        <v>1156</v>
      </c>
      <c r="H132" s="1" t="s">
        <v>1157</v>
      </c>
      <c r="I132" s="1" t="s">
        <v>1975</v>
      </c>
      <c r="J132" s="1" t="s">
        <v>30</v>
      </c>
      <c r="K132" s="1" t="s">
        <v>1976</v>
      </c>
      <c r="L132" s="1" t="s">
        <v>1976</v>
      </c>
      <c r="M132" s="1" t="s">
        <v>1160</v>
      </c>
      <c r="N132" s="1" t="s">
        <v>1160</v>
      </c>
      <c r="O132" s="1" t="s">
        <v>1161</v>
      </c>
      <c r="P132" s="1" t="s">
        <v>1162</v>
      </c>
      <c r="Q132" s="1" t="s">
        <v>1163</v>
      </c>
      <c r="R132" s="1" t="s">
        <v>1977</v>
      </c>
      <c r="S132" s="1" t="s">
        <v>1165</v>
      </c>
      <c r="T132" s="1" t="s">
        <v>1166</v>
      </c>
      <c r="U132" s="1" t="s">
        <v>1194</v>
      </c>
      <c r="V132" s="1" t="s">
        <v>1167</v>
      </c>
    </row>
    <row r="133" s="1" customFormat="1" spans="1:22">
      <c r="A133" s="3">
        <v>999226658725746</v>
      </c>
      <c r="B133" s="1" t="s">
        <v>1978</v>
      </c>
      <c r="C133" s="1" t="s">
        <v>1979</v>
      </c>
      <c r="D133" s="1" t="s">
        <v>1980</v>
      </c>
      <c r="E133" s="1" t="s">
        <v>1981</v>
      </c>
      <c r="F133" s="1" t="s">
        <v>1155</v>
      </c>
      <c r="G133" s="1" t="s">
        <v>1156</v>
      </c>
      <c r="H133" s="1" t="s">
        <v>1157</v>
      </c>
      <c r="I133" s="1" t="s">
        <v>1982</v>
      </c>
      <c r="J133" s="1" t="s">
        <v>30</v>
      </c>
      <c r="K133" s="1" t="s">
        <v>1983</v>
      </c>
      <c r="L133" s="1" t="s">
        <v>1983</v>
      </c>
      <c r="M133" s="1" t="s">
        <v>1160</v>
      </c>
      <c r="N133" s="1" t="s">
        <v>1160</v>
      </c>
      <c r="O133" s="1" t="s">
        <v>1161</v>
      </c>
      <c r="P133" s="1" t="s">
        <v>1162</v>
      </c>
      <c r="Q133" s="1" t="s">
        <v>1163</v>
      </c>
      <c r="R133" s="1" t="s">
        <v>1984</v>
      </c>
      <c r="S133" s="1" t="s">
        <v>1165</v>
      </c>
      <c r="T133" s="1" t="s">
        <v>1166</v>
      </c>
      <c r="U133" s="1" t="s">
        <v>1127</v>
      </c>
      <c r="V133" s="1" t="s">
        <v>1180</v>
      </c>
    </row>
    <row r="134" s="1" customFormat="1" spans="1:22">
      <c r="A134" s="3">
        <v>999226657213168</v>
      </c>
      <c r="B134" s="1" t="s">
        <v>1978</v>
      </c>
      <c r="C134" s="1" t="s">
        <v>1985</v>
      </c>
      <c r="D134" s="1" t="s">
        <v>1986</v>
      </c>
      <c r="E134" s="1" t="s">
        <v>1987</v>
      </c>
      <c r="F134" s="1" t="s">
        <v>1151</v>
      </c>
      <c r="G134" s="1" t="s">
        <v>1156</v>
      </c>
      <c r="H134" s="1" t="s">
        <v>1157</v>
      </c>
      <c r="I134" s="1" t="s">
        <v>1988</v>
      </c>
      <c r="J134" s="1" t="s">
        <v>30</v>
      </c>
      <c r="K134" s="1" t="s">
        <v>1989</v>
      </c>
      <c r="L134" s="1" t="s">
        <v>1989</v>
      </c>
      <c r="M134" s="1" t="s">
        <v>1160</v>
      </c>
      <c r="N134" s="1" t="s">
        <v>1160</v>
      </c>
      <c r="O134" s="1" t="s">
        <v>1161</v>
      </c>
      <c r="P134" s="1" t="s">
        <v>1162</v>
      </c>
      <c r="Q134" s="1" t="s">
        <v>1163</v>
      </c>
      <c r="R134" s="1" t="s">
        <v>1990</v>
      </c>
      <c r="S134" s="1" t="s">
        <v>1165</v>
      </c>
      <c r="T134" s="1" t="s">
        <v>1166</v>
      </c>
      <c r="U134" s="1" t="s">
        <v>1127</v>
      </c>
      <c r="V134" s="1" t="s">
        <v>1249</v>
      </c>
    </row>
    <row r="135" s="1" customFormat="1" spans="1:22">
      <c r="A135" s="3">
        <v>26653888120</v>
      </c>
      <c r="B135" s="1" t="s">
        <v>1978</v>
      </c>
      <c r="C135" s="1" t="s">
        <v>1991</v>
      </c>
      <c r="D135" s="1" t="s">
        <v>1992</v>
      </c>
      <c r="E135" s="1" t="s">
        <v>1993</v>
      </c>
      <c r="F135" s="1" t="s">
        <v>1155</v>
      </c>
      <c r="G135" s="1" t="s">
        <v>1156</v>
      </c>
      <c r="H135" s="1" t="s">
        <v>1157</v>
      </c>
      <c r="I135" s="1" t="s">
        <v>1994</v>
      </c>
      <c r="J135" s="1" t="s">
        <v>30</v>
      </c>
      <c r="K135" s="1" t="s">
        <v>1995</v>
      </c>
      <c r="L135" s="1" t="s">
        <v>1995</v>
      </c>
      <c r="M135" s="1" t="s">
        <v>1160</v>
      </c>
      <c r="N135" s="1" t="s">
        <v>1160</v>
      </c>
      <c r="O135" s="1" t="s">
        <v>1161</v>
      </c>
      <c r="P135" s="1" t="s">
        <v>1162</v>
      </c>
      <c r="Q135" s="1" t="s">
        <v>1163</v>
      </c>
      <c r="R135" s="1" t="s">
        <v>1996</v>
      </c>
      <c r="S135" s="1" t="s">
        <v>1165</v>
      </c>
      <c r="T135" s="1" t="s">
        <v>1166</v>
      </c>
      <c r="U135" s="1" t="s">
        <v>1127</v>
      </c>
      <c r="V135" s="1" t="s">
        <v>1840</v>
      </c>
    </row>
    <row r="136" s="1" customFormat="1" spans="1:22">
      <c r="A136" s="3">
        <v>999226640785759</v>
      </c>
      <c r="B136" s="1" t="s">
        <v>1978</v>
      </c>
      <c r="C136" s="1" t="s">
        <v>1997</v>
      </c>
      <c r="D136" s="1" t="s">
        <v>1169</v>
      </c>
      <c r="E136" s="1" t="s">
        <v>1998</v>
      </c>
      <c r="F136" s="1" t="s">
        <v>1155</v>
      </c>
      <c r="G136" s="1" t="s">
        <v>1156</v>
      </c>
      <c r="H136" s="1" t="s">
        <v>1157</v>
      </c>
      <c r="I136" s="1" t="s">
        <v>1999</v>
      </c>
      <c r="J136" s="1" t="s">
        <v>30</v>
      </c>
      <c r="K136" s="1" t="s">
        <v>2000</v>
      </c>
      <c r="L136" s="1" t="s">
        <v>2000</v>
      </c>
      <c r="M136" s="1" t="s">
        <v>1160</v>
      </c>
      <c r="N136" s="1" t="s">
        <v>1160</v>
      </c>
      <c r="O136" s="1" t="s">
        <v>1161</v>
      </c>
      <c r="P136" s="1" t="s">
        <v>1162</v>
      </c>
      <c r="Q136" s="1" t="s">
        <v>1163</v>
      </c>
      <c r="R136" s="1" t="s">
        <v>2001</v>
      </c>
      <c r="S136" s="1" t="s">
        <v>1165</v>
      </c>
      <c r="T136" s="1" t="s">
        <v>1166</v>
      </c>
      <c r="U136" s="1" t="s">
        <v>1127</v>
      </c>
      <c r="V136" s="1" t="s">
        <v>1167</v>
      </c>
    </row>
    <row r="137" s="1" customFormat="1" spans="1:22">
      <c r="A137" s="3">
        <v>999226627526516</v>
      </c>
      <c r="B137" s="1" t="s">
        <v>2002</v>
      </c>
      <c r="C137" s="1" t="s">
        <v>2003</v>
      </c>
      <c r="D137" s="1" t="s">
        <v>2004</v>
      </c>
      <c r="E137" s="1" t="s">
        <v>2005</v>
      </c>
      <c r="F137" s="1" t="s">
        <v>1155</v>
      </c>
      <c r="G137" s="1" t="s">
        <v>1156</v>
      </c>
      <c r="H137" s="1" t="s">
        <v>1157</v>
      </c>
      <c r="I137" s="1" t="s">
        <v>2006</v>
      </c>
      <c r="J137" s="1" t="s">
        <v>30</v>
      </c>
      <c r="K137" s="1" t="s">
        <v>2007</v>
      </c>
      <c r="L137" s="1" t="s">
        <v>2007</v>
      </c>
      <c r="M137" s="1" t="s">
        <v>1160</v>
      </c>
      <c r="N137" s="1" t="s">
        <v>1160</v>
      </c>
      <c r="O137" s="1" t="s">
        <v>1161</v>
      </c>
      <c r="P137" s="1" t="s">
        <v>1162</v>
      </c>
      <c r="Q137" s="1" t="s">
        <v>1163</v>
      </c>
      <c r="R137" s="1" t="s">
        <v>2008</v>
      </c>
      <c r="S137" s="1" t="s">
        <v>1165</v>
      </c>
      <c r="T137" s="1" t="s">
        <v>1166</v>
      </c>
      <c r="U137" s="1" t="s">
        <v>1127</v>
      </c>
      <c r="V137" s="1" t="s">
        <v>1167</v>
      </c>
    </row>
    <row r="138" s="1" customFormat="1" spans="1:22">
      <c r="A138" s="3">
        <v>999226627086157</v>
      </c>
      <c r="B138" s="1" t="s">
        <v>2002</v>
      </c>
      <c r="C138" s="1" t="s">
        <v>2009</v>
      </c>
      <c r="D138" s="1" t="s">
        <v>1865</v>
      </c>
      <c r="E138" s="1" t="s">
        <v>2010</v>
      </c>
      <c r="F138" s="1" t="s">
        <v>1515</v>
      </c>
      <c r="G138" s="1" t="s">
        <v>1156</v>
      </c>
      <c r="H138" s="1" t="s">
        <v>1157</v>
      </c>
      <c r="I138" s="1" t="s">
        <v>2011</v>
      </c>
      <c r="J138" s="1" t="s">
        <v>30</v>
      </c>
      <c r="K138" s="1" t="s">
        <v>2012</v>
      </c>
      <c r="L138" s="1" t="s">
        <v>2012</v>
      </c>
      <c r="M138" s="1" t="s">
        <v>1160</v>
      </c>
      <c r="N138" s="1" t="s">
        <v>1160</v>
      </c>
      <c r="O138" s="1" t="s">
        <v>1161</v>
      </c>
      <c r="P138" s="1" t="s">
        <v>1162</v>
      </c>
      <c r="Q138" s="1" t="s">
        <v>1163</v>
      </c>
      <c r="R138" s="1" t="s">
        <v>2013</v>
      </c>
      <c r="S138" s="1" t="s">
        <v>1165</v>
      </c>
      <c r="T138" s="1" t="s">
        <v>1166</v>
      </c>
      <c r="U138" s="1" t="s">
        <v>1127</v>
      </c>
      <c r="V138" s="1" t="s">
        <v>1480</v>
      </c>
    </row>
    <row r="139" s="1" customFormat="1" spans="1:22">
      <c r="A139" s="3">
        <v>999226625250219</v>
      </c>
      <c r="B139" s="1" t="s">
        <v>2002</v>
      </c>
      <c r="C139" s="1" t="s">
        <v>2014</v>
      </c>
      <c r="D139" s="1" t="s">
        <v>2015</v>
      </c>
      <c r="E139" s="1" t="s">
        <v>2016</v>
      </c>
      <c r="F139" s="1" t="s">
        <v>1151</v>
      </c>
      <c r="G139" s="1" t="s">
        <v>1156</v>
      </c>
      <c r="H139" s="1" t="s">
        <v>1157</v>
      </c>
      <c r="I139" s="1" t="s">
        <v>2017</v>
      </c>
      <c r="J139" s="1" t="s">
        <v>30</v>
      </c>
      <c r="K139" s="1" t="s">
        <v>2018</v>
      </c>
      <c r="L139" s="1" t="s">
        <v>2018</v>
      </c>
      <c r="M139" s="1" t="s">
        <v>1160</v>
      </c>
      <c r="N139" s="1" t="s">
        <v>1160</v>
      </c>
      <c r="O139" s="1" t="s">
        <v>1161</v>
      </c>
      <c r="P139" s="1" t="s">
        <v>1162</v>
      </c>
      <c r="Q139" s="1" t="s">
        <v>1163</v>
      </c>
      <c r="R139" s="1" t="s">
        <v>2019</v>
      </c>
      <c r="S139" s="1" t="s">
        <v>1165</v>
      </c>
      <c r="T139" s="1" t="s">
        <v>1166</v>
      </c>
      <c r="U139" s="1" t="s">
        <v>1194</v>
      </c>
      <c r="V139" s="1" t="s">
        <v>1167</v>
      </c>
    </row>
    <row r="140" s="1" customFormat="1" spans="1:22">
      <c r="A140" s="3">
        <v>999226623981856</v>
      </c>
      <c r="B140" s="1" t="s">
        <v>2020</v>
      </c>
      <c r="C140" s="1" t="s">
        <v>2021</v>
      </c>
      <c r="D140" s="1" t="s">
        <v>2022</v>
      </c>
      <c r="E140" s="1" t="s">
        <v>2023</v>
      </c>
      <c r="F140" s="1" t="s">
        <v>1385</v>
      </c>
      <c r="G140" s="1" t="s">
        <v>1156</v>
      </c>
      <c r="H140" s="1" t="s">
        <v>1157</v>
      </c>
      <c r="I140" s="1" t="s">
        <v>2024</v>
      </c>
      <c r="J140" s="1" t="s">
        <v>30</v>
      </c>
      <c r="K140" s="1" t="s">
        <v>2025</v>
      </c>
      <c r="L140" s="1" t="s">
        <v>2025</v>
      </c>
      <c r="M140" s="1" t="s">
        <v>1160</v>
      </c>
      <c r="N140" s="1" t="s">
        <v>1160</v>
      </c>
      <c r="O140" s="1" t="s">
        <v>1161</v>
      </c>
      <c r="P140" s="1" t="s">
        <v>1162</v>
      </c>
      <c r="Q140" s="1" t="s">
        <v>1163</v>
      </c>
      <c r="R140" s="1" t="s">
        <v>2026</v>
      </c>
      <c r="S140" s="1" t="s">
        <v>1165</v>
      </c>
      <c r="T140" s="1" t="s">
        <v>1166</v>
      </c>
      <c r="U140" s="1" t="s">
        <v>1127</v>
      </c>
      <c r="V140" s="1" t="s">
        <v>1167</v>
      </c>
    </row>
    <row r="141" s="1" customFormat="1" spans="1:22">
      <c r="A141" s="3">
        <v>999226622412989</v>
      </c>
      <c r="B141" s="1" t="s">
        <v>2020</v>
      </c>
      <c r="C141" s="1" t="s">
        <v>2027</v>
      </c>
      <c r="D141" s="1" t="s">
        <v>2028</v>
      </c>
      <c r="E141" s="1" t="s">
        <v>2029</v>
      </c>
      <c r="F141" s="1" t="s">
        <v>1155</v>
      </c>
      <c r="G141" s="1" t="s">
        <v>1156</v>
      </c>
      <c r="H141" s="1" t="s">
        <v>1157</v>
      </c>
      <c r="I141" s="1" t="s">
        <v>2030</v>
      </c>
      <c r="J141" s="1" t="s">
        <v>30</v>
      </c>
      <c r="K141" s="1" t="s">
        <v>2031</v>
      </c>
      <c r="L141" s="1" t="s">
        <v>2031</v>
      </c>
      <c r="M141" s="1" t="s">
        <v>1160</v>
      </c>
      <c r="N141" s="1" t="s">
        <v>1160</v>
      </c>
      <c r="O141" s="1" t="s">
        <v>1161</v>
      </c>
      <c r="P141" s="1" t="s">
        <v>1162</v>
      </c>
      <c r="Q141" s="1" t="s">
        <v>1163</v>
      </c>
      <c r="R141" s="1" t="s">
        <v>2032</v>
      </c>
      <c r="S141" s="1" t="s">
        <v>1165</v>
      </c>
      <c r="T141" s="1" t="s">
        <v>1166</v>
      </c>
      <c r="U141" s="1" t="s">
        <v>1194</v>
      </c>
      <c r="V141" s="1" t="s">
        <v>1167</v>
      </c>
    </row>
    <row r="142" s="1" customFormat="1" spans="1:22">
      <c r="A142" s="3">
        <v>999226617238951</v>
      </c>
      <c r="B142" s="1" t="s">
        <v>2020</v>
      </c>
      <c r="C142" s="1" t="s">
        <v>2033</v>
      </c>
      <c r="D142" s="1" t="s">
        <v>2034</v>
      </c>
      <c r="E142" s="1" t="s">
        <v>2035</v>
      </c>
      <c r="F142" s="1" t="s">
        <v>1155</v>
      </c>
      <c r="G142" s="1" t="s">
        <v>1156</v>
      </c>
      <c r="H142" s="1" t="s">
        <v>1157</v>
      </c>
      <c r="I142" s="1" t="s">
        <v>2036</v>
      </c>
      <c r="J142" s="1" t="s">
        <v>30</v>
      </c>
      <c r="K142" s="1" t="s">
        <v>2037</v>
      </c>
      <c r="L142" s="1" t="s">
        <v>2037</v>
      </c>
      <c r="M142" s="1" t="s">
        <v>1160</v>
      </c>
      <c r="N142" s="1" t="s">
        <v>1160</v>
      </c>
      <c r="O142" s="1" t="s">
        <v>1161</v>
      </c>
      <c r="P142" s="1" t="s">
        <v>1162</v>
      </c>
      <c r="Q142" s="1" t="s">
        <v>1163</v>
      </c>
      <c r="R142" s="1" t="s">
        <v>2038</v>
      </c>
      <c r="S142" s="1" t="s">
        <v>1165</v>
      </c>
      <c r="T142" s="1" t="s">
        <v>1166</v>
      </c>
      <c r="U142" s="1" t="s">
        <v>1127</v>
      </c>
      <c r="V142" s="1" t="s">
        <v>1480</v>
      </c>
    </row>
    <row r="143" s="1" customFormat="1" spans="1:22">
      <c r="A143" s="3">
        <v>999226616626265</v>
      </c>
      <c r="B143" s="1" t="s">
        <v>2020</v>
      </c>
      <c r="C143" s="1" t="s">
        <v>2039</v>
      </c>
      <c r="D143" s="1" t="s">
        <v>1871</v>
      </c>
      <c r="E143" s="1" t="s">
        <v>2040</v>
      </c>
      <c r="F143" s="1" t="s">
        <v>1151</v>
      </c>
      <c r="G143" s="1" t="s">
        <v>1156</v>
      </c>
      <c r="H143" s="1" t="s">
        <v>1157</v>
      </c>
      <c r="I143" s="1" t="s">
        <v>2041</v>
      </c>
      <c r="J143" s="1" t="s">
        <v>30</v>
      </c>
      <c r="K143" s="1" t="s">
        <v>2042</v>
      </c>
      <c r="L143" s="1" t="s">
        <v>2042</v>
      </c>
      <c r="M143" s="1" t="s">
        <v>1160</v>
      </c>
      <c r="N143" s="1" t="s">
        <v>1160</v>
      </c>
      <c r="O143" s="1" t="s">
        <v>1161</v>
      </c>
      <c r="P143" s="1" t="s">
        <v>1162</v>
      </c>
      <c r="Q143" s="1" t="s">
        <v>1163</v>
      </c>
      <c r="R143" s="1" t="s">
        <v>2043</v>
      </c>
      <c r="S143" s="1" t="s">
        <v>1165</v>
      </c>
      <c r="T143" s="1" t="s">
        <v>1166</v>
      </c>
      <c r="U143" s="1" t="s">
        <v>1127</v>
      </c>
      <c r="V143" s="1" t="s">
        <v>1187</v>
      </c>
    </row>
    <row r="144" s="1" customFormat="1" spans="1:22">
      <c r="A144" s="3">
        <v>999226606824476</v>
      </c>
      <c r="B144" s="1" t="s">
        <v>2044</v>
      </c>
      <c r="C144" s="1" t="s">
        <v>2045</v>
      </c>
      <c r="D144" s="1" t="s">
        <v>2046</v>
      </c>
      <c r="E144" s="1" t="s">
        <v>2047</v>
      </c>
      <c r="F144" s="1" t="s">
        <v>1151</v>
      </c>
      <c r="G144" s="1" t="s">
        <v>1156</v>
      </c>
      <c r="H144" s="1" t="s">
        <v>1157</v>
      </c>
      <c r="I144" s="1" t="s">
        <v>2048</v>
      </c>
      <c r="J144" s="1" t="s">
        <v>30</v>
      </c>
      <c r="K144" s="1" t="s">
        <v>2049</v>
      </c>
      <c r="L144" s="1" t="s">
        <v>2049</v>
      </c>
      <c r="M144" s="1" t="s">
        <v>1160</v>
      </c>
      <c r="N144" s="1" t="s">
        <v>1160</v>
      </c>
      <c r="O144" s="1" t="s">
        <v>1161</v>
      </c>
      <c r="P144" s="1" t="s">
        <v>1162</v>
      </c>
      <c r="Q144" s="1" t="s">
        <v>1163</v>
      </c>
      <c r="R144" s="1" t="s">
        <v>2050</v>
      </c>
      <c r="S144" s="1" t="s">
        <v>1165</v>
      </c>
      <c r="T144" s="1" t="s">
        <v>1166</v>
      </c>
      <c r="U144" s="1" t="s">
        <v>1127</v>
      </c>
      <c r="V144" s="1" t="s">
        <v>1167</v>
      </c>
    </row>
    <row r="145" s="1" customFormat="1" spans="1:22">
      <c r="A145" s="3">
        <v>999226606381980</v>
      </c>
      <c r="B145" s="1" t="s">
        <v>2044</v>
      </c>
      <c r="C145" s="1" t="s">
        <v>2051</v>
      </c>
      <c r="D145" s="1" t="s">
        <v>2052</v>
      </c>
      <c r="E145" s="1" t="s">
        <v>2053</v>
      </c>
      <c r="F145" s="1" t="s">
        <v>1155</v>
      </c>
      <c r="G145" s="1" t="s">
        <v>1156</v>
      </c>
      <c r="H145" s="1" t="s">
        <v>1157</v>
      </c>
      <c r="I145" s="1" t="s">
        <v>2054</v>
      </c>
      <c r="J145" s="1" t="s">
        <v>30</v>
      </c>
      <c r="K145" s="1" t="s">
        <v>2055</v>
      </c>
      <c r="L145" s="1" t="s">
        <v>2055</v>
      </c>
      <c r="M145" s="1" t="s">
        <v>1160</v>
      </c>
      <c r="N145" s="1" t="s">
        <v>1160</v>
      </c>
      <c r="O145" s="1" t="s">
        <v>1161</v>
      </c>
      <c r="P145" s="1" t="s">
        <v>1162</v>
      </c>
      <c r="Q145" s="1" t="s">
        <v>1163</v>
      </c>
      <c r="R145" s="1" t="s">
        <v>2056</v>
      </c>
      <c r="S145" s="1" t="s">
        <v>1165</v>
      </c>
      <c r="T145" s="1" t="s">
        <v>1166</v>
      </c>
      <c r="U145" s="1" t="s">
        <v>1127</v>
      </c>
      <c r="V145" s="1" t="s">
        <v>1228</v>
      </c>
    </row>
    <row r="146" s="1" customFormat="1" spans="1:22">
      <c r="A146" s="3">
        <v>999226605507437</v>
      </c>
      <c r="B146" s="1" t="s">
        <v>2044</v>
      </c>
      <c r="C146" s="1" t="s">
        <v>2057</v>
      </c>
      <c r="D146" s="1" t="s">
        <v>2058</v>
      </c>
      <c r="E146" s="1" t="s">
        <v>2059</v>
      </c>
      <c r="F146" s="1" t="s">
        <v>1151</v>
      </c>
      <c r="G146" s="1" t="s">
        <v>1156</v>
      </c>
      <c r="H146" s="1" t="s">
        <v>1157</v>
      </c>
      <c r="I146" s="1" t="s">
        <v>2060</v>
      </c>
      <c r="J146" s="1" t="s">
        <v>30</v>
      </c>
      <c r="K146" s="1" t="s">
        <v>2061</v>
      </c>
      <c r="L146" s="1" t="s">
        <v>2061</v>
      </c>
      <c r="M146" s="1" t="s">
        <v>1160</v>
      </c>
      <c r="N146" s="1" t="s">
        <v>1160</v>
      </c>
      <c r="O146" s="1" t="s">
        <v>1161</v>
      </c>
      <c r="P146" s="1" t="s">
        <v>1162</v>
      </c>
      <c r="Q146" s="1" t="s">
        <v>1163</v>
      </c>
      <c r="R146" s="1" t="s">
        <v>2062</v>
      </c>
      <c r="S146" s="1" t="s">
        <v>1165</v>
      </c>
      <c r="T146" s="1" t="s">
        <v>1166</v>
      </c>
      <c r="U146" s="1" t="s">
        <v>1194</v>
      </c>
      <c r="V146" s="1" t="s">
        <v>1167</v>
      </c>
    </row>
    <row r="147" s="1" customFormat="1" spans="1:22">
      <c r="A147" s="3">
        <v>26574073955</v>
      </c>
      <c r="B147" s="1" t="s">
        <v>2063</v>
      </c>
      <c r="C147" s="1" t="s">
        <v>2064</v>
      </c>
      <c r="D147" s="1" t="s">
        <v>1992</v>
      </c>
      <c r="E147" s="1" t="s">
        <v>2065</v>
      </c>
      <c r="F147" s="1" t="s">
        <v>1151</v>
      </c>
      <c r="G147" s="1" t="s">
        <v>1156</v>
      </c>
      <c r="H147" s="1" t="s">
        <v>1157</v>
      </c>
      <c r="I147" s="1" t="s">
        <v>2066</v>
      </c>
      <c r="J147" s="1" t="s">
        <v>30</v>
      </c>
      <c r="K147" s="1" t="s">
        <v>2067</v>
      </c>
      <c r="L147" s="1" t="s">
        <v>2067</v>
      </c>
      <c r="M147" s="1" t="s">
        <v>1160</v>
      </c>
      <c r="N147" s="1" t="s">
        <v>1160</v>
      </c>
      <c r="O147" s="1" t="s">
        <v>1161</v>
      </c>
      <c r="P147" s="1" t="s">
        <v>1162</v>
      </c>
      <c r="Q147" s="1" t="s">
        <v>1163</v>
      </c>
      <c r="R147" s="1" t="s">
        <v>2068</v>
      </c>
      <c r="S147" s="1" t="s">
        <v>1165</v>
      </c>
      <c r="T147" s="1" t="s">
        <v>1166</v>
      </c>
      <c r="U147" s="1" t="s">
        <v>1127</v>
      </c>
      <c r="V147" s="1" t="s">
        <v>1840</v>
      </c>
    </row>
    <row r="148" s="1" customFormat="1" spans="1:22">
      <c r="A148" s="3">
        <v>999226501972316</v>
      </c>
      <c r="B148" s="1" t="s">
        <v>2069</v>
      </c>
      <c r="C148" s="1" t="s">
        <v>2070</v>
      </c>
      <c r="D148" s="1" t="s">
        <v>2071</v>
      </c>
      <c r="E148" s="1" t="s">
        <v>2072</v>
      </c>
      <c r="F148" s="1" t="s">
        <v>1155</v>
      </c>
      <c r="G148" s="1" t="s">
        <v>1156</v>
      </c>
      <c r="H148" s="1" t="s">
        <v>1157</v>
      </c>
      <c r="I148" s="1" t="s">
        <v>2073</v>
      </c>
      <c r="J148" s="1" t="s">
        <v>30</v>
      </c>
      <c r="K148" s="1" t="s">
        <v>2074</v>
      </c>
      <c r="L148" s="1" t="s">
        <v>2074</v>
      </c>
      <c r="M148" s="1" t="s">
        <v>1160</v>
      </c>
      <c r="N148" s="1" t="s">
        <v>1160</v>
      </c>
      <c r="O148" s="1" t="s">
        <v>1161</v>
      </c>
      <c r="P148" s="1" t="s">
        <v>1162</v>
      </c>
      <c r="Q148" s="1" t="s">
        <v>1163</v>
      </c>
      <c r="R148" s="1" t="s">
        <v>2075</v>
      </c>
      <c r="S148" s="1" t="s">
        <v>1165</v>
      </c>
      <c r="T148" s="1" t="s">
        <v>1166</v>
      </c>
      <c r="U148" s="1" t="s">
        <v>1127</v>
      </c>
      <c r="V148" s="1" t="s">
        <v>2076</v>
      </c>
    </row>
    <row r="149" s="1" customFormat="1" spans="1:22">
      <c r="A149" s="3">
        <v>999226494059338</v>
      </c>
      <c r="B149" s="1" t="s">
        <v>2077</v>
      </c>
      <c r="C149" s="1" t="s">
        <v>2078</v>
      </c>
      <c r="D149" s="1" t="s">
        <v>2079</v>
      </c>
      <c r="E149" s="1" t="s">
        <v>2080</v>
      </c>
      <c r="F149" s="1" t="s">
        <v>1151</v>
      </c>
      <c r="G149" s="1" t="s">
        <v>1156</v>
      </c>
      <c r="H149" s="1" t="s">
        <v>1157</v>
      </c>
      <c r="I149" s="1" t="s">
        <v>2081</v>
      </c>
      <c r="J149" s="1" t="s">
        <v>30</v>
      </c>
      <c r="K149" s="1" t="s">
        <v>2082</v>
      </c>
      <c r="L149" s="1" t="s">
        <v>2082</v>
      </c>
      <c r="M149" s="1" t="s">
        <v>1160</v>
      </c>
      <c r="N149" s="1" t="s">
        <v>1160</v>
      </c>
      <c r="O149" s="1" t="s">
        <v>1161</v>
      </c>
      <c r="P149" s="1" t="s">
        <v>1162</v>
      </c>
      <c r="Q149" s="1" t="s">
        <v>1163</v>
      </c>
      <c r="R149" s="1" t="s">
        <v>2083</v>
      </c>
      <c r="S149" s="1" t="s">
        <v>1165</v>
      </c>
      <c r="T149" s="1" t="s">
        <v>1166</v>
      </c>
      <c r="U149" s="1" t="s">
        <v>1127</v>
      </c>
      <c r="V149" s="1" t="s">
        <v>1180</v>
      </c>
    </row>
    <row r="150" s="1" customFormat="1" spans="1:22">
      <c r="A150" s="3">
        <v>999226486250065</v>
      </c>
      <c r="B150" s="1" t="s">
        <v>2084</v>
      </c>
      <c r="C150" s="1" t="s">
        <v>2085</v>
      </c>
      <c r="D150" s="1" t="s">
        <v>2086</v>
      </c>
      <c r="E150" s="1" t="s">
        <v>2087</v>
      </c>
      <c r="F150" s="1" t="s">
        <v>1242</v>
      </c>
      <c r="G150" s="1" t="s">
        <v>1156</v>
      </c>
      <c r="H150" s="1" t="s">
        <v>1157</v>
      </c>
      <c r="I150" s="1" t="s">
        <v>2088</v>
      </c>
      <c r="J150" s="1" t="s">
        <v>30</v>
      </c>
      <c r="K150" s="1" t="s">
        <v>2089</v>
      </c>
      <c r="L150" s="1" t="s">
        <v>2089</v>
      </c>
      <c r="M150" s="1" t="s">
        <v>1160</v>
      </c>
      <c r="N150" s="1" t="s">
        <v>1160</v>
      </c>
      <c r="O150" s="1" t="s">
        <v>1161</v>
      </c>
      <c r="P150" s="1" t="s">
        <v>1162</v>
      </c>
      <c r="Q150" s="1" t="s">
        <v>1163</v>
      </c>
      <c r="R150" s="1" t="s">
        <v>2090</v>
      </c>
      <c r="S150" s="1" t="s">
        <v>1165</v>
      </c>
      <c r="T150" s="1" t="s">
        <v>1166</v>
      </c>
      <c r="U150" s="1" t="s">
        <v>1127</v>
      </c>
      <c r="V150" s="1" t="s">
        <v>1840</v>
      </c>
    </row>
    <row r="151" s="1" customFormat="1" spans="1:22">
      <c r="A151" s="3">
        <v>999226473228723</v>
      </c>
      <c r="B151" s="1" t="s">
        <v>2084</v>
      </c>
      <c r="C151" s="1" t="s">
        <v>2091</v>
      </c>
      <c r="D151" s="1" t="s">
        <v>2092</v>
      </c>
      <c r="E151" s="1" t="s">
        <v>2093</v>
      </c>
      <c r="F151" s="1" t="s">
        <v>1151</v>
      </c>
      <c r="G151" s="1" t="s">
        <v>1156</v>
      </c>
      <c r="H151" s="1" t="s">
        <v>1157</v>
      </c>
      <c r="I151" s="1" t="s">
        <v>2094</v>
      </c>
      <c r="J151" s="1" t="s">
        <v>30</v>
      </c>
      <c r="K151" s="1" t="s">
        <v>2095</v>
      </c>
      <c r="L151" s="1" t="s">
        <v>2095</v>
      </c>
      <c r="M151" s="1" t="s">
        <v>1160</v>
      </c>
      <c r="N151" s="1" t="s">
        <v>1160</v>
      </c>
      <c r="O151" s="1" t="s">
        <v>1161</v>
      </c>
      <c r="P151" s="1" t="s">
        <v>1162</v>
      </c>
      <c r="Q151" s="1" t="s">
        <v>1163</v>
      </c>
      <c r="R151" s="1" t="s">
        <v>2096</v>
      </c>
      <c r="S151" s="1" t="s">
        <v>1165</v>
      </c>
      <c r="T151" s="1" t="s">
        <v>1166</v>
      </c>
      <c r="U151" s="1" t="s">
        <v>1127</v>
      </c>
      <c r="V151" s="1" t="s">
        <v>1707</v>
      </c>
    </row>
    <row r="152" s="1" customFormat="1" spans="1:22">
      <c r="A152" s="3">
        <v>999226366229816</v>
      </c>
      <c r="B152" s="1" t="s">
        <v>2097</v>
      </c>
      <c r="C152" s="1" t="s">
        <v>2098</v>
      </c>
      <c r="D152" s="1" t="s">
        <v>1829</v>
      </c>
      <c r="E152" s="1" t="s">
        <v>2099</v>
      </c>
      <c r="F152" s="1" t="s">
        <v>1155</v>
      </c>
      <c r="G152" s="1" t="s">
        <v>1156</v>
      </c>
      <c r="H152" s="1" t="s">
        <v>1157</v>
      </c>
      <c r="I152" s="1" t="s">
        <v>2100</v>
      </c>
      <c r="J152" s="1" t="s">
        <v>30</v>
      </c>
      <c r="K152" s="1" t="s">
        <v>2101</v>
      </c>
      <c r="L152" s="1" t="s">
        <v>2101</v>
      </c>
      <c r="M152" s="1" t="s">
        <v>1160</v>
      </c>
      <c r="N152" s="1" t="s">
        <v>1160</v>
      </c>
      <c r="O152" s="1" t="s">
        <v>1161</v>
      </c>
      <c r="P152" s="1" t="s">
        <v>1162</v>
      </c>
      <c r="Q152" s="1" t="s">
        <v>1163</v>
      </c>
      <c r="R152" s="1" t="s">
        <v>2102</v>
      </c>
      <c r="S152" s="1" t="s">
        <v>1165</v>
      </c>
      <c r="T152" s="1" t="s">
        <v>1166</v>
      </c>
      <c r="U152" s="1" t="s">
        <v>1194</v>
      </c>
      <c r="V152" s="1" t="s">
        <v>1180</v>
      </c>
    </row>
    <row r="153" s="1" customFormat="1" spans="1:22">
      <c r="A153" s="3">
        <v>999226365382224</v>
      </c>
      <c r="B153" s="1" t="s">
        <v>2097</v>
      </c>
      <c r="C153" s="1" t="s">
        <v>2103</v>
      </c>
      <c r="D153" s="1" t="s">
        <v>2104</v>
      </c>
      <c r="E153" s="1" t="s">
        <v>2105</v>
      </c>
      <c r="F153" s="1" t="s">
        <v>1155</v>
      </c>
      <c r="G153" s="1" t="s">
        <v>1156</v>
      </c>
      <c r="H153" s="1" t="s">
        <v>1157</v>
      </c>
      <c r="I153" s="1" t="s">
        <v>2106</v>
      </c>
      <c r="J153" s="1" t="s">
        <v>30</v>
      </c>
      <c r="K153" s="1" t="s">
        <v>2107</v>
      </c>
      <c r="L153" s="1" t="s">
        <v>2107</v>
      </c>
      <c r="M153" s="1" t="s">
        <v>1160</v>
      </c>
      <c r="N153" s="1" t="s">
        <v>1160</v>
      </c>
      <c r="O153" s="1" t="s">
        <v>1161</v>
      </c>
      <c r="P153" s="1" t="s">
        <v>1162</v>
      </c>
      <c r="Q153" s="1" t="s">
        <v>1163</v>
      </c>
      <c r="R153" s="1" t="s">
        <v>2108</v>
      </c>
      <c r="S153" s="1" t="s">
        <v>1165</v>
      </c>
      <c r="T153" s="1" t="s">
        <v>1166</v>
      </c>
      <c r="U153" s="1" t="s">
        <v>1127</v>
      </c>
      <c r="V153" s="1" t="s">
        <v>1187</v>
      </c>
    </row>
    <row r="154" s="1" customFormat="1" spans="1:22">
      <c r="A154" s="3">
        <v>999226360972855</v>
      </c>
      <c r="B154" s="1" t="s">
        <v>2097</v>
      </c>
      <c r="C154" s="1" t="s">
        <v>2109</v>
      </c>
      <c r="D154" s="1" t="s">
        <v>2110</v>
      </c>
      <c r="E154" s="1" t="s">
        <v>2111</v>
      </c>
      <c r="F154" s="1" t="s">
        <v>1155</v>
      </c>
      <c r="G154" s="1" t="s">
        <v>1156</v>
      </c>
      <c r="H154" s="1" t="s">
        <v>1157</v>
      </c>
      <c r="I154" s="1" t="s">
        <v>2112</v>
      </c>
      <c r="J154" s="1" t="s">
        <v>30</v>
      </c>
      <c r="K154" s="1" t="s">
        <v>2113</v>
      </c>
      <c r="L154" s="1" t="s">
        <v>2113</v>
      </c>
      <c r="M154" s="1" t="s">
        <v>1160</v>
      </c>
      <c r="N154" s="1" t="s">
        <v>1160</v>
      </c>
      <c r="O154" s="1" t="s">
        <v>1161</v>
      </c>
      <c r="P154" s="1" t="s">
        <v>1162</v>
      </c>
      <c r="Q154" s="1" t="s">
        <v>1163</v>
      </c>
      <c r="R154" s="1" t="s">
        <v>2114</v>
      </c>
      <c r="S154" s="1" t="s">
        <v>1165</v>
      </c>
      <c r="T154" s="1" t="s">
        <v>1166</v>
      </c>
      <c r="U154" s="1" t="s">
        <v>1127</v>
      </c>
      <c r="V154" s="1" t="s">
        <v>1167</v>
      </c>
    </row>
    <row r="155" s="1" customFormat="1" spans="1:22">
      <c r="A155" s="3">
        <v>999226356404473</v>
      </c>
      <c r="B155" s="1" t="s">
        <v>2115</v>
      </c>
      <c r="C155" s="1" t="s">
        <v>2116</v>
      </c>
      <c r="D155" s="1" t="s">
        <v>2117</v>
      </c>
      <c r="E155" s="1" t="s">
        <v>2118</v>
      </c>
      <c r="F155" s="1" t="s">
        <v>1155</v>
      </c>
      <c r="G155" s="1" t="s">
        <v>1156</v>
      </c>
      <c r="H155" s="1" t="s">
        <v>1157</v>
      </c>
      <c r="I155" s="1" t="s">
        <v>2119</v>
      </c>
      <c r="J155" s="1" t="s">
        <v>30</v>
      </c>
      <c r="K155" s="1" t="s">
        <v>2120</v>
      </c>
      <c r="L155" s="1" t="s">
        <v>2120</v>
      </c>
      <c r="M155" s="1" t="s">
        <v>1160</v>
      </c>
      <c r="N155" s="1" t="s">
        <v>1160</v>
      </c>
      <c r="O155" s="1" t="s">
        <v>1161</v>
      </c>
      <c r="P155" s="1" t="s">
        <v>1162</v>
      </c>
      <c r="Q155" s="1" t="s">
        <v>1163</v>
      </c>
      <c r="R155" s="1" t="s">
        <v>2121</v>
      </c>
      <c r="S155" s="1" t="s">
        <v>1165</v>
      </c>
      <c r="T155" s="1" t="s">
        <v>1166</v>
      </c>
      <c r="U155" s="1" t="s">
        <v>1127</v>
      </c>
      <c r="V155" s="1" t="s">
        <v>2122</v>
      </c>
    </row>
    <row r="156" s="1" customFormat="1" spans="1:22">
      <c r="A156" s="3">
        <v>999226339656021</v>
      </c>
      <c r="B156" s="1" t="s">
        <v>2123</v>
      </c>
      <c r="C156" s="1" t="s">
        <v>2124</v>
      </c>
      <c r="D156" s="1" t="s">
        <v>2125</v>
      </c>
      <c r="E156" s="1" t="s">
        <v>2126</v>
      </c>
      <c r="F156" s="1" t="s">
        <v>1385</v>
      </c>
      <c r="G156" s="1" t="s">
        <v>1156</v>
      </c>
      <c r="H156" s="1" t="s">
        <v>1157</v>
      </c>
      <c r="I156" s="1" t="s">
        <v>2127</v>
      </c>
      <c r="J156" s="1" t="s">
        <v>30</v>
      </c>
      <c r="K156" s="1" t="s">
        <v>2128</v>
      </c>
      <c r="L156" s="1" t="s">
        <v>2128</v>
      </c>
      <c r="M156" s="1" t="s">
        <v>1160</v>
      </c>
      <c r="N156" s="1" t="s">
        <v>1160</v>
      </c>
      <c r="O156" s="1" t="s">
        <v>1161</v>
      </c>
      <c r="P156" s="1" t="s">
        <v>1162</v>
      </c>
      <c r="Q156" s="1" t="s">
        <v>1163</v>
      </c>
      <c r="R156" s="1" t="s">
        <v>2129</v>
      </c>
      <c r="S156" s="1" t="s">
        <v>1165</v>
      </c>
      <c r="T156" s="1" t="s">
        <v>1166</v>
      </c>
      <c r="U156" s="1" t="s">
        <v>1127</v>
      </c>
      <c r="V156" s="1" t="s">
        <v>1583</v>
      </c>
    </row>
    <row r="157" s="1" customFormat="1" spans="1:22">
      <c r="A157" s="3">
        <v>999226320791111</v>
      </c>
      <c r="B157" s="1" t="s">
        <v>2130</v>
      </c>
      <c r="C157" s="1" t="s">
        <v>2131</v>
      </c>
      <c r="D157" s="1" t="s">
        <v>2132</v>
      </c>
      <c r="E157" s="1" t="s">
        <v>2133</v>
      </c>
      <c r="F157" s="1" t="s">
        <v>1155</v>
      </c>
      <c r="G157" s="1" t="s">
        <v>1156</v>
      </c>
      <c r="H157" s="1" t="s">
        <v>1157</v>
      </c>
      <c r="I157" s="1" t="s">
        <v>2134</v>
      </c>
      <c r="J157" s="1" t="s">
        <v>30</v>
      </c>
      <c r="K157" s="1" t="s">
        <v>2135</v>
      </c>
      <c r="L157" s="1" t="s">
        <v>2135</v>
      </c>
      <c r="M157" s="1" t="s">
        <v>1160</v>
      </c>
      <c r="N157" s="1" t="s">
        <v>1160</v>
      </c>
      <c r="O157" s="1" t="s">
        <v>1161</v>
      </c>
      <c r="P157" s="1" t="s">
        <v>1162</v>
      </c>
      <c r="Q157" s="1" t="s">
        <v>1163</v>
      </c>
      <c r="R157" s="1" t="s">
        <v>2136</v>
      </c>
      <c r="S157" s="1" t="s">
        <v>1165</v>
      </c>
      <c r="T157" s="1" t="s">
        <v>1166</v>
      </c>
      <c r="U157" s="1" t="s">
        <v>1127</v>
      </c>
      <c r="V157" s="1" t="s">
        <v>1187</v>
      </c>
    </row>
    <row r="158" s="1" customFormat="1" spans="1:22">
      <c r="A158" s="3">
        <v>999226272828222</v>
      </c>
      <c r="B158" s="1" t="s">
        <v>2137</v>
      </c>
      <c r="C158" s="1" t="s">
        <v>2138</v>
      </c>
      <c r="D158" s="1" t="s">
        <v>2139</v>
      </c>
      <c r="E158" s="1" t="s">
        <v>2140</v>
      </c>
      <c r="F158" s="1" t="s">
        <v>1155</v>
      </c>
      <c r="G158" s="1" t="s">
        <v>1156</v>
      </c>
      <c r="H158" s="1" t="s">
        <v>1157</v>
      </c>
      <c r="I158" s="1" t="s">
        <v>2141</v>
      </c>
      <c r="J158" s="1" t="s">
        <v>30</v>
      </c>
      <c r="K158" s="1" t="s">
        <v>2142</v>
      </c>
      <c r="L158" s="1" t="s">
        <v>2142</v>
      </c>
      <c r="M158" s="1" t="s">
        <v>1160</v>
      </c>
      <c r="N158" s="1" t="s">
        <v>1160</v>
      </c>
      <c r="O158" s="1" t="s">
        <v>1161</v>
      </c>
      <c r="P158" s="1" t="s">
        <v>1162</v>
      </c>
      <c r="Q158" s="1" t="s">
        <v>1163</v>
      </c>
      <c r="R158" s="1" t="s">
        <v>2143</v>
      </c>
      <c r="S158" s="1" t="s">
        <v>1165</v>
      </c>
      <c r="T158" s="1" t="s">
        <v>1166</v>
      </c>
      <c r="U158" s="1" t="s">
        <v>1127</v>
      </c>
      <c r="V158" s="1" t="s">
        <v>1405</v>
      </c>
    </row>
    <row r="159" s="1" customFormat="1" spans="1:22">
      <c r="A159" s="3">
        <v>999226147517922</v>
      </c>
      <c r="B159" s="1" t="s">
        <v>2144</v>
      </c>
      <c r="C159" s="1" t="s">
        <v>2145</v>
      </c>
      <c r="D159" s="1" t="s">
        <v>2146</v>
      </c>
      <c r="E159" s="1" t="s">
        <v>2147</v>
      </c>
      <c r="F159" s="1" t="s">
        <v>1155</v>
      </c>
      <c r="G159" s="1" t="s">
        <v>1156</v>
      </c>
      <c r="H159" s="1" t="s">
        <v>1157</v>
      </c>
      <c r="I159" s="1" t="s">
        <v>2148</v>
      </c>
      <c r="J159" s="1" t="s">
        <v>30</v>
      </c>
      <c r="K159" s="1" t="s">
        <v>2149</v>
      </c>
      <c r="L159" s="1" t="s">
        <v>2149</v>
      </c>
      <c r="M159" s="1" t="s">
        <v>1160</v>
      </c>
      <c r="N159" s="1" t="s">
        <v>1160</v>
      </c>
      <c r="O159" s="1" t="s">
        <v>1161</v>
      </c>
      <c r="P159" s="1" t="s">
        <v>1162</v>
      </c>
      <c r="Q159" s="1" t="s">
        <v>1163</v>
      </c>
      <c r="R159" s="1" t="s">
        <v>2150</v>
      </c>
      <c r="S159" s="1" t="s">
        <v>1165</v>
      </c>
      <c r="T159" s="1" t="s">
        <v>1166</v>
      </c>
      <c r="U159" s="1" t="s">
        <v>1127</v>
      </c>
      <c r="V159" s="1" t="s">
        <v>1249</v>
      </c>
    </row>
    <row r="160" s="1" customFormat="1" spans="1:22">
      <c r="A160" s="3">
        <v>999226144680100</v>
      </c>
      <c r="B160" s="1" t="s">
        <v>2151</v>
      </c>
      <c r="C160" s="1" t="s">
        <v>2152</v>
      </c>
      <c r="D160" s="1" t="s">
        <v>2153</v>
      </c>
      <c r="E160" s="1" t="s">
        <v>2154</v>
      </c>
      <c r="F160" s="1" t="s">
        <v>1151</v>
      </c>
      <c r="G160" s="1" t="s">
        <v>1156</v>
      </c>
      <c r="H160" s="1" t="s">
        <v>1157</v>
      </c>
      <c r="I160" s="1" t="s">
        <v>2155</v>
      </c>
      <c r="J160" s="1" t="s">
        <v>30</v>
      </c>
      <c r="K160" s="1" t="s">
        <v>2156</v>
      </c>
      <c r="L160" s="1" t="s">
        <v>2156</v>
      </c>
      <c r="M160" s="1" t="s">
        <v>1160</v>
      </c>
      <c r="N160" s="1" t="s">
        <v>1160</v>
      </c>
      <c r="O160" s="1" t="s">
        <v>1161</v>
      </c>
      <c r="P160" s="1" t="s">
        <v>1162</v>
      </c>
      <c r="Q160" s="1" t="s">
        <v>1163</v>
      </c>
      <c r="R160" s="1" t="s">
        <v>2157</v>
      </c>
      <c r="S160" s="1" t="s">
        <v>1165</v>
      </c>
      <c r="T160" s="1" t="s">
        <v>1166</v>
      </c>
      <c r="U160" s="1" t="s">
        <v>1127</v>
      </c>
      <c r="V160" s="1" t="s">
        <v>1180</v>
      </c>
    </row>
    <row r="161" s="1" customFormat="1" spans="1:22">
      <c r="A161" s="3">
        <v>999226008628122</v>
      </c>
      <c r="B161" s="1" t="s">
        <v>2158</v>
      </c>
      <c r="C161" s="1" t="s">
        <v>2159</v>
      </c>
      <c r="D161" s="1" t="s">
        <v>2160</v>
      </c>
      <c r="E161" s="1" t="s">
        <v>2161</v>
      </c>
      <c r="F161" s="1" t="s">
        <v>1155</v>
      </c>
      <c r="G161" s="1" t="s">
        <v>1156</v>
      </c>
      <c r="H161" s="1" t="s">
        <v>1157</v>
      </c>
      <c r="I161" s="1" t="s">
        <v>2162</v>
      </c>
      <c r="J161" s="1" t="s">
        <v>30</v>
      </c>
      <c r="K161" s="1" t="s">
        <v>2163</v>
      </c>
      <c r="L161" s="1" t="s">
        <v>2163</v>
      </c>
      <c r="M161" s="1" t="s">
        <v>1160</v>
      </c>
      <c r="N161" s="1" t="s">
        <v>1160</v>
      </c>
      <c r="O161" s="1" t="s">
        <v>1161</v>
      </c>
      <c r="P161" s="1" t="s">
        <v>1162</v>
      </c>
      <c r="Q161" s="1" t="s">
        <v>1163</v>
      </c>
      <c r="R161" s="1" t="s">
        <v>2164</v>
      </c>
      <c r="S161" s="1" t="s">
        <v>1165</v>
      </c>
      <c r="T161" s="1" t="s">
        <v>1166</v>
      </c>
      <c r="U161" s="1" t="s">
        <v>1194</v>
      </c>
      <c r="V161" s="1" t="s">
        <v>1167</v>
      </c>
    </row>
    <row r="162" s="1" customFormat="1" spans="1:22">
      <c r="A162" s="3">
        <v>999225931751088</v>
      </c>
      <c r="B162" s="1" t="s">
        <v>2165</v>
      </c>
      <c r="C162" s="1" t="s">
        <v>2166</v>
      </c>
      <c r="D162" s="1" t="s">
        <v>2167</v>
      </c>
      <c r="E162" s="1" t="s">
        <v>2168</v>
      </c>
      <c r="F162" s="1" t="s">
        <v>1151</v>
      </c>
      <c r="G162" s="1" t="s">
        <v>1156</v>
      </c>
      <c r="H162" s="1" t="s">
        <v>1157</v>
      </c>
      <c r="I162" s="1" t="s">
        <v>2169</v>
      </c>
      <c r="J162" s="1" t="s">
        <v>30</v>
      </c>
      <c r="K162" s="1" t="s">
        <v>2170</v>
      </c>
      <c r="L162" s="1" t="s">
        <v>2170</v>
      </c>
      <c r="M162" s="1" t="s">
        <v>1160</v>
      </c>
      <c r="N162" s="1" t="s">
        <v>1160</v>
      </c>
      <c r="O162" s="1" t="s">
        <v>1161</v>
      </c>
      <c r="P162" s="1" t="s">
        <v>1162</v>
      </c>
      <c r="Q162" s="1" t="s">
        <v>1163</v>
      </c>
      <c r="R162" s="1" t="s">
        <v>2171</v>
      </c>
      <c r="S162" s="1" t="s">
        <v>1165</v>
      </c>
      <c r="T162" s="1" t="s">
        <v>1166</v>
      </c>
      <c r="U162" s="1" t="s">
        <v>1194</v>
      </c>
      <c r="V162" s="1" t="s">
        <v>1167</v>
      </c>
    </row>
    <row r="163" s="1" customFormat="1" spans="1:22">
      <c r="A163" s="3">
        <v>999225914408625</v>
      </c>
      <c r="B163" s="1" t="s">
        <v>2172</v>
      </c>
      <c r="C163" s="1" t="s">
        <v>2173</v>
      </c>
      <c r="D163" s="1" t="s">
        <v>2174</v>
      </c>
      <c r="E163" s="1" t="s">
        <v>2175</v>
      </c>
      <c r="F163" s="1" t="s">
        <v>1242</v>
      </c>
      <c r="G163" s="1" t="s">
        <v>1156</v>
      </c>
      <c r="H163" s="1" t="s">
        <v>1157</v>
      </c>
      <c r="I163" s="1" t="s">
        <v>2176</v>
      </c>
      <c r="J163" s="1" t="s">
        <v>30</v>
      </c>
      <c r="K163" s="1" t="s">
        <v>2177</v>
      </c>
      <c r="L163" s="1" t="s">
        <v>2177</v>
      </c>
      <c r="M163" s="1" t="s">
        <v>1160</v>
      </c>
      <c r="N163" s="1" t="s">
        <v>1160</v>
      </c>
      <c r="O163" s="1" t="s">
        <v>1161</v>
      </c>
      <c r="P163" s="1" t="s">
        <v>1162</v>
      </c>
      <c r="Q163" s="1" t="s">
        <v>1163</v>
      </c>
      <c r="R163" s="1" t="s">
        <v>2178</v>
      </c>
      <c r="S163" s="1" t="s">
        <v>1165</v>
      </c>
      <c r="T163" s="1" t="s">
        <v>1166</v>
      </c>
      <c r="U163" s="1" t="s">
        <v>1127</v>
      </c>
      <c r="V163" s="1" t="s">
        <v>1405</v>
      </c>
    </row>
    <row r="164" s="1" customFormat="1" spans="1:22">
      <c r="A164" s="3">
        <v>999225852530891</v>
      </c>
      <c r="B164" s="1" t="s">
        <v>2179</v>
      </c>
      <c r="C164" s="1" t="s">
        <v>2180</v>
      </c>
      <c r="D164" s="1" t="s">
        <v>2181</v>
      </c>
      <c r="E164" s="1" t="s">
        <v>2182</v>
      </c>
      <c r="F164" s="1" t="s">
        <v>1155</v>
      </c>
      <c r="G164" s="1" t="s">
        <v>1156</v>
      </c>
      <c r="H164" s="1" t="s">
        <v>1157</v>
      </c>
      <c r="I164" s="1" t="s">
        <v>2183</v>
      </c>
      <c r="J164" s="1" t="s">
        <v>30</v>
      </c>
      <c r="K164" s="1" t="s">
        <v>2184</v>
      </c>
      <c r="L164" s="1" t="s">
        <v>2184</v>
      </c>
      <c r="M164" s="1" t="s">
        <v>1160</v>
      </c>
      <c r="N164" s="1" t="s">
        <v>1160</v>
      </c>
      <c r="O164" s="1" t="s">
        <v>1161</v>
      </c>
      <c r="P164" s="1" t="s">
        <v>1162</v>
      </c>
      <c r="Q164" s="1" t="s">
        <v>1163</v>
      </c>
      <c r="R164" s="1" t="s">
        <v>2185</v>
      </c>
      <c r="S164" s="1" t="s">
        <v>1165</v>
      </c>
      <c r="T164" s="1" t="s">
        <v>1166</v>
      </c>
      <c r="U164" s="1" t="s">
        <v>1127</v>
      </c>
      <c r="V164" s="1" t="s">
        <v>1467</v>
      </c>
    </row>
    <row r="165" s="1" customFormat="1" spans="1:22">
      <c r="A165" s="3">
        <v>999225772121351</v>
      </c>
      <c r="B165" s="1" t="s">
        <v>2186</v>
      </c>
      <c r="C165" s="1" t="s">
        <v>2187</v>
      </c>
      <c r="D165" s="1" t="s">
        <v>2188</v>
      </c>
      <c r="E165" s="1" t="s">
        <v>2189</v>
      </c>
      <c r="F165" s="1" t="s">
        <v>1151</v>
      </c>
      <c r="G165" s="1" t="s">
        <v>1156</v>
      </c>
      <c r="H165" s="1" t="s">
        <v>1157</v>
      </c>
      <c r="I165" s="1" t="s">
        <v>2190</v>
      </c>
      <c r="J165" s="1" t="s">
        <v>30</v>
      </c>
      <c r="K165" s="1" t="s">
        <v>2191</v>
      </c>
      <c r="L165" s="1" t="s">
        <v>2191</v>
      </c>
      <c r="M165" s="1" t="s">
        <v>1160</v>
      </c>
      <c r="N165" s="1" t="s">
        <v>1160</v>
      </c>
      <c r="O165" s="1" t="s">
        <v>1161</v>
      </c>
      <c r="P165" s="1" t="s">
        <v>1162</v>
      </c>
      <c r="Q165" s="1" t="s">
        <v>1163</v>
      </c>
      <c r="R165" s="1" t="s">
        <v>2192</v>
      </c>
      <c r="S165" s="1" t="s">
        <v>1165</v>
      </c>
      <c r="T165" s="1" t="s">
        <v>1166</v>
      </c>
      <c r="U165" s="1" t="s">
        <v>1127</v>
      </c>
      <c r="V165" s="1" t="s">
        <v>1611</v>
      </c>
    </row>
    <row r="166" s="1" customFormat="1" spans="1:22">
      <c r="A166" s="3">
        <v>999225625351290</v>
      </c>
      <c r="B166" s="1" t="s">
        <v>2193</v>
      </c>
      <c r="C166" s="1" t="s">
        <v>2194</v>
      </c>
      <c r="D166" s="1" t="s">
        <v>2195</v>
      </c>
      <c r="E166" s="1" t="s">
        <v>2196</v>
      </c>
      <c r="F166" s="1" t="s">
        <v>1151</v>
      </c>
      <c r="G166" s="1" t="s">
        <v>1156</v>
      </c>
      <c r="H166" s="1" t="s">
        <v>1157</v>
      </c>
      <c r="I166" s="1" t="s">
        <v>2197</v>
      </c>
      <c r="J166" s="1" t="s">
        <v>30</v>
      </c>
      <c r="K166" s="1" t="s">
        <v>2198</v>
      </c>
      <c r="L166" s="1" t="s">
        <v>2198</v>
      </c>
      <c r="M166" s="1" t="s">
        <v>1160</v>
      </c>
      <c r="N166" s="1" t="s">
        <v>1160</v>
      </c>
      <c r="O166" s="1" t="s">
        <v>1161</v>
      </c>
      <c r="P166" s="1" t="s">
        <v>1162</v>
      </c>
      <c r="Q166" s="1" t="s">
        <v>1163</v>
      </c>
      <c r="R166" s="1" t="s">
        <v>2199</v>
      </c>
      <c r="S166" s="1" t="s">
        <v>1165</v>
      </c>
      <c r="T166" s="1" t="s">
        <v>1166</v>
      </c>
      <c r="U166" s="1" t="s">
        <v>1127</v>
      </c>
      <c r="V166" s="1" t="s">
        <v>2122</v>
      </c>
    </row>
    <row r="167" s="1" customFormat="1" spans="1:22">
      <c r="A167" s="3">
        <v>999225589676491</v>
      </c>
      <c r="B167" s="1" t="s">
        <v>2200</v>
      </c>
      <c r="C167" s="1" t="s">
        <v>2201</v>
      </c>
      <c r="D167" s="1" t="s">
        <v>2202</v>
      </c>
      <c r="E167" s="1" t="s">
        <v>2203</v>
      </c>
      <c r="F167" s="1" t="s">
        <v>1151</v>
      </c>
      <c r="G167" s="1" t="s">
        <v>1156</v>
      </c>
      <c r="H167" s="1" t="s">
        <v>1157</v>
      </c>
      <c r="I167" s="1" t="s">
        <v>2204</v>
      </c>
      <c r="J167" s="1" t="s">
        <v>30</v>
      </c>
      <c r="K167" s="1" t="s">
        <v>2205</v>
      </c>
      <c r="L167" s="1" t="s">
        <v>2205</v>
      </c>
      <c r="M167" s="1" t="s">
        <v>1160</v>
      </c>
      <c r="N167" s="1" t="s">
        <v>1160</v>
      </c>
      <c r="O167" s="1" t="s">
        <v>1161</v>
      </c>
      <c r="P167" s="1" t="s">
        <v>1162</v>
      </c>
      <c r="Q167" s="1" t="s">
        <v>1163</v>
      </c>
      <c r="R167" s="1" t="s">
        <v>2206</v>
      </c>
      <c r="S167" s="1" t="s">
        <v>1165</v>
      </c>
      <c r="T167" s="1" t="s">
        <v>1166</v>
      </c>
      <c r="U167" s="1" t="s">
        <v>1194</v>
      </c>
      <c r="V167" s="1" t="s">
        <v>1167</v>
      </c>
    </row>
    <row r="168" s="1" customFormat="1" spans="1:22">
      <c r="A168" s="3">
        <v>999225537920574</v>
      </c>
      <c r="B168" s="1" t="s">
        <v>2207</v>
      </c>
      <c r="C168" s="1" t="s">
        <v>2208</v>
      </c>
      <c r="D168" s="1" t="s">
        <v>2209</v>
      </c>
      <c r="E168" s="1" t="s">
        <v>2210</v>
      </c>
      <c r="F168" s="1" t="s">
        <v>1242</v>
      </c>
      <c r="G168" s="1" t="s">
        <v>1156</v>
      </c>
      <c r="H168" s="1" t="s">
        <v>1157</v>
      </c>
      <c r="I168" s="1" t="s">
        <v>2211</v>
      </c>
      <c r="J168" s="1" t="s">
        <v>30</v>
      </c>
      <c r="K168" s="1" t="s">
        <v>2212</v>
      </c>
      <c r="L168" s="1" t="s">
        <v>2212</v>
      </c>
      <c r="M168" s="1" t="s">
        <v>1160</v>
      </c>
      <c r="N168" s="1" t="s">
        <v>1160</v>
      </c>
      <c r="O168" s="1" t="s">
        <v>1161</v>
      </c>
      <c r="P168" s="1" t="s">
        <v>1162</v>
      </c>
      <c r="Q168" s="1" t="s">
        <v>1163</v>
      </c>
      <c r="R168" s="1" t="s">
        <v>2213</v>
      </c>
      <c r="S168" s="1" t="s">
        <v>1165</v>
      </c>
      <c r="T168" s="1" t="s">
        <v>1166</v>
      </c>
      <c r="U168" s="1" t="s">
        <v>1127</v>
      </c>
      <c r="V168" s="1" t="s">
        <v>1611</v>
      </c>
    </row>
    <row r="169" s="1" customFormat="1" spans="1:22">
      <c r="A169" s="3">
        <v>999225536844003</v>
      </c>
      <c r="B169" s="1" t="s">
        <v>2207</v>
      </c>
      <c r="C169" s="1" t="s">
        <v>2214</v>
      </c>
      <c r="D169" s="1" t="s">
        <v>2215</v>
      </c>
      <c r="E169" s="1" t="s">
        <v>2216</v>
      </c>
      <c r="F169" s="1" t="s">
        <v>1151</v>
      </c>
      <c r="G169" s="1" t="s">
        <v>1156</v>
      </c>
      <c r="H169" s="1" t="s">
        <v>1157</v>
      </c>
      <c r="I169" s="1" t="s">
        <v>2217</v>
      </c>
      <c r="J169" s="1" t="s">
        <v>30</v>
      </c>
      <c r="K169" s="1" t="s">
        <v>2218</v>
      </c>
      <c r="L169" s="1" t="s">
        <v>2218</v>
      </c>
      <c r="M169" s="1" t="s">
        <v>1160</v>
      </c>
      <c r="N169" s="1" t="s">
        <v>1160</v>
      </c>
      <c r="O169" s="1" t="s">
        <v>1161</v>
      </c>
      <c r="P169" s="1" t="s">
        <v>1162</v>
      </c>
      <c r="Q169" s="1" t="s">
        <v>1163</v>
      </c>
      <c r="R169" s="1" t="s">
        <v>2219</v>
      </c>
      <c r="S169" s="1" t="s">
        <v>1165</v>
      </c>
      <c r="T169" s="1" t="s">
        <v>1166</v>
      </c>
      <c r="U169" s="1" t="s">
        <v>1194</v>
      </c>
      <c r="V169" s="1" t="s">
        <v>1167</v>
      </c>
    </row>
    <row r="170" s="1" customFormat="1" spans="1:22">
      <c r="A170" s="3">
        <v>999225398749322</v>
      </c>
      <c r="B170" s="1" t="s">
        <v>2220</v>
      </c>
      <c r="C170" s="1" t="s">
        <v>2221</v>
      </c>
      <c r="D170" s="1" t="s">
        <v>2222</v>
      </c>
      <c r="E170" s="1" t="s">
        <v>2223</v>
      </c>
      <c r="F170" s="1" t="s">
        <v>1151</v>
      </c>
      <c r="G170" s="1" t="s">
        <v>1156</v>
      </c>
      <c r="H170" s="1" t="s">
        <v>1157</v>
      </c>
      <c r="I170" s="1" t="s">
        <v>2224</v>
      </c>
      <c r="J170" s="1" t="s">
        <v>30</v>
      </c>
      <c r="K170" s="1" t="s">
        <v>2225</v>
      </c>
      <c r="L170" s="1" t="s">
        <v>2225</v>
      </c>
      <c r="M170" s="1" t="s">
        <v>1160</v>
      </c>
      <c r="N170" s="1" t="s">
        <v>1160</v>
      </c>
      <c r="O170" s="1" t="s">
        <v>1161</v>
      </c>
      <c r="P170" s="1" t="s">
        <v>1162</v>
      </c>
      <c r="Q170" s="1" t="s">
        <v>1163</v>
      </c>
      <c r="R170" s="1" t="s">
        <v>2226</v>
      </c>
      <c r="S170" s="1" t="s">
        <v>1165</v>
      </c>
      <c r="T170" s="1" t="s">
        <v>1166</v>
      </c>
      <c r="U170" s="1" t="s">
        <v>1127</v>
      </c>
      <c r="V170" s="1" t="s">
        <v>1467</v>
      </c>
    </row>
    <row r="171" s="1" customFormat="1" spans="1:22">
      <c r="A171" s="3">
        <v>999225203784349</v>
      </c>
      <c r="B171" s="1" t="s">
        <v>2227</v>
      </c>
      <c r="C171" s="1" t="s">
        <v>2228</v>
      </c>
      <c r="D171" s="1" t="s">
        <v>2229</v>
      </c>
      <c r="E171" s="1" t="s">
        <v>2230</v>
      </c>
      <c r="F171" s="1" t="s">
        <v>1287</v>
      </c>
      <c r="G171" s="1" t="s">
        <v>1156</v>
      </c>
      <c r="H171" s="1" t="s">
        <v>1157</v>
      </c>
      <c r="I171" s="1" t="s">
        <v>2231</v>
      </c>
      <c r="J171" s="1" t="s">
        <v>30</v>
      </c>
      <c r="K171" s="1" t="s">
        <v>2232</v>
      </c>
      <c r="L171" s="1" t="s">
        <v>2232</v>
      </c>
      <c r="M171" s="1" t="s">
        <v>1160</v>
      </c>
      <c r="N171" s="1" t="s">
        <v>1160</v>
      </c>
      <c r="O171" s="1" t="s">
        <v>1161</v>
      </c>
      <c r="P171" s="1" t="s">
        <v>1162</v>
      </c>
      <c r="Q171" s="1" t="s">
        <v>1163</v>
      </c>
      <c r="R171" s="1" t="s">
        <v>2233</v>
      </c>
      <c r="S171" s="1" t="s">
        <v>1165</v>
      </c>
      <c r="T171" s="1" t="s">
        <v>1166</v>
      </c>
      <c r="U171" s="1" t="s">
        <v>1127</v>
      </c>
      <c r="V171" s="1" t="s">
        <v>1583</v>
      </c>
    </row>
    <row r="172" s="1" customFormat="1" spans="1:22">
      <c r="A172" s="3">
        <v>999225162226758</v>
      </c>
      <c r="B172" s="1" t="s">
        <v>2234</v>
      </c>
      <c r="C172" s="1" t="s">
        <v>2235</v>
      </c>
      <c r="D172" s="1" t="s">
        <v>2236</v>
      </c>
      <c r="E172" s="1" t="s">
        <v>2237</v>
      </c>
      <c r="F172" s="1" t="s">
        <v>1155</v>
      </c>
      <c r="G172" s="1" t="s">
        <v>1156</v>
      </c>
      <c r="H172" s="1" t="s">
        <v>1157</v>
      </c>
      <c r="I172" s="1" t="s">
        <v>2238</v>
      </c>
      <c r="J172" s="1" t="s">
        <v>30</v>
      </c>
      <c r="K172" s="1" t="s">
        <v>2239</v>
      </c>
      <c r="L172" s="1" t="s">
        <v>2239</v>
      </c>
      <c r="M172" s="1" t="s">
        <v>1160</v>
      </c>
      <c r="N172" s="1" t="s">
        <v>1160</v>
      </c>
      <c r="O172" s="1" t="s">
        <v>1161</v>
      </c>
      <c r="P172" s="1" t="s">
        <v>1162</v>
      </c>
      <c r="Q172" s="1" t="s">
        <v>1163</v>
      </c>
      <c r="R172" s="1" t="s">
        <v>2240</v>
      </c>
      <c r="S172" s="1" t="s">
        <v>1165</v>
      </c>
      <c r="T172" s="1" t="s">
        <v>1166</v>
      </c>
      <c r="U172" s="1" t="s">
        <v>1127</v>
      </c>
      <c r="V172" s="1" t="s">
        <v>2241</v>
      </c>
    </row>
    <row r="173" s="1" customFormat="1" spans="1:22">
      <c r="A173" s="3">
        <v>999224966333208</v>
      </c>
      <c r="B173" s="1" t="s">
        <v>2242</v>
      </c>
      <c r="C173" s="1" t="s">
        <v>2243</v>
      </c>
      <c r="D173" s="1" t="s">
        <v>2244</v>
      </c>
      <c r="E173" s="1" t="s">
        <v>2245</v>
      </c>
      <c r="F173" s="1" t="s">
        <v>1155</v>
      </c>
      <c r="G173" s="1" t="s">
        <v>1156</v>
      </c>
      <c r="H173" s="1" t="s">
        <v>1157</v>
      </c>
      <c r="I173" s="1" t="s">
        <v>2246</v>
      </c>
      <c r="J173" s="1" t="s">
        <v>30</v>
      </c>
      <c r="K173" s="1" t="s">
        <v>2247</v>
      </c>
      <c r="L173" s="1" t="s">
        <v>2247</v>
      </c>
      <c r="M173" s="1" t="s">
        <v>1160</v>
      </c>
      <c r="N173" s="1" t="s">
        <v>1160</v>
      </c>
      <c r="O173" s="1" t="s">
        <v>1161</v>
      </c>
      <c r="P173" s="1" t="s">
        <v>1162</v>
      </c>
      <c r="Q173" s="1" t="s">
        <v>1163</v>
      </c>
      <c r="R173" s="1" t="s">
        <v>2248</v>
      </c>
      <c r="S173" s="1" t="s">
        <v>1165</v>
      </c>
      <c r="T173" s="1" t="s">
        <v>1166</v>
      </c>
      <c r="U173" s="1" t="s">
        <v>1127</v>
      </c>
      <c r="V173" s="1" t="s">
        <v>1405</v>
      </c>
    </row>
    <row r="174" s="1" customFormat="1" spans="1:22">
      <c r="A174" s="3">
        <v>999224854322738</v>
      </c>
      <c r="B174" s="1" t="s">
        <v>2249</v>
      </c>
      <c r="C174" s="1" t="s">
        <v>2250</v>
      </c>
      <c r="D174" s="1" t="s">
        <v>2251</v>
      </c>
      <c r="E174" s="1" t="s">
        <v>2252</v>
      </c>
      <c r="F174" s="1" t="s">
        <v>1242</v>
      </c>
      <c r="G174" s="1" t="s">
        <v>1156</v>
      </c>
      <c r="H174" s="1" t="s">
        <v>1157</v>
      </c>
      <c r="I174" s="1" t="s">
        <v>2253</v>
      </c>
      <c r="J174" s="1" t="s">
        <v>30</v>
      </c>
      <c r="K174" s="1" t="s">
        <v>2254</v>
      </c>
      <c r="L174" s="1" t="s">
        <v>2254</v>
      </c>
      <c r="M174" s="1" t="s">
        <v>1160</v>
      </c>
      <c r="N174" s="1" t="s">
        <v>1160</v>
      </c>
      <c r="O174" s="1" t="s">
        <v>1161</v>
      </c>
      <c r="P174" s="1" t="s">
        <v>1162</v>
      </c>
      <c r="Q174" s="1" t="s">
        <v>1163</v>
      </c>
      <c r="R174" s="1" t="s">
        <v>2255</v>
      </c>
      <c r="S174" s="1" t="s">
        <v>1165</v>
      </c>
      <c r="T174" s="1" t="s">
        <v>1166</v>
      </c>
      <c r="U174" s="1" t="s">
        <v>1127</v>
      </c>
      <c r="V174" s="1" t="s">
        <v>1467</v>
      </c>
    </row>
    <row r="175" s="1" customFormat="1" spans="1:22">
      <c r="A175" s="3">
        <v>999224016532235</v>
      </c>
      <c r="B175" s="1" t="s">
        <v>2256</v>
      </c>
      <c r="C175" s="1" t="s">
        <v>2257</v>
      </c>
      <c r="D175" s="1" t="s">
        <v>2258</v>
      </c>
      <c r="E175" s="1" t="s">
        <v>2259</v>
      </c>
      <c r="F175" s="1" t="s">
        <v>1151</v>
      </c>
      <c r="G175" s="1" t="s">
        <v>1156</v>
      </c>
      <c r="H175" s="1" t="s">
        <v>1157</v>
      </c>
      <c r="I175" s="1" t="s">
        <v>2260</v>
      </c>
      <c r="J175" s="1" t="s">
        <v>30</v>
      </c>
      <c r="K175" s="1" t="s">
        <v>2261</v>
      </c>
      <c r="L175" s="1" t="s">
        <v>2261</v>
      </c>
      <c r="M175" s="1" t="s">
        <v>1160</v>
      </c>
      <c r="N175" s="1" t="s">
        <v>1160</v>
      </c>
      <c r="O175" s="1" t="s">
        <v>1161</v>
      </c>
      <c r="P175" s="1" t="s">
        <v>1162</v>
      </c>
      <c r="Q175" s="1" t="s">
        <v>1163</v>
      </c>
      <c r="R175" s="1" t="s">
        <v>2262</v>
      </c>
      <c r="S175" s="1" t="s">
        <v>1165</v>
      </c>
      <c r="T175" s="1" t="s">
        <v>1166</v>
      </c>
      <c r="U175" s="1" t="s">
        <v>1127</v>
      </c>
      <c r="V175" s="1" t="s">
        <v>1187</v>
      </c>
    </row>
    <row r="176" s="1" customFormat="1" spans="1:22">
      <c r="A176" s="4">
        <v>9.99223986196102e+25</v>
      </c>
      <c r="B176" s="1" t="s">
        <v>2263</v>
      </c>
      <c r="C176" s="1" t="s">
        <v>2264</v>
      </c>
      <c r="D176" s="1" t="s">
        <v>2265</v>
      </c>
      <c r="E176" s="1" t="s">
        <v>2266</v>
      </c>
      <c r="F176" s="1" t="s">
        <v>1151</v>
      </c>
      <c r="G176" s="1" t="s">
        <v>1156</v>
      </c>
      <c r="H176" s="1" t="s">
        <v>1157</v>
      </c>
      <c r="I176" s="1" t="s">
        <v>1161</v>
      </c>
      <c r="J176" s="1" t="s">
        <v>30</v>
      </c>
      <c r="K176" s="1" t="s">
        <v>1161</v>
      </c>
      <c r="L176" s="1" t="s">
        <v>1161</v>
      </c>
      <c r="M176" s="1" t="s">
        <v>1160</v>
      </c>
      <c r="N176" s="1" t="s">
        <v>1160</v>
      </c>
      <c r="O176" s="1" t="s">
        <v>1161</v>
      </c>
      <c r="P176" s="1" t="s">
        <v>1162</v>
      </c>
      <c r="Q176" s="1" t="s">
        <v>1163</v>
      </c>
      <c r="R176" s="1" t="s">
        <v>2267</v>
      </c>
      <c r="S176" s="1" t="s">
        <v>1165</v>
      </c>
      <c r="T176" s="1" t="s">
        <v>1166</v>
      </c>
      <c r="U176" s="1" t="s">
        <v>1194</v>
      </c>
      <c r="V176" s="1" t="s">
        <v>1167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2023-10-10T01:54:11Z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