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<sst xmlns="http://schemas.openxmlformats.org/spreadsheetml/2006/main" count="5617" uniqueCount="1947">
  <si>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</si>
  <si>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</si>
  <si>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</si>
  <si>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</si>
  <si>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</si>
  <si>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</si>
  <si>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</si>
  <si>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</si>
  <si>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</si>
  <si>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</si>
  <si>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</si>
  <si>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</si>
  <si>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</si>
  <si>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</si>
  <si>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</si>
  <si>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</si>
  <si>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</si>
  <si>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</si>
  <si>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</si>
  <si>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</si>
  <si>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</si>
  <si>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</si>
  <si>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</si>
  <si>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</si>
  <si>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</si>
  <si>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999224586261954	</t>
  </si>
  <si>
    <t>Ctrip</t>
  </si>
  <si>
    <t>正常</t>
  </si>
  <si>
    <t>[新加坡]薰衣草 V 酒店 (SG Clean)(V Hotel Lavender)(55452010)</t>
  </si>
  <si>
    <t>高级大床房&lt;2人入住&gt;&lt;不退款&gt;</t>
  </si>
  <si>
    <t>HKD</t>
  </si>
  <si>
    <t>NG/INEZ</t>
  </si>
  <si>
    <t>CA13030231013HKD</t>
  </si>
  <si>
    <t>未提现</t>
  </si>
  <si>
    <t>携程开票</t>
  </si>
  <si>
    <t xml:space="preserve">3458838	</t>
  </si>
  <si>
    <t xml:space="preserve">285985455	</t>
  </si>
  <si>
    <t xml:space="preserve">999224647888407	</t>
  </si>
  <si>
    <t>[首尔]首尔明洞相铁喜普乐吉酒店(Sotetsu Hotels The Splaisir Seoul Myeongdong)(55299808)</t>
  </si>
  <si>
    <t>标准乳胶双床房&lt;2人入住&gt;</t>
  </si>
  <si>
    <t>HIRATA/IKUE,FUKUTANI/SHOKO</t>
  </si>
  <si>
    <t xml:space="preserve">3474041	</t>
  </si>
  <si>
    <t xml:space="preserve">202105924	</t>
  </si>
  <si>
    <t xml:space="preserve">999224929527760	</t>
  </si>
  <si>
    <t>[南旧金山]旧金山机场北旅客之家酒店(Travelodge by Wyndham San Francisco Airport North)(70792150)</t>
  </si>
  <si>
    <t>1 King Bed Non-Smoking&lt;2人入住&gt;</t>
  </si>
  <si>
    <t>Vejselovic/Melisa</t>
  </si>
  <si>
    <t xml:space="preserve">3544236	</t>
  </si>
  <si>
    <t xml:space="preserve">	</t>
  </si>
  <si>
    <t xml:space="preserve">999225335633765	</t>
  </si>
  <si>
    <t>[新加坡]新加坡悦乐雅柏酒店(Village Hotel Albert Court by Far East Hospitality)(55346083)</t>
  </si>
  <si>
    <t>高级房&lt;2人入住&gt;</t>
  </si>
  <si>
    <t>Shetty/Suraj,Shetty/Suraj</t>
  </si>
  <si>
    <t xml:space="preserve">3636709	</t>
  </si>
  <si>
    <t xml:space="preserve">999225343862811	</t>
  </si>
  <si>
    <t>[曼谷]曼谷曼哈顿酒店(Manhattan Hotel Bangkok)(55299112)</t>
  </si>
  <si>
    <t>豪华房 2张单人床&lt;2人入住&gt;&lt;早餐&gt;</t>
  </si>
  <si>
    <t>HIRAI/NANAE,KAKAMU/MINORI</t>
  </si>
  <si>
    <t xml:space="preserve">3638349	</t>
  </si>
  <si>
    <t xml:space="preserve">33331	</t>
  </si>
  <si>
    <t xml:space="preserve">999225466712462	</t>
  </si>
  <si>
    <t>[曼谷]曼谷盛泰澜中央世界商业中心酒店(Centara Grand &amp; Bangkok Convention Centre at CentralWorld)(55944519)</t>
  </si>
  <si>
    <t>高级双人房&lt;2人入住&gt;&lt;不退款&gt;</t>
  </si>
  <si>
    <t>LIU/TECK MING</t>
  </si>
  <si>
    <t xml:space="preserve">3661396	</t>
  </si>
  <si>
    <t xml:space="preserve">999225496066705	</t>
  </si>
  <si>
    <t>[曼谷]曼谷拉玛花园酒店(Rama Gardens Hotel Bangkok)(55451837)</t>
  </si>
  <si>
    <t>Double or Twin SUPERIOR&lt;2人入住&gt;</t>
  </si>
  <si>
    <t>CHAITHAISONG/NATCHA,SAENGROS/JIRATTHIWAN</t>
  </si>
  <si>
    <t xml:space="preserve">3667439	</t>
  </si>
  <si>
    <t xml:space="preserve">RR23024531-32	</t>
  </si>
  <si>
    <t xml:space="preserve">999225496493889	</t>
  </si>
  <si>
    <t>TANTIAUSSAWAYO/THANAPORN,SOMSRI/NUTCHA</t>
  </si>
  <si>
    <t xml:space="preserve">3667611	</t>
  </si>
  <si>
    <t xml:space="preserve">RR23024534	</t>
  </si>
  <si>
    <t xml:space="preserve">999225514549992	</t>
  </si>
  <si>
    <t>[科尔蒂纳丹佩佐]B&amp;B 科尔蒂纳巴索酒店(B&amp;B Hotel Passo Tre Croci Cortina)(110041152)</t>
  </si>
  <si>
    <t>标准房&lt;2人入住&gt;&lt;早餐&gt;</t>
  </si>
  <si>
    <t>GUMNERDNGAM/SAWITREE,SRICHANTRANON/RONNARONG</t>
  </si>
  <si>
    <t xml:space="preserve">3670415	</t>
  </si>
  <si>
    <t xml:space="preserve">999225520931436	</t>
  </si>
  <si>
    <t>[乔治市]槟城温宝利酒店(The Wembley – A St Giles Hotel, Penang)(55680470)</t>
  </si>
  <si>
    <t>高级双床房&lt;2人入住&gt;&lt;不退款&gt;&lt;早餐&gt;</t>
  </si>
  <si>
    <t>CHANG/THIEN FATT</t>
  </si>
  <si>
    <t xml:space="preserve">3671819	</t>
  </si>
  <si>
    <t xml:space="preserve">727531	</t>
  </si>
  <si>
    <t xml:space="preserve">999225541069780	</t>
  </si>
  <si>
    <t>[日内瓦]日内瓦酒店(Hotel de Geneve)(90361783)</t>
  </si>
  <si>
    <t>双床房&lt;2人入住&gt;</t>
  </si>
  <si>
    <t>TU/LIT PHEN</t>
  </si>
  <si>
    <t xml:space="preserve">3676170	</t>
  </si>
  <si>
    <t xml:space="preserve">01U64bd4e5cab5d4	</t>
  </si>
  <si>
    <t xml:space="preserve">999225541264425	</t>
  </si>
  <si>
    <t>[巴黎]帕西埃菲尔酒店(Passy Eiffel)(95387878)</t>
  </si>
  <si>
    <t>高级双人间&lt;2人入住&gt;</t>
  </si>
  <si>
    <t>Torello/Christine</t>
  </si>
  <si>
    <t xml:space="preserve">3676201	</t>
  </si>
  <si>
    <t xml:space="preserve">0610	</t>
  </si>
  <si>
    <t xml:space="preserve">999225692237626	</t>
  </si>
  <si>
    <t>[梅尼尔阿梅罗]巴黎戴高乐机场地理酒店(Geographotel Paris-Roissy CDG Airport)(90357222)</t>
  </si>
  <si>
    <t>双人床或双床房&lt;2人入住&gt;&lt;不退款&gt;</t>
  </si>
  <si>
    <t>YANG/ANNE</t>
  </si>
  <si>
    <t xml:space="preserve">3707279	</t>
  </si>
  <si>
    <t xml:space="preserve">58093242	</t>
  </si>
  <si>
    <t xml:space="preserve">999225826602981	</t>
  </si>
  <si>
    <t>[罗马]帆船酒店(Hotel Caravel)(55920243)</t>
  </si>
  <si>
    <t>三人房&lt;2人入住&gt;&lt;不退款&gt;</t>
  </si>
  <si>
    <t>Buitrago Bolivar/Oscar Javier</t>
  </si>
  <si>
    <t xml:space="preserve">3735578	</t>
  </si>
  <si>
    <t xml:space="preserve">999226064252703	</t>
  </si>
  <si>
    <t>[鹿特丹]米兰诺酒店(Hotel Milano)(55542797)</t>
  </si>
  <si>
    <t>双床间&lt;2人入住&gt;&lt;不退款&gt;&lt;早餐&gt;</t>
  </si>
  <si>
    <t>Conde/Vincent,Braem/Clemence</t>
  </si>
  <si>
    <t xml:space="preserve">3786096	</t>
  </si>
  <si>
    <t xml:space="preserve">44882427	</t>
  </si>
  <si>
    <t xml:space="preserve">999226135756401	</t>
  </si>
  <si>
    <t>[巴黎]巴黎12区贝西村康铂酒店(Campanile Hotel Paris Bercy Village)(55653231)</t>
  </si>
  <si>
    <t>双人床房&lt;2人入住&gt;&lt;早餐&gt;</t>
  </si>
  <si>
    <t>AYRAL/STEPHANE</t>
  </si>
  <si>
    <t xml:space="preserve">3800675	</t>
  </si>
  <si>
    <t>取消</t>
  </si>
  <si>
    <t xml:space="preserve">999226149312442	</t>
  </si>
  <si>
    <t>[曼谷]康帕斯酒店集团曼谷素坤逸10巷格乐丽雅酒店(Galleria Sukhumvit 10 Bangkok by Compass Hospitality)(55799373)</t>
  </si>
  <si>
    <t>豪华闲逸双床房&lt;2人入住&gt;&lt;不退款&gt;&lt;早餐&gt;</t>
  </si>
  <si>
    <t>CHAN/LAI LENG</t>
  </si>
  <si>
    <t xml:space="preserve">3808973	</t>
  </si>
  <si>
    <t xml:space="preserve">999226221023589	</t>
  </si>
  <si>
    <t>[吉隆坡]吉隆坡豪亚酒店式公寓 - 远东酒店集团旗下(Oasia Suites Kuala Lumpur by Far East Hospitality)(55465407)</t>
  </si>
  <si>
    <t>尊贵一卧室双床房&lt;2人入住&gt;&lt;不退款&gt;</t>
  </si>
  <si>
    <t>LIAU/CHIAHUI,CHANG/YIYUN</t>
  </si>
  <si>
    <t xml:space="preserve">3818308	</t>
  </si>
  <si>
    <t xml:space="preserve">RJJ866519	</t>
  </si>
  <si>
    <t xml:space="preserve">999226332685468	</t>
  </si>
  <si>
    <t>[曼谷]曼谷水门伯克利酒店(The Berkeley Hotel Pratunam Bangkok)(68545460)</t>
  </si>
  <si>
    <t>主楼奢华四人套房&lt;4人入住&gt;&lt;不退款&gt;&lt;早餐&gt;</t>
  </si>
  <si>
    <t>TANUDISASTRO/HANDAYANI,HADIPERKASA/REGINA FELICIA,YULIANTI/RINI,WIJAYA/ARVEL KENZA</t>
  </si>
  <si>
    <t xml:space="preserve">3828319	</t>
  </si>
  <si>
    <t xml:space="preserve">10011050582	</t>
  </si>
  <si>
    <t xml:space="preserve">999226340992695	</t>
  </si>
  <si>
    <t>[首尔]明洞市厅彩鸿酒店(Travelodge Myeongdong City Hall)(100678486)</t>
  </si>
  <si>
    <t>高级大号床房&lt;2人入住&gt;&lt;不退款&gt;</t>
  </si>
  <si>
    <t>HNG/YEE LING,TAN/MIN LIANG</t>
  </si>
  <si>
    <t xml:space="preserve">3832024	</t>
  </si>
  <si>
    <t xml:space="preserve">23797	</t>
  </si>
  <si>
    <t xml:space="preserve">999226350697400	</t>
  </si>
  <si>
    <t>[巴黎]巴黎蒙马特圣心大教堂美居酒店(Mercure Paris Montmartre Sacré Coeur)(55452133)</t>
  </si>
  <si>
    <t>高级双人床房&lt;2人入住&gt;</t>
  </si>
  <si>
    <t>LI/YI,XIAO/XIAO</t>
  </si>
  <si>
    <t xml:space="preserve">3837174	</t>
  </si>
  <si>
    <t xml:space="preserve">999226359505185	</t>
  </si>
  <si>
    <t>[马赛]马赛老港宜必思快捷酒店(Ibis Budget Marseille Vieux Port)(55465179)</t>
  </si>
  <si>
    <t>Olela Shongana /Philippe</t>
  </si>
  <si>
    <t xml:space="preserve">3841849	</t>
  </si>
  <si>
    <t xml:space="preserve">999226359629710	</t>
  </si>
  <si>
    <t>THOMAS/Alexandre</t>
  </si>
  <si>
    <t xml:space="preserve">3841899	</t>
  </si>
  <si>
    <t xml:space="preserve">999226489940968	</t>
  </si>
  <si>
    <t>[纽约]纽约硬石酒店(Hard Rock Hotel New York)(103763308)</t>
  </si>
  <si>
    <t>经典客房, 1 张特大床&lt;2人入住&gt;&lt;不退款&gt;</t>
  </si>
  <si>
    <t>lignini/juan martin</t>
  </si>
  <si>
    <t xml:space="preserve">3851884	</t>
  </si>
  <si>
    <t xml:space="preserve">999226490253410	</t>
  </si>
  <si>
    <t>[帕赛市]马尼拉贝尔蒙特酒店(Belmont Hotel Manila)(55321134)</t>
  </si>
  <si>
    <t>高级双床房&lt;2人入住&gt;&lt;不退款&gt;</t>
  </si>
  <si>
    <t>Jiang/Xinyao,XIANG/LIUQING</t>
  </si>
  <si>
    <t xml:space="preserve">3852086	</t>
  </si>
  <si>
    <t xml:space="preserve">271-1406970RATE-L1	</t>
  </si>
  <si>
    <t xml:space="preserve">999226495341825	</t>
  </si>
  <si>
    <t>SCHOEN/LUTZ</t>
  </si>
  <si>
    <t xml:space="preserve">3858060	</t>
  </si>
  <si>
    <t xml:space="preserve">271-1408076RATE-L1	</t>
  </si>
  <si>
    <t xml:space="preserve">26574353106	</t>
  </si>
  <si>
    <t>[吉隆坡]佩达纳吉隆坡城市中心公寓酒店(Perdana Kuala Lumpur City Centre)(55694746)</t>
  </si>
  <si>
    <t>双床一室房&lt;2人入住&gt;&lt;早餐&gt;</t>
  </si>
  <si>
    <t>YANG/HAOCHEN,BAI/XUE</t>
  </si>
  <si>
    <t xml:space="preserve">3871890	</t>
  </si>
  <si>
    <t xml:space="preserve">290996	</t>
  </si>
  <si>
    <t xml:space="preserve">999226595788358	</t>
  </si>
  <si>
    <t>[宿务]宿雾海湾酒店- 国会大厦(Bayfront Hotel Cebu Capitol Site)(90402778)</t>
  </si>
  <si>
    <t>经典房&lt;2人入住&gt;&lt;不退款&gt;&lt;早餐&gt;</t>
  </si>
  <si>
    <t>Rowe/Thomas</t>
  </si>
  <si>
    <t xml:space="preserve">3873021	</t>
  </si>
  <si>
    <t xml:space="preserve">999226611217396	</t>
  </si>
  <si>
    <t>[纽约]纽约柏宁酒店(Park Lane New York)(55281240)</t>
  </si>
  <si>
    <t>城景特大床房&lt;2人入住&gt;</t>
  </si>
  <si>
    <t>Davis/Danny</t>
  </si>
  <si>
    <t xml:space="preserve">3879200	</t>
  </si>
  <si>
    <t xml:space="preserve">1682221	</t>
  </si>
  <si>
    <t xml:space="preserve">999226615094761	</t>
  </si>
  <si>
    <t>[吉隆坡]吉隆坡皇家酒店(Hotel Royal Kuala Lumpur)(55451671)</t>
  </si>
  <si>
    <t>Deluxe Double or Twin Room&lt;1人入住&gt;&lt;早餐&gt;</t>
  </si>
  <si>
    <t>ANG/WENBIN</t>
  </si>
  <si>
    <t xml:space="preserve">3880055	</t>
  </si>
  <si>
    <t xml:space="preserve">1918499	</t>
  </si>
  <si>
    <t xml:space="preserve">999226621914719	</t>
  </si>
  <si>
    <t>[首尔]国都酒店(Hotel Kukdo)(90198100)</t>
  </si>
  <si>
    <t>标准双人间&lt;2人入住&gt;</t>
  </si>
  <si>
    <t>HAYAKAWA/YUKO,KASAI/YUMI</t>
  </si>
  <si>
    <t xml:space="preserve">3881930	</t>
  </si>
  <si>
    <t xml:space="preserve">452225165-1693820407020580	</t>
  </si>
  <si>
    <t xml:space="preserve">999226625690547	</t>
  </si>
  <si>
    <t>[阿纳海姆]阿纳海姆豪生国际酒店和水上乐园(Howard Johnson by Wyndham Anaheim Hotel &amp; Water Playground)(55312088)</t>
  </si>
  <si>
    <t>Room, 2 Queen Beds, Non Smoking, City View (Building 1)&lt;2人入住&gt;</t>
  </si>
  <si>
    <t>Hawkey/Adam</t>
  </si>
  <si>
    <t xml:space="preserve">3884304	</t>
  </si>
  <si>
    <t xml:space="preserve">999226634133098	</t>
  </si>
  <si>
    <t>Yodmuang/Ariya</t>
  </si>
  <si>
    <t xml:space="preserve">3886759	</t>
  </si>
  <si>
    <t xml:space="preserve">RR23032624/RR23032625/RR23032626	</t>
  </si>
  <si>
    <t xml:space="preserve">999226725092083	</t>
  </si>
  <si>
    <t>[帕赛市]马尼拉萨沃伊酒店(Savoy Hotel Manila)(56140523)</t>
  </si>
  <si>
    <t>客房, 1 张大床 (Essential 1)&lt;2人入住&gt;&lt;早餐&gt;</t>
  </si>
  <si>
    <t>KWAK/BYUNGCHUL,YUN/YOUNGDOCK,HWANG/HAKSUN</t>
  </si>
  <si>
    <t xml:space="preserve">3906028	</t>
  </si>
  <si>
    <t xml:space="preserve"> 359381	</t>
  </si>
  <si>
    <t xml:space="preserve">999226729522541	</t>
  </si>
  <si>
    <t>[吉隆坡]吉隆坡希尔顿花园酒店北店(Hilton Garden Inn Kuala Lumpur - North)(55299338)</t>
  </si>
  <si>
    <t>大号床房&lt;2人入住&gt;</t>
  </si>
  <si>
    <t>ZHOU/BEIFANG,LI/CHEN</t>
  </si>
  <si>
    <t xml:space="preserve">3907515	</t>
  </si>
  <si>
    <t xml:space="preserve">999226735413730	</t>
  </si>
  <si>
    <t>[曼谷]曼谷萨通雅诗阁酒店(Ascott Sathorn Bangkok)(55290479)</t>
  </si>
  <si>
    <t>Deluxe Two-Bedroom Apartment&lt;2人入住&gt;</t>
  </si>
  <si>
    <t>LIN/PING-FENG</t>
  </si>
  <si>
    <t xml:space="preserve">3911571	</t>
  </si>
  <si>
    <t xml:space="preserve">50902SE012533	</t>
  </si>
  <si>
    <t xml:space="preserve">999226735637642	</t>
  </si>
  <si>
    <t>[河内]河内E中央酒店(Hanoi E Central Luxury Hotel &amp; Restaurant)(96300791)</t>
  </si>
  <si>
    <t>高级特大床房（无窗）&lt;2人入住&gt;&lt;早餐&gt;</t>
  </si>
  <si>
    <t>SUZUKI/YUKIKO</t>
  </si>
  <si>
    <t xml:space="preserve">3911894	</t>
  </si>
  <si>
    <t xml:space="preserve">84239502	</t>
  </si>
  <si>
    <t xml:space="preserve">999226736867358	</t>
  </si>
  <si>
    <t>[曼谷]曼谷阿尔梅洛兹酒店 - 主要清真饭店(Al Meroz Hotel Bangkok - the Leading Halal Hotel)(60494198)</t>
  </si>
  <si>
    <t>PHUHADA/NISOH</t>
  </si>
  <si>
    <t xml:space="preserve">3912216	</t>
  </si>
  <si>
    <t xml:space="preserve">324819	</t>
  </si>
  <si>
    <t xml:space="preserve">999226743104697	</t>
  </si>
  <si>
    <t>Standard Latex Room&lt;2人入住&gt;&lt;不退款&gt;</t>
  </si>
  <si>
    <t>MIYAZAKI/RISA,MIYAZAKI/NORIKO</t>
  </si>
  <si>
    <t xml:space="preserve">3914033	</t>
  </si>
  <si>
    <t xml:space="preserve">999226751761210	</t>
  </si>
  <si>
    <t>[阿拉木图]阿斯塔纳国际酒店(Astana International Hotel)(97594765)</t>
  </si>
  <si>
    <t>标准双床间&lt;2人入住&gt;&lt;早餐&gt;</t>
  </si>
  <si>
    <t>RATHOD/HENIL,RATHOD/HENIL,RATHOD/HENIL,RATHOD/HENIL</t>
  </si>
  <si>
    <t xml:space="preserve">3916555	</t>
  </si>
  <si>
    <t xml:space="preserve">999226757670866	</t>
  </si>
  <si>
    <t>[索伦托]约翰娜公园酒店(Johanna Park Hotel)(109174133)</t>
  </si>
  <si>
    <t>双人房&lt;2人入住&gt;&lt;早餐&gt;</t>
  </si>
  <si>
    <t>Chauhan/Ayushi</t>
  </si>
  <si>
    <t xml:space="preserve">3918923	</t>
  </si>
  <si>
    <t xml:space="preserve">999226762988421	</t>
  </si>
  <si>
    <t>[迈阿密泉]迈阿密国际机场克拉丽奥套房酒店(Clarion Inn &amp; Suites Miami International Airport)(55320453)</t>
  </si>
  <si>
    <t>两张双人床房&lt;2人入住&gt;&lt;不退款&gt;</t>
  </si>
  <si>
    <t>VEREAU/RICARDO</t>
  </si>
  <si>
    <t xml:space="preserve">3921597	</t>
  </si>
  <si>
    <t xml:space="preserve">999226764799984	</t>
  </si>
  <si>
    <t>[曼谷]曼谷安納塔拉暹邏酒店(Anantara Siam Bangkok Hotel)(55269836)</t>
  </si>
  <si>
    <t>豪华房&lt;2人入住&gt;&lt;早餐&gt;</t>
  </si>
  <si>
    <t>JIN/YE</t>
  </si>
  <si>
    <t xml:space="preserve">3922572	</t>
  </si>
  <si>
    <t xml:space="preserve">999226765298065	</t>
  </si>
  <si>
    <t>[威尼斯]民族酒店(Hotel Nazionale)(60467450)</t>
  </si>
  <si>
    <t>双人间&lt;2人入住&gt;&lt;早餐&gt;</t>
  </si>
  <si>
    <t>Vorpagel/Angelika</t>
  </si>
  <si>
    <t xml:space="preserve">3922836	</t>
  </si>
  <si>
    <t xml:space="preserve">999226765702925	</t>
  </si>
  <si>
    <t>[卡波圣卢卡斯]卡萨朵拉达洛斯卡沃斯度假Spa酒店(Casa Dorada Los Cabos Resort &amp; Spa)(109326057)</t>
  </si>
  <si>
    <t>两卧室套房&lt;4人入住&gt;&lt;不退款&gt;</t>
  </si>
  <si>
    <t>HYDER/SCOTT DUANE</t>
  </si>
  <si>
    <t xml:space="preserve">3923160	</t>
  </si>
  <si>
    <t xml:space="preserve">455906175 - 1694562564002393	</t>
  </si>
  <si>
    <t xml:space="preserve">999226770799818	</t>
  </si>
  <si>
    <t>[首尔]首尔花园酒店(Seoul Garden Hotel)(55862093)</t>
  </si>
  <si>
    <t>标准双床房&lt;2人入住&gt;</t>
  </si>
  <si>
    <t>MIYA/HANAKO,TAKAHASHI/SARARA</t>
  </si>
  <si>
    <t xml:space="preserve">3925932	</t>
  </si>
  <si>
    <t xml:space="preserve">456087575-1694601140052314	</t>
  </si>
  <si>
    <t xml:space="preserve">999226772616286	</t>
  </si>
  <si>
    <t>[伦敦]都铎阁酒店(Tudor Court Hotel)(55799233)</t>
  </si>
  <si>
    <t>紧凑双人床房（连通浴室）&lt;2人入住&gt;&lt;不退款&gt;</t>
  </si>
  <si>
    <t>ZHANG/QIAN,ZHENG/XIN</t>
  </si>
  <si>
    <t xml:space="preserve">3926979	</t>
  </si>
  <si>
    <t xml:space="preserve">999226776755483	</t>
  </si>
  <si>
    <t>[吉隆坡]莱恩酒店(Sleeping Lion Suites)(111414278)</t>
  </si>
  <si>
    <t>高级房（1大床/2单人床）&lt;2人入住&gt;&lt;不退款&gt;</t>
  </si>
  <si>
    <t>TNEK/SU YIN</t>
  </si>
  <si>
    <t xml:space="preserve">3929286	</t>
  </si>
  <si>
    <t xml:space="preserve">127398	</t>
  </si>
  <si>
    <t xml:space="preserve">999226798004747	</t>
  </si>
  <si>
    <t>[苏黎世]中心广场酒店(Central Plaza)(55402665)</t>
  </si>
  <si>
    <t>高级大床房&lt;2人入住&gt;&lt;早餐&gt;</t>
  </si>
  <si>
    <t>LIAO/NEINCHIN</t>
  </si>
  <si>
    <t xml:space="preserve">3940595	</t>
  </si>
  <si>
    <t xml:space="preserve">999226799531461	</t>
  </si>
  <si>
    <t>[奥胡斯]奥胡斯卡宾酒店(Cabinn Aarhus)(55254223)</t>
  </si>
  <si>
    <t>经济房&lt;2人入住&gt;</t>
  </si>
  <si>
    <t>Baur/Daniel</t>
  </si>
  <si>
    <t xml:space="preserve">3942052	</t>
  </si>
  <si>
    <t xml:space="preserve">999226832428174	</t>
  </si>
  <si>
    <t>[威尼斯]萨图瑞尼亚国际酒店(Hotel Saturnia &amp; International)(55312440)</t>
  </si>
  <si>
    <t>高级房&lt;2人入住&gt;&lt;不退款&gt;&lt;早餐&gt;</t>
  </si>
  <si>
    <t>Ferzetti/Vittorio</t>
  </si>
  <si>
    <t xml:space="preserve">3945342	</t>
  </si>
  <si>
    <t xml:space="preserve">17630929	</t>
  </si>
  <si>
    <t xml:space="preserve">999226838730377	</t>
  </si>
  <si>
    <t>[拉斯维加斯]拉斯维加斯马戏团娱乐场酒店(Circus Circus Hotel, Casino &amp; Theme Park)(60480200)</t>
  </si>
  <si>
    <t>西塔楼特大床房&lt;2人入住&gt;</t>
  </si>
  <si>
    <t>Sy/Sharon Benette,Sy/Sharon Benette</t>
  </si>
  <si>
    <t xml:space="preserve">3947357	</t>
  </si>
  <si>
    <t xml:space="preserve">9144205204947	</t>
  </si>
  <si>
    <t xml:space="preserve">999226841204830	</t>
  </si>
  <si>
    <t>[普吉岛]KK - 卡隆卡塔精品酒店(KK Karon Kata Boutique Hotel)(110040330)</t>
  </si>
  <si>
    <t>高级双人间&lt;2人入住&gt;&lt;早餐&gt;</t>
  </si>
  <si>
    <t>IKONNIKOV/ALEX</t>
  </si>
  <si>
    <t xml:space="preserve">3948658	</t>
  </si>
  <si>
    <t xml:space="preserve">C8L7HTED88	</t>
  </si>
  <si>
    <t xml:space="preserve">999226851215520	</t>
  </si>
  <si>
    <t>[Kobenhavn S]麦特龙卡宾酒店(Cabinn Metro Hotel)(55519621)</t>
  </si>
  <si>
    <t>麦特龙经济房&lt;2人入住&gt;&lt;不退款&gt;</t>
  </si>
  <si>
    <t>Iversen/Jan Christer</t>
  </si>
  <si>
    <t xml:space="preserve">3959301	</t>
  </si>
  <si>
    <t xml:space="preserve">17694405	</t>
  </si>
  <si>
    <t xml:space="preserve">999226853370453	</t>
  </si>
  <si>
    <t>[威尼斯]罗莎别墅酒店(Hotel Villa Rosa)(55452298)</t>
  </si>
  <si>
    <t>标准双人房&lt;2人入住&gt;&lt;早餐&gt;</t>
  </si>
  <si>
    <t>KUS/TOLGA MERT</t>
  </si>
  <si>
    <t xml:space="preserve">3961389	</t>
  </si>
  <si>
    <t xml:space="preserve">999226900811776	</t>
  </si>
  <si>
    <t>[巴库]沙阿宫酒店(Shah Palace Luxury Museum Hotel)(100677700)</t>
  </si>
  <si>
    <t>豪华双人房&lt;2人入住&gt;&lt;不退款&gt;&lt;早餐&gt;</t>
  </si>
  <si>
    <t>Vasyukov/Aleksandr</t>
  </si>
  <si>
    <t xml:space="preserve">3965645	</t>
  </si>
  <si>
    <t xml:space="preserve">1055188	</t>
  </si>
  <si>
    <t xml:space="preserve">999226909336092	</t>
  </si>
  <si>
    <t>[得梅因]凯艺套房酒店-德梅因机场(Quality Inn &amp; Suites des Moines Airport)(89919460)</t>
  </si>
  <si>
    <t>标准大床客房 禁烟&lt;2人入住&gt;&lt;早餐&gt;</t>
  </si>
  <si>
    <t>Prenger/Kris</t>
  </si>
  <si>
    <t xml:space="preserve">3968884	</t>
  </si>
  <si>
    <t xml:space="preserve">HUS-86H8G9P4+R6-E00	</t>
  </si>
  <si>
    <t xml:space="preserve">999226932238547	</t>
  </si>
  <si>
    <t>[格雷梅]哥乐美酒店客栈(Goreme Inn Hotel)(55822107)</t>
  </si>
  <si>
    <t>LI/LIANGYU</t>
  </si>
  <si>
    <t xml:space="preserve">3978842	</t>
  </si>
  <si>
    <t xml:space="preserve">4940979|92588487	</t>
  </si>
  <si>
    <t xml:space="preserve">999226933416330	</t>
  </si>
  <si>
    <t>[佛罗伦萨]拉斐尔酒店(Hotel Raffaello)(91807827)</t>
  </si>
  <si>
    <t>双人间或双床间&lt;2人入住&gt;&lt;早餐&gt;</t>
  </si>
  <si>
    <t>Soni/Narendra Kumar</t>
  </si>
  <si>
    <t xml:space="preserve">3980111	</t>
  </si>
  <si>
    <t xml:space="preserve">3425299411	</t>
  </si>
  <si>
    <t xml:space="preserve">999227002621576	</t>
  </si>
  <si>
    <t>[Licin]伊真别墅度假村(Ijen Resort and Villas - the Hidden Paradise)(90386255)</t>
  </si>
  <si>
    <t>精致套房&lt;2人入住&gt;&lt;早餐&gt;</t>
  </si>
  <si>
    <t>Mucciarone/Karl,Chen/TianHui</t>
  </si>
  <si>
    <t xml:space="preserve">3980738	</t>
  </si>
  <si>
    <t xml:space="preserve">999227006257938	</t>
  </si>
  <si>
    <t>[曼谷]彩虹套房酒店(Baiyoke Suite Hotel)(55653319)</t>
  </si>
  <si>
    <t>高级套房&lt;1人入住&gt;&lt;早餐&gt;</t>
  </si>
  <si>
    <t>GHOSH/SANDIP</t>
  </si>
  <si>
    <t xml:space="preserve">3981665	</t>
  </si>
  <si>
    <t xml:space="preserve">77744	</t>
  </si>
  <si>
    <t xml:space="preserve">999227006361941	</t>
  </si>
  <si>
    <t>[罗马]西塞里9酒店(9Hotel Cesari)(110131047)</t>
  </si>
  <si>
    <t>高级客房&lt;2人入住&gt;&lt;不退款&gt;&lt;早餐&gt;</t>
  </si>
  <si>
    <t>Eddy/Bruce</t>
  </si>
  <si>
    <t xml:space="preserve">3981718	</t>
  </si>
  <si>
    <t xml:space="preserve">92866593|92866593	</t>
  </si>
  <si>
    <t xml:space="preserve">999227035365035	</t>
  </si>
  <si>
    <t>[曼谷]曼谷康莱德酒店(Conrad Bangkok)(55312447)</t>
  </si>
  <si>
    <t>尊贵2单人床房&lt;2人入住&gt;</t>
  </si>
  <si>
    <t>ZHONG/SHAOFEN,WANG/YING</t>
  </si>
  <si>
    <t xml:space="preserve">3986149	</t>
  </si>
  <si>
    <t xml:space="preserve">999227036114575	</t>
  </si>
  <si>
    <t>[邦劳]阿罗那维达海滩度假村(Alona Vida Beach Resort)(55666035)</t>
  </si>
  <si>
    <t>YANG/JIAHUI,HUANG/LIRONG</t>
  </si>
  <si>
    <t xml:space="preserve">3986495	</t>
  </si>
  <si>
    <t xml:space="preserve">9139469909774	</t>
  </si>
  <si>
    <t xml:space="preserve">999227043442442	</t>
  </si>
  <si>
    <t>[唐格朗]阿玛丽斯酒店 - 班达拉苏卡诺哈塔(Amaris Hotel Bandara Soekarno Hatta)(89916393)</t>
  </si>
  <si>
    <t>智能大号床间&lt;2人入住&gt;&lt;不退款&gt;&lt;早餐&gt;</t>
  </si>
  <si>
    <t>KURNIAWAN/WAHYU,NURULITA/KARENADYA HUTAMI</t>
  </si>
  <si>
    <t xml:space="preserve">3987767	</t>
  </si>
  <si>
    <t xml:space="preserve">476840	</t>
  </si>
  <si>
    <t xml:space="preserve">999227045227464	</t>
  </si>
  <si>
    <t>甄选双床房&lt;2人入住&gt;</t>
  </si>
  <si>
    <t xml:space="preserve">3988205	</t>
  </si>
  <si>
    <t xml:space="preserve">999227051245573	</t>
  </si>
  <si>
    <t>[罗马]莱克斯雷利酒店(Raeli Hotel Lux)(56206225)</t>
  </si>
  <si>
    <t>经济间&lt;2人入住&gt;&lt;不退款&gt;</t>
  </si>
  <si>
    <t>WANG/XIAOLAN</t>
  </si>
  <si>
    <t xml:space="preserve">3990101	</t>
  </si>
  <si>
    <t xml:space="preserve">999227054515322	</t>
  </si>
  <si>
    <t>[米兰]德加丽阿尔辛博托酒店(Hotel Degli Arcimboldi)(55666084)</t>
  </si>
  <si>
    <t>标准房间&lt;2人入住&gt;&lt;不退款&gt;&lt;早餐&gt;</t>
  </si>
  <si>
    <t>XI/CAIQIANG</t>
  </si>
  <si>
    <t xml:space="preserve">3991265	</t>
  </si>
  <si>
    <t xml:space="preserve">999227060753157	</t>
  </si>
  <si>
    <t>[巴拿马城]巴拿马城广场悦宜湾酒店(Riu Plaza Panamá)(55733524)</t>
  </si>
  <si>
    <t>豪华特大床房&lt;2人入住&gt;&lt;早餐&gt;</t>
  </si>
  <si>
    <t>Castells/Rafael,Marrtinez/Valentin</t>
  </si>
  <si>
    <t xml:space="preserve">3994232	</t>
  </si>
  <si>
    <t xml:space="preserve">999227061997572	</t>
  </si>
  <si>
    <t>[阿灵顿]纳逊奈尔喜来登酒店(Sheraton Pentagon City)(55720103)</t>
  </si>
  <si>
    <t>特大床房&lt;2人入住&gt;</t>
  </si>
  <si>
    <t>MA/QIANWEI</t>
  </si>
  <si>
    <t xml:space="preserve">3994809	</t>
  </si>
  <si>
    <t xml:space="preserve">3425048288	</t>
  </si>
  <si>
    <t xml:space="preserve">999227064031317	</t>
  </si>
  <si>
    <t>[首尔]喜普乐吉酒店首尔东大门(Sotetsu Hotels the Splaisir Seoul Dongdaemun)(55812420)</t>
  </si>
  <si>
    <t>豪华双人房&lt;2人入住&gt;&lt;不退款&gt;</t>
  </si>
  <si>
    <t>WANG/HONGZHI</t>
  </si>
  <si>
    <t xml:space="preserve">3996041	</t>
  </si>
  <si>
    <t xml:space="preserve">23573586	</t>
  </si>
  <si>
    <t xml:space="preserve">999227094459740	</t>
  </si>
  <si>
    <t>MA/QIANWEI,WANG/QIBO</t>
  </si>
  <si>
    <t xml:space="preserve">3998423	</t>
  </si>
  <si>
    <t xml:space="preserve">999226855252422	</t>
  </si>
  <si>
    <t>[河内]宝松国际酒店(Bao Son International Hotel)(55451784)</t>
  </si>
  <si>
    <t>高级房&lt;1人入住&gt;&lt;早餐&gt;</t>
  </si>
  <si>
    <t>CHEN/XINLU</t>
  </si>
  <si>
    <t xml:space="preserve">3963391	</t>
  </si>
  <si>
    <t xml:space="preserve">9144305713192	</t>
  </si>
  <si>
    <t xml:space="preserve">999227101887277	</t>
  </si>
  <si>
    <t>[普吉岛]普吉阿卡迪亚奈松海滩铂尔曼度假酒店(Pullman Phuket Arcadia Naithon Beach)(55414088)</t>
  </si>
  <si>
    <t>豪华房&lt;2人入住&gt;&lt;不退款&gt;</t>
  </si>
  <si>
    <t>TANGPIPAT/YONGYOCH</t>
  </si>
  <si>
    <t xml:space="preserve">4003299	</t>
  </si>
  <si>
    <t xml:space="preserve">999227102156522	</t>
  </si>
  <si>
    <t>[曼谷]安尼克斯曼谷隆比尼经济酒店(Annex Lumpini Bangkok)(55281114)</t>
  </si>
  <si>
    <t>工作室房&lt;2人入住&gt;&lt;不退款&gt;</t>
  </si>
  <si>
    <t>PROMKLAI/KHWANPHIROM</t>
  </si>
  <si>
    <t xml:space="preserve">4003445	</t>
  </si>
  <si>
    <t xml:space="preserve">999227103484036	</t>
  </si>
  <si>
    <t>[曼谷]曼谷素坤逸十一酒店(Eleven Hotel Bangkok Sukhumvit 11)(95084404)</t>
  </si>
  <si>
    <t>Deluxe Room&lt;2人入住&gt;&lt;不退款&gt;</t>
  </si>
  <si>
    <t>HUI/KIN FAT</t>
  </si>
  <si>
    <t xml:space="preserve">4004191	</t>
  </si>
  <si>
    <t xml:space="preserve">27107124846	</t>
  </si>
  <si>
    <t>[济州市]海港酒店济州(Harbor Hotel)(55841821)</t>
  </si>
  <si>
    <t>豪华双床间&lt;2人入住&gt;</t>
  </si>
  <si>
    <t>YAO/RUIXIANG,Zhang/Xiaobo</t>
  </si>
  <si>
    <t xml:space="preserve">4006517	</t>
  </si>
  <si>
    <t xml:space="preserve">2309302364098571	</t>
  </si>
  <si>
    <t xml:space="preserve">999227108109545	</t>
  </si>
  <si>
    <t>[曼谷]UHG四分之一隆齐酒店(The Quarter Ploenchit by UHG)(90402440)</t>
  </si>
  <si>
    <t>豪华房(特大床)&lt;2人入住&gt;&lt;不退款&gt;</t>
  </si>
  <si>
    <t>LAI/KIN TAK</t>
  </si>
  <si>
    <t xml:space="preserve">4007309	</t>
  </si>
  <si>
    <t xml:space="preserve">999227109014406	</t>
  </si>
  <si>
    <t>[拉斯维加斯]OYO拉斯维加斯娱乐场酒店(OYO Hotel and Casino Las Vegas)(60493870)</t>
  </si>
  <si>
    <t>Standard Room with King Bed&lt;2人入住&gt;</t>
  </si>
  <si>
    <t>BECKER/DONIEL</t>
  </si>
  <si>
    <t xml:space="preserve">4007900	</t>
  </si>
  <si>
    <t xml:space="preserve">444045	</t>
  </si>
  <si>
    <t xml:space="preserve">999227109731375	</t>
  </si>
  <si>
    <t>[Batu Buruk]普利姆勒海滩酒店(Primula Beach Hotel)(68031166)</t>
  </si>
  <si>
    <t>豪华双床房&lt;2人入住&gt;&lt;不退款&gt;&lt;早餐&gt;</t>
  </si>
  <si>
    <t>tan/may,tan/may</t>
  </si>
  <si>
    <t xml:space="preserve">4008284	</t>
  </si>
  <si>
    <t xml:space="preserve">131234	</t>
  </si>
  <si>
    <t xml:space="preserve">999227110099582	</t>
  </si>
  <si>
    <t>[斯瓦科普蒙德]斯瓦科普蒙德酒店及娱乐中心(Swakopmund Hotel &amp; Entertainment Centre)(55822157)</t>
  </si>
  <si>
    <t>标准双床间&lt;1人入住&gt;&lt;早餐&gt;</t>
  </si>
  <si>
    <t>Loll/Hendrik,Toonen/Rolf</t>
  </si>
  <si>
    <t xml:space="preserve">4008511	</t>
  </si>
  <si>
    <t xml:space="preserve">463729725-1696141093012762	</t>
  </si>
  <si>
    <t xml:space="preserve">999227110777781	</t>
  </si>
  <si>
    <t>[华沙]MDM市中心酒店(Hotel Mdm City Centre)(55328959)</t>
  </si>
  <si>
    <t>标准双床房&lt;2人入住&gt;&lt;不退款&gt;</t>
  </si>
  <si>
    <t>CARTY/KAREN</t>
  </si>
  <si>
    <t xml:space="preserve">4008940	</t>
  </si>
  <si>
    <t xml:space="preserve">27111389648	</t>
  </si>
  <si>
    <t>[吉隆坡]吉隆坡市中心智选假日酒店(Holiday Inn Express Kuala Lumpur City Centre, an IHG Hotel)(55337198)</t>
  </si>
  <si>
    <t>标准两张单人床房&lt;2人入住&gt;&lt;不退款&gt;&lt;早餐&gt;</t>
  </si>
  <si>
    <t>DU/JUAN</t>
  </si>
  <si>
    <t xml:space="preserve">4009236	</t>
  </si>
  <si>
    <t xml:space="preserve">399421	</t>
  </si>
  <si>
    <t xml:space="preserve">999227112294760	</t>
  </si>
  <si>
    <t>[安塔利亚]梅迪泰拉艺术精品酒店(Mediterra Art Hotel Antalya)(55329019)</t>
  </si>
  <si>
    <t>BISHT/ABHILASH</t>
  </si>
  <si>
    <t xml:space="preserve">4009978	</t>
  </si>
  <si>
    <t xml:space="preserve">R847613132	</t>
  </si>
  <si>
    <t xml:space="preserve">999227113062944	</t>
  </si>
  <si>
    <t>[布鲁塞尔]阿米戈罗克福特酒店(Rocco Forte Hotel Amigo)(55666063)</t>
  </si>
  <si>
    <t>高级豪华间&lt;2人入住&gt;</t>
  </si>
  <si>
    <t>Reyes/Mary,Reyes/Mary</t>
  </si>
  <si>
    <t xml:space="preserve">4010504	</t>
  </si>
  <si>
    <t xml:space="preserve">999227113191743	</t>
  </si>
  <si>
    <t>[兰卡威]兰卡威成功度假村(Berjaya Langkawi Resort)(68031194)</t>
  </si>
  <si>
    <t>海景尊贵小屋&lt;2人入住&gt;&lt;不退款&gt;&lt;早餐&gt;</t>
  </si>
  <si>
    <t>LIU/XINI,PAN/CHIHLIN</t>
  </si>
  <si>
    <t xml:space="preserve">4010562	</t>
  </si>
  <si>
    <t xml:space="preserve">283249851	</t>
  </si>
  <si>
    <t xml:space="preserve">999227113544998	</t>
  </si>
  <si>
    <t>[里约热内卢]里约兰开斯特酒店(Hotel Rio Lancaster)(70393728)</t>
  </si>
  <si>
    <t>标准房&lt;2人入住&gt;&lt;不退款&gt;&lt;早餐&gt;</t>
  </si>
  <si>
    <t>MENTA DE CONTO/GABRIELA</t>
  </si>
  <si>
    <t xml:space="preserve">4010749	</t>
  </si>
  <si>
    <t xml:space="preserve">17778975	</t>
  </si>
  <si>
    <t xml:space="preserve">999227113732687	</t>
  </si>
  <si>
    <t>[吉隆坡]吉隆坡盛贸饭店(Traders Hotel, Kuala Lumpur)(55852081)</t>
  </si>
  <si>
    <t>双子塔景豪华特大床房&lt;2人入住&gt;&lt;不退款&gt;&lt;早餐&gt;</t>
  </si>
  <si>
    <t>CHEN/LIN,XIONG/QIAN</t>
  </si>
  <si>
    <t xml:space="preserve">4010914	</t>
  </si>
  <si>
    <t xml:space="preserve">11766983710	</t>
  </si>
  <si>
    <t xml:space="preserve">999227113820437	</t>
  </si>
  <si>
    <t>[中雅加达]雅加达坦林自由酒店(Liberty Hotel Thamrin Jakarta)(55439266)</t>
  </si>
  <si>
    <t>MORIYAMA/KAZUSHI</t>
  </si>
  <si>
    <t xml:space="preserve">4011104	</t>
  </si>
  <si>
    <t xml:space="preserve">53276  by Ms.Wanda-Reception	</t>
  </si>
  <si>
    <t xml:space="preserve">999227113913549	</t>
  </si>
  <si>
    <t>[甲米]甲米都喜天丽海滨度假酒店(Dusit Thani Krabi Beach Resort)(55254081)</t>
  </si>
  <si>
    <t>豪华特大床房&lt;2人入住&gt;&lt;不退款&gt;&lt;早餐&gt;</t>
  </si>
  <si>
    <t>Park/Cheol</t>
  </si>
  <si>
    <t xml:space="preserve">4011159	</t>
  </si>
  <si>
    <t xml:space="preserve">CFM 02 Oct 23	</t>
  </si>
  <si>
    <t xml:space="preserve">999227168004803	</t>
  </si>
  <si>
    <t>[普吉岛]卢巴普吉岛芭东旅舍(Lub d Phuket Patong)(55465411)</t>
  </si>
  <si>
    <t>TEE/BRIAN</t>
  </si>
  <si>
    <t xml:space="preserve">4011764	</t>
  </si>
  <si>
    <t xml:space="preserve">49869	</t>
  </si>
  <si>
    <t xml:space="preserve">999227170049245	</t>
  </si>
  <si>
    <t>[巴厘岛]巴厘岛机场希尔顿花园酒店(Hilton Garden Inn Bali Ngurah Rai Airport)(55290459)</t>
  </si>
  <si>
    <t>CHEN/YUXUAN,Lin/Sen</t>
  </si>
  <si>
    <t xml:space="preserve">4012131	</t>
  </si>
  <si>
    <t xml:space="preserve">999227171451845	</t>
  </si>
  <si>
    <t>[普吉岛]安达曼拥抱芭东(Andaman Embrace Patong)(55414487)</t>
  </si>
  <si>
    <t>至尊豪华房&lt;2人入住&gt;&lt;早餐&gt;</t>
  </si>
  <si>
    <t>TOH/PEK LAY,CHEE/HUI MING</t>
  </si>
  <si>
    <t xml:space="preserve">4012360	</t>
  </si>
  <si>
    <t xml:space="preserve">89522	</t>
  </si>
  <si>
    <t xml:space="preserve">999227181302470	</t>
  </si>
  <si>
    <t>[普吉岛]卡塔SIS度假酒店(The Sis Kata, Resort)(69427769)</t>
  </si>
  <si>
    <t>DOUBLE SIS OVER THE SEA PARTIAL SEAVIEW&lt;2人入住&gt;&lt;不退款&gt;&lt;早餐&gt;</t>
  </si>
  <si>
    <t>DAMNERNSAWAT/ACHARA,UCAR/MUHAMMED</t>
  </si>
  <si>
    <t xml:space="preserve">4014885	</t>
  </si>
  <si>
    <t xml:space="preserve">999227182001983	</t>
  </si>
  <si>
    <t>[Na Chom Thian]梅森酒店(MASON)(92027614)</t>
  </si>
  <si>
    <t>复式至尊泳池别墅&lt;2人入住&gt;&lt;不退款&gt;&lt;早餐&gt;</t>
  </si>
  <si>
    <t>Fan/JuiTing,Han/ChunHao</t>
  </si>
  <si>
    <t xml:space="preserve">4015262	</t>
  </si>
  <si>
    <t xml:space="preserve">231003000850682	</t>
  </si>
  <si>
    <t xml:space="preserve">999227187943088	</t>
  </si>
  <si>
    <t>高级套房&lt;2人入住&gt;&lt;不退款&gt;</t>
  </si>
  <si>
    <t>KHAING/AYE MYAT MYAT</t>
  </si>
  <si>
    <t xml:space="preserve">4019728	</t>
  </si>
  <si>
    <t xml:space="preserve">77994	</t>
  </si>
  <si>
    <t xml:space="preserve">999227188038299	</t>
  </si>
  <si>
    <t>[巴厘岛]贝吉优巴德假日酒店(Beji Ubud Resort)(55414377)</t>
  </si>
  <si>
    <t>豪华花园家庭房&lt;3人入住&gt;&lt;不退款&gt;&lt;早餐&gt;</t>
  </si>
  <si>
    <t>QUAN/YONG MENG</t>
  </si>
  <si>
    <t xml:space="preserve">4019804	</t>
  </si>
  <si>
    <t xml:space="preserve">30520842	</t>
  </si>
  <si>
    <t xml:space="preserve">999227189572251	</t>
  </si>
  <si>
    <t>[华欣]华欣希尔顿度假酒店(Hilton Hua Hin Resort &amp; Spa)(55799371)</t>
  </si>
  <si>
    <t>海景行政特大床房&lt;2人入住&gt;&lt;不退款&gt;</t>
  </si>
  <si>
    <t>HOSKINS/ROBERT MACRAE</t>
  </si>
  <si>
    <t xml:space="preserve">4021218	</t>
  </si>
  <si>
    <t xml:space="preserve">999227190442208	</t>
  </si>
  <si>
    <t>[普吉岛]普吉岛卡塔海滩格兰德卡塔VIP酒店(Grand Kata VIP - Kata Beach)(55299315)</t>
  </si>
  <si>
    <t>豪华一室房&lt;2人入住&gt;&lt;不退款&gt;</t>
  </si>
  <si>
    <t>DRINE/LIU</t>
  </si>
  <si>
    <t xml:space="preserve">4021986	</t>
  </si>
  <si>
    <t xml:space="preserve">15965	</t>
  </si>
  <si>
    <t xml:space="preserve">999227192006209	</t>
  </si>
  <si>
    <t>[新山]希思尔新山酒店(Thistle Johor Bahru)(55402666)</t>
  </si>
  <si>
    <t>海景豪华房(双床)&lt;1人入住&gt;&lt;不退款&gt;&lt;早餐&gt;</t>
  </si>
  <si>
    <t>MALEK/MIZAL AZMAN</t>
  </si>
  <si>
    <t xml:space="preserve">4023498	</t>
  </si>
  <si>
    <t xml:space="preserve">999227192049860	</t>
  </si>
  <si>
    <t>[尼亚加拉瀑布]伊克诺旅馆-瀑布北(Econo Lodge at The Falls North)(55329237)</t>
  </si>
  <si>
    <t>标准间 - 带2张双人床 禁烟&lt;2人入住&gt;&lt;早餐&gt;</t>
  </si>
  <si>
    <t>fontan/alexia</t>
  </si>
  <si>
    <t xml:space="preserve">4023533	</t>
  </si>
  <si>
    <t xml:space="preserve">999227192626342	</t>
  </si>
  <si>
    <t>[曼谷]UHG安努季节酒店(The Quarter Onnut by UHG)(100679711)</t>
  </si>
  <si>
    <t>高级特大床房&lt;2人入住&gt;&lt;不退款&gt;</t>
  </si>
  <si>
    <t>YANG/HANZHEN</t>
  </si>
  <si>
    <t xml:space="preserve">4024306	</t>
  </si>
  <si>
    <t xml:space="preserve">999227192630199	</t>
  </si>
  <si>
    <t>WU/WEIQIAN,HE/JIAHUA</t>
  </si>
  <si>
    <t xml:space="preserve">4024308	</t>
  </si>
  <si>
    <t xml:space="preserve">999227193436843	</t>
  </si>
  <si>
    <t>[曼谷]曼谷京华大酒店(Hotel Royal Bangkok@Chinatown)(55932568)</t>
  </si>
  <si>
    <t>高级房(无窗)&lt;2人入住&gt;&lt;不退款&gt;</t>
  </si>
  <si>
    <t>GOH/ENG LING,PHANG/CHEE SONG,GOH/HUA CHUNG</t>
  </si>
  <si>
    <t xml:space="preserve">4025170	</t>
  </si>
  <si>
    <t xml:space="preserve">381219to381221	</t>
  </si>
  <si>
    <t xml:space="preserve">999227194933657	</t>
  </si>
  <si>
    <t>[威中县]槟城日光酒店(The Light Hotel Penang)(55680671)</t>
  </si>
  <si>
    <t>莱特豪华房&lt;1人入住&gt;&lt;不退款&gt;&lt;早餐&gt;</t>
  </si>
  <si>
    <t>KADIR/JASWADI</t>
  </si>
  <si>
    <t xml:space="preserve">4026771	</t>
  </si>
  <si>
    <t xml:space="preserve">4935957439650889157	</t>
  </si>
  <si>
    <t xml:space="preserve">999227195200157	</t>
  </si>
  <si>
    <t>[会安]会安海湾度假村(Bay Resort Hoi AN)(110043102)</t>
  </si>
  <si>
    <t>豪华传统特大床房&lt;2人入住&gt;&lt;不退款&gt;&lt;早餐&gt;</t>
  </si>
  <si>
    <t>TSAO/NING</t>
  </si>
  <si>
    <t xml:space="preserve">4027015	</t>
  </si>
  <si>
    <t xml:space="preserve">10008952	</t>
  </si>
  <si>
    <t xml:space="preserve">999227195327881	</t>
  </si>
  <si>
    <t>[泽西市]泽西市艺术区希尔顿嘉悦里酒店(Canopy by Hilton Jersey City Arts District)(103762847)</t>
  </si>
  <si>
    <t>特大床房&lt;2人入住&gt;&lt;不退款&gt;</t>
  </si>
  <si>
    <t>Guan/Tianming</t>
  </si>
  <si>
    <t xml:space="preserve">4027244	</t>
  </si>
  <si>
    <t xml:space="preserve">3433073166	</t>
  </si>
  <si>
    <t xml:space="preserve">999227251107916	</t>
  </si>
  <si>
    <t>[土龙木]新城市贝卡麦克斯酒店(Becamex Hotel New City)(55768703)</t>
  </si>
  <si>
    <t>一卧室特大床套房&lt;2人入住&gt;&lt;早餐&gt;</t>
  </si>
  <si>
    <t>YANG/BIN</t>
  </si>
  <si>
    <t xml:space="preserve">4027597	</t>
  </si>
  <si>
    <t xml:space="preserve">3438962281	</t>
  </si>
  <si>
    <t xml:space="preserve">999227255655877	</t>
  </si>
  <si>
    <t>[婆罗浮屠]婆罗浮屠萨拉斯瓦蒂酒店(Sarasvati Borobudur)(55812517)</t>
  </si>
  <si>
    <t>标准双床房&lt;2人入住&gt;&lt;早餐&gt;</t>
  </si>
  <si>
    <t>LI/SHUO</t>
  </si>
  <si>
    <t xml:space="preserve">4028439	</t>
  </si>
  <si>
    <t xml:space="preserve">999227257054889	</t>
  </si>
  <si>
    <t>[民都鲁]民都鲁埃弗利公园城市酒店(Parkcity Everly Hotel Bintulu)(55801133)</t>
  </si>
  <si>
    <t>HII/YII HUAT</t>
  </si>
  <si>
    <t xml:space="preserve">4028897	</t>
  </si>
  <si>
    <t xml:space="preserve">BK-067740	</t>
  </si>
  <si>
    <t xml:space="preserve">999227257106533	</t>
  </si>
  <si>
    <t>[济州市]大同酒店(Daedong Hotel)(55270350)</t>
  </si>
  <si>
    <t>大床房&lt;2人入住&gt;&lt;不退款&gt;</t>
  </si>
  <si>
    <t>XU/HEPING</t>
  </si>
  <si>
    <t xml:space="preserve">4028937	</t>
  </si>
  <si>
    <t xml:space="preserve">9139805268161	</t>
  </si>
  <si>
    <t xml:space="preserve">999227257934130	</t>
  </si>
  <si>
    <t>[米科诺斯]莫兰杰尔酒店(Melangel)(90361764)</t>
  </si>
  <si>
    <t>豪华套房（海景）&lt;2人入住&gt;&lt;不退款&gt;</t>
  </si>
  <si>
    <t>HO/LOK HIM</t>
  </si>
  <si>
    <t xml:space="preserve">4029190	</t>
  </si>
  <si>
    <t xml:space="preserve">999227261469643	</t>
  </si>
  <si>
    <t>[胡志明市]北方魅力酒店(Northern Charm Hotel)(109174916)</t>
  </si>
  <si>
    <t>豪华双窗 禁烟&lt;1人入住&gt;&lt;不退款&gt;&lt;早餐&gt;</t>
  </si>
  <si>
    <t>TSO/PEIYING</t>
  </si>
  <si>
    <t xml:space="preserve">4030305	</t>
  </si>
  <si>
    <t xml:space="preserve">9144820970244	</t>
  </si>
  <si>
    <t xml:space="preserve">999227263497481	</t>
  </si>
  <si>
    <t>[曼谷]曼谷高尔夫俱乐部提尼迪酒店(Tinidee Hotel Bangkok Golf Club)(92030679)</t>
  </si>
  <si>
    <t>豪华单人房&lt;1人入住&gt;&lt;不退款&gt;&lt;早餐&gt;</t>
  </si>
  <si>
    <t>CHEN/HONGCAI</t>
  </si>
  <si>
    <t xml:space="preserve">4031102	</t>
  </si>
  <si>
    <t xml:space="preserve">999227263985398	</t>
  </si>
  <si>
    <t>[Tanah Tinggi]巴黎席亚拉住宅酒店(Le Paris Syariah Residence)(94359117)</t>
  </si>
  <si>
    <t>标准双人房&lt;2人入住&gt;&lt;不退款&gt;</t>
  </si>
  <si>
    <t>LIU/ZIMIN,Su/Zhen</t>
  </si>
  <si>
    <t xml:space="preserve">4031390	</t>
  </si>
  <si>
    <t xml:space="preserve">1080931706	</t>
  </si>
  <si>
    <t xml:space="preserve">999227264076421	</t>
  </si>
  <si>
    <t>[威尼斯丽都]利布里巴酒店(Hotel le Boulevard)(55733552)</t>
  </si>
  <si>
    <t>经济房&lt;2人入住&gt;&lt;不退款&gt;</t>
  </si>
  <si>
    <t>Oitana/Elias</t>
  </si>
  <si>
    <t xml:space="preserve">4031414	</t>
  </si>
  <si>
    <t xml:space="preserve">999227281916623	</t>
  </si>
  <si>
    <t>[Tanjong Surat]迪沙鲁阿曼萨里酒店(Amansari Hotel Desaru)(91808934)</t>
  </si>
  <si>
    <t>BIN BAHARIN/MOHD AFIQ</t>
  </si>
  <si>
    <t xml:space="preserve">4031945	</t>
  </si>
  <si>
    <t xml:space="preserve">N0084419	</t>
  </si>
  <si>
    <t xml:space="preserve">999227284338657	</t>
  </si>
  <si>
    <t>[新加坡]新加坡G酒店(Hotel G Singapore)(55851918)</t>
  </si>
  <si>
    <t>美好大床客房&lt;1人入住&gt;&lt;不退款&gt;</t>
  </si>
  <si>
    <t>DU/BUQI</t>
  </si>
  <si>
    <t xml:space="preserve">4032806	</t>
  </si>
  <si>
    <t xml:space="preserve">999227284451117	</t>
  </si>
  <si>
    <t>[巴塞罗那]黑公主住宿(Negresco Princess)(55852059)</t>
  </si>
  <si>
    <t>城景高级双人床房&lt;2人入住&gt;&lt;不退款&gt;&lt;早餐&gt;</t>
  </si>
  <si>
    <t>Zhao/Yanchen,Zhang/Zewu</t>
  </si>
  <si>
    <t xml:space="preserve">4032849	</t>
  </si>
  <si>
    <t xml:space="preserve">999227284827073	</t>
  </si>
  <si>
    <t>双床房&lt;2人入住&gt;&lt;不退款&gt;&lt;早餐&gt;</t>
  </si>
  <si>
    <t>HUANG/JUYI,WANG/JING</t>
  </si>
  <si>
    <t xml:space="preserve">4033084	</t>
  </si>
  <si>
    <t xml:space="preserve">999227285308291	</t>
  </si>
  <si>
    <t>[仁川]仁川君悦大酒店(Grand Hyatt Incheon)(89918362)</t>
  </si>
  <si>
    <t>豪华房（2张单人床）&lt;2人入住&gt;&lt;不退款&gt;</t>
  </si>
  <si>
    <t>CAI/LEIMING</t>
  </si>
  <si>
    <t xml:space="preserve">4033277	</t>
  </si>
  <si>
    <t xml:space="preserve">999227285403799	</t>
  </si>
  <si>
    <t>豪华特大床房&lt;2人入住&gt;&lt;不退款&gt;</t>
  </si>
  <si>
    <t>KO/GEUNHYE,RYOU/MINHYOUNG</t>
  </si>
  <si>
    <t xml:space="preserve">4033547	</t>
  </si>
  <si>
    <t xml:space="preserve">999227285691352	</t>
  </si>
  <si>
    <t>[曼谷]Quarter 拉普罗酒店 - UHG(The Quarter Ladprao by Uhg)(68031133)</t>
  </si>
  <si>
    <t>高级客房1张特大床&lt;2人入住&gt;&lt;不退款&gt;</t>
  </si>
  <si>
    <t>Khankaew/Porntita</t>
  </si>
  <si>
    <t xml:space="preserve">4033689	</t>
  </si>
  <si>
    <t xml:space="preserve">999227286130346	</t>
  </si>
  <si>
    <t>[曼谷]黄金机场套房酒店(Gold Airport Suites)(55304382)</t>
  </si>
  <si>
    <t>标准双床房&lt;2人入住&gt;&lt;不退款&gt;&lt;早餐&gt;</t>
  </si>
  <si>
    <t>WANG/SAISAI</t>
  </si>
  <si>
    <t xml:space="preserve">4033853	</t>
  </si>
  <si>
    <t xml:space="preserve">999227286763440	</t>
  </si>
  <si>
    <t>[邦帕利]盖特43机场酒店(Gate43 Airport Hotel)(110133356)</t>
  </si>
  <si>
    <t>豪华湖景双床房&lt;2人入住&gt;&lt;不退款&gt;</t>
  </si>
  <si>
    <t>JEERASEMANON/TIVAKORN</t>
  </si>
  <si>
    <t xml:space="preserve">4034066	</t>
  </si>
  <si>
    <t xml:space="preserve">acknowledge	</t>
  </si>
  <si>
    <t xml:space="preserve">999227287259396	</t>
  </si>
  <si>
    <t>[巴厘岛]库塔余利亚海滩旅馆(Yulia Beach Inn Kuta)(56206208)</t>
  </si>
  <si>
    <t>豪华至尊房带阳台&lt;2人入住&gt;&lt;不退款&gt;</t>
  </si>
  <si>
    <t>Rijnenberg/Gill,Rijnenberg/Gill</t>
  </si>
  <si>
    <t xml:space="preserve">4034259	</t>
  </si>
  <si>
    <t xml:space="preserve">9144854486756	</t>
  </si>
  <si>
    <t xml:space="preserve">999227288053780	</t>
  </si>
  <si>
    <t>[云顶高原]至尊玖霄明阁大酒店(Grand Ion Delemen Hotel)(55967875)</t>
  </si>
  <si>
    <t>家庭套房&lt;3人入住&gt;&lt;不退款&gt;&lt;早餐&gt;</t>
  </si>
  <si>
    <t>He/Lili,YU/CHEN,Yu/WEIGUO</t>
  </si>
  <si>
    <t xml:space="preserve">4034540	</t>
  </si>
  <si>
    <t xml:space="preserve">30610524	</t>
  </si>
  <si>
    <t xml:space="preserve">999227288077903	</t>
  </si>
  <si>
    <t>[瓦南布尔]深蓝温泉酒店(Deep Blue Hotel &amp; Hot Springs)(55572913)</t>
  </si>
  <si>
    <t>尊贵特大床一室房&lt;2人入住&gt;&lt;不退款&gt;&lt;早餐&gt;</t>
  </si>
  <si>
    <t>SHIRATORI/YUSUKE</t>
  </si>
  <si>
    <t xml:space="preserve">4034627	</t>
  </si>
  <si>
    <t xml:space="preserve">999227288170367	</t>
  </si>
  <si>
    <t>[望加锡]马卡萨美利亚酒店(Hotel Melia Makassar)(70165287)</t>
  </si>
  <si>
    <t>豪华房&lt;2人入住&gt;&lt;不退款&gt;&lt;早餐&gt;</t>
  </si>
  <si>
    <t>HERMANTO/HERMANTO</t>
  </si>
  <si>
    <t xml:space="preserve">4034661	</t>
  </si>
  <si>
    <t xml:space="preserve">2304748179	</t>
  </si>
  <si>
    <t xml:space="preserve">999227288445042	</t>
  </si>
  <si>
    <t>[马斯特特]悉尼机场旅客之家酒店(Travelodge Hotel Sydney Airport)(55367791)</t>
  </si>
  <si>
    <t>LI/YE</t>
  </si>
  <si>
    <t xml:space="preserve">4034771	</t>
  </si>
  <si>
    <t xml:space="preserve">999227289564175	</t>
  </si>
  <si>
    <t>[Laweyan]梭罗美加兰德酒店(Megaland Hotel Solo)(69451968)</t>
  </si>
  <si>
    <t>YUHANIDA/AISYA</t>
  </si>
  <si>
    <t xml:space="preserve">4035458	</t>
  </si>
  <si>
    <t xml:space="preserve">999227289698790	</t>
  </si>
  <si>
    <t>[曼谷]拉差达 CMYK 我的酒店(Myhotel Cmyk@Ratchada)(95139441)</t>
  </si>
  <si>
    <t>小型套房&lt;1人入住&gt;&lt;不退款&gt;&lt;早餐&gt;</t>
  </si>
  <si>
    <t>ZHU/ZUSHUANG</t>
  </si>
  <si>
    <t xml:space="preserve">4035643	</t>
  </si>
  <si>
    <t xml:space="preserve">999227290370553	</t>
  </si>
  <si>
    <t>KALIEKIN/ANTON</t>
  </si>
  <si>
    <t xml:space="preserve">4036153	</t>
  </si>
  <si>
    <t xml:space="preserve">999227290652503	</t>
  </si>
  <si>
    <t>[芭堤雅]芭提雅黄金海酒店(Golden Sea Pattaya)(55414499)</t>
  </si>
  <si>
    <t>高级房&lt;2人入住&gt;&lt;不退款&gt;</t>
  </si>
  <si>
    <t>PHOMMA/ARUNRAT</t>
  </si>
  <si>
    <t xml:space="preserve">4036489	</t>
  </si>
  <si>
    <t xml:space="preserve">402310002063	</t>
  </si>
  <si>
    <t xml:space="preserve">999227290872571	</t>
  </si>
  <si>
    <t>[曼谷]素坤逸艾斯鲍克斯酒店(S Box Sukhumvit Hotel)(55680400)</t>
  </si>
  <si>
    <t>Box 5.5房&lt;2人入住&gt;&lt;不退款&gt;</t>
  </si>
  <si>
    <t>Cheng/MinHao,Xiao/Chaoquan</t>
  </si>
  <si>
    <t xml:space="preserve">4036896	</t>
  </si>
  <si>
    <t xml:space="preserve">9139856603216	</t>
  </si>
  <si>
    <t xml:space="preserve">999227290937457	</t>
  </si>
  <si>
    <t>[哥多华]艾塔宿雾酒店(Alta Cebu Resort)(55290280)</t>
  </si>
  <si>
    <t>Standard Double Room&lt;2人入住&gt;&lt;不退款&gt;</t>
  </si>
  <si>
    <t>Bensi/Rosseni</t>
  </si>
  <si>
    <t xml:space="preserve">4037062	</t>
  </si>
  <si>
    <t xml:space="preserve">999227291038629	</t>
  </si>
  <si>
    <t>[曼谷]曼谷中城酒店(Bangkok Midtown Hotel)(55733610)</t>
  </si>
  <si>
    <t>标准双床间&lt;2人入住&gt;&lt;不退款&gt;</t>
  </si>
  <si>
    <t>HON/HO LAM</t>
  </si>
  <si>
    <t xml:space="preserve">4037191	</t>
  </si>
  <si>
    <t xml:space="preserve">49836	</t>
  </si>
  <si>
    <t xml:space="preserve">999227291112981	</t>
  </si>
  <si>
    <t>[奎松市]阿斯特罗特尔库宝酒店(Astrotel Cubao)(55560301)</t>
  </si>
  <si>
    <t>甄选房&lt;2人入住&gt;&lt;不退款&gt;</t>
  </si>
  <si>
    <t>Marie Maglonso/Julianne</t>
  </si>
  <si>
    <t xml:space="preserve">4037322	</t>
  </si>
  <si>
    <t xml:space="preserve">1080988739	</t>
  </si>
  <si>
    <t xml:space="preserve">999227290979897	</t>
  </si>
  <si>
    <t>AUXTERO JR/DONN</t>
  </si>
  <si>
    <t xml:space="preserve">4037114	</t>
  </si>
  <si>
    <t xml:space="preserve">999227294327183	</t>
  </si>
  <si>
    <t>RATCHAROTCHANAMETHIKUN/NATTHAWAT</t>
  </si>
  <si>
    <t xml:space="preserve">4038074	</t>
  </si>
  <si>
    <t xml:space="preserve">381916	</t>
  </si>
  <si>
    <t xml:space="preserve">999227294701313	</t>
  </si>
  <si>
    <t>Box 5.5房&lt;2人入住&gt;&lt;不退款&gt;&lt;早餐&gt;</t>
  </si>
  <si>
    <t>LEEJANG/PATHOMPON</t>
  </si>
  <si>
    <t xml:space="preserve">4038138	</t>
  </si>
  <si>
    <t xml:space="preserve">999227295364207	</t>
  </si>
  <si>
    <t>Deluxe King&lt;2人入住&gt;&lt;不退款&gt;</t>
  </si>
  <si>
    <t>Wang/Wenchao</t>
  </si>
  <si>
    <t xml:space="preserve">4038359	</t>
  </si>
  <si>
    <t xml:space="preserve">999227295522278	</t>
  </si>
  <si>
    <t>[Ban Mai Nong Sai]里亚德度假村(Riad Resort)(95388066)</t>
  </si>
  <si>
    <t>标准房&lt;2人入住&gt;&lt;不退款&gt;</t>
  </si>
  <si>
    <t>AINTAPAKUN/KANKANIT</t>
  </si>
  <si>
    <t xml:space="preserve">4038474	</t>
  </si>
  <si>
    <t xml:space="preserve">???????????????|101028454	</t>
  </si>
  <si>
    <t xml:space="preserve">999227296312097	</t>
  </si>
  <si>
    <t>[迪拜]迪拜千禧国际酒店(Grand Millennium Dubai)(70391581)</t>
  </si>
  <si>
    <t>zheng/shucheng</t>
  </si>
  <si>
    <t xml:space="preserve">4038714	</t>
  </si>
  <si>
    <t xml:space="preserve">From Allocation	</t>
  </si>
  <si>
    <t xml:space="preserve">999227297185107	</t>
  </si>
  <si>
    <t>[芭堤雅]芭堤雅百思通酒店(Beston Pattaya)(55254058)</t>
  </si>
  <si>
    <t>CHEN/HANYU</t>
  </si>
  <si>
    <t xml:space="preserve">4038979	</t>
  </si>
  <si>
    <t xml:space="preserve">119720	</t>
  </si>
  <si>
    <t xml:space="preserve">999227297283721	</t>
  </si>
  <si>
    <t>Xiong/Shiyao</t>
  </si>
  <si>
    <t xml:space="preserve">4038997	</t>
  </si>
  <si>
    <t xml:space="preserve">119722	</t>
  </si>
  <si>
    <t xml:space="preserve">999227298052330	</t>
  </si>
  <si>
    <t>经济房&lt;2人入住&gt;&lt;不退款&gt;&lt;早餐&gt;</t>
  </si>
  <si>
    <t>Zoppi/Sergio</t>
  </si>
  <si>
    <t xml:space="preserve">4039265	</t>
  </si>
  <si>
    <t xml:space="preserve">999227300478177	</t>
  </si>
  <si>
    <t>[迪拜]市中心千禧酒店(Millennium Central Downtown)(55452159)</t>
  </si>
  <si>
    <t>ZHANG/YU</t>
  </si>
  <si>
    <t xml:space="preserve">4040101	</t>
  </si>
  <si>
    <t xml:space="preserve">19437689	</t>
  </si>
  <si>
    <t xml:space="preserve">999227300811470	</t>
  </si>
  <si>
    <t>[宿务]瑟达宿务中央集团酒店(Seda Central Bloc Cebu)(95084417)</t>
  </si>
  <si>
    <t>豪华特大床房&lt;1人入住&gt;&lt;不退款&gt;&lt;早餐&gt;</t>
  </si>
  <si>
    <t>Yu/Jun</t>
  </si>
  <si>
    <t xml:space="preserve">2969569	</t>
  </si>
  <si>
    <t xml:space="preserve">999227301279830	</t>
  </si>
  <si>
    <t>[曼谷]曼谷素坤逸 11 巷温德姆华美达酒店(Ramada by Wyndham Bangkok Sukhumvit 11)(55465339)</t>
  </si>
  <si>
    <t>标准房&lt;1人入住&gt;&lt;不退款&gt;</t>
  </si>
  <si>
    <t>AL QRAINI/OMAR M S</t>
  </si>
  <si>
    <t xml:space="preserve">4040448	</t>
  </si>
  <si>
    <t xml:space="preserve">999227301333219	</t>
  </si>
  <si>
    <t>[曼谷]曼谷萨通JC凯文酒店(JC Kevin Sathorn Bangkok Hotel)(55585955)</t>
  </si>
  <si>
    <t>尊贵房&lt;2人入住&gt;&lt;不退款&gt;</t>
  </si>
  <si>
    <t>JIANG/SHAOYU</t>
  </si>
  <si>
    <t xml:space="preserve">4040465	</t>
  </si>
  <si>
    <t xml:space="preserve">27301506232	</t>
  </si>
  <si>
    <t>[曼谷]曼谷常青坊酒店(Evergreen Place Siam by UHG)(55439371)</t>
  </si>
  <si>
    <t>标准大床房&lt;2人入住&gt;&lt;不退款&gt;</t>
  </si>
  <si>
    <t>YE/YING</t>
  </si>
  <si>
    <t xml:space="preserve">4040522	</t>
  </si>
  <si>
    <t xml:space="preserve">249603	</t>
  </si>
  <si>
    <t xml:space="preserve">999227302398261	</t>
  </si>
  <si>
    <t>[曼谷]四分之一銮鲁迪UHG酒店(The Quart Ruamrudee by UHG - Extra Plus)(100679415)</t>
  </si>
  <si>
    <t>高级房特大床&lt;2人入住&gt;&lt;不退款&gt;</t>
  </si>
  <si>
    <t>PHOKHA/TAMONWAN</t>
  </si>
  <si>
    <t xml:space="preserve">4041023	</t>
  </si>
  <si>
    <t xml:space="preserve">999227302566503	</t>
  </si>
  <si>
    <t>[巴厘岛]巴厘岛萨卡拉度假村(The Sakala Resort Bali All Suites)(55402759)</t>
  </si>
  <si>
    <t>豪华套房(直通泳池)&lt;2人入住&gt;&lt;不退款&gt;</t>
  </si>
  <si>
    <t>LI/FULIAN,LI/YANRUI,YUAN/YING,PENG/JIAN</t>
  </si>
  <si>
    <t xml:space="preserve">4041075	</t>
  </si>
  <si>
    <t xml:space="preserve">999227302648374	</t>
  </si>
  <si>
    <t>[普吉岛]普吉岛宴宾雅海滩度假村(Impiana Beach Resort Patong, Phuket)(55254041)</t>
  </si>
  <si>
    <t>园景高级房&lt;2人入住&gt;&lt;不退款&gt;&lt;早餐&gt;</t>
  </si>
  <si>
    <t>SAMIEV/SAMI,ZHANG/LONGZHE</t>
  </si>
  <si>
    <t xml:space="preserve">4041195	</t>
  </si>
  <si>
    <t xml:space="preserve">999227302531290	</t>
  </si>
  <si>
    <t>[巴厘岛]巴厘岛库塔祖瑞尊享酒店(Grand Zuri Kuta Bali)(55862139)</t>
  </si>
  <si>
    <t>高级标准房&lt;2人入住&gt;&lt;不退款&gt;</t>
  </si>
  <si>
    <t>ADULTRAKUL/SANTI</t>
  </si>
  <si>
    <t xml:space="preserve">4041059	</t>
  </si>
  <si>
    <t xml:space="preserve">999227303353087	</t>
  </si>
  <si>
    <t>[库达特]库达特高尔夫滨海度假村(Kudat Golf &amp; Marina Resort)(55280441)</t>
  </si>
  <si>
    <t>Garden Views&lt;2人入住&gt;&lt;不退款&gt;</t>
  </si>
  <si>
    <t>HASSAN/NORHAYATI</t>
  </si>
  <si>
    <t xml:space="preserve">4041500	</t>
  </si>
  <si>
    <t xml:space="preserve">1081019644	</t>
  </si>
  <si>
    <t xml:space="preserve">27303358569	</t>
  </si>
  <si>
    <t>[曼谷]曼谷沙吞路耐拉提瓦斯公寓酒店(The Narathiwas Hotel &amp; Residence Sathorn Bangkok)(55720075)</t>
  </si>
  <si>
    <t>一室房&lt;2人入住&gt;&lt;不退款&gt;</t>
  </si>
  <si>
    <t>Luo/Lan</t>
  </si>
  <si>
    <t xml:space="preserve">4041507	</t>
  </si>
  <si>
    <t xml:space="preserve">27303406964	</t>
  </si>
  <si>
    <t>[曼谷]曼谷拉差达瑞士酒店(Swissotel Bangkok Ratchada)(54503361)</t>
  </si>
  <si>
    <t>至尊双人房&lt;1人入住&gt;&lt;不退款&gt;&lt;早餐&gt;</t>
  </si>
  <si>
    <t>WU/FANYIN</t>
  </si>
  <si>
    <t xml:space="preserve">4041548	</t>
  </si>
  <si>
    <t xml:space="preserve">999227303580932	</t>
  </si>
  <si>
    <t>小型套房&lt;2人入住&gt;&lt;不退款&gt;</t>
  </si>
  <si>
    <t>SAETOEN/ARANYA</t>
  </si>
  <si>
    <t xml:space="preserve">4041637	</t>
  </si>
  <si>
    <t xml:space="preserve">999227303938797	</t>
  </si>
  <si>
    <t>[韦尔瓦]维尔瓦参议员酒店(Senator Huelva)(55299605)</t>
  </si>
  <si>
    <t>标准双人床房&lt;2人入住&gt;&lt;不退款&gt;</t>
  </si>
  <si>
    <t>CASTILLA RUIZ/JOSE FRANCISCO</t>
  </si>
  <si>
    <t xml:space="preserve">4041806	</t>
  </si>
  <si>
    <t xml:space="preserve">27304167157	</t>
  </si>
  <si>
    <t>PENG/CHAO</t>
  </si>
  <si>
    <t xml:space="preserve">4041871	</t>
  </si>
  <si>
    <t xml:space="preserve">999227304214803	</t>
  </si>
  <si>
    <t>[湄拉玛]首都O 464那塔清迈时尚丛林酒店(100678795)</t>
  </si>
  <si>
    <t>JANMEE/THIPAWAN</t>
  </si>
  <si>
    <t xml:space="preserve">4041896	</t>
  </si>
  <si>
    <t xml:space="preserve">30646346	</t>
  </si>
  <si>
    <t xml:space="preserve">999227304258875	</t>
  </si>
  <si>
    <t>BOCHKAREV/IGOR</t>
  </si>
  <si>
    <t xml:space="preserve">4041908	</t>
  </si>
  <si>
    <t xml:space="preserve">249607	</t>
  </si>
  <si>
    <t xml:space="preserve">999227304270266	</t>
  </si>
  <si>
    <t>[Tanah Tinggi]唐格朗德普瑞玛酒店(D'Primahotel Tangerang)(55299141)</t>
  </si>
  <si>
    <t>Lu/Taotao</t>
  </si>
  <si>
    <t xml:space="preserve">4041912	</t>
  </si>
  <si>
    <t xml:space="preserve">1081022719	</t>
  </si>
  <si>
    <t xml:space="preserve">999227304295694	</t>
  </si>
  <si>
    <t>[孔敬]金钱旅馆(The Money Inn)(110040800)</t>
  </si>
  <si>
    <t>DEEPONNGAM/SIRICHAI</t>
  </si>
  <si>
    <t xml:space="preserve">4041927	</t>
  </si>
  <si>
    <t xml:space="preserve">1081022831	</t>
  </si>
  <si>
    <t xml:space="preserve">999227304686615	</t>
  </si>
  <si>
    <t>[芭堤雅]芭堤雅城市精品及布拉沃酒店(Boutique City Hotel Pattaya)(55585870)</t>
  </si>
  <si>
    <t>Superior Double Room (Bravo New Building)&lt;2人入住&gt;&lt;不退款&gt;</t>
  </si>
  <si>
    <t>PRAKOBTRAM/ALINDA</t>
  </si>
  <si>
    <t xml:space="preserve">4042214	</t>
  </si>
  <si>
    <t xml:space="preserve">999227304756206	</t>
  </si>
  <si>
    <t>[曼谷]萨拉丁伊斯 - 埃塔斯酒店(AT EASE saladaeng by AETAS)(60514132)</t>
  </si>
  <si>
    <t>一卧室套房&lt;2人入住&gt;&lt;不退款&gt;</t>
  </si>
  <si>
    <t>ARAFAT/FIRAS</t>
  </si>
  <si>
    <t xml:space="preserve">4042238	</t>
  </si>
  <si>
    <t xml:space="preserve">999227304920635	</t>
  </si>
  <si>
    <t>[济州市]济州岛梅生格拉德酒店(Maison Glad Jeju)(69338174)</t>
  </si>
  <si>
    <t>SIN/WOO</t>
  </si>
  <si>
    <t xml:space="preserve">4042299	</t>
  </si>
  <si>
    <t xml:space="preserve">27304922492	</t>
  </si>
  <si>
    <t>[清迈]普拉辛格床酒店-仅成人(Bed Phrasingh-Adults Only)(55547164)</t>
  </si>
  <si>
    <t>标准三人房(Adult Only)&lt;2人入住&gt;&lt;不退款&gt;&lt;早餐&gt;</t>
  </si>
  <si>
    <t>Yan/Yuping,Rao/Jing</t>
  </si>
  <si>
    <t xml:space="preserve">4042301	</t>
  </si>
  <si>
    <t xml:space="preserve">999227304993588	</t>
  </si>
  <si>
    <t>Demidova/Yuliya</t>
  </si>
  <si>
    <t xml:space="preserve">4042322	</t>
  </si>
  <si>
    <t xml:space="preserve">249621	</t>
  </si>
  <si>
    <t xml:space="preserve">999227305011436	</t>
  </si>
  <si>
    <t>[乔治市]槟城长荣桂冠酒店(Evergreen Laurel Hotel Penang)(55451685)</t>
  </si>
  <si>
    <t>城景高级房&lt;2人入住&gt;&lt;不退款&gt;</t>
  </si>
  <si>
    <t>WAZIR/MUHAMMAD YUSOFF</t>
  </si>
  <si>
    <t xml:space="preserve">4042327	</t>
  </si>
  <si>
    <t>退单</t>
  </si>
  <si>
    <t>，</t>
  </si>
  <si>
    <t>3996041+999227064031317此单多收31.21元待退回</t>
  </si>
  <si>
    <t xml:space="preserve"> 270742.57 HKD</t>
  </si>
  <si>
    <t>A231013102154481</t>
  </si>
  <si>
    <t>A231013102228481</t>
  </si>
  <si>
    <t>A231013102349925</t>
  </si>
  <si>
    <t>总计：270742.57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</si>
  <si>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</si>
  <si>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</si>
  <si>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</si>
  <si>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</si>
  <si>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</si>
  <si>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</si>
  <si>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</si>
  <si>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</si>
  <si>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</si>
  <si>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</si>
  <si>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</si>
  <si>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</si>
  <si>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</si>
  <si>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</si>
  <si>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</si>
  <si>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</si>
  <si>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</si>
  <si>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</si>
  <si>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</si>
  <si>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2023-10-09</t>
  </si>
  <si>
    <t>4042327</t>
  </si>
  <si>
    <t>槟城长荣桂冠酒店</t>
  </si>
  <si>
    <t>WAZIR MUHAMMAD YUSOFF</t>
  </si>
  <si>
    <t>2023-10-10</t>
  </si>
  <si>
    <t>退房日周结</t>
  </si>
  <si>
    <t>369.54</t>
  </si>
  <si>
    <t>395.15</t>
  </si>
  <si>
    <t>0</t>
  </si>
  <si>
    <t>0.00</t>
  </si>
  <si>
    <t>携程汇智国际直连</t>
  </si>
  <si>
    <t>925</t>
  </si>
  <si>
    <t>2023-10-09 11:53:24</t>
  </si>
  <si>
    <t>否</t>
  </si>
  <si>
    <t>汇智国际旅游发展有限公司</t>
  </si>
  <si>
    <t>直连</t>
  </si>
  <si>
    <t>马来西亚</t>
  </si>
  <si>
    <t>4042322</t>
  </si>
  <si>
    <t>曼谷常青坊酒店</t>
  </si>
  <si>
    <t>Demidova Yuliya</t>
  </si>
  <si>
    <t>246.36</t>
  </si>
  <si>
    <t>263.43</t>
  </si>
  <si>
    <t>2023-10-09 11:50:28</t>
  </si>
  <si>
    <t>泰国</t>
  </si>
  <si>
    <t>4042301</t>
  </si>
  <si>
    <t>BED普拉斯恩-仅供成人入住</t>
  </si>
  <si>
    <t>Yan Yuping,Rao Jing</t>
  </si>
  <si>
    <t>626.10</t>
  </si>
  <si>
    <t>669.48</t>
  </si>
  <si>
    <t>2023-10-09 11:44:54</t>
  </si>
  <si>
    <t>4042299</t>
  </si>
  <si>
    <t>济州岛梅生格拉德酒店</t>
  </si>
  <si>
    <t>SIN WOO</t>
  </si>
  <si>
    <t>525.83</t>
  </si>
  <si>
    <t>562.26</t>
  </si>
  <si>
    <t>2023-10-09 11:40:02</t>
  </si>
  <si>
    <t>韩国</t>
  </si>
  <si>
    <t>4042238</t>
  </si>
  <si>
    <t>曼谷艾特伊斯萨拉达恩酒店</t>
  </si>
  <si>
    <t>ARAFAT FIRAS</t>
  </si>
  <si>
    <t>328.49</t>
  </si>
  <si>
    <t>351.25</t>
  </si>
  <si>
    <t>2023-10-09 11:16:23</t>
  </si>
  <si>
    <t>4042214</t>
  </si>
  <si>
    <t>芭堤雅精品城市酒店</t>
  </si>
  <si>
    <t>PRAKOBTRAM ALINDA</t>
  </si>
  <si>
    <t>166.23</t>
  </si>
  <si>
    <t>177.75</t>
  </si>
  <si>
    <t>2023-10-09 11:07:49</t>
  </si>
  <si>
    <t>4041927</t>
  </si>
  <si>
    <t>金钱旅馆</t>
  </si>
  <si>
    <t>DEEPONNGAM SIRICHAI</t>
  </si>
  <si>
    <t>68.15</t>
  </si>
  <si>
    <t>72.87</t>
  </si>
  <si>
    <t>2023-10-09 10:01:11</t>
  </si>
  <si>
    <t>4041912</t>
  </si>
  <si>
    <t>丹格朗德普里马酒店</t>
  </si>
  <si>
    <t>Lu Taotao</t>
  </si>
  <si>
    <t>186.63</t>
  </si>
  <si>
    <t>199.56</t>
  </si>
  <si>
    <t>2023-10-09 09:57:47</t>
  </si>
  <si>
    <t>印度尼西亚</t>
  </si>
  <si>
    <t>4041908</t>
  </si>
  <si>
    <t>BOCHKAREV IGOR</t>
  </si>
  <si>
    <t>247.35</t>
  </si>
  <si>
    <t>264.49</t>
  </si>
  <si>
    <t>2023-10-09 09:56:16</t>
  </si>
  <si>
    <t>4041896</t>
  </si>
  <si>
    <t>首都 O 464 纳塔清迈时尚丛林酒店</t>
  </si>
  <si>
    <t>JANMEE THIPAWAN</t>
  </si>
  <si>
    <t>87.10</t>
  </si>
  <si>
    <t>93.13</t>
  </si>
  <si>
    <t>2023-10-09 09:50:11</t>
  </si>
  <si>
    <t>4041871</t>
  </si>
  <si>
    <t>曼谷沙吞娜拉提瓦酒店</t>
  </si>
  <si>
    <t>PENG CHAO</t>
  </si>
  <si>
    <t>237.05</t>
  </si>
  <si>
    <t>253.48</t>
  </si>
  <si>
    <t>2023-10-09 09:43:39</t>
  </si>
  <si>
    <t>4041806</t>
  </si>
  <si>
    <t>维尔瓦理事酒店</t>
  </si>
  <si>
    <t>CASTILLA RUIZ JOSE FRANCISCO</t>
  </si>
  <si>
    <t>398.00</t>
  </si>
  <si>
    <t>425.58</t>
  </si>
  <si>
    <t>2023-10-09 09:08:45</t>
  </si>
  <si>
    <t>西班牙</t>
  </si>
  <si>
    <t>4041637</t>
  </si>
  <si>
    <t>CMYK我的酒店@拉查达店</t>
  </si>
  <si>
    <t>SAETOEN ARANYA</t>
  </si>
  <si>
    <t>2023-10-09 08:01:37</t>
  </si>
  <si>
    <t>4041548</t>
  </si>
  <si>
    <t>曼谷拉差达瑞士酒店 (SHA Extra Plus)</t>
  </si>
  <si>
    <t>WU FANYIN</t>
  </si>
  <si>
    <t>664.72</t>
  </si>
  <si>
    <t>710.78</t>
  </si>
  <si>
    <t>2023-10-09 08:02:38</t>
  </si>
  <si>
    <t>4041507</t>
  </si>
  <si>
    <t>Luo Lan</t>
  </si>
  <si>
    <t>2023-10-09 04:54:08</t>
  </si>
  <si>
    <t>4041500</t>
  </si>
  <si>
    <t>库达特高尔夫滨海度假村</t>
  </si>
  <si>
    <t>HASSAN NORHAYATI</t>
  </si>
  <si>
    <t>187.25</t>
  </si>
  <si>
    <t>200.22</t>
  </si>
  <si>
    <t>2023-10-09 04:45:38</t>
  </si>
  <si>
    <t>4041195</t>
  </si>
  <si>
    <t>普吉岛宴宾雅海滩度假村 (SHA Extra Plus)</t>
  </si>
  <si>
    <t>SAMIEV SAMI,ZHANG LONGZHE</t>
  </si>
  <si>
    <t>713.59</t>
  </si>
  <si>
    <t>763.03</t>
  </si>
  <si>
    <t>2023-10-09 08:32:16</t>
  </si>
  <si>
    <t>2023-10-08</t>
  </si>
  <si>
    <t>4041075</t>
  </si>
  <si>
    <t>巴厘岛萨卡拉度假村 - CHSE 认证</t>
  </si>
  <si>
    <t>LI FULIAN,LI YANRUI,YUAN YING,PENG JIAN</t>
  </si>
  <si>
    <t>2340.47</t>
  </si>
  <si>
    <t>2502.64</t>
  </si>
  <si>
    <t>2023-10-08 23:50:03</t>
  </si>
  <si>
    <t>4041059</t>
  </si>
  <si>
    <t>巴厘岛库塔格兰祖丽酒店</t>
  </si>
  <si>
    <t>ADULTRAKUL SANTI</t>
  </si>
  <si>
    <t>188.68</t>
  </si>
  <si>
    <t>201.75</t>
  </si>
  <si>
    <t>2023-10-09 00:10:39</t>
  </si>
  <si>
    <t>4041023</t>
  </si>
  <si>
    <t>四分之一銮鲁迪UHG酒店</t>
  </si>
  <si>
    <t>PHOKHA TAMONWAN</t>
  </si>
  <si>
    <t>224.69</t>
  </si>
  <si>
    <t>240.26</t>
  </si>
  <si>
    <t>2023-10-08 23:26:43</t>
  </si>
  <si>
    <t>4040522</t>
  </si>
  <si>
    <t>YE YING</t>
  </si>
  <si>
    <t>2023-10-08 21:49:38</t>
  </si>
  <si>
    <t>4040465</t>
  </si>
  <si>
    <t>曼谷萨通JC凯文酒店</t>
  </si>
  <si>
    <t>JIANG SHAOYU</t>
  </si>
  <si>
    <t>752.35</t>
  </si>
  <si>
    <t>804.48</t>
  </si>
  <si>
    <t>2023-10-08 21:38:36</t>
  </si>
  <si>
    <t>4040448</t>
  </si>
  <si>
    <t>曼谷素坤逸 11 奥克伍德酒店</t>
  </si>
  <si>
    <t>AL QRAINI OMAR M S</t>
  </si>
  <si>
    <t>506.22</t>
  </si>
  <si>
    <t>541.30</t>
  </si>
  <si>
    <t>2023-10-08 21:27:08</t>
  </si>
  <si>
    <t>4040188</t>
  </si>
  <si>
    <t>瑟达宿务中央集团酒店</t>
  </si>
  <si>
    <t>Yu Jun</t>
  </si>
  <si>
    <t>672.00</t>
  </si>
  <si>
    <t>718.56</t>
  </si>
  <si>
    <t>2023-10-09 12:08:13</t>
  </si>
  <si>
    <t>直采</t>
  </si>
  <si>
    <t>菲律宾</t>
  </si>
  <si>
    <t>4040101</t>
  </si>
  <si>
    <t>迪拜市中心千禧酒店</t>
  </si>
  <si>
    <t>ZHANG YU</t>
  </si>
  <si>
    <t>685.61</t>
  </si>
  <si>
    <t>733.12</t>
  </si>
  <si>
    <t>2023-10-08 20:11:29</t>
  </si>
  <si>
    <t>阿拉伯联合酋长国</t>
  </si>
  <si>
    <t>4038997</t>
  </si>
  <si>
    <t>芭堤雅百思通酒店  (SHA Extra Plus)</t>
  </si>
  <si>
    <t>Xiong Shiyao</t>
  </si>
  <si>
    <t>267.99</t>
  </si>
  <si>
    <t>286.56</t>
  </si>
  <si>
    <t>2023-10-08 16:21:18</t>
  </si>
  <si>
    <t>4038979</t>
  </si>
  <si>
    <t>CHEN HANYU</t>
  </si>
  <si>
    <t>2023-10-08 16:13:55</t>
  </si>
  <si>
    <t>4038714</t>
  </si>
  <si>
    <t>迪拜千禧国际酒店</t>
  </si>
  <si>
    <t>zheng shucheng</t>
  </si>
  <si>
    <t>1830.93</t>
  </si>
  <si>
    <t>1957.80</t>
  </si>
  <si>
    <t>2023-10-08 15:05:42</t>
  </si>
  <si>
    <t>4038474</t>
  </si>
  <si>
    <t>里亚德度假村</t>
  </si>
  <si>
    <t>AINTAPAKUN KANKANIT</t>
  </si>
  <si>
    <t>242.42</t>
  </si>
  <si>
    <t>259.22</t>
  </si>
  <si>
    <t>2023-10-08 14:02:38</t>
  </si>
  <si>
    <t>4038138</t>
  </si>
  <si>
    <t>素坤逸艾斯鲍克斯酒店</t>
  </si>
  <si>
    <t>LEEJANG PATHOMPON</t>
  </si>
  <si>
    <t>371.05</t>
  </si>
  <si>
    <t>396.76</t>
  </si>
  <si>
    <t>2023-10-08 13:00:26</t>
  </si>
  <si>
    <t>4038074</t>
  </si>
  <si>
    <t>曼谷京华大酒店</t>
  </si>
  <si>
    <t>RATCHAROTCHANAMETHIKUN NATTHAWAT</t>
  </si>
  <si>
    <t>247.80</t>
  </si>
  <si>
    <t>264.97</t>
  </si>
  <si>
    <t>2023-10-08 12:32:33</t>
  </si>
  <si>
    <t>4037322</t>
  </si>
  <si>
    <t>艾斯特洛特-加龙省尔库宝酒店</t>
  </si>
  <si>
    <t>Marie Maglonso Julianne</t>
  </si>
  <si>
    <t>77.51</t>
  </si>
  <si>
    <t>82.88</t>
  </si>
  <si>
    <t>2023-10-08 06:33:51</t>
  </si>
  <si>
    <t>4037191</t>
  </si>
  <si>
    <t>曼谷中城酒店</t>
  </si>
  <si>
    <t>HON HO LAM</t>
  </si>
  <si>
    <t>577.99</t>
  </si>
  <si>
    <t>618.04</t>
  </si>
  <si>
    <t>2023-10-08 12:11:51</t>
  </si>
  <si>
    <t>4037114</t>
  </si>
  <si>
    <t>宿务海湾酒店-国会大厦</t>
  </si>
  <si>
    <t>AUXTERO JR DONN</t>
  </si>
  <si>
    <t>273.66</t>
  </si>
  <si>
    <t>292.62</t>
  </si>
  <si>
    <t>2023-10-08 08:04:24</t>
  </si>
  <si>
    <t>4037062</t>
  </si>
  <si>
    <t>艾塔宿雾酒店</t>
  </si>
  <si>
    <t>Bensi Rosseni</t>
  </si>
  <si>
    <t>281.81</t>
  </si>
  <si>
    <t>301.18</t>
  </si>
  <si>
    <t>2023-10-08 00:49:18</t>
  </si>
  <si>
    <t>4036896</t>
  </si>
  <si>
    <t>Cheng MinHao,Xiao Chaoquan</t>
  </si>
  <si>
    <t>350.67</t>
  </si>
  <si>
    <t>374.77</t>
  </si>
  <si>
    <t>2023-10-08 00:09:42</t>
  </si>
  <si>
    <t>2023-10-07</t>
  </si>
  <si>
    <t>4036489</t>
  </si>
  <si>
    <t>芭提雅黄金海酒店</t>
  </si>
  <si>
    <t>PHOMMA ARUNRAT</t>
  </si>
  <si>
    <t>191.73</t>
  </si>
  <si>
    <t>204.91</t>
  </si>
  <si>
    <t>2023-10-07 22:39:44</t>
  </si>
  <si>
    <t>4036153</t>
  </si>
  <si>
    <t>黄金机场套房酒店</t>
  </si>
  <si>
    <t>KALIEKIN ANTON</t>
  </si>
  <si>
    <t>133.32</t>
  </si>
  <si>
    <t>142.48</t>
  </si>
  <si>
    <t>2023-10-07 21:11:53</t>
  </si>
  <si>
    <t>4035643</t>
  </si>
  <si>
    <t>ZHU ZUSHUANG</t>
  </si>
  <si>
    <t>577.19</t>
  </si>
  <si>
    <t>616.85</t>
  </si>
  <si>
    <t>2023-10-07 19:06:09</t>
  </si>
  <si>
    <t>4035458</t>
  </si>
  <si>
    <t>美嘉兰德梭罗酒店</t>
  </si>
  <si>
    <t>YUHANIDA AISYA</t>
  </si>
  <si>
    <t>236.28</t>
  </si>
  <si>
    <t>252.52</t>
  </si>
  <si>
    <t>2023-10-07 18:43:53</t>
  </si>
  <si>
    <t>4034771</t>
  </si>
  <si>
    <t>悉尼机场旅客之家酒店</t>
  </si>
  <si>
    <t>LI YE</t>
  </si>
  <si>
    <t>3504.00</t>
  </si>
  <si>
    <t>3744.79</t>
  </si>
  <si>
    <t>2023-10-07 16:08:15</t>
  </si>
  <si>
    <t>澳大利亚</t>
  </si>
  <si>
    <t>4034661</t>
  </si>
  <si>
    <t>望加锡美利亚酒店</t>
  </si>
  <si>
    <t>HERMANTO HERMANTO</t>
  </si>
  <si>
    <t>438.54</t>
  </si>
  <si>
    <t>468.68</t>
  </si>
  <si>
    <t>2023-10-07 15:19:58</t>
  </si>
  <si>
    <t>4034627</t>
  </si>
  <si>
    <t>深蓝温泉酒店</t>
  </si>
  <si>
    <t>SHIRATORI YUSUKE</t>
  </si>
  <si>
    <t>846.49</t>
  </si>
  <si>
    <t>904.66</t>
  </si>
  <si>
    <t>2023-10-07 15:02:20</t>
  </si>
  <si>
    <t>4034540</t>
  </si>
  <si>
    <t>云顶高原●至尊玖霄明阁大酒店</t>
  </si>
  <si>
    <t>He Lili,YU CHEN,Yu WEIGUO</t>
  </si>
  <si>
    <t>3183.20</t>
  </si>
  <si>
    <t>3401.95</t>
  </si>
  <si>
    <t>2023-10-07 14:58:32</t>
  </si>
  <si>
    <t>4034259</t>
  </si>
  <si>
    <t>库塔余利亚沙滩酒店</t>
  </si>
  <si>
    <t>Rijnenberg Gill,Rijnenberg Gill</t>
  </si>
  <si>
    <t>559.96</t>
  </si>
  <si>
    <t>598.44</t>
  </si>
  <si>
    <t>2023-10-07 13:20:34</t>
  </si>
  <si>
    <t>4034066</t>
  </si>
  <si>
    <t>盖特43机场酒店</t>
  </si>
  <si>
    <t>JEERASEMANON TIVAKORN</t>
  </si>
  <si>
    <t>241.00</t>
  </si>
  <si>
    <t>257.56</t>
  </si>
  <si>
    <t>2023-10-07 14:29:01</t>
  </si>
  <si>
    <t>4033853</t>
  </si>
  <si>
    <t>WANG SAISAI</t>
  </si>
  <si>
    <t>155.88</t>
  </si>
  <si>
    <t>166.59</t>
  </si>
  <si>
    <t>2023-10-07 11:24:12</t>
  </si>
  <si>
    <t>4033689</t>
  </si>
  <si>
    <t>Quarter 拉普罗酒店 - UHG</t>
  </si>
  <si>
    <t>Khankaew Porntita</t>
  </si>
  <si>
    <t>325.52</t>
  </si>
  <si>
    <t>347.89</t>
  </si>
  <si>
    <t>2023-10-07 10:32:50</t>
  </si>
  <si>
    <t>4033547</t>
  </si>
  <si>
    <t>仁川君悦大酒店</t>
  </si>
  <si>
    <t>KO GEUNHYE,RYOU MINHYOUNG</t>
  </si>
  <si>
    <t>1334.37</t>
  </si>
  <si>
    <t>1426.07</t>
  </si>
  <si>
    <t>2023-10-07 09:53:15</t>
  </si>
  <si>
    <t>4033277</t>
  </si>
  <si>
    <t>CAI LEIMING</t>
  </si>
  <si>
    <t>2023-10-07 09:38:11</t>
  </si>
  <si>
    <t>4033084</t>
  </si>
  <si>
    <t>中央广场酒店</t>
  </si>
  <si>
    <t>HUANG JUYI,WANG JING</t>
  </si>
  <si>
    <t>4650.93</t>
  </si>
  <si>
    <t>4970.54</t>
  </si>
  <si>
    <t>2023-10-07 08:00:17</t>
  </si>
  <si>
    <t>瑞士</t>
  </si>
  <si>
    <t>4032806</t>
  </si>
  <si>
    <t>新加坡G酒店</t>
  </si>
  <si>
    <t>DU BUQI</t>
  </si>
  <si>
    <t>777.29</t>
  </si>
  <si>
    <t>830.70</t>
  </si>
  <si>
    <t>2023-10-07 01:45:06</t>
  </si>
  <si>
    <t>新加坡</t>
  </si>
  <si>
    <t>2023-10-06</t>
  </si>
  <si>
    <t>4031945</t>
  </si>
  <si>
    <t>迪沙鲁阿曼萨里酒店</t>
  </si>
  <si>
    <t>BIN BAHARIN MOHD AFIQ</t>
  </si>
  <si>
    <t>539.99</t>
  </si>
  <si>
    <t>577.10</t>
  </si>
  <si>
    <t>2023-10-07 04:38:57</t>
  </si>
  <si>
    <t>4031390</t>
  </si>
  <si>
    <t>巴黎席亚拉住宅酒店</t>
  </si>
  <si>
    <t>LIU ZIMIN,Su Zhen</t>
  </si>
  <si>
    <t>51.57</t>
  </si>
  <si>
    <t>55.11</t>
  </si>
  <si>
    <t>2023-10-06 19:41:54</t>
  </si>
  <si>
    <t>4031102</t>
  </si>
  <si>
    <t>提尼迪酒店 - 曼谷高尔夫俱乐部</t>
  </si>
  <si>
    <t>CHEN HONGCAI</t>
  </si>
  <si>
    <t>510.72</t>
  </si>
  <si>
    <t>545.82</t>
  </si>
  <si>
    <t>2023-10-06 18:50:29</t>
  </si>
  <si>
    <t>4030305</t>
  </si>
  <si>
    <t>北方魅力酒店</t>
  </si>
  <si>
    <t>TSO PEIYING</t>
  </si>
  <si>
    <t>476.65</t>
  </si>
  <si>
    <t>509.40</t>
  </si>
  <si>
    <t>2023-10-06 15:07:12</t>
  </si>
  <si>
    <t>越南</t>
  </si>
  <si>
    <t>4029190</t>
  </si>
  <si>
    <t>莫兰杰尔酒店</t>
  </si>
  <si>
    <t>HO LOK HIM</t>
  </si>
  <si>
    <t>2097.24</t>
  </si>
  <si>
    <t>2241.36</t>
  </si>
  <si>
    <t>2023-10-06 09:45:21</t>
  </si>
  <si>
    <t>希腊</t>
  </si>
  <si>
    <t>4028937</t>
  </si>
  <si>
    <t>大同酒店</t>
  </si>
  <si>
    <t>XU HEPING</t>
  </si>
  <si>
    <t>526.22</t>
  </si>
  <si>
    <t>562.38</t>
  </si>
  <si>
    <t>2023-10-06 07:03:45</t>
  </si>
  <si>
    <t>4028897</t>
  </si>
  <si>
    <t>亿倍利大酒店</t>
  </si>
  <si>
    <t>HII YII HUAT</t>
  </si>
  <si>
    <t>476.01</t>
  </si>
  <si>
    <t>508.72</t>
  </si>
  <si>
    <t>2023-10-06 08:58:24</t>
  </si>
  <si>
    <t>2023-10-05</t>
  </si>
  <si>
    <t>4028439</t>
  </si>
  <si>
    <t>婆罗浮屠萨拉斯瓦蒂酒店</t>
  </si>
  <si>
    <t>LI SHUO</t>
  </si>
  <si>
    <t>339.67</t>
  </si>
  <si>
    <t>362.93</t>
  </si>
  <si>
    <t>2023-10-05 23:58:08</t>
  </si>
  <si>
    <t>4027597</t>
  </si>
  <si>
    <t>土龙木新城贝卡梅克斯酒店</t>
  </si>
  <si>
    <t>YANG BIN</t>
  </si>
  <si>
    <t>474.89</t>
  </si>
  <si>
    <t>507.41</t>
  </si>
  <si>
    <t>2023-10-05 20:27:08</t>
  </si>
  <si>
    <t>4027244</t>
  </si>
  <si>
    <t>Canopy by Hilton Jersey City Arts District</t>
  </si>
  <si>
    <t>Guan Tianming</t>
  </si>
  <si>
    <t>10434.61</t>
  </si>
  <si>
    <t>11149.28</t>
  </si>
  <si>
    <t>2023-10-05 19:07:49</t>
  </si>
  <si>
    <t>美国</t>
  </si>
  <si>
    <t>4027015</t>
  </si>
  <si>
    <t>会安海湾度假村</t>
  </si>
  <si>
    <t>TSAO NING</t>
  </si>
  <si>
    <t>1540.00</t>
  </si>
  <si>
    <t>1645.48</t>
  </si>
  <si>
    <t>2023-10-06 12:31:48</t>
  </si>
  <si>
    <t>4026771</t>
  </si>
  <si>
    <t>槟城日光酒店</t>
  </si>
  <si>
    <t>KADIR JASWADI</t>
  </si>
  <si>
    <t>1258.14</t>
  </si>
  <si>
    <t>1344.31</t>
  </si>
  <si>
    <t>2023-10-05 17:32:56</t>
  </si>
  <si>
    <t>4025170</t>
  </si>
  <si>
    <t>GOH ENG LING,PHANG CHEE SONG,GOH HUA CHUNG</t>
  </si>
  <si>
    <t>755.10</t>
  </si>
  <si>
    <t>806.82</t>
  </si>
  <si>
    <t>2023-10-05 10:50:14</t>
  </si>
  <si>
    <t>4024308</t>
  </si>
  <si>
    <t>UHG 安努季节酒店</t>
  </si>
  <si>
    <t>WU WEIQIAN,HE JIAHUA</t>
  </si>
  <si>
    <t>410.98</t>
  </si>
  <si>
    <t>439.27</t>
  </si>
  <si>
    <t>2023-10-05 00:18:39</t>
  </si>
  <si>
    <t>4024306</t>
  </si>
  <si>
    <t>YANG HANZHEN</t>
  </si>
  <si>
    <t>2023-10-05 00:17:12</t>
  </si>
  <si>
    <t>2023-10-04</t>
  </si>
  <si>
    <t>4023498</t>
  </si>
  <si>
    <t>希思尔新山酒店</t>
  </si>
  <si>
    <t>MALEK MIZAL AZMAN</t>
  </si>
  <si>
    <t>1205.08</t>
  </si>
  <si>
    <t>1288.03</t>
  </si>
  <si>
    <t>2023-10-04 21:39:50</t>
  </si>
  <si>
    <t>4021986</t>
  </si>
  <si>
    <t>普吉岛卡塔海滩格兰德卡塔VIP酒店 (SHA 认证)</t>
  </si>
  <si>
    <t>DRINE LIU</t>
  </si>
  <si>
    <t>1365.41</t>
  </si>
  <si>
    <t>1459.40</t>
  </si>
  <si>
    <t>2023-10-04 16:31:11</t>
  </si>
  <si>
    <t>4021218</t>
  </si>
  <si>
    <t>华欣希尔顿温泉度假酒店</t>
  </si>
  <si>
    <t>HOSKINS ROBERT MACRAE</t>
  </si>
  <si>
    <t>4837.52</t>
  </si>
  <si>
    <t>5170.50</t>
  </si>
  <si>
    <t>2023-10-04 13:23:01</t>
  </si>
  <si>
    <t>4019804</t>
  </si>
  <si>
    <t>贝吉优巴德假日酒店</t>
  </si>
  <si>
    <t>QUAN YONG MENG</t>
  </si>
  <si>
    <t>627.20</t>
  </si>
  <si>
    <t>670.66</t>
  </si>
  <si>
    <t>2023-10-04 00:49:32</t>
  </si>
  <si>
    <t>4019728</t>
  </si>
  <si>
    <t>彩虹套房酒店</t>
  </si>
  <si>
    <t>KHAING AYE MYAT MYAT</t>
  </si>
  <si>
    <t>972.00</t>
  </si>
  <si>
    <t>1039.35</t>
  </si>
  <si>
    <t>2023-10-04 10:10:31</t>
  </si>
  <si>
    <t>2023-10-03</t>
  </si>
  <si>
    <t>4015262</t>
  </si>
  <si>
    <t>梅森酒店 (SHA Plus+)</t>
  </si>
  <si>
    <t>Fan JuiTing,Han ChunHao</t>
  </si>
  <si>
    <t>5189.42</t>
  </si>
  <si>
    <t>5550.78</t>
  </si>
  <si>
    <t>2023-10-03 00:08:54</t>
  </si>
  <si>
    <t>2023-10-02</t>
  </si>
  <si>
    <t>4014885</t>
  </si>
  <si>
    <t>普吉岛SIS卡塔度假村</t>
  </si>
  <si>
    <t>DAMNERNSAWAT ACHARA,UCAR MUHAMMED</t>
  </si>
  <si>
    <t>1130.56</t>
  </si>
  <si>
    <t>1209.28</t>
  </si>
  <si>
    <t>2023-10-02 22:57:14</t>
  </si>
  <si>
    <t>4012360</t>
  </si>
  <si>
    <t>普吉岛安达曼拥抱酒店 (SHA Extra Plus)</t>
  </si>
  <si>
    <t>TOH PEK LAY,CHEE HUI MING</t>
  </si>
  <si>
    <t>957.37</t>
  </si>
  <si>
    <t>1024.04</t>
  </si>
  <si>
    <t>2023-10-02 13:17:00</t>
  </si>
  <si>
    <t>4011764</t>
  </si>
  <si>
    <t>卢巴普吉岛芭东旅舍</t>
  </si>
  <si>
    <t>TEE BRIAN</t>
  </si>
  <si>
    <t>975.00</t>
  </si>
  <si>
    <t>1042.89</t>
  </si>
  <si>
    <t>2023-10-03 02:53:01</t>
  </si>
  <si>
    <t>4011159</t>
  </si>
  <si>
    <t>甲米都喜天丽海滨度假酒店</t>
  </si>
  <si>
    <t>Park Cheol</t>
  </si>
  <si>
    <t>807.00</t>
  </si>
  <si>
    <t>863.19</t>
  </si>
  <si>
    <t>2023-10-02 10:25:12</t>
  </si>
  <si>
    <t>4011104</t>
  </si>
  <si>
    <t>坦林雅加达自由酒店</t>
  </si>
  <si>
    <t>MORIYAMA KAZUSHI</t>
  </si>
  <si>
    <t>532.44</t>
  </si>
  <si>
    <t>569.52</t>
  </si>
  <si>
    <t>2023-10-02 00:43:29</t>
  </si>
  <si>
    <t>4010914</t>
  </si>
  <si>
    <t>吉隆坡盛贸饭店</t>
  </si>
  <si>
    <t>CHEN LIN,XIONG QIAN</t>
  </si>
  <si>
    <t>1708.85</t>
  </si>
  <si>
    <t>1827.84</t>
  </si>
  <si>
    <t>2023-10-02 00:17:30</t>
  </si>
  <si>
    <t>2023-10-01</t>
  </si>
  <si>
    <t>4010749</t>
  </si>
  <si>
    <t>里奥兰卡斯特酒店</t>
  </si>
  <si>
    <t>MENTA DE CONTO GABRIELA</t>
  </si>
  <si>
    <t>457.92</t>
  </si>
  <si>
    <t>489.81</t>
  </si>
  <si>
    <t>2023-10-01 23:34:47</t>
  </si>
  <si>
    <t>巴西</t>
  </si>
  <si>
    <t>4010562</t>
  </si>
  <si>
    <t>兰卡威成功度假村</t>
  </si>
  <si>
    <t>LIU XINI,PAN CHIHLIN</t>
  </si>
  <si>
    <t>2234.17</t>
  </si>
  <si>
    <t>2389.74</t>
  </si>
  <si>
    <t>2023-10-01 22:33:01</t>
  </si>
  <si>
    <t>4010504</t>
  </si>
  <si>
    <t>阿米戈罗科富酒店</t>
  </si>
  <si>
    <t>Reyes Mary,Reyes Mary</t>
  </si>
  <si>
    <t>7338.99</t>
  </si>
  <si>
    <t>7850.03</t>
  </si>
  <si>
    <t>2023-10-01 22:12:57</t>
  </si>
  <si>
    <t>比利时</t>
  </si>
  <si>
    <t>4009978</t>
  </si>
  <si>
    <t>梅迪泰拉艺术酒店</t>
  </si>
  <si>
    <t>BISHT ABHILASH</t>
  </si>
  <si>
    <t>540.40</t>
  </si>
  <si>
    <t>578.03</t>
  </si>
  <si>
    <t>2023-10-01 20:14:20</t>
  </si>
  <si>
    <t>土耳其</t>
  </si>
  <si>
    <t>4009236</t>
  </si>
  <si>
    <t>吉隆坡市中心智选假日酒店</t>
  </si>
  <si>
    <t>DU JUAN</t>
  </si>
  <si>
    <t>322.00</t>
  </si>
  <si>
    <t>344.42</t>
  </si>
  <si>
    <t>2023-10-02 11:05:35</t>
  </si>
  <si>
    <t>4008940</t>
  </si>
  <si>
    <t>MDM市中心酒店</t>
  </si>
  <si>
    <t>CARTY KAREN</t>
  </si>
  <si>
    <t>1489.69</t>
  </si>
  <si>
    <t>1593.42</t>
  </si>
  <si>
    <t>2023-10-01 16:16:25</t>
  </si>
  <si>
    <t>波兰</t>
  </si>
  <si>
    <t>4008511</t>
  </si>
  <si>
    <t>斯瓦科普蒙德酒店及娱乐中心</t>
  </si>
  <si>
    <t>Loll Hendrik,Toonen Rolf</t>
  </si>
  <si>
    <t>1635.70</t>
  </si>
  <si>
    <t>1749.60</t>
  </si>
  <si>
    <t>2023-10-01 14:18:26</t>
  </si>
  <si>
    <t>纳米比亚</t>
  </si>
  <si>
    <t>4008284</t>
  </si>
  <si>
    <t>报春花海滩酒店</t>
  </si>
  <si>
    <t>tan may,tan may</t>
  </si>
  <si>
    <t>876.00</t>
  </si>
  <si>
    <t>937.00</t>
  </si>
  <si>
    <t>2023-10-01 13:40:05</t>
  </si>
  <si>
    <t>4007900</t>
  </si>
  <si>
    <t>OYO拉斯维加斯娱乐场酒店</t>
  </si>
  <si>
    <t>BECKER DONIEL</t>
  </si>
  <si>
    <t>933.65</t>
  </si>
  <si>
    <t>998.66</t>
  </si>
  <si>
    <t>2023-10-01 10:47:53</t>
  </si>
  <si>
    <t>4007309</t>
  </si>
  <si>
    <t>UHG四分之一隆齐酒店</t>
  </si>
  <si>
    <t>LAI KIN TAK</t>
  </si>
  <si>
    <t>1305.66</t>
  </si>
  <si>
    <t>1396.58</t>
  </si>
  <si>
    <t>2023-10-01 02:26:08</t>
  </si>
  <si>
    <t>2023-09-30</t>
  </si>
  <si>
    <t>4006517</t>
  </si>
  <si>
    <t>海港酒店</t>
  </si>
  <si>
    <t>YAO RUIXIANG,Zhang Xiaobo</t>
  </si>
  <si>
    <t>992.03</t>
  </si>
  <si>
    <t>1061.22</t>
  </si>
  <si>
    <t>2023-09-30 22:16:16</t>
  </si>
  <si>
    <t>4004191</t>
  </si>
  <si>
    <t>曼谷素坤逸十一酒店 (政府卫生认证)</t>
  </si>
  <si>
    <t>HUI KIN FAT</t>
  </si>
  <si>
    <t>704.63</t>
  </si>
  <si>
    <t>753.78</t>
  </si>
  <si>
    <t>2023-09-30 12:06:38</t>
  </si>
  <si>
    <t>4003445</t>
  </si>
  <si>
    <t>安尼克斯曼谷隆比尼经济酒店</t>
  </si>
  <si>
    <t>PROMKLAI KHWANPHIROM</t>
  </si>
  <si>
    <t>248.96</t>
  </si>
  <si>
    <t>266.32</t>
  </si>
  <si>
    <t>2023-09-30 02:38:52</t>
  </si>
  <si>
    <t>4003299</t>
  </si>
  <si>
    <t>普吉阿卡迪亚奈松海滩铂尔曼度假酒店 (SHA Extra Plus)</t>
  </si>
  <si>
    <t>TANGPIPAT YONGYOCH</t>
  </si>
  <si>
    <t>986.89</t>
  </si>
  <si>
    <t>1055.72</t>
  </si>
  <si>
    <t>2023-09-30 00:28:43</t>
  </si>
  <si>
    <t>2023-09-28</t>
  </si>
  <si>
    <t>3996041</t>
  </si>
  <si>
    <t>喜普乐吉酒店首尔东大门</t>
  </si>
  <si>
    <t>WANG HONGZHI</t>
  </si>
  <si>
    <t>4948.89</t>
  </si>
  <si>
    <t>5276.56</t>
  </si>
  <si>
    <t>4956.70</t>
  </si>
  <si>
    <t>-319</t>
  </si>
  <si>
    <t>-300</t>
  </si>
  <si>
    <t>2023-09-28 10:38:20</t>
  </si>
  <si>
    <t>2023-09-27</t>
  </si>
  <si>
    <t>3994809</t>
  </si>
  <si>
    <t>纳逊奈尔喜来登酒店</t>
  </si>
  <si>
    <t>MA QIANWEI</t>
  </si>
  <si>
    <t>1872.33</t>
  </si>
  <si>
    <t>1998.00</t>
  </si>
  <si>
    <t>2023-09-27 23:50:04</t>
  </si>
  <si>
    <t>3994232</t>
  </si>
  <si>
    <t>巴拿马城瑞广场酒店</t>
  </si>
  <si>
    <t>Castells Rafael,Marrtinez Valentin</t>
  </si>
  <si>
    <t>2859.17</t>
  </si>
  <si>
    <t>3051.08</t>
  </si>
  <si>
    <t>2023-09-27 22:09:48</t>
  </si>
  <si>
    <t>巴拿马</t>
  </si>
  <si>
    <t>3991265</t>
  </si>
  <si>
    <t>阿奇姆博尔迪酒店</t>
  </si>
  <si>
    <t>XI CAIQIANG</t>
  </si>
  <si>
    <t>2074.36</t>
  </si>
  <si>
    <t>2213.60</t>
  </si>
  <si>
    <t>2023-09-27 09:47:09</t>
  </si>
  <si>
    <t>意大利</t>
  </si>
  <si>
    <t>2023-09-26</t>
  </si>
  <si>
    <t>3990101</t>
  </si>
  <si>
    <t>卢克瑞丽酒店</t>
  </si>
  <si>
    <t>WANG XIAOLAN</t>
  </si>
  <si>
    <t>784.84</t>
  </si>
  <si>
    <t>836.89</t>
  </si>
  <si>
    <t>2023-09-26 22:20:41</t>
  </si>
  <si>
    <t>3988205</t>
  </si>
  <si>
    <t>曼谷康莱德酒店</t>
  </si>
  <si>
    <t>ZHONG SHAOFEN,WANG YING</t>
  </si>
  <si>
    <t>826.40</t>
  </si>
  <si>
    <t>881.21</t>
  </si>
  <si>
    <t>2023-09-26 16:11:29</t>
  </si>
  <si>
    <t>3987767</t>
  </si>
  <si>
    <t>阿玛丽斯酒店 - 班达拉苏卡诺哈塔</t>
  </si>
  <si>
    <t>KURNIAWAN WAHYU,NURULITA KARENADYA HUTAMI</t>
  </si>
  <si>
    <t>374.91</t>
  </si>
  <si>
    <t>399.78</t>
  </si>
  <si>
    <t>2023-09-26 14:15:45</t>
  </si>
  <si>
    <t>3986495</t>
  </si>
  <si>
    <t>阿罗那维达滩度假酒店</t>
  </si>
  <si>
    <t>YANG JIAHUI,HUANG LIRONG</t>
  </si>
  <si>
    <t>1651.27</t>
  </si>
  <si>
    <t>1760.79</t>
  </si>
  <si>
    <t>2023-09-26 08:23:58</t>
  </si>
  <si>
    <t>2023-09-25</t>
  </si>
  <si>
    <t>3981718</t>
  </si>
  <si>
    <t>切萨里9号酒店</t>
  </si>
  <si>
    <t>Eddy Bruce</t>
  </si>
  <si>
    <t>6300.91</t>
  </si>
  <si>
    <t>6733.90</t>
  </si>
  <si>
    <t>2023-09-25 05:11:29</t>
  </si>
  <si>
    <t>3981665</t>
  </si>
  <si>
    <t>GHOSH SANDIP</t>
  </si>
  <si>
    <t>601.00</t>
  </si>
  <si>
    <t>642.30</t>
  </si>
  <si>
    <t>2023-09-26 10:31:58</t>
  </si>
  <si>
    <t>2023-09-24</t>
  </si>
  <si>
    <t>3980738</t>
  </si>
  <si>
    <t>伊真别墅度假村</t>
  </si>
  <si>
    <t>Mucciarone Karl,Chen TianHui</t>
  </si>
  <si>
    <t>739.82</t>
  </si>
  <si>
    <t>790.66</t>
  </si>
  <si>
    <t>2023-09-24 21:50:22</t>
  </si>
  <si>
    <t>3980111</t>
  </si>
  <si>
    <t>拉菲罗酒店</t>
  </si>
  <si>
    <t>Soni Narendra Kumar</t>
  </si>
  <si>
    <t>925.13</t>
  </si>
  <si>
    <t>988.70</t>
  </si>
  <si>
    <t>2023-09-24 19:49:04</t>
  </si>
  <si>
    <t>3978842</t>
  </si>
  <si>
    <t>哥乐美酒店客栈</t>
  </si>
  <si>
    <t>LI LIANGYU</t>
  </si>
  <si>
    <t>1713.51</t>
  </si>
  <si>
    <t>1831.26</t>
  </si>
  <si>
    <t>2023-09-24 14:52:27</t>
  </si>
  <si>
    <t>2023-09-22</t>
  </si>
  <si>
    <t>3968884</t>
  </si>
  <si>
    <t>德梅因机场品质套房酒店</t>
  </si>
  <si>
    <t>Prenger Kris</t>
  </si>
  <si>
    <t>473.98</t>
  </si>
  <si>
    <t>506.01</t>
  </si>
  <si>
    <t>2023-09-22 09:02:15</t>
  </si>
  <si>
    <t>2023-09-21</t>
  </si>
  <si>
    <t>3965645</t>
  </si>
  <si>
    <t>萨尔宫酒店</t>
  </si>
  <si>
    <t>Vasyukov Aleksandr</t>
  </si>
  <si>
    <t>4168.56</t>
  </si>
  <si>
    <t>4464.56</t>
  </si>
  <si>
    <t>2023-09-21 15:33:10</t>
  </si>
  <si>
    <t>阿塞拜疆</t>
  </si>
  <si>
    <t>3963391</t>
  </si>
  <si>
    <t>宝子国际大酒店</t>
  </si>
  <si>
    <t>CHEN XINLU</t>
  </si>
  <si>
    <t>753.66</t>
  </si>
  <si>
    <t>805.79</t>
  </si>
  <si>
    <t>2023-09-21 00:27:59</t>
  </si>
  <si>
    <t>2023-09-20</t>
  </si>
  <si>
    <t>3961389</t>
  </si>
  <si>
    <t>罗莎别墅酒店</t>
  </si>
  <si>
    <t>KUS TOLGA MERT</t>
  </si>
  <si>
    <t>1134.28</t>
  </si>
  <si>
    <t>1212.74</t>
  </si>
  <si>
    <t>2023-09-20 17:48:06</t>
  </si>
  <si>
    <t>3959301</t>
  </si>
  <si>
    <t>迈特罗卡宾酒店</t>
  </si>
  <si>
    <t>Iversen Jan Christer</t>
  </si>
  <si>
    <t>2626.79</t>
  </si>
  <si>
    <t>2808.50</t>
  </si>
  <si>
    <t>2023-09-20 10:06:18</t>
  </si>
  <si>
    <t>丹麦</t>
  </si>
  <si>
    <t>2023-09-18</t>
  </si>
  <si>
    <t>3952378</t>
  </si>
  <si>
    <t>曼谷亚洲酒店</t>
  </si>
  <si>
    <t>ZHAO YALI</t>
  </si>
  <si>
    <t>906.42</t>
  </si>
  <si>
    <t>972.24</t>
  </si>
  <si>
    <t>-972</t>
  </si>
  <si>
    <t>-906</t>
  </si>
  <si>
    <t>2023-09-18 22:20:19</t>
  </si>
  <si>
    <t>3948658</t>
  </si>
  <si>
    <t>卡隆卡塔精品型酒店</t>
  </si>
  <si>
    <t>IKONNIKOV ALEX</t>
  </si>
  <si>
    <t>810.29</t>
  </si>
  <si>
    <t>869.13</t>
  </si>
  <si>
    <t>2023-09-18 12:39:08</t>
  </si>
  <si>
    <t>2023-09-17</t>
  </si>
  <si>
    <t>3945342</t>
  </si>
  <si>
    <t>萨图瑞尼亚国际酒店</t>
  </si>
  <si>
    <t>Ferzetti Vittorio</t>
  </si>
  <si>
    <t>4525.50</t>
  </si>
  <si>
    <t>4854.12</t>
  </si>
  <si>
    <t>2023-09-17 18:25:13</t>
  </si>
  <si>
    <t>2023-09-14</t>
  </si>
  <si>
    <t>3929286</t>
  </si>
  <si>
    <t>莱恩酒店</t>
  </si>
  <si>
    <t>TNEK SU YIN</t>
  </si>
  <si>
    <t>629.99</t>
  </si>
  <si>
    <t>676.32</t>
  </si>
  <si>
    <t>2023-09-14 13:45:04</t>
  </si>
  <si>
    <t>2023-09-13</t>
  </si>
  <si>
    <t>3926979</t>
  </si>
  <si>
    <t>都铎宫廷酒店</t>
  </si>
  <si>
    <t>ZHANG QIAN,ZHENG XIN</t>
  </si>
  <si>
    <t>1646.41</t>
  </si>
  <si>
    <t>1762.00</t>
  </si>
  <si>
    <t>2023-09-13 21:46:21</t>
  </si>
  <si>
    <t>英国</t>
  </si>
  <si>
    <t>3925932</t>
  </si>
  <si>
    <t>首尔花园酒店</t>
  </si>
  <si>
    <t>MIYA HANAKO,TAKAHASHI SARARA</t>
  </si>
  <si>
    <t>1235.41</t>
  </si>
  <si>
    <t>1322.14</t>
  </si>
  <si>
    <t>2023-09-13 18:32:26</t>
  </si>
  <si>
    <t>3923160</t>
  </si>
  <si>
    <t>多拉达民宿卡布斯度假村及水疗中心</t>
  </si>
  <si>
    <t>HYDER SCOTT DUANE</t>
  </si>
  <si>
    <t>14063.71</t>
  </si>
  <si>
    <t>15051.06</t>
  </si>
  <si>
    <t>2023-09-13 07:49:26</t>
  </si>
  <si>
    <t>墨西哥</t>
  </si>
  <si>
    <t>3922836</t>
  </si>
  <si>
    <t>民族酒店</t>
  </si>
  <si>
    <t>Vorpagel Angelika</t>
  </si>
  <si>
    <t>3894.40</t>
  </si>
  <si>
    <t>4167.81</t>
  </si>
  <si>
    <t>2023-09-13 01:41:14</t>
  </si>
  <si>
    <t>2023-09-12</t>
  </si>
  <si>
    <t>3921597</t>
  </si>
  <si>
    <t>迈阿密国际机场克拉丽奥套房酒店</t>
  </si>
  <si>
    <t>VEREAU RICARDO</t>
  </si>
  <si>
    <t>407.87</t>
  </si>
  <si>
    <t>437.16</t>
  </si>
  <si>
    <t>2023-09-12 20:16:40</t>
  </si>
  <si>
    <t>2023-09-11</t>
  </si>
  <si>
    <t>3914033</t>
  </si>
  <si>
    <t>首尔明洞喜普乐吉酒店</t>
  </si>
  <si>
    <t>MIYAZAKI RISA,MIYAZAKI NORIKO</t>
  </si>
  <si>
    <t>9457.23</t>
  </si>
  <si>
    <t>10071.60</t>
  </si>
  <si>
    <t>2023-09-11 11:45:20</t>
  </si>
  <si>
    <t>2023-09-10</t>
  </si>
  <si>
    <t>3912216</t>
  </si>
  <si>
    <t>曼谷阿尔梅洛兹酒店 - 主要清真饭店</t>
  </si>
  <si>
    <t>PHUHADA NISOH</t>
  </si>
  <si>
    <t>716.01</t>
  </si>
  <si>
    <t>762.52</t>
  </si>
  <si>
    <t>2023-09-11 09:52:54</t>
  </si>
  <si>
    <t>3911894</t>
  </si>
  <si>
    <t>河内 E 中央酒店</t>
  </si>
  <si>
    <t>SUZUKI YUKIKO</t>
  </si>
  <si>
    <t>501.01</t>
  </si>
  <si>
    <t>533.56</t>
  </si>
  <si>
    <t>2023-09-10 22:30:18</t>
  </si>
  <si>
    <t>3911571</t>
  </si>
  <si>
    <t>曼谷萨通雅诗阁酒店</t>
  </si>
  <si>
    <t>LIN PING-FENG</t>
  </si>
  <si>
    <t>6049.08</t>
  </si>
  <si>
    <t>6442.04</t>
  </si>
  <si>
    <t>2023-09-10 21:38:08</t>
  </si>
  <si>
    <t>2023-09-09</t>
  </si>
  <si>
    <t>3906028</t>
  </si>
  <si>
    <t>马尼拉萨沃伊酒店</t>
  </si>
  <si>
    <t>KWAK BYUNGCHUL,YUN YOUNGDOCK,HWANG HAKSUN</t>
  </si>
  <si>
    <t>5769.89</t>
  </si>
  <si>
    <t>6144.72</t>
  </si>
  <si>
    <t>2023-09-09 18:02:10</t>
  </si>
  <si>
    <t>2023-09-05</t>
  </si>
  <si>
    <t>3886759</t>
  </si>
  <si>
    <t>曼谷拉玛花园酒店</t>
  </si>
  <si>
    <t>Yodmuang Ariya</t>
  </si>
  <si>
    <t>769.03</t>
  </si>
  <si>
    <t>826.47</t>
  </si>
  <si>
    <t>2023-09-05 17:31:16</t>
  </si>
  <si>
    <t>2023-09-04</t>
  </si>
  <si>
    <t>3881930</t>
  </si>
  <si>
    <t>国都酒店</t>
  </si>
  <si>
    <t>HAYAKAWA YUKO,KASAI YUMI</t>
  </si>
  <si>
    <t>2897.24</t>
  </si>
  <si>
    <t>3120.34</t>
  </si>
  <si>
    <t>2023-09-04 17:40:11</t>
  </si>
  <si>
    <t>3880055</t>
  </si>
  <si>
    <t>吉隆坡皇家酒店</t>
  </si>
  <si>
    <t>ANG WENBIN</t>
  </si>
  <si>
    <t>918.46</t>
  </si>
  <si>
    <t>989.19</t>
  </si>
  <si>
    <t>2023-09-04 10:01:23</t>
  </si>
  <si>
    <t>2023-09-03</t>
  </si>
  <si>
    <t>3879200</t>
  </si>
  <si>
    <t>纽约柏宁酒店</t>
  </si>
  <si>
    <t>Davis Danny</t>
  </si>
  <si>
    <t>18939.03</t>
  </si>
  <si>
    <t>20397.45</t>
  </si>
  <si>
    <t>2023-09-03 23:52:07</t>
  </si>
  <si>
    <t>2023-09-02</t>
  </si>
  <si>
    <t>3873021</t>
  </si>
  <si>
    <t>Rowe Thomas</t>
  </si>
  <si>
    <t>2864.36</t>
  </si>
  <si>
    <t>3084.60</t>
  </si>
  <si>
    <t>2023-09-02 16:32:16</t>
  </si>
  <si>
    <t>3871890</t>
  </si>
  <si>
    <t>吉隆坡市中心佩达纳酒店</t>
  </si>
  <si>
    <t>YANG HAOCHEN,BAI XUE</t>
  </si>
  <si>
    <t>2665.21</t>
  </si>
  <si>
    <t>2870.14</t>
  </si>
  <si>
    <t>2023-09-02 12:11:20</t>
  </si>
  <si>
    <t>2023-08-30</t>
  </si>
  <si>
    <t>3858060</t>
  </si>
  <si>
    <t>贝尔蒙特马尼拉酒店</t>
  </si>
  <si>
    <t>SCHOEN LUTZ</t>
  </si>
  <si>
    <t>497.70</t>
  </si>
  <si>
    <t>535.16</t>
  </si>
  <si>
    <t>2023-08-30 13:14:20</t>
  </si>
  <si>
    <t>2023-08-29</t>
  </si>
  <si>
    <t>3852086</t>
  </si>
  <si>
    <t>Jiang Xinyao,XIANG LIUQING</t>
  </si>
  <si>
    <t>499.73</t>
  </si>
  <si>
    <t>536.65</t>
  </si>
  <si>
    <t>2023-08-29 10:18:38</t>
  </si>
  <si>
    <t>3851884</t>
  </si>
  <si>
    <t>纽约硬石酒店</t>
  </si>
  <si>
    <t>lignini juan martin</t>
  </si>
  <si>
    <t>3148.57</t>
  </si>
  <si>
    <t>3381.20</t>
  </si>
  <si>
    <t>2023-08-29 09:21:54</t>
  </si>
  <si>
    <t>2023-08-27</t>
  </si>
  <si>
    <t>3841899</t>
  </si>
  <si>
    <t>巴黎12区贝西村康铂酒店</t>
  </si>
  <si>
    <t>THOMAS Alexandre</t>
  </si>
  <si>
    <t>1189.86</t>
  </si>
  <si>
    <t>1277.91</t>
  </si>
  <si>
    <t>2023-08-27 03:59:39</t>
  </si>
  <si>
    <t>法国</t>
  </si>
  <si>
    <t>3841849</t>
  </si>
  <si>
    <t>马赛老港宜必思快捷酒店</t>
  </si>
  <si>
    <t>Olela Shongana Philippe</t>
  </si>
  <si>
    <t>1529.22</t>
  </si>
  <si>
    <t>1642.38</t>
  </si>
  <si>
    <t>2023-08-27 02:39:21</t>
  </si>
  <si>
    <t>2023-08-25</t>
  </si>
  <si>
    <t>3832024</t>
  </si>
  <si>
    <t>明洞市厅彩鸿酒店</t>
  </si>
  <si>
    <t>HNG YEE LING,TAN MIN LIANG</t>
  </si>
  <si>
    <t>1558.94</t>
  </si>
  <si>
    <t>1675.38</t>
  </si>
  <si>
    <t>2023-08-25 01:24:28</t>
  </si>
  <si>
    <t>2023-08-24</t>
  </si>
  <si>
    <t>3828319</t>
  </si>
  <si>
    <t>曼谷水门伯克利酒店</t>
  </si>
  <si>
    <t>TANUDISASTRO HANDAYANI,HADIPERKASA REGINA FELICIA,YULIANTI RINI,WIJAYA ARVEL KENZA</t>
  </si>
  <si>
    <t>2715.01</t>
  </si>
  <si>
    <t>2918.11</t>
  </si>
  <si>
    <t>2023-08-24 12:54:00</t>
  </si>
  <si>
    <t>2023-08-22</t>
  </si>
  <si>
    <t>3818308</t>
  </si>
  <si>
    <t>吉隆坡豪亚酒店式公寓-遠東酒店集團旗下</t>
  </si>
  <si>
    <t>LIAU CHIAHUI,CHANG YIYUN</t>
  </si>
  <si>
    <t>1163.04</t>
  </si>
  <si>
    <t>1248.84</t>
  </si>
  <si>
    <t>2023-08-22 12:10:07</t>
  </si>
  <si>
    <t>2023-08-20</t>
  </si>
  <si>
    <t>3808973</t>
  </si>
  <si>
    <t>曼谷格乐丽雅10酒店</t>
  </si>
  <si>
    <t>CHAN LAI LENG</t>
  </si>
  <si>
    <t>1400.02</t>
  </si>
  <si>
    <t>1501.68</t>
  </si>
  <si>
    <t>2023-08-20 14:39:00</t>
  </si>
  <si>
    <t>2023-08-18</t>
  </si>
  <si>
    <t>3800675</t>
  </si>
  <si>
    <t>AYRAL STEPHANE</t>
  </si>
  <si>
    <t>1197.77</t>
  </si>
  <si>
    <t>1284.47</t>
  </si>
  <si>
    <t>2023-08-18 17:42:13</t>
  </si>
  <si>
    <t>2023-08-15</t>
  </si>
  <si>
    <t>3786096</t>
  </si>
  <si>
    <t>鹿特丹米兰诺酒店</t>
  </si>
  <si>
    <t>Conde Vincent,Braem Clemence</t>
  </si>
  <si>
    <t>2674.30</t>
  </si>
  <si>
    <t>2875.59</t>
  </si>
  <si>
    <t>2023-08-15 18:01:05</t>
  </si>
  <si>
    <t>荷兰</t>
  </si>
  <si>
    <t>2023-08-05</t>
  </si>
  <si>
    <t>3735578</t>
  </si>
  <si>
    <t>帆船酒店</t>
  </si>
  <si>
    <t>Buitrago Bolivar Oscar Javier</t>
  </si>
  <si>
    <t>1918.95</t>
  </si>
  <si>
    <t>2085.36</t>
  </si>
  <si>
    <t>2023-08-05 08:19:54</t>
  </si>
  <si>
    <t>2023-07-30</t>
  </si>
  <si>
    <t>3707279</t>
  </si>
  <si>
    <t>巴黎戴高乐机场地理酒店</t>
  </si>
  <si>
    <t>YANG ANNE</t>
  </si>
  <si>
    <t>379.24</t>
  </si>
  <si>
    <t>412.71</t>
  </si>
  <si>
    <t>2023-07-30 15:17:45</t>
  </si>
  <si>
    <t>2023-07-24</t>
  </si>
  <si>
    <t>3676201</t>
  </si>
  <si>
    <t>帕西埃菲尔酒店</t>
  </si>
  <si>
    <t>Torello Christine</t>
  </si>
  <si>
    <t>10329.48</t>
  </si>
  <si>
    <t>11208.20</t>
  </si>
  <si>
    <t>2023-07-24 00:19:33</t>
  </si>
  <si>
    <t>2023-07-23</t>
  </si>
  <si>
    <t>3676170</t>
  </si>
  <si>
    <t>日内瓦酒店</t>
  </si>
  <si>
    <t>TU LIT PHEN</t>
  </si>
  <si>
    <t>2842.12</t>
  </si>
  <si>
    <t>3083.90</t>
  </si>
  <si>
    <t>2023-07-23 23:59:08</t>
  </si>
  <si>
    <t>2023-07-22</t>
  </si>
  <si>
    <t>3671819</t>
  </si>
  <si>
    <t>槟城温宝利酒店 (槟城对抗新冠肺炎认证)</t>
  </si>
  <si>
    <t>CHANG THIEN FATT</t>
  </si>
  <si>
    <t>2148.00</t>
  </si>
  <si>
    <t>2330.98</t>
  </si>
  <si>
    <t>2023-07-23 15:54:32</t>
  </si>
  <si>
    <t>2023-07-21</t>
  </si>
  <si>
    <t>3667611</t>
  </si>
  <si>
    <t>TANTIAUSSAWAYO THANAPORN,SOMSRI NUTCHA</t>
  </si>
  <si>
    <t>517.64</t>
  </si>
  <si>
    <t>561.74</t>
  </si>
  <si>
    <t>2023-07-21 23:03:00</t>
  </si>
  <si>
    <t>3667439</t>
  </si>
  <si>
    <t>CHAITHAISONG NATCHA,SAENGROS JIRATTHIWAN</t>
  </si>
  <si>
    <t>2023-07-21 22:43:43</t>
  </si>
  <si>
    <t>2023-07-20</t>
  </si>
  <si>
    <t>3661396</t>
  </si>
  <si>
    <t>曼谷盛泰澜中央世界商业中心酒店</t>
  </si>
  <si>
    <t>LIU TECK MING</t>
  </si>
  <si>
    <t>3860.14</t>
  </si>
  <si>
    <t>4162.32</t>
  </si>
  <si>
    <t>2023-07-20 17:10:01</t>
  </si>
  <si>
    <t>2023-07-15</t>
  </si>
  <si>
    <t>3638349</t>
  </si>
  <si>
    <t>曼谷曼哈顿酒店</t>
  </si>
  <si>
    <t>HIRAI NANAE,KAKAMU MINORI</t>
  </si>
  <si>
    <t>1102.41</t>
  </si>
  <si>
    <t>1203.90</t>
  </si>
  <si>
    <t>2023-07-15 13:30:14</t>
  </si>
  <si>
    <t>3636709</t>
  </si>
  <si>
    <t>新加坡悦乐雅柏酒店(SG Clean)</t>
  </si>
  <si>
    <t>Shetty Suraj,Shetty Suraj</t>
  </si>
  <si>
    <t>2446.60</t>
  </si>
  <si>
    <t>2670.96</t>
  </si>
  <si>
    <t>-2670</t>
  </si>
  <si>
    <t>-2446</t>
  </si>
  <si>
    <t>2023-08-29 21:13:39</t>
  </si>
  <si>
    <t>2023-06-24</t>
  </si>
  <si>
    <t>3544236</t>
  </si>
  <si>
    <t>旧金山机场北旅客之家酒店</t>
  </si>
  <si>
    <t>Vejselovic Melisa</t>
  </si>
  <si>
    <t>492.35</t>
  </si>
  <si>
    <t>534.99</t>
  </si>
  <si>
    <t>2023-06-24 02:52:26</t>
  </si>
  <si>
    <t>2023-06-07</t>
  </si>
  <si>
    <t>3474041</t>
  </si>
  <si>
    <t>HIRATA IKUE,FUKUTANI SHOKO</t>
  </si>
  <si>
    <t>1019.20</t>
  </si>
  <si>
    <t>1120.00</t>
  </si>
  <si>
    <t>2023-06-07 19:22:55</t>
  </si>
  <si>
    <t>2023-06-03</t>
  </si>
  <si>
    <t>3458838</t>
  </si>
  <si>
    <t>新加坡威大酒店－劳明达</t>
  </si>
  <si>
    <t>NG INEZ</t>
  </si>
  <si>
    <t>1467.07</t>
  </si>
  <si>
    <t>1620.00</t>
  </si>
  <si>
    <t>2023-06-06 09:49:43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</si>
</sst>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45207</v>
      </c>
      <c r="G2" s="6">
        <v>45209</v>
      </c>
      <c r="H2" s="4">
        <v>1</v>
      </c>
      <c r="I2" s="4">
        <v>2</v>
      </c>
      <c r="J2" s="4">
        <v>2</v>
      </c>
      <c r="K2" s="4" t="s">
        <v>30</v>
      </c>
      <c r="L2" s="4">
        <v>1620</v>
      </c>
      <c r="M2" s="4">
        <v>1620</v>
      </c>
      <c r="N2" s="4" t="s">
        <v>31</v>
      </c>
      <c r="O2" s="4" t="s">
        <v>32</v>
      </c>
      <c r="P2" s="4" t="s">
        <v>33</v>
      </c>
      <c r="Q2" s="4">
        <v>0</v>
      </c>
      <c r="R2" s="7">
        <v>45080</v>
      </c>
      <c r="S2" s="6">
        <v>45212</v>
      </c>
      <c r="T2" s="4" t="s">
        <v>34</v>
      </c>
      <c r="U2" s="4">
        <v>1620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45207</v>
      </c>
      <c r="G3" s="6">
        <v>45209</v>
      </c>
      <c r="H3" s="4">
        <v>1</v>
      </c>
      <c r="I3" s="4">
        <v>2</v>
      </c>
      <c r="J3" s="4">
        <v>2</v>
      </c>
      <c r="K3" s="4" t="s">
        <v>30</v>
      </c>
      <c r="L3" s="4">
        <v>1120</v>
      </c>
      <c r="M3" s="4">
        <v>1120</v>
      </c>
      <c r="N3" s="4" t="s">
        <v>40</v>
      </c>
      <c r="O3" s="4" t="s">
        <v>32</v>
      </c>
      <c r="P3" s="4" t="s">
        <v>33</v>
      </c>
      <c r="Q3" s="4">
        <v>0</v>
      </c>
      <c r="R3" s="7">
        <v>45084</v>
      </c>
      <c r="S3" s="6">
        <v>45212</v>
      </c>
      <c r="T3" s="4" t="s">
        <v>34</v>
      </c>
      <c r="U3" s="4">
        <v>1120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45208</v>
      </c>
      <c r="G4" s="6">
        <v>45209</v>
      </c>
      <c r="H4" s="4">
        <v>1</v>
      </c>
      <c r="I4" s="4">
        <v>1</v>
      </c>
      <c r="J4" s="4">
        <v>1</v>
      </c>
      <c r="K4" s="4" t="s">
        <v>30</v>
      </c>
      <c r="L4" s="4">
        <v>534.99</v>
      </c>
      <c r="M4" s="4">
        <v>534.99</v>
      </c>
      <c r="N4" s="4" t="s">
        <v>46</v>
      </c>
      <c r="O4" s="4" t="s">
        <v>32</v>
      </c>
      <c r="P4" s="4" t="s">
        <v>33</v>
      </c>
      <c r="Q4" s="4">
        <v>0</v>
      </c>
      <c r="R4" s="7">
        <v>45101</v>
      </c>
      <c r="S4" s="6">
        <v>45212</v>
      </c>
      <c r="T4" s="4" t="s">
        <v>34</v>
      </c>
      <c r="U4" s="4">
        <v>534.99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45206</v>
      </c>
      <c r="G5" s="6">
        <v>45209</v>
      </c>
      <c r="H5" s="4">
        <v>1</v>
      </c>
      <c r="I5" s="4">
        <v>3</v>
      </c>
      <c r="J5" s="4">
        <v>3</v>
      </c>
      <c r="K5" s="4" t="s">
        <v>30</v>
      </c>
      <c r="L5" s="4">
        <v>2670.96</v>
      </c>
      <c r="M5" s="4">
        <v>2670.96</v>
      </c>
      <c r="N5" s="4" t="s">
        <v>52</v>
      </c>
      <c r="O5" s="4" t="s">
        <v>32</v>
      </c>
      <c r="P5" s="4" t="s">
        <v>33</v>
      </c>
      <c r="Q5" s="4">
        <v>0</v>
      </c>
      <c r="R5" s="7">
        <v>45122</v>
      </c>
      <c r="S5" s="6">
        <v>45212</v>
      </c>
      <c r="T5" s="4" t="s">
        <v>34</v>
      </c>
      <c r="U5" s="4">
        <v>2670.96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45206</v>
      </c>
      <c r="G6" s="6">
        <v>45209</v>
      </c>
      <c r="H6" s="4">
        <v>1</v>
      </c>
      <c r="I6" s="4">
        <v>3</v>
      </c>
      <c r="J6" s="4">
        <v>3</v>
      </c>
      <c r="K6" s="4" t="s">
        <v>30</v>
      </c>
      <c r="L6" s="4">
        <v>1203.9</v>
      </c>
      <c r="M6" s="4">
        <v>1203.9</v>
      </c>
      <c r="N6" s="4" t="s">
        <v>57</v>
      </c>
      <c r="O6" s="4" t="s">
        <v>32</v>
      </c>
      <c r="P6" s="4" t="s">
        <v>33</v>
      </c>
      <c r="Q6" s="4">
        <v>0</v>
      </c>
      <c r="R6" s="7">
        <v>45122</v>
      </c>
      <c r="S6" s="6">
        <v>45212</v>
      </c>
      <c r="T6" s="4" t="s">
        <v>34</v>
      </c>
      <c r="U6" s="4">
        <v>1203.9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45206</v>
      </c>
      <c r="G7" s="6">
        <v>45209</v>
      </c>
      <c r="H7" s="4">
        <v>1</v>
      </c>
      <c r="I7" s="4">
        <v>3</v>
      </c>
      <c r="J7" s="4">
        <v>3</v>
      </c>
      <c r="K7" s="4" t="s">
        <v>30</v>
      </c>
      <c r="L7" s="4">
        <v>4162.32</v>
      </c>
      <c r="M7" s="4">
        <v>4162.32</v>
      </c>
      <c r="N7" s="4" t="s">
        <v>63</v>
      </c>
      <c r="O7" s="4" t="s">
        <v>32</v>
      </c>
      <c r="P7" s="4" t="s">
        <v>33</v>
      </c>
      <c r="Q7" s="4">
        <v>0</v>
      </c>
      <c r="R7" s="7">
        <v>45127</v>
      </c>
      <c r="S7" s="6">
        <v>45212</v>
      </c>
      <c r="T7" s="4" t="s">
        <v>34</v>
      </c>
      <c r="U7" s="4">
        <v>4162.32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45208</v>
      </c>
      <c r="G8" s="6">
        <v>45209</v>
      </c>
      <c r="H8" s="4">
        <v>2</v>
      </c>
      <c r="I8" s="4">
        <v>1</v>
      </c>
      <c r="J8" s="4">
        <v>2</v>
      </c>
      <c r="K8" s="4" t="s">
        <v>30</v>
      </c>
      <c r="L8" s="4">
        <v>561.74</v>
      </c>
      <c r="M8" s="4">
        <v>561.74</v>
      </c>
      <c r="N8" s="4" t="s">
        <v>68</v>
      </c>
      <c r="O8" s="4" t="s">
        <v>32</v>
      </c>
      <c r="P8" s="4" t="s">
        <v>33</v>
      </c>
      <c r="Q8" s="4">
        <v>0</v>
      </c>
      <c r="R8" s="7">
        <v>45128.0000115741</v>
      </c>
      <c r="S8" s="6">
        <v>45212</v>
      </c>
      <c r="T8" s="4" t="s">
        <v>34</v>
      </c>
      <c r="U8" s="4">
        <v>561.74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45208</v>
      </c>
      <c r="G9" s="6">
        <v>45209</v>
      </c>
      <c r="H9" s="4">
        <v>2</v>
      </c>
      <c r="I9" s="4">
        <v>1</v>
      </c>
      <c r="J9" s="4">
        <v>2</v>
      </c>
      <c r="K9" s="4" t="s">
        <v>30</v>
      </c>
      <c r="L9" s="4">
        <v>561.74</v>
      </c>
      <c r="M9" s="4">
        <v>561.74</v>
      </c>
      <c r="N9" s="4" t="s">
        <v>72</v>
      </c>
      <c r="O9" s="4" t="s">
        <v>32</v>
      </c>
      <c r="P9" s="4" t="s">
        <v>33</v>
      </c>
      <c r="Q9" s="4">
        <v>0</v>
      </c>
      <c r="R9" s="7">
        <v>45128</v>
      </c>
      <c r="S9" s="6">
        <v>45212</v>
      </c>
      <c r="T9" s="4" t="s">
        <v>34</v>
      </c>
      <c r="U9" s="4">
        <v>561.74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45208</v>
      </c>
      <c r="G10" s="6">
        <v>45209</v>
      </c>
      <c r="H10" s="4">
        <v>1</v>
      </c>
      <c r="I10" s="4">
        <v>1</v>
      </c>
      <c r="J10" s="4">
        <v>1</v>
      </c>
      <c r="K10" s="4" t="s">
        <v>30</v>
      </c>
      <c r="L10" s="4">
        <v>1156.01</v>
      </c>
      <c r="M10" s="4">
        <v>1156.01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45129</v>
      </c>
      <c r="S10" s="6">
        <v>45212</v>
      </c>
      <c r="T10" s="4" t="s">
        <v>34</v>
      </c>
      <c r="U10" s="4">
        <v>1156.01</v>
      </c>
      <c r="V10" s="4">
        <v>0</v>
      </c>
      <c r="W10" s="4">
        <v>0</v>
      </c>
      <c r="X10" s="4" t="s">
        <v>79</v>
      </c>
      <c r="Y10" s="4" t="s">
        <v>48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45205</v>
      </c>
      <c r="G11" s="6">
        <v>45209</v>
      </c>
      <c r="H11" s="4">
        <v>1</v>
      </c>
      <c r="I11" s="4">
        <v>4</v>
      </c>
      <c r="J11" s="4">
        <v>4</v>
      </c>
      <c r="K11" s="4" t="s">
        <v>30</v>
      </c>
      <c r="L11" s="4">
        <v>2330.98</v>
      </c>
      <c r="M11" s="4">
        <v>2330.98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45129</v>
      </c>
      <c r="S11" s="6">
        <v>45212</v>
      </c>
      <c r="T11" s="4" t="s">
        <v>34</v>
      </c>
      <c r="U11" s="4">
        <v>2330.98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45206</v>
      </c>
      <c r="G12" s="6">
        <v>45209</v>
      </c>
      <c r="H12" s="4">
        <v>1</v>
      </c>
      <c r="I12" s="4">
        <v>3</v>
      </c>
      <c r="J12" s="4">
        <v>3</v>
      </c>
      <c r="K12" s="4" t="s">
        <v>30</v>
      </c>
      <c r="L12" s="4">
        <v>3083.9</v>
      </c>
      <c r="M12" s="4">
        <v>3083.9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45130.0000115741</v>
      </c>
      <c r="S12" s="6">
        <v>45212</v>
      </c>
      <c r="T12" s="4" t="s">
        <v>34</v>
      </c>
      <c r="U12" s="4">
        <v>3083.9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45205</v>
      </c>
      <c r="G13" s="6">
        <v>45209</v>
      </c>
      <c r="H13" s="4">
        <v>1</v>
      </c>
      <c r="I13" s="4">
        <v>4</v>
      </c>
      <c r="J13" s="4">
        <v>4</v>
      </c>
      <c r="K13" s="4" t="s">
        <v>30</v>
      </c>
      <c r="L13" s="4">
        <v>11208.2</v>
      </c>
      <c r="M13" s="4">
        <v>11208.2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45131.0000115741</v>
      </c>
      <c r="S13" s="6">
        <v>45212</v>
      </c>
      <c r="T13" s="4" t="s">
        <v>34</v>
      </c>
      <c r="U13" s="4">
        <v>11208.2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45208</v>
      </c>
      <c r="G14" s="6">
        <v>45209</v>
      </c>
      <c r="H14" s="4">
        <v>1</v>
      </c>
      <c r="I14" s="4">
        <v>1</v>
      </c>
      <c r="J14" s="4">
        <v>1</v>
      </c>
      <c r="K14" s="4" t="s">
        <v>30</v>
      </c>
      <c r="L14" s="4">
        <v>412.71</v>
      </c>
      <c r="M14" s="4">
        <v>412.71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45137</v>
      </c>
      <c r="S14" s="6">
        <v>45212</v>
      </c>
      <c r="T14" s="4" t="s">
        <v>34</v>
      </c>
      <c r="U14" s="4">
        <v>412.71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45207</v>
      </c>
      <c r="G15" s="6">
        <v>45209</v>
      </c>
      <c r="H15" s="4">
        <v>1</v>
      </c>
      <c r="I15" s="4">
        <v>2</v>
      </c>
      <c r="J15" s="4">
        <v>2</v>
      </c>
      <c r="K15" s="4" t="s">
        <v>30</v>
      </c>
      <c r="L15" s="4">
        <v>2085.36</v>
      </c>
      <c r="M15" s="4">
        <v>2085.36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45143.0000115741</v>
      </c>
      <c r="S15" s="6">
        <v>45212</v>
      </c>
      <c r="T15" s="4" t="s">
        <v>34</v>
      </c>
      <c r="U15" s="4">
        <v>2085.36</v>
      </c>
      <c r="V15" s="4">
        <v>0</v>
      </c>
      <c r="W15" s="4">
        <v>0</v>
      </c>
      <c r="X15" s="4" t="s">
        <v>108</v>
      </c>
      <c r="Y15" s="4" t="s">
        <v>48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45206</v>
      </c>
      <c r="G16" s="6">
        <v>45209</v>
      </c>
      <c r="H16" s="4">
        <v>1</v>
      </c>
      <c r="I16" s="4">
        <v>3</v>
      </c>
      <c r="J16" s="4">
        <v>3</v>
      </c>
      <c r="K16" s="4" t="s">
        <v>30</v>
      </c>
      <c r="L16" s="4">
        <v>2875.59</v>
      </c>
      <c r="M16" s="4">
        <v>2875.59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45153.0000115741</v>
      </c>
      <c r="S16" s="6">
        <v>45212</v>
      </c>
      <c r="T16" s="4" t="s">
        <v>34</v>
      </c>
      <c r="U16" s="4">
        <v>2875.59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45208</v>
      </c>
      <c r="G17" s="6">
        <v>45209</v>
      </c>
      <c r="H17" s="4">
        <v>1</v>
      </c>
      <c r="I17" s="4">
        <v>1</v>
      </c>
      <c r="J17" s="4">
        <v>1</v>
      </c>
      <c r="K17" s="4" t="s">
        <v>30</v>
      </c>
      <c r="L17" s="4">
        <v>1284.47</v>
      </c>
      <c r="M17" s="4">
        <v>1284.47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45156</v>
      </c>
      <c r="S17" s="6">
        <v>45212</v>
      </c>
      <c r="T17" s="4" t="s">
        <v>34</v>
      </c>
      <c r="U17" s="4">
        <v>1284.47</v>
      </c>
      <c r="V17" s="4">
        <v>0</v>
      </c>
      <c r="W17" s="4">
        <v>0</v>
      </c>
      <c r="X17" s="4" t="s">
        <v>119</v>
      </c>
      <c r="Y17" s="4" t="s">
        <v>48</v>
      </c>
    </row>
    <row r="18" s="4" customFormat="1" spans="1:25">
      <c r="A18" s="4" t="s">
        <v>75</v>
      </c>
      <c r="B18" s="4" t="s">
        <v>26</v>
      </c>
      <c r="C18" s="4" t="s">
        <v>120</v>
      </c>
      <c r="D18" s="4" t="s">
        <v>76</v>
      </c>
      <c r="E18" s="4" t="s">
        <v>77</v>
      </c>
      <c r="F18" s="6">
        <v>45208</v>
      </c>
      <c r="G18" s="6">
        <v>45209</v>
      </c>
      <c r="H18" s="4">
        <v>1</v>
      </c>
      <c r="I18" s="4">
        <v>1</v>
      </c>
      <c r="J18" s="4">
        <v>1</v>
      </c>
      <c r="K18" s="4" t="s">
        <v>30</v>
      </c>
      <c r="L18" s="4">
        <v>-1156.01</v>
      </c>
      <c r="M18" s="4">
        <v>-1156.01</v>
      </c>
      <c r="N18" s="4" t="s">
        <v>78</v>
      </c>
      <c r="O18" s="4" t="s">
        <v>32</v>
      </c>
      <c r="P18" s="4" t="s">
        <v>33</v>
      </c>
      <c r="Q18" s="4">
        <v>0</v>
      </c>
      <c r="R18" s="7">
        <v>45129</v>
      </c>
      <c r="S18" s="6">
        <v>45212</v>
      </c>
      <c r="T18" s="4" t="s">
        <v>34</v>
      </c>
      <c r="U18" s="4">
        <v>-1156.01</v>
      </c>
      <c r="V18" s="4">
        <v>0</v>
      </c>
      <c r="W18" s="4">
        <v>0</v>
      </c>
      <c r="X18" s="4" t="s">
        <v>79</v>
      </c>
      <c r="Y18" s="4" t="s">
        <v>48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45205</v>
      </c>
      <c r="G19" s="6">
        <v>45209</v>
      </c>
      <c r="H19" s="4">
        <v>1</v>
      </c>
      <c r="I19" s="4">
        <v>4</v>
      </c>
      <c r="J19" s="4">
        <v>4</v>
      </c>
      <c r="K19" s="4" t="s">
        <v>30</v>
      </c>
      <c r="L19" s="4">
        <v>1501.68</v>
      </c>
      <c r="M19" s="4">
        <v>1501.68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45158</v>
      </c>
      <c r="S19" s="6">
        <v>45212</v>
      </c>
      <c r="T19" s="4" t="s">
        <v>34</v>
      </c>
      <c r="U19" s="4">
        <v>1501.68</v>
      </c>
      <c r="V19" s="4">
        <v>0</v>
      </c>
      <c r="W19" s="4">
        <v>0</v>
      </c>
      <c r="X19" s="4" t="s">
        <v>125</v>
      </c>
      <c r="Y19" s="4" t="s">
        <v>48</v>
      </c>
    </row>
    <row r="20" s="4" customFormat="1" spans="1:25">
      <c r="A20" s="4" t="s">
        <v>49</v>
      </c>
      <c r="B20" s="4" t="s">
        <v>26</v>
      </c>
      <c r="C20" s="4" t="s">
        <v>120</v>
      </c>
      <c r="D20" s="4" t="s">
        <v>50</v>
      </c>
      <c r="E20" s="4" t="s">
        <v>51</v>
      </c>
      <c r="F20" s="6">
        <v>45206</v>
      </c>
      <c r="G20" s="6">
        <v>45209</v>
      </c>
      <c r="H20" s="4">
        <v>1</v>
      </c>
      <c r="I20" s="4">
        <v>3</v>
      </c>
      <c r="J20" s="4">
        <v>3</v>
      </c>
      <c r="K20" s="4" t="s">
        <v>30</v>
      </c>
      <c r="L20" s="4">
        <v>-2670.96</v>
      </c>
      <c r="M20" s="4">
        <v>-2670.96</v>
      </c>
      <c r="N20" s="4" t="s">
        <v>52</v>
      </c>
      <c r="O20" s="4" t="s">
        <v>32</v>
      </c>
      <c r="P20" s="4" t="s">
        <v>33</v>
      </c>
      <c r="Q20" s="4">
        <v>0</v>
      </c>
      <c r="R20" s="7">
        <v>45122</v>
      </c>
      <c r="S20" s="6">
        <v>45212</v>
      </c>
      <c r="T20" s="4" t="s">
        <v>34</v>
      </c>
      <c r="U20" s="4">
        <v>-2670.96</v>
      </c>
      <c r="V20" s="4">
        <v>0</v>
      </c>
      <c r="W20" s="4">
        <v>0</v>
      </c>
      <c r="X20" s="4" t="s">
        <v>53</v>
      </c>
      <c r="Y20" s="4" t="s">
        <v>48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45206</v>
      </c>
      <c r="G21" s="6">
        <v>45209</v>
      </c>
      <c r="H21" s="4">
        <v>1</v>
      </c>
      <c r="I21" s="4">
        <v>3</v>
      </c>
      <c r="J21" s="4">
        <v>3</v>
      </c>
      <c r="K21" s="4" t="s">
        <v>30</v>
      </c>
      <c r="L21" s="4">
        <v>1248.84</v>
      </c>
      <c r="M21" s="4">
        <v>1248.84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45160.0000115741</v>
      </c>
      <c r="S21" s="6">
        <v>45212</v>
      </c>
      <c r="T21" s="4" t="s">
        <v>34</v>
      </c>
      <c r="U21" s="4">
        <v>1248.84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45206</v>
      </c>
      <c r="G22" s="6">
        <v>45209</v>
      </c>
      <c r="H22" s="4">
        <v>1</v>
      </c>
      <c r="I22" s="4">
        <v>3</v>
      </c>
      <c r="J22" s="4">
        <v>3</v>
      </c>
      <c r="K22" s="4" t="s">
        <v>30</v>
      </c>
      <c r="L22" s="4">
        <v>2918.11</v>
      </c>
      <c r="M22" s="4">
        <v>2918.11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45162.0000115741</v>
      </c>
      <c r="S22" s="6">
        <v>45212</v>
      </c>
      <c r="T22" s="4" t="s">
        <v>34</v>
      </c>
      <c r="U22" s="4">
        <v>2918.11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6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45207</v>
      </c>
      <c r="G23" s="6">
        <v>45209</v>
      </c>
      <c r="H23" s="4">
        <v>1</v>
      </c>
      <c r="I23" s="4">
        <v>2</v>
      </c>
      <c r="J23" s="4">
        <v>2</v>
      </c>
      <c r="K23" s="4" t="s">
        <v>30</v>
      </c>
      <c r="L23" s="4">
        <v>1675.38</v>
      </c>
      <c r="M23" s="4">
        <v>1675.38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45163.0000115741</v>
      </c>
      <c r="S23" s="6">
        <v>45212</v>
      </c>
      <c r="T23" s="4" t="s">
        <v>34</v>
      </c>
      <c r="U23" s="4">
        <v>1675.38</v>
      </c>
      <c r="V23" s="4">
        <v>0</v>
      </c>
      <c r="W23" s="4">
        <v>0</v>
      </c>
      <c r="X23" s="4" t="s">
        <v>142</v>
      </c>
      <c r="Y23" s="4">
        <v>23763</v>
      </c>
      <c r="Z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45207</v>
      </c>
      <c r="G24" s="6">
        <v>45209</v>
      </c>
      <c r="H24" s="4">
        <v>1</v>
      </c>
      <c r="I24" s="4">
        <v>2</v>
      </c>
      <c r="J24" s="4">
        <v>2</v>
      </c>
      <c r="K24" s="4" t="s">
        <v>30</v>
      </c>
      <c r="L24" s="4">
        <v>2919.22</v>
      </c>
      <c r="M24" s="4">
        <v>2919.22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45164.0000115741</v>
      </c>
      <c r="S24" s="6">
        <v>45212</v>
      </c>
      <c r="T24" s="4" t="s">
        <v>34</v>
      </c>
      <c r="U24" s="4">
        <v>2919.22</v>
      </c>
      <c r="V24" s="4">
        <v>0</v>
      </c>
      <c r="W24" s="4">
        <v>0</v>
      </c>
      <c r="X24" s="4" t="s">
        <v>148</v>
      </c>
      <c r="Y24" s="4" t="s">
        <v>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88</v>
      </c>
      <c r="F25" s="6">
        <v>45206</v>
      </c>
      <c r="G25" s="6">
        <v>45209</v>
      </c>
      <c r="H25" s="4">
        <v>1</v>
      </c>
      <c r="I25" s="4">
        <v>3</v>
      </c>
      <c r="J25" s="4">
        <v>3</v>
      </c>
      <c r="K25" s="4" t="s">
        <v>30</v>
      </c>
      <c r="L25" s="4">
        <v>1642.38</v>
      </c>
      <c r="M25" s="4">
        <v>1642.38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45165.0000115741</v>
      </c>
      <c r="S25" s="6">
        <v>45212</v>
      </c>
      <c r="T25" s="4" t="s">
        <v>34</v>
      </c>
      <c r="U25" s="4">
        <v>1642.38</v>
      </c>
      <c r="V25" s="4">
        <v>0</v>
      </c>
      <c r="W25" s="4">
        <v>0</v>
      </c>
      <c r="X25" s="4" t="s">
        <v>152</v>
      </c>
      <c r="Y25" s="4" t="s">
        <v>48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116</v>
      </c>
      <c r="E26" s="4" t="s">
        <v>117</v>
      </c>
      <c r="F26" s="6">
        <v>45208</v>
      </c>
      <c r="G26" s="6">
        <v>45209</v>
      </c>
      <c r="H26" s="4">
        <v>1</v>
      </c>
      <c r="I26" s="4">
        <v>1</v>
      </c>
      <c r="J26" s="4">
        <v>1</v>
      </c>
      <c r="K26" s="4" t="s">
        <v>30</v>
      </c>
      <c r="L26" s="4">
        <v>1277.91</v>
      </c>
      <c r="M26" s="4">
        <v>1277.91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45165</v>
      </c>
      <c r="S26" s="6">
        <v>45212</v>
      </c>
      <c r="T26" s="4" t="s">
        <v>34</v>
      </c>
      <c r="U26" s="4">
        <v>1277.91</v>
      </c>
      <c r="V26" s="4">
        <v>0</v>
      </c>
      <c r="W26" s="4">
        <v>0</v>
      </c>
      <c r="X26" s="4" t="s">
        <v>155</v>
      </c>
      <c r="Y26" s="4" t="s">
        <v>48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45208</v>
      </c>
      <c r="G27" s="6">
        <v>45209</v>
      </c>
      <c r="H27" s="4">
        <v>1</v>
      </c>
      <c r="I27" s="4">
        <v>1</v>
      </c>
      <c r="J27" s="4">
        <v>1</v>
      </c>
      <c r="K27" s="4" t="s">
        <v>30</v>
      </c>
      <c r="L27" s="4">
        <v>3381.2</v>
      </c>
      <c r="M27" s="4">
        <v>3381.2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45167</v>
      </c>
      <c r="S27" s="6">
        <v>45212</v>
      </c>
      <c r="T27" s="4" t="s">
        <v>34</v>
      </c>
      <c r="U27" s="4">
        <v>3381.2</v>
      </c>
      <c r="V27" s="4">
        <v>0</v>
      </c>
      <c r="W27" s="4">
        <v>0</v>
      </c>
      <c r="X27" s="4" t="s">
        <v>160</v>
      </c>
      <c r="Y27" s="4" t="s">
        <v>48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45208</v>
      </c>
      <c r="G28" s="6">
        <v>45209</v>
      </c>
      <c r="H28" s="4">
        <v>1</v>
      </c>
      <c r="I28" s="4">
        <v>1</v>
      </c>
      <c r="J28" s="4">
        <v>1</v>
      </c>
      <c r="K28" s="4" t="s">
        <v>30</v>
      </c>
      <c r="L28" s="4">
        <v>536.65</v>
      </c>
      <c r="M28" s="4">
        <v>536.65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45167</v>
      </c>
      <c r="S28" s="6">
        <v>45212</v>
      </c>
      <c r="T28" s="4" t="s">
        <v>34</v>
      </c>
      <c r="U28" s="4">
        <v>536.65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45208</v>
      </c>
      <c r="G29" s="6">
        <v>45209</v>
      </c>
      <c r="H29" s="4">
        <v>1</v>
      </c>
      <c r="I29" s="4">
        <v>1</v>
      </c>
      <c r="J29" s="4">
        <v>1</v>
      </c>
      <c r="K29" s="4" t="s">
        <v>30</v>
      </c>
      <c r="L29" s="4">
        <v>535.16</v>
      </c>
      <c r="M29" s="4">
        <v>535.16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45168</v>
      </c>
      <c r="S29" s="6">
        <v>45212</v>
      </c>
      <c r="T29" s="4" t="s">
        <v>34</v>
      </c>
      <c r="U29" s="4">
        <v>535.16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45202</v>
      </c>
      <c r="G30" s="6">
        <v>45209</v>
      </c>
      <c r="H30" s="4">
        <v>1</v>
      </c>
      <c r="I30" s="4">
        <v>7</v>
      </c>
      <c r="J30" s="4">
        <v>7</v>
      </c>
      <c r="K30" s="4" t="s">
        <v>30</v>
      </c>
      <c r="L30" s="4">
        <v>2870.14</v>
      </c>
      <c r="M30" s="4">
        <v>2870.14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45171.0000115741</v>
      </c>
      <c r="S30" s="6">
        <v>45212</v>
      </c>
      <c r="T30" s="4" t="s">
        <v>34</v>
      </c>
      <c r="U30" s="4">
        <v>2870.14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45204</v>
      </c>
      <c r="G31" s="6">
        <v>45209</v>
      </c>
      <c r="H31" s="4">
        <v>2</v>
      </c>
      <c r="I31" s="4">
        <v>5</v>
      </c>
      <c r="J31" s="4">
        <v>10</v>
      </c>
      <c r="K31" s="4" t="s">
        <v>30</v>
      </c>
      <c r="L31" s="4">
        <v>3084.6</v>
      </c>
      <c r="M31" s="4">
        <v>3084.6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45171.0000115741</v>
      </c>
      <c r="S31" s="6">
        <v>45212</v>
      </c>
      <c r="T31" s="4" t="s">
        <v>34</v>
      </c>
      <c r="U31" s="4">
        <v>3084.6</v>
      </c>
      <c r="V31" s="4">
        <v>0</v>
      </c>
      <c r="W31" s="4">
        <v>0</v>
      </c>
      <c r="X31" s="4" t="s">
        <v>181</v>
      </c>
      <c r="Y31" s="4" t="s">
        <v>48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45204</v>
      </c>
      <c r="G32" s="6">
        <v>45209</v>
      </c>
      <c r="H32" s="4">
        <v>1</v>
      </c>
      <c r="I32" s="4">
        <v>5</v>
      </c>
      <c r="J32" s="4">
        <v>5</v>
      </c>
      <c r="K32" s="4" t="s">
        <v>30</v>
      </c>
      <c r="L32" s="4">
        <v>20397.45</v>
      </c>
      <c r="M32" s="4">
        <v>20397.45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45172.0000115741</v>
      </c>
      <c r="S32" s="6">
        <v>45212</v>
      </c>
      <c r="T32" s="4" t="s">
        <v>34</v>
      </c>
      <c r="U32" s="4">
        <v>20397.45</v>
      </c>
      <c r="V32" s="4">
        <v>0</v>
      </c>
      <c r="W32" s="4">
        <v>0</v>
      </c>
      <c r="X32" s="4" t="s">
        <v>186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189</v>
      </c>
      <c r="E33" s="4" t="s">
        <v>190</v>
      </c>
      <c r="F33" s="6">
        <v>45206</v>
      </c>
      <c r="G33" s="6">
        <v>45209</v>
      </c>
      <c r="H33" s="4">
        <v>1</v>
      </c>
      <c r="I33" s="4">
        <v>3</v>
      </c>
      <c r="J33" s="4">
        <v>3</v>
      </c>
      <c r="K33" s="4" t="s">
        <v>30</v>
      </c>
      <c r="L33" s="4">
        <v>989.13</v>
      </c>
      <c r="M33" s="4">
        <v>989.13</v>
      </c>
      <c r="N33" s="4" t="s">
        <v>191</v>
      </c>
      <c r="O33" s="4" t="s">
        <v>32</v>
      </c>
      <c r="P33" s="4" t="s">
        <v>33</v>
      </c>
      <c r="Q33" s="4">
        <v>0</v>
      </c>
      <c r="R33" s="7">
        <v>45173</v>
      </c>
      <c r="S33" s="6">
        <v>45212</v>
      </c>
      <c r="T33" s="4" t="s">
        <v>34</v>
      </c>
      <c r="U33" s="4">
        <v>989.13</v>
      </c>
      <c r="V33" s="4">
        <v>0</v>
      </c>
      <c r="W33" s="4">
        <v>0</v>
      </c>
      <c r="X33" s="4" t="s">
        <v>192</v>
      </c>
      <c r="Y33" s="4" t="s">
        <v>193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45206</v>
      </c>
      <c r="G34" s="6">
        <v>45209</v>
      </c>
      <c r="H34" s="4">
        <v>1</v>
      </c>
      <c r="I34" s="4">
        <v>3</v>
      </c>
      <c r="J34" s="4">
        <v>3</v>
      </c>
      <c r="K34" s="4" t="s">
        <v>30</v>
      </c>
      <c r="L34" s="4">
        <v>3120.34</v>
      </c>
      <c r="M34" s="4">
        <v>3120.34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45173.0000115741</v>
      </c>
      <c r="S34" s="6">
        <v>45212</v>
      </c>
      <c r="T34" s="4" t="s">
        <v>34</v>
      </c>
      <c r="U34" s="4">
        <v>3120.34</v>
      </c>
      <c r="V34" s="4">
        <v>0</v>
      </c>
      <c r="W34" s="4">
        <v>0</v>
      </c>
      <c r="X34" s="4" t="s">
        <v>198</v>
      </c>
      <c r="Y34" s="4" t="s">
        <v>199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45207</v>
      </c>
      <c r="G35" s="6">
        <v>45209</v>
      </c>
      <c r="H35" s="4">
        <v>1</v>
      </c>
      <c r="I35" s="4">
        <v>2</v>
      </c>
      <c r="J35" s="4">
        <v>2</v>
      </c>
      <c r="K35" s="4" t="s">
        <v>30</v>
      </c>
      <c r="L35" s="4">
        <v>5160.04</v>
      </c>
      <c r="M35" s="4">
        <v>5160.04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45174</v>
      </c>
      <c r="S35" s="6">
        <v>45212</v>
      </c>
      <c r="T35" s="4" t="s">
        <v>34</v>
      </c>
      <c r="U35" s="4">
        <v>5160.04</v>
      </c>
      <c r="V35" s="4">
        <v>0</v>
      </c>
      <c r="W35" s="4">
        <v>0</v>
      </c>
      <c r="X35" s="4" t="s">
        <v>204</v>
      </c>
      <c r="Y35" s="4" t="s">
        <v>48</v>
      </c>
    </row>
    <row r="36" s="4" customFormat="1" spans="1:25">
      <c r="A36" s="4" t="s">
        <v>200</v>
      </c>
      <c r="B36" s="4" t="s">
        <v>26</v>
      </c>
      <c r="C36" s="4" t="s">
        <v>120</v>
      </c>
      <c r="D36" s="4" t="s">
        <v>201</v>
      </c>
      <c r="E36" s="4" t="s">
        <v>202</v>
      </c>
      <c r="F36" s="6">
        <v>45207</v>
      </c>
      <c r="G36" s="6">
        <v>45209</v>
      </c>
      <c r="H36" s="4">
        <v>1</v>
      </c>
      <c r="I36" s="4">
        <v>2</v>
      </c>
      <c r="J36" s="4">
        <v>2</v>
      </c>
      <c r="K36" s="4" t="s">
        <v>30</v>
      </c>
      <c r="L36" s="4">
        <v>-5160.04</v>
      </c>
      <c r="M36" s="4">
        <v>-5160.04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45174</v>
      </c>
      <c r="S36" s="6">
        <v>45212</v>
      </c>
      <c r="T36" s="4" t="s">
        <v>34</v>
      </c>
      <c r="U36" s="4">
        <v>-5160.04</v>
      </c>
      <c r="V36" s="4">
        <v>0</v>
      </c>
      <c r="W36" s="4">
        <v>0</v>
      </c>
      <c r="X36" s="4" t="s">
        <v>204</v>
      </c>
      <c r="Y36" s="4" t="s">
        <v>48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66</v>
      </c>
      <c r="E37" s="4" t="s">
        <v>67</v>
      </c>
      <c r="F37" s="6">
        <v>45208</v>
      </c>
      <c r="G37" s="6">
        <v>45209</v>
      </c>
      <c r="H37" s="4">
        <v>3</v>
      </c>
      <c r="I37" s="4">
        <v>1</v>
      </c>
      <c r="J37" s="4">
        <v>3</v>
      </c>
      <c r="K37" s="4" t="s">
        <v>30</v>
      </c>
      <c r="L37" s="4">
        <v>826.47</v>
      </c>
      <c r="M37" s="4">
        <v>826.47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45174.0000115741</v>
      </c>
      <c r="S37" s="6">
        <v>45212</v>
      </c>
      <c r="T37" s="4" t="s">
        <v>34</v>
      </c>
      <c r="U37" s="4">
        <v>826.47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7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45205</v>
      </c>
      <c r="G38" s="6">
        <v>45209</v>
      </c>
      <c r="H38" s="4">
        <v>3</v>
      </c>
      <c r="I38" s="4">
        <v>4</v>
      </c>
      <c r="J38" s="4">
        <v>12</v>
      </c>
      <c r="K38" s="4" t="s">
        <v>30</v>
      </c>
      <c r="L38" s="4">
        <v>6144.72</v>
      </c>
      <c r="M38" s="4">
        <v>6144.72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45178</v>
      </c>
      <c r="S38" s="6">
        <v>45212</v>
      </c>
      <c r="T38" s="4" t="s">
        <v>34</v>
      </c>
      <c r="U38" s="4">
        <v>6144.72</v>
      </c>
      <c r="V38" s="4">
        <v>0</v>
      </c>
      <c r="W38" s="4">
        <v>0</v>
      </c>
      <c r="X38" s="4" t="s">
        <v>213</v>
      </c>
      <c r="Y38" s="4">
        <v>359382</v>
      </c>
      <c r="Z38" s="4">
        <v>359380</v>
      </c>
      <c r="AA38" s="4" t="s">
        <v>214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45207</v>
      </c>
      <c r="G39" s="6">
        <v>45209</v>
      </c>
      <c r="H39" s="4">
        <v>1</v>
      </c>
      <c r="I39" s="4">
        <v>2</v>
      </c>
      <c r="J39" s="4">
        <v>2</v>
      </c>
      <c r="K39" s="4" t="s">
        <v>30</v>
      </c>
      <c r="L39" s="4">
        <v>562.9</v>
      </c>
      <c r="M39" s="4">
        <v>562.9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45179</v>
      </c>
      <c r="S39" s="6">
        <v>45212</v>
      </c>
      <c r="T39" s="4" t="s">
        <v>34</v>
      </c>
      <c r="U39" s="4">
        <v>562.9</v>
      </c>
      <c r="V39" s="4">
        <v>0</v>
      </c>
      <c r="W39" s="4">
        <v>0</v>
      </c>
      <c r="X39" s="4" t="s">
        <v>219</v>
      </c>
      <c r="Y39" s="4" t="s">
        <v>48</v>
      </c>
    </row>
    <row r="40" s="4" customFormat="1" spans="1:25">
      <c r="A40" s="4" t="s">
        <v>144</v>
      </c>
      <c r="B40" s="4" t="s">
        <v>26</v>
      </c>
      <c r="C40" s="4" t="s">
        <v>120</v>
      </c>
      <c r="D40" s="4" t="s">
        <v>145</v>
      </c>
      <c r="E40" s="4" t="s">
        <v>146</v>
      </c>
      <c r="F40" s="6">
        <v>45207</v>
      </c>
      <c r="G40" s="6">
        <v>45209</v>
      </c>
      <c r="H40" s="4">
        <v>1</v>
      </c>
      <c r="I40" s="4">
        <v>2</v>
      </c>
      <c r="J40" s="4">
        <v>2</v>
      </c>
      <c r="K40" s="4" t="s">
        <v>30</v>
      </c>
      <c r="L40" s="4">
        <v>-2919.22</v>
      </c>
      <c r="M40" s="4">
        <v>-2919.22</v>
      </c>
      <c r="N40" s="4" t="s">
        <v>147</v>
      </c>
      <c r="O40" s="4" t="s">
        <v>32</v>
      </c>
      <c r="P40" s="4" t="s">
        <v>33</v>
      </c>
      <c r="Q40" s="4">
        <v>0</v>
      </c>
      <c r="R40" s="7">
        <v>45164.0000115741</v>
      </c>
      <c r="S40" s="6">
        <v>45212</v>
      </c>
      <c r="T40" s="4" t="s">
        <v>34</v>
      </c>
      <c r="U40" s="4">
        <v>-2919.22</v>
      </c>
      <c r="V40" s="4">
        <v>0</v>
      </c>
      <c r="W40" s="4">
        <v>0</v>
      </c>
      <c r="X40" s="4" t="s">
        <v>148</v>
      </c>
      <c r="Y40" s="4" t="s">
        <v>48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222</v>
      </c>
      <c r="F41" s="6">
        <v>45205</v>
      </c>
      <c r="G41" s="6">
        <v>45209</v>
      </c>
      <c r="H41" s="4">
        <v>1</v>
      </c>
      <c r="I41" s="4">
        <v>4</v>
      </c>
      <c r="J41" s="4">
        <v>4</v>
      </c>
      <c r="K41" s="4" t="s">
        <v>30</v>
      </c>
      <c r="L41" s="4">
        <v>6442.04</v>
      </c>
      <c r="M41" s="4">
        <v>6442.04</v>
      </c>
      <c r="N41" s="4" t="s">
        <v>223</v>
      </c>
      <c r="O41" s="4" t="s">
        <v>32</v>
      </c>
      <c r="P41" s="4" t="s">
        <v>33</v>
      </c>
      <c r="Q41" s="4">
        <v>0</v>
      </c>
      <c r="R41" s="7">
        <v>45179</v>
      </c>
      <c r="S41" s="6">
        <v>45212</v>
      </c>
      <c r="T41" s="4" t="s">
        <v>34</v>
      </c>
      <c r="U41" s="4">
        <v>6442.04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45207</v>
      </c>
      <c r="G42" s="6">
        <v>45209</v>
      </c>
      <c r="H42" s="4">
        <v>1</v>
      </c>
      <c r="I42" s="4">
        <v>2</v>
      </c>
      <c r="J42" s="4">
        <v>2</v>
      </c>
      <c r="K42" s="4" t="s">
        <v>30</v>
      </c>
      <c r="L42" s="4">
        <v>533.56</v>
      </c>
      <c r="M42" s="4">
        <v>533.56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45179.0000115741</v>
      </c>
      <c r="S42" s="6">
        <v>45212</v>
      </c>
      <c r="T42" s="4" t="s">
        <v>34</v>
      </c>
      <c r="U42" s="4">
        <v>533.56</v>
      </c>
      <c r="V42" s="4">
        <v>0</v>
      </c>
      <c r="W42" s="4">
        <v>0</v>
      </c>
      <c r="X42" s="4" t="s">
        <v>230</v>
      </c>
      <c r="Y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82</v>
      </c>
      <c r="F43" s="6">
        <v>45207</v>
      </c>
      <c r="G43" s="6">
        <v>45209</v>
      </c>
      <c r="H43" s="4">
        <v>1</v>
      </c>
      <c r="I43" s="4">
        <v>2</v>
      </c>
      <c r="J43" s="4">
        <v>2</v>
      </c>
      <c r="K43" s="4" t="s">
        <v>30</v>
      </c>
      <c r="L43" s="4">
        <v>762.52</v>
      </c>
      <c r="M43" s="4">
        <v>762.52</v>
      </c>
      <c r="N43" s="4" t="s">
        <v>234</v>
      </c>
      <c r="O43" s="4" t="s">
        <v>32</v>
      </c>
      <c r="P43" s="4" t="s">
        <v>33</v>
      </c>
      <c r="Q43" s="4">
        <v>0</v>
      </c>
      <c r="R43" s="7">
        <v>45179.0000115741</v>
      </c>
      <c r="S43" s="6">
        <v>45212</v>
      </c>
      <c r="T43" s="4" t="s">
        <v>34</v>
      </c>
      <c r="U43" s="4">
        <v>762.52</v>
      </c>
      <c r="V43" s="4">
        <v>0</v>
      </c>
      <c r="W43" s="4">
        <v>0</v>
      </c>
      <c r="X43" s="4" t="s">
        <v>235</v>
      </c>
      <c r="Y43" s="4" t="s">
        <v>236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38</v>
      </c>
      <c r="E44" s="4" t="s">
        <v>238</v>
      </c>
      <c r="F44" s="6">
        <v>45206</v>
      </c>
      <c r="G44" s="6">
        <v>45209</v>
      </c>
      <c r="H44" s="4">
        <v>2</v>
      </c>
      <c r="I44" s="4">
        <v>3</v>
      </c>
      <c r="J44" s="4">
        <v>6</v>
      </c>
      <c r="K44" s="4" t="s">
        <v>30</v>
      </c>
      <c r="L44" s="4">
        <v>10071.62</v>
      </c>
      <c r="M44" s="4">
        <v>10071.62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45180.0000115741</v>
      </c>
      <c r="S44" s="6">
        <v>45212</v>
      </c>
      <c r="T44" s="4" t="s">
        <v>34</v>
      </c>
      <c r="U44" s="4">
        <v>10071.62</v>
      </c>
      <c r="V44" s="4">
        <v>0</v>
      </c>
      <c r="W44" s="4">
        <v>0</v>
      </c>
      <c r="X44" s="4" t="s">
        <v>240</v>
      </c>
      <c r="Y44" s="4" t="s">
        <v>48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242</v>
      </c>
      <c r="E45" s="4" t="s">
        <v>243</v>
      </c>
      <c r="F45" s="6">
        <v>45205</v>
      </c>
      <c r="G45" s="6">
        <v>45209</v>
      </c>
      <c r="H45" s="4">
        <v>2</v>
      </c>
      <c r="I45" s="4">
        <v>4</v>
      </c>
      <c r="J45" s="4">
        <v>8</v>
      </c>
      <c r="K45" s="4" t="s">
        <v>30</v>
      </c>
      <c r="L45" s="4">
        <v>2475.76</v>
      </c>
      <c r="M45" s="4">
        <v>2475.76</v>
      </c>
      <c r="N45" s="4" t="s">
        <v>244</v>
      </c>
      <c r="O45" s="4" t="s">
        <v>32</v>
      </c>
      <c r="P45" s="4" t="s">
        <v>33</v>
      </c>
      <c r="Q45" s="4">
        <v>0</v>
      </c>
      <c r="R45" s="7">
        <v>45180.0000115741</v>
      </c>
      <c r="S45" s="6">
        <v>45212</v>
      </c>
      <c r="T45" s="4" t="s">
        <v>34</v>
      </c>
      <c r="U45" s="4">
        <v>2475.76</v>
      </c>
      <c r="V45" s="4">
        <v>0</v>
      </c>
      <c r="W45" s="4">
        <v>0</v>
      </c>
      <c r="X45" s="4" t="s">
        <v>245</v>
      </c>
      <c r="Y45" s="4" t="s">
        <v>48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45208</v>
      </c>
      <c r="G46" s="6">
        <v>45209</v>
      </c>
      <c r="H46" s="4">
        <v>1</v>
      </c>
      <c r="I46" s="4">
        <v>1</v>
      </c>
      <c r="J46" s="4">
        <v>1</v>
      </c>
      <c r="K46" s="4" t="s">
        <v>30</v>
      </c>
      <c r="L46" s="4">
        <v>803.15</v>
      </c>
      <c r="M46" s="4">
        <v>803.15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45181</v>
      </c>
      <c r="S46" s="6">
        <v>45212</v>
      </c>
      <c r="T46" s="4" t="s">
        <v>34</v>
      </c>
      <c r="U46" s="4">
        <v>803.15</v>
      </c>
      <c r="V46" s="4">
        <v>0</v>
      </c>
      <c r="W46" s="4">
        <v>0</v>
      </c>
      <c r="X46" s="4" t="s">
        <v>250</v>
      </c>
      <c r="Y46" s="4" t="s">
        <v>48</v>
      </c>
    </row>
    <row r="47" s="4" customFormat="1" spans="1:25">
      <c r="A47" s="4" t="s">
        <v>241</v>
      </c>
      <c r="B47" s="4" t="s">
        <v>26</v>
      </c>
      <c r="C47" s="4" t="s">
        <v>120</v>
      </c>
      <c r="D47" s="4" t="s">
        <v>242</v>
      </c>
      <c r="E47" s="4" t="s">
        <v>243</v>
      </c>
      <c r="F47" s="6">
        <v>45205</v>
      </c>
      <c r="G47" s="6">
        <v>45209</v>
      </c>
      <c r="H47" s="4">
        <v>2</v>
      </c>
      <c r="I47" s="4">
        <v>4</v>
      </c>
      <c r="J47" s="4">
        <v>8</v>
      </c>
      <c r="K47" s="4" t="s">
        <v>30</v>
      </c>
      <c r="L47" s="4">
        <v>-2475.76</v>
      </c>
      <c r="M47" s="4">
        <v>-2475.76</v>
      </c>
      <c r="N47" s="4" t="s">
        <v>244</v>
      </c>
      <c r="O47" s="4" t="s">
        <v>32</v>
      </c>
      <c r="P47" s="4" t="s">
        <v>33</v>
      </c>
      <c r="Q47" s="4">
        <v>0</v>
      </c>
      <c r="R47" s="7">
        <v>45180.0000115741</v>
      </c>
      <c r="S47" s="6">
        <v>45212</v>
      </c>
      <c r="T47" s="4" t="s">
        <v>34</v>
      </c>
      <c r="U47" s="4">
        <v>-2475.76</v>
      </c>
      <c r="V47" s="4">
        <v>0</v>
      </c>
      <c r="W47" s="4">
        <v>0</v>
      </c>
      <c r="X47" s="4" t="s">
        <v>245</v>
      </c>
      <c r="Y47" s="4" t="s">
        <v>48</v>
      </c>
    </row>
    <row r="48" s="4" customFormat="1" spans="1:25">
      <c r="A48" s="4" t="s">
        <v>251</v>
      </c>
      <c r="B48" s="4" t="s">
        <v>26</v>
      </c>
      <c r="C48" s="4" t="s">
        <v>27</v>
      </c>
      <c r="D48" s="4" t="s">
        <v>252</v>
      </c>
      <c r="E48" s="4" t="s">
        <v>253</v>
      </c>
      <c r="F48" s="6">
        <v>45208</v>
      </c>
      <c r="G48" s="6">
        <v>45209</v>
      </c>
      <c r="H48" s="4">
        <v>1</v>
      </c>
      <c r="I48" s="4">
        <v>1</v>
      </c>
      <c r="J48" s="4">
        <v>1</v>
      </c>
      <c r="K48" s="4" t="s">
        <v>30</v>
      </c>
      <c r="L48" s="4">
        <v>437.16</v>
      </c>
      <c r="M48" s="4">
        <v>437.16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45181.0000115741</v>
      </c>
      <c r="S48" s="6">
        <v>45212</v>
      </c>
      <c r="T48" s="4" t="s">
        <v>34</v>
      </c>
      <c r="U48" s="4">
        <v>437.16</v>
      </c>
      <c r="V48" s="4">
        <v>0</v>
      </c>
      <c r="W48" s="4">
        <v>0</v>
      </c>
      <c r="X48" s="4" t="s">
        <v>255</v>
      </c>
      <c r="Y48" s="4" t="s">
        <v>48</v>
      </c>
    </row>
    <row r="49" s="4" customFormat="1" spans="1:25">
      <c r="A49" s="4" t="s">
        <v>256</v>
      </c>
      <c r="B49" s="4" t="s">
        <v>26</v>
      </c>
      <c r="C49" s="4" t="s">
        <v>27</v>
      </c>
      <c r="D49" s="4" t="s">
        <v>257</v>
      </c>
      <c r="E49" s="4" t="s">
        <v>258</v>
      </c>
      <c r="F49" s="6">
        <v>45206</v>
      </c>
      <c r="G49" s="6">
        <v>45209</v>
      </c>
      <c r="H49" s="4">
        <v>1</v>
      </c>
      <c r="I49" s="4">
        <v>3</v>
      </c>
      <c r="J49" s="4">
        <v>3</v>
      </c>
      <c r="K49" s="4" t="s">
        <v>30</v>
      </c>
      <c r="L49" s="4">
        <v>3694.68</v>
      </c>
      <c r="M49" s="4">
        <v>3694.68</v>
      </c>
      <c r="N49" s="4" t="s">
        <v>259</v>
      </c>
      <c r="O49" s="4" t="s">
        <v>32</v>
      </c>
      <c r="P49" s="4" t="s">
        <v>33</v>
      </c>
      <c r="Q49" s="4">
        <v>0</v>
      </c>
      <c r="R49" s="7">
        <v>45181.0000115741</v>
      </c>
      <c r="S49" s="6">
        <v>45212</v>
      </c>
      <c r="T49" s="4" t="s">
        <v>34</v>
      </c>
      <c r="U49" s="4">
        <v>3694.68</v>
      </c>
      <c r="V49" s="4">
        <v>0</v>
      </c>
      <c r="W49" s="4">
        <v>0</v>
      </c>
      <c r="X49" s="4" t="s">
        <v>260</v>
      </c>
      <c r="Y49" s="4" t="s">
        <v>48</v>
      </c>
    </row>
    <row r="50" s="4" customFormat="1" spans="1:25">
      <c r="A50" s="4" t="s">
        <v>261</v>
      </c>
      <c r="B50" s="4" t="s">
        <v>26</v>
      </c>
      <c r="C50" s="4" t="s">
        <v>27</v>
      </c>
      <c r="D50" s="4" t="s">
        <v>262</v>
      </c>
      <c r="E50" s="4" t="s">
        <v>263</v>
      </c>
      <c r="F50" s="6">
        <v>45206</v>
      </c>
      <c r="G50" s="6">
        <v>45209</v>
      </c>
      <c r="H50" s="4">
        <v>1</v>
      </c>
      <c r="I50" s="4">
        <v>3</v>
      </c>
      <c r="J50" s="4">
        <v>3</v>
      </c>
      <c r="K50" s="4" t="s">
        <v>30</v>
      </c>
      <c r="L50" s="4">
        <v>4167.81</v>
      </c>
      <c r="M50" s="4">
        <v>4167.81</v>
      </c>
      <c r="N50" s="4" t="s">
        <v>264</v>
      </c>
      <c r="O50" s="4" t="s">
        <v>32</v>
      </c>
      <c r="P50" s="4" t="s">
        <v>33</v>
      </c>
      <c r="Q50" s="4">
        <v>0</v>
      </c>
      <c r="R50" s="7">
        <v>45182</v>
      </c>
      <c r="S50" s="6">
        <v>45212</v>
      </c>
      <c r="T50" s="4" t="s">
        <v>34</v>
      </c>
      <c r="U50" s="4">
        <v>4167.81</v>
      </c>
      <c r="V50" s="4">
        <v>0</v>
      </c>
      <c r="W50" s="4">
        <v>0</v>
      </c>
      <c r="X50" s="4" t="s">
        <v>265</v>
      </c>
      <c r="Y50" s="4" t="s">
        <v>48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268</v>
      </c>
      <c r="F51" s="6">
        <v>45206</v>
      </c>
      <c r="G51" s="6">
        <v>45209</v>
      </c>
      <c r="H51" s="4">
        <v>1</v>
      </c>
      <c r="I51" s="4">
        <v>3</v>
      </c>
      <c r="J51" s="4">
        <v>3</v>
      </c>
      <c r="K51" s="4" t="s">
        <v>30</v>
      </c>
      <c r="L51" s="4">
        <v>15051.06</v>
      </c>
      <c r="M51" s="4">
        <v>15051.06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45182</v>
      </c>
      <c r="S51" s="6">
        <v>45212</v>
      </c>
      <c r="T51" s="4" t="s">
        <v>34</v>
      </c>
      <c r="U51" s="4">
        <v>15051.06</v>
      </c>
      <c r="V51" s="4">
        <v>0</v>
      </c>
      <c r="W51" s="4">
        <v>0</v>
      </c>
      <c r="X51" s="4" t="s">
        <v>270</v>
      </c>
      <c r="Y51" s="4" t="s">
        <v>271</v>
      </c>
    </row>
    <row r="52" s="4" customFormat="1" spans="1:25">
      <c r="A52" s="4" t="s">
        <v>272</v>
      </c>
      <c r="B52" s="4" t="s">
        <v>26</v>
      </c>
      <c r="C52" s="4" t="s">
        <v>27</v>
      </c>
      <c r="D52" s="4" t="s">
        <v>273</v>
      </c>
      <c r="E52" s="4" t="s">
        <v>274</v>
      </c>
      <c r="F52" s="6">
        <v>45207</v>
      </c>
      <c r="G52" s="6">
        <v>45209</v>
      </c>
      <c r="H52" s="4">
        <v>1</v>
      </c>
      <c r="I52" s="4">
        <v>2</v>
      </c>
      <c r="J52" s="4">
        <v>2</v>
      </c>
      <c r="K52" s="4" t="s">
        <v>30</v>
      </c>
      <c r="L52" s="4">
        <v>1322.14</v>
      </c>
      <c r="M52" s="4">
        <v>1322.14</v>
      </c>
      <c r="N52" s="4" t="s">
        <v>275</v>
      </c>
      <c r="O52" s="4" t="s">
        <v>32</v>
      </c>
      <c r="P52" s="4" t="s">
        <v>33</v>
      </c>
      <c r="Q52" s="4">
        <v>0</v>
      </c>
      <c r="R52" s="7">
        <v>45182</v>
      </c>
      <c r="S52" s="6">
        <v>45212</v>
      </c>
      <c r="T52" s="4" t="s">
        <v>34</v>
      </c>
      <c r="U52" s="4">
        <v>1322.14</v>
      </c>
      <c r="V52" s="4">
        <v>0</v>
      </c>
      <c r="W52" s="4">
        <v>0</v>
      </c>
      <c r="X52" s="4" t="s">
        <v>276</v>
      </c>
      <c r="Y52" s="4" t="s">
        <v>277</v>
      </c>
    </row>
    <row r="53" s="4" customFormat="1" spans="1:25">
      <c r="A53" s="4" t="s">
        <v>256</v>
      </c>
      <c r="B53" s="4" t="s">
        <v>26</v>
      </c>
      <c r="C53" s="4" t="s">
        <v>120</v>
      </c>
      <c r="D53" s="4" t="s">
        <v>257</v>
      </c>
      <c r="E53" s="4" t="s">
        <v>258</v>
      </c>
      <c r="F53" s="6">
        <v>45206</v>
      </c>
      <c r="G53" s="6">
        <v>45209</v>
      </c>
      <c r="H53" s="4">
        <v>1</v>
      </c>
      <c r="I53" s="4">
        <v>3</v>
      </c>
      <c r="J53" s="4">
        <v>3</v>
      </c>
      <c r="K53" s="4" t="s">
        <v>30</v>
      </c>
      <c r="L53" s="4">
        <v>-3694.68</v>
      </c>
      <c r="M53" s="4">
        <v>-3694.68</v>
      </c>
      <c r="N53" s="4" t="s">
        <v>259</v>
      </c>
      <c r="O53" s="4" t="s">
        <v>32</v>
      </c>
      <c r="P53" s="4" t="s">
        <v>33</v>
      </c>
      <c r="Q53" s="4">
        <v>0</v>
      </c>
      <c r="R53" s="7">
        <v>45181.0000115741</v>
      </c>
      <c r="S53" s="6">
        <v>45212</v>
      </c>
      <c r="T53" s="4" t="s">
        <v>34</v>
      </c>
      <c r="U53" s="4">
        <v>-3694.68</v>
      </c>
      <c r="V53" s="4">
        <v>0</v>
      </c>
      <c r="W53" s="4">
        <v>0</v>
      </c>
      <c r="X53" s="4" t="s">
        <v>260</v>
      </c>
      <c r="Y53" s="4" t="s">
        <v>48</v>
      </c>
    </row>
    <row r="54" s="4" customFormat="1" spans="1:25">
      <c r="A54" s="4" t="s">
        <v>278</v>
      </c>
      <c r="B54" s="4" t="s">
        <v>26</v>
      </c>
      <c r="C54" s="4" t="s">
        <v>27</v>
      </c>
      <c r="D54" s="4" t="s">
        <v>279</v>
      </c>
      <c r="E54" s="4" t="s">
        <v>280</v>
      </c>
      <c r="F54" s="6">
        <v>45207</v>
      </c>
      <c r="G54" s="6">
        <v>45209</v>
      </c>
      <c r="H54" s="4">
        <v>1</v>
      </c>
      <c r="I54" s="4">
        <v>2</v>
      </c>
      <c r="J54" s="4">
        <v>2</v>
      </c>
      <c r="K54" s="4" t="s">
        <v>30</v>
      </c>
      <c r="L54" s="4">
        <v>1762</v>
      </c>
      <c r="M54" s="4">
        <v>1762</v>
      </c>
      <c r="N54" s="4" t="s">
        <v>281</v>
      </c>
      <c r="O54" s="4" t="s">
        <v>32</v>
      </c>
      <c r="P54" s="4" t="s">
        <v>33</v>
      </c>
      <c r="Q54" s="4">
        <v>0</v>
      </c>
      <c r="R54" s="7">
        <v>45182</v>
      </c>
      <c r="S54" s="6">
        <v>45212</v>
      </c>
      <c r="T54" s="4" t="s">
        <v>34</v>
      </c>
      <c r="U54" s="4">
        <v>1762</v>
      </c>
      <c r="V54" s="4">
        <v>0</v>
      </c>
      <c r="W54" s="4">
        <v>0</v>
      </c>
      <c r="X54" s="4" t="s">
        <v>282</v>
      </c>
      <c r="Y54" s="4" t="s">
        <v>48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45207</v>
      </c>
      <c r="G55" s="6">
        <v>45209</v>
      </c>
      <c r="H55" s="4">
        <v>1</v>
      </c>
      <c r="I55" s="4">
        <v>2</v>
      </c>
      <c r="J55" s="4">
        <v>2</v>
      </c>
      <c r="K55" s="4" t="s">
        <v>30</v>
      </c>
      <c r="L55" s="4">
        <v>676.32</v>
      </c>
      <c r="M55" s="4">
        <v>676.32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45183.0000115741</v>
      </c>
      <c r="S55" s="6">
        <v>45212</v>
      </c>
      <c r="T55" s="4" t="s">
        <v>34</v>
      </c>
      <c r="U55" s="4">
        <v>676.32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246</v>
      </c>
      <c r="B56" s="4" t="s">
        <v>26</v>
      </c>
      <c r="C56" s="4" t="s">
        <v>120</v>
      </c>
      <c r="D56" s="4" t="s">
        <v>247</v>
      </c>
      <c r="E56" s="4" t="s">
        <v>248</v>
      </c>
      <c r="F56" s="6">
        <v>45208</v>
      </c>
      <c r="G56" s="6">
        <v>45209</v>
      </c>
      <c r="H56" s="4">
        <v>1</v>
      </c>
      <c r="I56" s="4">
        <v>1</v>
      </c>
      <c r="J56" s="4">
        <v>1</v>
      </c>
      <c r="K56" s="4" t="s">
        <v>30</v>
      </c>
      <c r="L56" s="4">
        <v>-803.15</v>
      </c>
      <c r="M56" s="4">
        <v>-803.15</v>
      </c>
      <c r="N56" s="4" t="s">
        <v>249</v>
      </c>
      <c r="O56" s="4" t="s">
        <v>32</v>
      </c>
      <c r="P56" s="4" t="s">
        <v>33</v>
      </c>
      <c r="Q56" s="4">
        <v>0</v>
      </c>
      <c r="R56" s="7">
        <v>45181</v>
      </c>
      <c r="S56" s="6">
        <v>45212</v>
      </c>
      <c r="T56" s="4" t="s">
        <v>34</v>
      </c>
      <c r="U56" s="4">
        <v>-803.15</v>
      </c>
      <c r="V56" s="4">
        <v>0</v>
      </c>
      <c r="W56" s="4">
        <v>0</v>
      </c>
      <c r="X56" s="4" t="s">
        <v>250</v>
      </c>
      <c r="Y56" s="4" t="s">
        <v>48</v>
      </c>
    </row>
    <row r="57" s="4" customFormat="1" spans="1:25">
      <c r="A57" s="4" t="s">
        <v>289</v>
      </c>
      <c r="B57" s="4" t="s">
        <v>26</v>
      </c>
      <c r="C57" s="4" t="s">
        <v>27</v>
      </c>
      <c r="D57" s="4" t="s">
        <v>290</v>
      </c>
      <c r="E57" s="4" t="s">
        <v>291</v>
      </c>
      <c r="F57" s="6">
        <v>45206</v>
      </c>
      <c r="G57" s="6">
        <v>45209</v>
      </c>
      <c r="H57" s="4">
        <v>1</v>
      </c>
      <c r="I57" s="4">
        <v>3</v>
      </c>
      <c r="J57" s="4">
        <v>3</v>
      </c>
      <c r="K57" s="4" t="s">
        <v>30</v>
      </c>
      <c r="L57" s="4">
        <v>8151.87</v>
      </c>
      <c r="M57" s="4">
        <v>8151.87</v>
      </c>
      <c r="N57" s="4" t="s">
        <v>292</v>
      </c>
      <c r="O57" s="4" t="s">
        <v>32</v>
      </c>
      <c r="P57" s="4" t="s">
        <v>33</v>
      </c>
      <c r="Q57" s="4">
        <v>0</v>
      </c>
      <c r="R57" s="7">
        <v>45185</v>
      </c>
      <c r="S57" s="6">
        <v>45212</v>
      </c>
      <c r="T57" s="4" t="s">
        <v>34</v>
      </c>
      <c r="U57" s="4">
        <v>8151.87</v>
      </c>
      <c r="V57" s="4">
        <v>0</v>
      </c>
      <c r="W57" s="4">
        <v>0</v>
      </c>
      <c r="X57" s="4" t="s">
        <v>293</v>
      </c>
      <c r="Y57" s="4" t="s">
        <v>48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45208</v>
      </c>
      <c r="G58" s="6">
        <v>45209</v>
      </c>
      <c r="H58" s="4">
        <v>1</v>
      </c>
      <c r="I58" s="4">
        <v>1</v>
      </c>
      <c r="J58" s="4">
        <v>1</v>
      </c>
      <c r="K58" s="4" t="s">
        <v>30</v>
      </c>
      <c r="L58" s="4">
        <v>561.52</v>
      </c>
      <c r="M58" s="4">
        <v>561.52</v>
      </c>
      <c r="N58" s="4" t="s">
        <v>297</v>
      </c>
      <c r="O58" s="4" t="s">
        <v>32</v>
      </c>
      <c r="P58" s="4" t="s">
        <v>33</v>
      </c>
      <c r="Q58" s="4">
        <v>0</v>
      </c>
      <c r="R58" s="7">
        <v>45185.0000115741</v>
      </c>
      <c r="S58" s="6">
        <v>45212</v>
      </c>
      <c r="T58" s="4" t="s">
        <v>34</v>
      </c>
      <c r="U58" s="4">
        <v>561.52</v>
      </c>
      <c r="V58" s="4">
        <v>0</v>
      </c>
      <c r="W58" s="4">
        <v>0</v>
      </c>
      <c r="X58" s="4" t="s">
        <v>298</v>
      </c>
      <c r="Y58" s="4" t="s">
        <v>48</v>
      </c>
    </row>
    <row r="59" s="4" customFormat="1" spans="1:25">
      <c r="A59" s="4" t="s">
        <v>294</v>
      </c>
      <c r="B59" s="4" t="s">
        <v>26</v>
      </c>
      <c r="C59" s="4" t="s">
        <v>120</v>
      </c>
      <c r="D59" s="4" t="s">
        <v>295</v>
      </c>
      <c r="E59" s="4" t="s">
        <v>296</v>
      </c>
      <c r="F59" s="6">
        <v>45208</v>
      </c>
      <c r="G59" s="6">
        <v>45209</v>
      </c>
      <c r="H59" s="4">
        <v>1</v>
      </c>
      <c r="I59" s="4">
        <v>1</v>
      </c>
      <c r="J59" s="4">
        <v>1</v>
      </c>
      <c r="K59" s="4" t="s">
        <v>30</v>
      </c>
      <c r="L59" s="4">
        <v>-561.52</v>
      </c>
      <c r="M59" s="4">
        <v>-561.52</v>
      </c>
      <c r="N59" s="4" t="s">
        <v>297</v>
      </c>
      <c r="O59" s="4" t="s">
        <v>32</v>
      </c>
      <c r="P59" s="4" t="s">
        <v>33</v>
      </c>
      <c r="Q59" s="4">
        <v>0</v>
      </c>
      <c r="R59" s="7">
        <v>45185.0000115741</v>
      </c>
      <c r="S59" s="6">
        <v>45212</v>
      </c>
      <c r="T59" s="4" t="s">
        <v>34</v>
      </c>
      <c r="U59" s="4">
        <v>-561.52</v>
      </c>
      <c r="V59" s="4">
        <v>0</v>
      </c>
      <c r="W59" s="4">
        <v>0</v>
      </c>
      <c r="X59" s="4" t="s">
        <v>298</v>
      </c>
      <c r="Y59" s="4" t="s">
        <v>48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300</v>
      </c>
      <c r="E60" s="4" t="s">
        <v>301</v>
      </c>
      <c r="F60" s="6">
        <v>45207</v>
      </c>
      <c r="G60" s="6">
        <v>45209</v>
      </c>
      <c r="H60" s="4">
        <v>1</v>
      </c>
      <c r="I60" s="4">
        <v>2</v>
      </c>
      <c r="J60" s="4">
        <v>2</v>
      </c>
      <c r="K60" s="4" t="s">
        <v>30</v>
      </c>
      <c r="L60" s="4">
        <v>4854.12</v>
      </c>
      <c r="M60" s="4">
        <v>4854.12</v>
      </c>
      <c r="N60" s="4" t="s">
        <v>302</v>
      </c>
      <c r="O60" s="4" t="s">
        <v>32</v>
      </c>
      <c r="P60" s="4" t="s">
        <v>33</v>
      </c>
      <c r="Q60" s="4">
        <v>0</v>
      </c>
      <c r="R60" s="7">
        <v>45186.0000115741</v>
      </c>
      <c r="S60" s="6">
        <v>45212</v>
      </c>
      <c r="T60" s="4" t="s">
        <v>34</v>
      </c>
      <c r="U60" s="4">
        <v>4854.12</v>
      </c>
      <c r="V60" s="4">
        <v>0</v>
      </c>
      <c r="W60" s="4">
        <v>0</v>
      </c>
      <c r="X60" s="4" t="s">
        <v>303</v>
      </c>
      <c r="Y60" s="4" t="s">
        <v>304</v>
      </c>
    </row>
    <row r="61" s="4" customFormat="1" spans="1:25">
      <c r="A61" s="4" t="s">
        <v>305</v>
      </c>
      <c r="B61" s="4" t="s">
        <v>26</v>
      </c>
      <c r="C61" s="4" t="s">
        <v>27</v>
      </c>
      <c r="D61" s="4" t="s">
        <v>306</v>
      </c>
      <c r="E61" s="4" t="s">
        <v>307</v>
      </c>
      <c r="F61" s="6">
        <v>45208</v>
      </c>
      <c r="G61" s="6">
        <v>45209</v>
      </c>
      <c r="H61" s="4">
        <v>1</v>
      </c>
      <c r="I61" s="4">
        <v>1</v>
      </c>
      <c r="J61" s="4">
        <v>1</v>
      </c>
      <c r="K61" s="4" t="s">
        <v>30</v>
      </c>
      <c r="L61" s="4">
        <v>596.56</v>
      </c>
      <c r="M61" s="4">
        <v>596.56</v>
      </c>
      <c r="N61" s="4" t="s">
        <v>308</v>
      </c>
      <c r="O61" s="4" t="s">
        <v>32</v>
      </c>
      <c r="P61" s="4" t="s">
        <v>33</v>
      </c>
      <c r="Q61" s="4">
        <v>0</v>
      </c>
      <c r="R61" s="7">
        <v>45187.0000115741</v>
      </c>
      <c r="S61" s="6">
        <v>45212</v>
      </c>
      <c r="T61" s="4" t="s">
        <v>34</v>
      </c>
      <c r="U61" s="4">
        <v>596.56</v>
      </c>
      <c r="V61" s="4">
        <v>0</v>
      </c>
      <c r="W61" s="4">
        <v>0</v>
      </c>
      <c r="X61" s="4" t="s">
        <v>309</v>
      </c>
      <c r="Y61" s="4" t="s">
        <v>310</v>
      </c>
    </row>
    <row r="62" s="4" customFormat="1" spans="1:25">
      <c r="A62" s="4" t="s">
        <v>311</v>
      </c>
      <c r="B62" s="4" t="s">
        <v>26</v>
      </c>
      <c r="C62" s="4" t="s">
        <v>27</v>
      </c>
      <c r="D62" s="4" t="s">
        <v>312</v>
      </c>
      <c r="E62" s="4" t="s">
        <v>313</v>
      </c>
      <c r="F62" s="6">
        <v>45206</v>
      </c>
      <c r="G62" s="6">
        <v>45209</v>
      </c>
      <c r="H62" s="4">
        <v>1</v>
      </c>
      <c r="I62" s="4">
        <v>3</v>
      </c>
      <c r="J62" s="4">
        <v>3</v>
      </c>
      <c r="K62" s="4" t="s">
        <v>30</v>
      </c>
      <c r="L62" s="4">
        <v>869.13</v>
      </c>
      <c r="M62" s="4">
        <v>869.13</v>
      </c>
      <c r="N62" s="4" t="s">
        <v>314</v>
      </c>
      <c r="O62" s="4" t="s">
        <v>32</v>
      </c>
      <c r="P62" s="4" t="s">
        <v>33</v>
      </c>
      <c r="Q62" s="4">
        <v>0</v>
      </c>
      <c r="R62" s="7">
        <v>45187.0000115741</v>
      </c>
      <c r="S62" s="6">
        <v>45212</v>
      </c>
      <c r="T62" s="4" t="s">
        <v>34</v>
      </c>
      <c r="U62" s="4">
        <v>869.13</v>
      </c>
      <c r="V62" s="4">
        <v>0</v>
      </c>
      <c r="W62" s="4">
        <v>0</v>
      </c>
      <c r="X62" s="4" t="s">
        <v>315</v>
      </c>
      <c r="Y62" s="4" t="s">
        <v>316</v>
      </c>
    </row>
    <row r="63" s="4" customFormat="1" spans="1:25">
      <c r="A63" s="4" t="s">
        <v>215</v>
      </c>
      <c r="B63" s="4" t="s">
        <v>26</v>
      </c>
      <c r="C63" s="4" t="s">
        <v>120</v>
      </c>
      <c r="D63" s="4" t="s">
        <v>216</v>
      </c>
      <c r="E63" s="4" t="s">
        <v>217</v>
      </c>
      <c r="F63" s="6">
        <v>45207</v>
      </c>
      <c r="G63" s="6">
        <v>45209</v>
      </c>
      <c r="H63" s="4">
        <v>1</v>
      </c>
      <c r="I63" s="4">
        <v>2</v>
      </c>
      <c r="J63" s="4">
        <v>2</v>
      </c>
      <c r="K63" s="4" t="s">
        <v>30</v>
      </c>
      <c r="L63" s="4">
        <v>-562.9</v>
      </c>
      <c r="M63" s="4">
        <v>-562.9</v>
      </c>
      <c r="N63" s="4" t="s">
        <v>218</v>
      </c>
      <c r="O63" s="4" t="s">
        <v>32</v>
      </c>
      <c r="P63" s="4" t="s">
        <v>33</v>
      </c>
      <c r="Q63" s="4">
        <v>0</v>
      </c>
      <c r="R63" s="7">
        <v>45179</v>
      </c>
      <c r="S63" s="6">
        <v>45212</v>
      </c>
      <c r="T63" s="4" t="s">
        <v>34</v>
      </c>
      <c r="U63" s="4">
        <v>-562.9</v>
      </c>
      <c r="V63" s="4">
        <v>0</v>
      </c>
      <c r="W63" s="4">
        <v>0</v>
      </c>
      <c r="X63" s="4" t="s">
        <v>219</v>
      </c>
      <c r="Y63" s="4" t="s">
        <v>48</v>
      </c>
    </row>
    <row r="64" s="4" customFormat="1" spans="1:25">
      <c r="A64" s="4" t="s">
        <v>317</v>
      </c>
      <c r="B64" s="4" t="s">
        <v>26</v>
      </c>
      <c r="C64" s="4" t="s">
        <v>27</v>
      </c>
      <c r="D64" s="4" t="s">
        <v>318</v>
      </c>
      <c r="E64" s="4" t="s">
        <v>319</v>
      </c>
      <c r="F64" s="6">
        <v>45204</v>
      </c>
      <c r="G64" s="6">
        <v>45209</v>
      </c>
      <c r="H64" s="4">
        <v>1</v>
      </c>
      <c r="I64" s="4">
        <v>5</v>
      </c>
      <c r="J64" s="4">
        <v>5</v>
      </c>
      <c r="K64" s="4" t="s">
        <v>30</v>
      </c>
      <c r="L64" s="4">
        <v>2808.5</v>
      </c>
      <c r="M64" s="4">
        <v>2808.5</v>
      </c>
      <c r="N64" s="4" t="s">
        <v>320</v>
      </c>
      <c r="O64" s="4" t="s">
        <v>32</v>
      </c>
      <c r="P64" s="4" t="s">
        <v>33</v>
      </c>
      <c r="Q64" s="4">
        <v>0</v>
      </c>
      <c r="R64" s="7">
        <v>45189</v>
      </c>
      <c r="S64" s="6">
        <v>45212</v>
      </c>
      <c r="T64" s="4" t="s">
        <v>34</v>
      </c>
      <c r="U64" s="4">
        <v>2808.5</v>
      </c>
      <c r="V64" s="4">
        <v>0</v>
      </c>
      <c r="W64" s="4">
        <v>0</v>
      </c>
      <c r="X64" s="4" t="s">
        <v>321</v>
      </c>
      <c r="Y64" s="4" t="s">
        <v>322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325</v>
      </c>
      <c r="F65" s="6">
        <v>45208</v>
      </c>
      <c r="G65" s="6">
        <v>45209</v>
      </c>
      <c r="H65" s="4">
        <v>1</v>
      </c>
      <c r="I65" s="4">
        <v>1</v>
      </c>
      <c r="J65" s="4">
        <v>1</v>
      </c>
      <c r="K65" s="4" t="s">
        <v>30</v>
      </c>
      <c r="L65" s="4">
        <v>1212.74</v>
      </c>
      <c r="M65" s="4">
        <v>1212.74</v>
      </c>
      <c r="N65" s="4" t="s">
        <v>326</v>
      </c>
      <c r="O65" s="4" t="s">
        <v>32</v>
      </c>
      <c r="P65" s="4" t="s">
        <v>33</v>
      </c>
      <c r="Q65" s="4">
        <v>0</v>
      </c>
      <c r="R65" s="7">
        <v>45189</v>
      </c>
      <c r="S65" s="6">
        <v>45212</v>
      </c>
      <c r="T65" s="4" t="s">
        <v>34</v>
      </c>
      <c r="U65" s="4">
        <v>1212.74</v>
      </c>
      <c r="V65" s="4">
        <v>0</v>
      </c>
      <c r="W65" s="4">
        <v>0</v>
      </c>
      <c r="X65" s="4" t="s">
        <v>327</v>
      </c>
      <c r="Y65" s="4" t="s">
        <v>48</v>
      </c>
    </row>
    <row r="66" s="4" customFormat="1" spans="1:25">
      <c r="A66" s="4" t="s">
        <v>328</v>
      </c>
      <c r="B66" s="4" t="s">
        <v>26</v>
      </c>
      <c r="C66" s="4" t="s">
        <v>27</v>
      </c>
      <c r="D66" s="4" t="s">
        <v>329</v>
      </c>
      <c r="E66" s="4" t="s">
        <v>330</v>
      </c>
      <c r="F66" s="6">
        <v>45205</v>
      </c>
      <c r="G66" s="6">
        <v>45209</v>
      </c>
      <c r="H66" s="4">
        <v>1</v>
      </c>
      <c r="I66" s="4">
        <v>4</v>
      </c>
      <c r="J66" s="4">
        <v>4</v>
      </c>
      <c r="K66" s="4" t="s">
        <v>30</v>
      </c>
      <c r="L66" s="4">
        <v>4464.56</v>
      </c>
      <c r="M66" s="4">
        <v>4464.56</v>
      </c>
      <c r="N66" s="4" t="s">
        <v>331</v>
      </c>
      <c r="O66" s="4" t="s">
        <v>32</v>
      </c>
      <c r="P66" s="4" t="s">
        <v>33</v>
      </c>
      <c r="Q66" s="4">
        <v>0</v>
      </c>
      <c r="R66" s="7">
        <v>45190.0000115741</v>
      </c>
      <c r="S66" s="6">
        <v>45212</v>
      </c>
      <c r="T66" s="4" t="s">
        <v>34</v>
      </c>
      <c r="U66" s="4">
        <v>4464.56</v>
      </c>
      <c r="V66" s="4">
        <v>0</v>
      </c>
      <c r="W66" s="4">
        <v>0</v>
      </c>
      <c r="X66" s="4" t="s">
        <v>332</v>
      </c>
      <c r="Y66" s="4" t="s">
        <v>333</v>
      </c>
    </row>
    <row r="67" s="4" customFormat="1" spans="1:25">
      <c r="A67" s="4" t="s">
        <v>289</v>
      </c>
      <c r="B67" s="4" t="s">
        <v>26</v>
      </c>
      <c r="C67" s="4" t="s">
        <v>120</v>
      </c>
      <c r="D67" s="4" t="s">
        <v>290</v>
      </c>
      <c r="E67" s="4" t="s">
        <v>291</v>
      </c>
      <c r="F67" s="6">
        <v>45206</v>
      </c>
      <c r="G67" s="6">
        <v>45209</v>
      </c>
      <c r="H67" s="4">
        <v>1</v>
      </c>
      <c r="I67" s="4">
        <v>3</v>
      </c>
      <c r="J67" s="4">
        <v>3</v>
      </c>
      <c r="K67" s="4" t="s">
        <v>30</v>
      </c>
      <c r="L67" s="4">
        <v>-8151.87</v>
      </c>
      <c r="M67" s="4">
        <v>-8151.87</v>
      </c>
      <c r="N67" s="4" t="s">
        <v>292</v>
      </c>
      <c r="O67" s="4" t="s">
        <v>32</v>
      </c>
      <c r="P67" s="4" t="s">
        <v>33</v>
      </c>
      <c r="Q67" s="4">
        <v>0</v>
      </c>
      <c r="R67" s="7">
        <v>45185</v>
      </c>
      <c r="S67" s="6">
        <v>45212</v>
      </c>
      <c r="T67" s="4" t="s">
        <v>34</v>
      </c>
      <c r="U67" s="4">
        <v>-8151.87</v>
      </c>
      <c r="V67" s="4">
        <v>0</v>
      </c>
      <c r="W67" s="4">
        <v>0</v>
      </c>
      <c r="X67" s="4" t="s">
        <v>293</v>
      </c>
      <c r="Y67" s="4" t="s">
        <v>48</v>
      </c>
    </row>
    <row r="68" s="4" customFormat="1" spans="1:25">
      <c r="A68" s="4" t="s">
        <v>305</v>
      </c>
      <c r="B68" s="4" t="s">
        <v>26</v>
      </c>
      <c r="C68" s="4" t="s">
        <v>120</v>
      </c>
      <c r="D68" s="4" t="s">
        <v>306</v>
      </c>
      <c r="E68" s="4" t="s">
        <v>307</v>
      </c>
      <c r="F68" s="6">
        <v>45208</v>
      </c>
      <c r="G68" s="6">
        <v>45209</v>
      </c>
      <c r="H68" s="4">
        <v>1</v>
      </c>
      <c r="I68" s="4">
        <v>1</v>
      </c>
      <c r="J68" s="4">
        <v>1</v>
      </c>
      <c r="K68" s="4" t="s">
        <v>30</v>
      </c>
      <c r="L68" s="4">
        <v>-596.56</v>
      </c>
      <c r="M68" s="4">
        <v>-596.56</v>
      </c>
      <c r="N68" s="4" t="s">
        <v>308</v>
      </c>
      <c r="O68" s="4" t="s">
        <v>32</v>
      </c>
      <c r="P68" s="4" t="s">
        <v>33</v>
      </c>
      <c r="Q68" s="4">
        <v>0</v>
      </c>
      <c r="R68" s="7">
        <v>45187.0000115741</v>
      </c>
      <c r="S68" s="6">
        <v>45212</v>
      </c>
      <c r="T68" s="4" t="s">
        <v>34</v>
      </c>
      <c r="U68" s="4">
        <v>-596.56</v>
      </c>
      <c r="V68" s="4">
        <v>0</v>
      </c>
      <c r="W68" s="4">
        <v>0</v>
      </c>
      <c r="X68" s="4" t="s">
        <v>309</v>
      </c>
      <c r="Y68" s="4" t="s">
        <v>310</v>
      </c>
    </row>
    <row r="69" s="4" customFormat="1" spans="1:25">
      <c r="A69" s="4" t="s">
        <v>334</v>
      </c>
      <c r="B69" s="4" t="s">
        <v>26</v>
      </c>
      <c r="C69" s="4" t="s">
        <v>27</v>
      </c>
      <c r="D69" s="4" t="s">
        <v>335</v>
      </c>
      <c r="E69" s="4" t="s">
        <v>336</v>
      </c>
      <c r="F69" s="6">
        <v>45208</v>
      </c>
      <c r="G69" s="6">
        <v>45209</v>
      </c>
      <c r="H69" s="4">
        <v>1</v>
      </c>
      <c r="I69" s="4">
        <v>1</v>
      </c>
      <c r="J69" s="4">
        <v>1</v>
      </c>
      <c r="K69" s="4" t="s">
        <v>30</v>
      </c>
      <c r="L69" s="4">
        <v>506.01</v>
      </c>
      <c r="M69" s="4">
        <v>506.01</v>
      </c>
      <c r="N69" s="4" t="s">
        <v>337</v>
      </c>
      <c r="O69" s="4" t="s">
        <v>32</v>
      </c>
      <c r="P69" s="4" t="s">
        <v>33</v>
      </c>
      <c r="Q69" s="4">
        <v>0</v>
      </c>
      <c r="R69" s="7">
        <v>45191</v>
      </c>
      <c r="S69" s="6">
        <v>45212</v>
      </c>
      <c r="T69" s="4" t="s">
        <v>34</v>
      </c>
      <c r="U69" s="4">
        <v>506.01</v>
      </c>
      <c r="V69" s="4">
        <v>0</v>
      </c>
      <c r="W69" s="4">
        <v>0</v>
      </c>
      <c r="X69" s="4" t="s">
        <v>338</v>
      </c>
      <c r="Y69" s="4" t="s">
        <v>339</v>
      </c>
    </row>
    <row r="70" s="4" customFormat="1" spans="1:25">
      <c r="A70" s="4" t="s">
        <v>340</v>
      </c>
      <c r="B70" s="4" t="s">
        <v>26</v>
      </c>
      <c r="C70" s="4" t="s">
        <v>27</v>
      </c>
      <c r="D70" s="4" t="s">
        <v>341</v>
      </c>
      <c r="E70" s="4" t="s">
        <v>301</v>
      </c>
      <c r="F70" s="6">
        <v>45207</v>
      </c>
      <c r="G70" s="6">
        <v>45209</v>
      </c>
      <c r="H70" s="4">
        <v>1</v>
      </c>
      <c r="I70" s="4">
        <v>2</v>
      </c>
      <c r="J70" s="4">
        <v>2</v>
      </c>
      <c r="K70" s="4" t="s">
        <v>30</v>
      </c>
      <c r="L70" s="4">
        <v>1831.26</v>
      </c>
      <c r="M70" s="4">
        <v>1831.26</v>
      </c>
      <c r="N70" s="4" t="s">
        <v>342</v>
      </c>
      <c r="O70" s="4" t="s">
        <v>32</v>
      </c>
      <c r="P70" s="4" t="s">
        <v>33</v>
      </c>
      <c r="Q70" s="4">
        <v>0</v>
      </c>
      <c r="R70" s="7">
        <v>45193.0000115741</v>
      </c>
      <c r="S70" s="6">
        <v>45212</v>
      </c>
      <c r="T70" s="4" t="s">
        <v>34</v>
      </c>
      <c r="U70" s="4">
        <v>1831.26</v>
      </c>
      <c r="V70" s="4">
        <v>0</v>
      </c>
      <c r="W70" s="4">
        <v>0</v>
      </c>
      <c r="X70" s="4" t="s">
        <v>343</v>
      </c>
      <c r="Y70" s="4" t="s">
        <v>344</v>
      </c>
    </row>
    <row r="71" s="4" customFormat="1" spans="1:25">
      <c r="A71" s="4" t="s">
        <v>345</v>
      </c>
      <c r="B71" s="4" t="s">
        <v>26</v>
      </c>
      <c r="C71" s="4" t="s">
        <v>27</v>
      </c>
      <c r="D71" s="4" t="s">
        <v>346</v>
      </c>
      <c r="E71" s="4" t="s">
        <v>347</v>
      </c>
      <c r="F71" s="6">
        <v>45208</v>
      </c>
      <c r="G71" s="6">
        <v>45209</v>
      </c>
      <c r="H71" s="4">
        <v>1</v>
      </c>
      <c r="I71" s="4">
        <v>1</v>
      </c>
      <c r="J71" s="4">
        <v>1</v>
      </c>
      <c r="K71" s="4" t="s">
        <v>30</v>
      </c>
      <c r="L71" s="4">
        <v>988.7</v>
      </c>
      <c r="M71" s="4">
        <v>988.7</v>
      </c>
      <c r="N71" s="4" t="s">
        <v>348</v>
      </c>
      <c r="O71" s="4" t="s">
        <v>32</v>
      </c>
      <c r="P71" s="4" t="s">
        <v>33</v>
      </c>
      <c r="Q71" s="4">
        <v>0</v>
      </c>
      <c r="R71" s="7">
        <v>45193.0000115741</v>
      </c>
      <c r="S71" s="6">
        <v>45212</v>
      </c>
      <c r="T71" s="4" t="s">
        <v>34</v>
      </c>
      <c r="U71" s="4">
        <v>988.7</v>
      </c>
      <c r="V71" s="4">
        <v>0</v>
      </c>
      <c r="W71" s="4">
        <v>0</v>
      </c>
      <c r="X71" s="4" t="s">
        <v>349</v>
      </c>
      <c r="Y71" s="4" t="s">
        <v>350</v>
      </c>
    </row>
    <row r="72" s="4" customFormat="1" spans="1:25">
      <c r="A72" s="4" t="s">
        <v>351</v>
      </c>
      <c r="B72" s="4" t="s">
        <v>26</v>
      </c>
      <c r="C72" s="4" t="s">
        <v>27</v>
      </c>
      <c r="D72" s="4" t="s">
        <v>352</v>
      </c>
      <c r="E72" s="4" t="s">
        <v>353</v>
      </c>
      <c r="F72" s="6">
        <v>45208</v>
      </c>
      <c r="G72" s="6">
        <v>45209</v>
      </c>
      <c r="H72" s="4">
        <v>1</v>
      </c>
      <c r="I72" s="4">
        <v>1</v>
      </c>
      <c r="J72" s="4">
        <v>1</v>
      </c>
      <c r="K72" s="4" t="s">
        <v>30</v>
      </c>
      <c r="L72" s="4">
        <v>790.66</v>
      </c>
      <c r="M72" s="4">
        <v>790.66</v>
      </c>
      <c r="N72" s="4" t="s">
        <v>354</v>
      </c>
      <c r="O72" s="4" t="s">
        <v>32</v>
      </c>
      <c r="P72" s="4" t="s">
        <v>33</v>
      </c>
      <c r="Q72" s="4">
        <v>0</v>
      </c>
      <c r="R72" s="7">
        <v>45193</v>
      </c>
      <c r="S72" s="6">
        <v>45212</v>
      </c>
      <c r="T72" s="4" t="s">
        <v>34</v>
      </c>
      <c r="U72" s="4">
        <v>790.66</v>
      </c>
      <c r="V72" s="4">
        <v>0</v>
      </c>
      <c r="W72" s="4">
        <v>0</v>
      </c>
      <c r="X72" s="4" t="s">
        <v>355</v>
      </c>
      <c r="Y72" s="4" t="s">
        <v>48</v>
      </c>
    </row>
    <row r="73" s="4" customFormat="1" spans="1:25">
      <c r="A73" s="4" t="s">
        <v>356</v>
      </c>
      <c r="B73" s="4" t="s">
        <v>26</v>
      </c>
      <c r="C73" s="4" t="s">
        <v>27</v>
      </c>
      <c r="D73" s="4" t="s">
        <v>357</v>
      </c>
      <c r="E73" s="4" t="s">
        <v>358</v>
      </c>
      <c r="F73" s="6">
        <v>45207</v>
      </c>
      <c r="G73" s="6">
        <v>45209</v>
      </c>
      <c r="H73" s="4">
        <v>1</v>
      </c>
      <c r="I73" s="4">
        <v>2</v>
      </c>
      <c r="J73" s="4">
        <v>2</v>
      </c>
      <c r="K73" s="4" t="s">
        <v>30</v>
      </c>
      <c r="L73" s="4">
        <v>642.3</v>
      </c>
      <c r="M73" s="4">
        <v>642.3</v>
      </c>
      <c r="N73" s="4" t="s">
        <v>359</v>
      </c>
      <c r="O73" s="4" t="s">
        <v>32</v>
      </c>
      <c r="P73" s="4" t="s">
        <v>33</v>
      </c>
      <c r="Q73" s="4">
        <v>0</v>
      </c>
      <c r="R73" s="7">
        <v>45194.0000115741</v>
      </c>
      <c r="S73" s="6">
        <v>45212</v>
      </c>
      <c r="T73" s="4" t="s">
        <v>34</v>
      </c>
      <c r="U73" s="4">
        <v>642.3</v>
      </c>
      <c r="V73" s="4">
        <v>0</v>
      </c>
      <c r="W73" s="4">
        <v>0</v>
      </c>
      <c r="X73" s="4" t="s">
        <v>360</v>
      </c>
      <c r="Y73" s="4" t="s">
        <v>361</v>
      </c>
    </row>
    <row r="74" s="4" customFormat="1" spans="1:25">
      <c r="A74" s="4" t="s">
        <v>362</v>
      </c>
      <c r="B74" s="4" t="s">
        <v>26</v>
      </c>
      <c r="C74" s="4" t="s">
        <v>27</v>
      </c>
      <c r="D74" s="4" t="s">
        <v>363</v>
      </c>
      <c r="E74" s="4" t="s">
        <v>364</v>
      </c>
      <c r="F74" s="6">
        <v>45207</v>
      </c>
      <c r="G74" s="6">
        <v>45209</v>
      </c>
      <c r="H74" s="4">
        <v>1</v>
      </c>
      <c r="I74" s="4">
        <v>2</v>
      </c>
      <c r="J74" s="4">
        <v>2</v>
      </c>
      <c r="K74" s="4" t="s">
        <v>30</v>
      </c>
      <c r="L74" s="4">
        <v>6733.9</v>
      </c>
      <c r="M74" s="4">
        <v>6733.9</v>
      </c>
      <c r="N74" s="4" t="s">
        <v>365</v>
      </c>
      <c r="O74" s="4" t="s">
        <v>32</v>
      </c>
      <c r="P74" s="4" t="s">
        <v>33</v>
      </c>
      <c r="Q74" s="4">
        <v>0</v>
      </c>
      <c r="R74" s="7">
        <v>45194.0000115741</v>
      </c>
      <c r="S74" s="6">
        <v>45212</v>
      </c>
      <c r="T74" s="4" t="s">
        <v>34</v>
      </c>
      <c r="U74" s="4">
        <v>6733.9</v>
      </c>
      <c r="V74" s="4">
        <v>0</v>
      </c>
      <c r="W74" s="4">
        <v>0</v>
      </c>
      <c r="X74" s="4" t="s">
        <v>366</v>
      </c>
      <c r="Y74" s="4" t="s">
        <v>367</v>
      </c>
    </row>
    <row r="75" s="4" customFormat="1" spans="1:25">
      <c r="A75" s="4" t="s">
        <v>368</v>
      </c>
      <c r="B75" s="4" t="s">
        <v>26</v>
      </c>
      <c r="C75" s="4" t="s">
        <v>27</v>
      </c>
      <c r="D75" s="4" t="s">
        <v>369</v>
      </c>
      <c r="E75" s="4" t="s">
        <v>370</v>
      </c>
      <c r="F75" s="6">
        <v>45208</v>
      </c>
      <c r="G75" s="6">
        <v>45209</v>
      </c>
      <c r="H75" s="4">
        <v>1</v>
      </c>
      <c r="I75" s="4">
        <v>1</v>
      </c>
      <c r="J75" s="4">
        <v>1</v>
      </c>
      <c r="K75" s="4" t="s">
        <v>30</v>
      </c>
      <c r="L75" s="4">
        <v>888.72</v>
      </c>
      <c r="M75" s="4">
        <v>888.72</v>
      </c>
      <c r="N75" s="4" t="s">
        <v>371</v>
      </c>
      <c r="O75" s="4" t="s">
        <v>32</v>
      </c>
      <c r="P75" s="4" t="s">
        <v>33</v>
      </c>
      <c r="Q75" s="4">
        <v>0</v>
      </c>
      <c r="R75" s="7">
        <v>45195.0000115741</v>
      </c>
      <c r="S75" s="6">
        <v>45212</v>
      </c>
      <c r="T75" s="4" t="s">
        <v>34</v>
      </c>
      <c r="U75" s="4">
        <v>888.72</v>
      </c>
      <c r="V75" s="4">
        <v>0</v>
      </c>
      <c r="W75" s="4">
        <v>0</v>
      </c>
      <c r="X75" s="4" t="s">
        <v>372</v>
      </c>
      <c r="Y75" s="4" t="s">
        <v>48</v>
      </c>
    </row>
    <row r="76" s="4" customFormat="1" spans="1:25">
      <c r="A76" s="4" t="s">
        <v>373</v>
      </c>
      <c r="B76" s="4" t="s">
        <v>26</v>
      </c>
      <c r="C76" s="4" t="s">
        <v>27</v>
      </c>
      <c r="D76" s="4" t="s">
        <v>374</v>
      </c>
      <c r="E76" s="4" t="s">
        <v>258</v>
      </c>
      <c r="F76" s="6">
        <v>45206</v>
      </c>
      <c r="G76" s="6">
        <v>45209</v>
      </c>
      <c r="H76" s="4">
        <v>1</v>
      </c>
      <c r="I76" s="4">
        <v>3</v>
      </c>
      <c r="J76" s="4">
        <v>3</v>
      </c>
      <c r="K76" s="4" t="s">
        <v>30</v>
      </c>
      <c r="L76" s="4">
        <v>1760.79</v>
      </c>
      <c r="M76" s="4">
        <v>1760.79</v>
      </c>
      <c r="N76" s="4" t="s">
        <v>375</v>
      </c>
      <c r="O76" s="4" t="s">
        <v>32</v>
      </c>
      <c r="P76" s="4" t="s">
        <v>33</v>
      </c>
      <c r="Q76" s="4">
        <v>0</v>
      </c>
      <c r="R76" s="7">
        <v>45195</v>
      </c>
      <c r="S76" s="6">
        <v>45212</v>
      </c>
      <c r="T76" s="4" t="s">
        <v>34</v>
      </c>
      <c r="U76" s="4">
        <v>1760.79</v>
      </c>
      <c r="V76" s="4">
        <v>0</v>
      </c>
      <c r="W76" s="4">
        <v>0</v>
      </c>
      <c r="X76" s="4" t="s">
        <v>376</v>
      </c>
      <c r="Y76" s="4" t="s">
        <v>377</v>
      </c>
    </row>
    <row r="77" s="4" customFormat="1" spans="1:25">
      <c r="A77" s="4" t="s">
        <v>378</v>
      </c>
      <c r="B77" s="4" t="s">
        <v>26</v>
      </c>
      <c r="C77" s="4" t="s">
        <v>27</v>
      </c>
      <c r="D77" s="4" t="s">
        <v>379</v>
      </c>
      <c r="E77" s="4" t="s">
        <v>380</v>
      </c>
      <c r="F77" s="6">
        <v>45208</v>
      </c>
      <c r="G77" s="6">
        <v>45209</v>
      </c>
      <c r="H77" s="4">
        <v>2</v>
      </c>
      <c r="I77" s="4">
        <v>1</v>
      </c>
      <c r="J77" s="4">
        <v>2</v>
      </c>
      <c r="K77" s="4" t="s">
        <v>30</v>
      </c>
      <c r="L77" s="4">
        <v>399.78</v>
      </c>
      <c r="M77" s="4">
        <v>399.78</v>
      </c>
      <c r="N77" s="4" t="s">
        <v>381</v>
      </c>
      <c r="O77" s="4" t="s">
        <v>32</v>
      </c>
      <c r="P77" s="4" t="s">
        <v>33</v>
      </c>
      <c r="Q77" s="4">
        <v>0</v>
      </c>
      <c r="R77" s="7">
        <v>45195</v>
      </c>
      <c r="S77" s="6">
        <v>45212</v>
      </c>
      <c r="T77" s="4" t="s">
        <v>34</v>
      </c>
      <c r="U77" s="4">
        <v>399.78</v>
      </c>
      <c r="V77" s="4">
        <v>0</v>
      </c>
      <c r="W77" s="4">
        <v>0</v>
      </c>
      <c r="X77" s="4" t="s">
        <v>382</v>
      </c>
      <c r="Y77" s="4" t="s">
        <v>383</v>
      </c>
    </row>
    <row r="78" s="4" customFormat="1" spans="1:25">
      <c r="A78" s="4" t="s">
        <v>384</v>
      </c>
      <c r="B78" s="4" t="s">
        <v>26</v>
      </c>
      <c r="C78" s="4" t="s">
        <v>27</v>
      </c>
      <c r="D78" s="4" t="s">
        <v>369</v>
      </c>
      <c r="E78" s="4" t="s">
        <v>385</v>
      </c>
      <c r="F78" s="6">
        <v>45208</v>
      </c>
      <c r="G78" s="6">
        <v>45209</v>
      </c>
      <c r="H78" s="4">
        <v>1</v>
      </c>
      <c r="I78" s="4">
        <v>1</v>
      </c>
      <c r="J78" s="4">
        <v>1</v>
      </c>
      <c r="K78" s="4" t="s">
        <v>30</v>
      </c>
      <c r="L78" s="4">
        <v>881.21</v>
      </c>
      <c r="M78" s="4">
        <v>881.21</v>
      </c>
      <c r="N78" s="4" t="s">
        <v>371</v>
      </c>
      <c r="O78" s="4" t="s">
        <v>32</v>
      </c>
      <c r="P78" s="4" t="s">
        <v>33</v>
      </c>
      <c r="Q78" s="4">
        <v>0</v>
      </c>
      <c r="R78" s="7">
        <v>45195.0000115741</v>
      </c>
      <c r="S78" s="6">
        <v>45212</v>
      </c>
      <c r="T78" s="4" t="s">
        <v>34</v>
      </c>
      <c r="U78" s="4">
        <v>881.21</v>
      </c>
      <c r="V78" s="4">
        <v>0</v>
      </c>
      <c r="W78" s="4">
        <v>0</v>
      </c>
      <c r="X78" s="4" t="s">
        <v>386</v>
      </c>
      <c r="Y78" s="4" t="s">
        <v>48</v>
      </c>
    </row>
    <row r="79" s="4" customFormat="1" spans="1:25">
      <c r="A79" s="4" t="s">
        <v>368</v>
      </c>
      <c r="B79" s="4" t="s">
        <v>26</v>
      </c>
      <c r="C79" s="4" t="s">
        <v>120</v>
      </c>
      <c r="D79" s="4" t="s">
        <v>369</v>
      </c>
      <c r="E79" s="4" t="s">
        <v>370</v>
      </c>
      <c r="F79" s="6">
        <v>45208</v>
      </c>
      <c r="G79" s="6">
        <v>45209</v>
      </c>
      <c r="H79" s="4">
        <v>1</v>
      </c>
      <c r="I79" s="4">
        <v>1</v>
      </c>
      <c r="J79" s="4">
        <v>1</v>
      </c>
      <c r="K79" s="4" t="s">
        <v>30</v>
      </c>
      <c r="L79" s="4">
        <v>-888.72</v>
      </c>
      <c r="M79" s="4">
        <v>-888.72</v>
      </c>
      <c r="N79" s="4" t="s">
        <v>371</v>
      </c>
      <c r="O79" s="4" t="s">
        <v>32</v>
      </c>
      <c r="P79" s="4" t="s">
        <v>33</v>
      </c>
      <c r="Q79" s="4">
        <v>0</v>
      </c>
      <c r="R79" s="7">
        <v>45195.0000115741</v>
      </c>
      <c r="S79" s="6">
        <v>45212</v>
      </c>
      <c r="T79" s="4" t="s">
        <v>34</v>
      </c>
      <c r="U79" s="4">
        <v>-888.72</v>
      </c>
      <c r="V79" s="4">
        <v>0</v>
      </c>
      <c r="W79" s="4">
        <v>0</v>
      </c>
      <c r="X79" s="4" t="s">
        <v>372</v>
      </c>
      <c r="Y79" s="4" t="s">
        <v>48</v>
      </c>
    </row>
    <row r="80" s="4" customFormat="1" spans="1:25">
      <c r="A80" s="4" t="s">
        <v>387</v>
      </c>
      <c r="B80" s="4" t="s">
        <v>26</v>
      </c>
      <c r="C80" s="4" t="s">
        <v>27</v>
      </c>
      <c r="D80" s="4" t="s">
        <v>388</v>
      </c>
      <c r="E80" s="4" t="s">
        <v>389</v>
      </c>
      <c r="F80" s="6">
        <v>45208</v>
      </c>
      <c r="G80" s="6">
        <v>45209</v>
      </c>
      <c r="H80" s="4">
        <v>1</v>
      </c>
      <c r="I80" s="4">
        <v>1</v>
      </c>
      <c r="J80" s="4">
        <v>1</v>
      </c>
      <c r="K80" s="4" t="s">
        <v>30</v>
      </c>
      <c r="L80" s="4">
        <v>836.89</v>
      </c>
      <c r="M80" s="4">
        <v>836.89</v>
      </c>
      <c r="N80" s="4" t="s">
        <v>390</v>
      </c>
      <c r="O80" s="4" t="s">
        <v>32</v>
      </c>
      <c r="P80" s="4" t="s">
        <v>33</v>
      </c>
      <c r="Q80" s="4">
        <v>0</v>
      </c>
      <c r="R80" s="7">
        <v>45195</v>
      </c>
      <c r="S80" s="6">
        <v>45212</v>
      </c>
      <c r="T80" s="4" t="s">
        <v>34</v>
      </c>
      <c r="U80" s="4">
        <v>836.89</v>
      </c>
      <c r="V80" s="4">
        <v>0</v>
      </c>
      <c r="W80" s="4">
        <v>0</v>
      </c>
      <c r="X80" s="4" t="s">
        <v>391</v>
      </c>
      <c r="Y80" s="4" t="s">
        <v>48</v>
      </c>
    </row>
    <row r="81" s="4" customFormat="1" spans="1:25">
      <c r="A81" s="4" t="s">
        <v>392</v>
      </c>
      <c r="B81" s="4" t="s">
        <v>26</v>
      </c>
      <c r="C81" s="4" t="s">
        <v>27</v>
      </c>
      <c r="D81" s="4" t="s">
        <v>393</v>
      </c>
      <c r="E81" s="4" t="s">
        <v>394</v>
      </c>
      <c r="F81" s="6">
        <v>45207</v>
      </c>
      <c r="G81" s="6">
        <v>45209</v>
      </c>
      <c r="H81" s="4">
        <v>1</v>
      </c>
      <c r="I81" s="4">
        <v>2</v>
      </c>
      <c r="J81" s="4">
        <v>2</v>
      </c>
      <c r="K81" s="4" t="s">
        <v>30</v>
      </c>
      <c r="L81" s="4">
        <v>2213.6</v>
      </c>
      <c r="M81" s="4">
        <v>2213.6</v>
      </c>
      <c r="N81" s="4" t="s">
        <v>395</v>
      </c>
      <c r="O81" s="4" t="s">
        <v>32</v>
      </c>
      <c r="P81" s="4" t="s">
        <v>33</v>
      </c>
      <c r="Q81" s="4">
        <v>0</v>
      </c>
      <c r="R81" s="7">
        <v>45196.0000115741</v>
      </c>
      <c r="S81" s="6">
        <v>45212</v>
      </c>
      <c r="T81" s="4" t="s">
        <v>34</v>
      </c>
      <c r="U81" s="4">
        <v>2213.6</v>
      </c>
      <c r="V81" s="4">
        <v>0</v>
      </c>
      <c r="W81" s="4">
        <v>0</v>
      </c>
      <c r="X81" s="4" t="s">
        <v>396</v>
      </c>
      <c r="Y81" s="4" t="s">
        <v>48</v>
      </c>
    </row>
    <row r="82" s="4" customFormat="1" spans="1:25">
      <c r="A82" s="4" t="s">
        <v>397</v>
      </c>
      <c r="B82" s="4" t="s">
        <v>26</v>
      </c>
      <c r="C82" s="4" t="s">
        <v>27</v>
      </c>
      <c r="D82" s="4" t="s">
        <v>398</v>
      </c>
      <c r="E82" s="4" t="s">
        <v>399</v>
      </c>
      <c r="F82" s="6">
        <v>45205</v>
      </c>
      <c r="G82" s="6">
        <v>45209</v>
      </c>
      <c r="H82" s="4">
        <v>1</v>
      </c>
      <c r="I82" s="4">
        <v>4</v>
      </c>
      <c r="J82" s="4">
        <v>4</v>
      </c>
      <c r="K82" s="4" t="s">
        <v>30</v>
      </c>
      <c r="L82" s="4">
        <v>3051.08</v>
      </c>
      <c r="M82" s="4">
        <v>3051.08</v>
      </c>
      <c r="N82" s="4" t="s">
        <v>400</v>
      </c>
      <c r="O82" s="4" t="s">
        <v>32</v>
      </c>
      <c r="P82" s="4" t="s">
        <v>33</v>
      </c>
      <c r="Q82" s="4">
        <v>0</v>
      </c>
      <c r="R82" s="7">
        <v>45196.0000115741</v>
      </c>
      <c r="S82" s="6">
        <v>45212</v>
      </c>
      <c r="T82" s="4" t="s">
        <v>34</v>
      </c>
      <c r="U82" s="4">
        <v>3051.08</v>
      </c>
      <c r="V82" s="4">
        <v>0</v>
      </c>
      <c r="W82" s="4">
        <v>0</v>
      </c>
      <c r="X82" s="4" t="s">
        <v>401</v>
      </c>
      <c r="Y82" s="4" t="s">
        <v>48</v>
      </c>
    </row>
    <row r="83" s="4" customFormat="1" spans="1:25">
      <c r="A83" s="4" t="s">
        <v>402</v>
      </c>
      <c r="B83" s="4" t="s">
        <v>26</v>
      </c>
      <c r="C83" s="4" t="s">
        <v>27</v>
      </c>
      <c r="D83" s="4" t="s">
        <v>403</v>
      </c>
      <c r="E83" s="4" t="s">
        <v>404</v>
      </c>
      <c r="F83" s="6">
        <v>45207</v>
      </c>
      <c r="G83" s="6">
        <v>45209</v>
      </c>
      <c r="H83" s="4">
        <v>1</v>
      </c>
      <c r="I83" s="4">
        <v>2</v>
      </c>
      <c r="J83" s="4">
        <v>2</v>
      </c>
      <c r="K83" s="4" t="s">
        <v>30</v>
      </c>
      <c r="L83" s="4">
        <v>1998</v>
      </c>
      <c r="M83" s="4">
        <v>1998</v>
      </c>
      <c r="N83" s="4" t="s">
        <v>405</v>
      </c>
      <c r="O83" s="4" t="s">
        <v>32</v>
      </c>
      <c r="P83" s="4" t="s">
        <v>33</v>
      </c>
      <c r="Q83" s="4">
        <v>0</v>
      </c>
      <c r="R83" s="7">
        <v>45196.0000115741</v>
      </c>
      <c r="S83" s="6">
        <v>45212</v>
      </c>
      <c r="T83" s="4" t="s">
        <v>34</v>
      </c>
      <c r="U83" s="4">
        <v>1998</v>
      </c>
      <c r="V83" s="4">
        <v>0</v>
      </c>
      <c r="W83" s="4">
        <v>0</v>
      </c>
      <c r="X83" s="4" t="s">
        <v>406</v>
      </c>
      <c r="Y83" s="4" t="s">
        <v>407</v>
      </c>
    </row>
    <row r="84" s="4" customFormat="1" spans="1:26">
      <c r="A84" s="4" t="s">
        <v>408</v>
      </c>
      <c r="B84" s="4" t="s">
        <v>26</v>
      </c>
      <c r="C84" s="4" t="s">
        <v>27</v>
      </c>
      <c r="D84" s="4" t="s">
        <v>409</v>
      </c>
      <c r="E84" s="4" t="s">
        <v>410</v>
      </c>
      <c r="F84" s="6">
        <v>45207</v>
      </c>
      <c r="G84" s="6">
        <v>45209</v>
      </c>
      <c r="H84" s="4">
        <v>1</v>
      </c>
      <c r="I84" s="4">
        <v>2</v>
      </c>
      <c r="J84" s="4">
        <v>2</v>
      </c>
      <c r="K84" s="4" t="s">
        <v>30</v>
      </c>
      <c r="L84" s="4">
        <v>5276.56</v>
      </c>
      <c r="M84" s="4">
        <v>5276.56</v>
      </c>
      <c r="N84" s="4" t="s">
        <v>411</v>
      </c>
      <c r="O84" s="4" t="s">
        <v>32</v>
      </c>
      <c r="P84" s="4" t="s">
        <v>33</v>
      </c>
      <c r="Q84" s="4">
        <v>0</v>
      </c>
      <c r="R84" s="7">
        <v>45197.0000115741</v>
      </c>
      <c r="S84" s="6">
        <v>45212</v>
      </c>
      <c r="T84" s="4" t="s">
        <v>34</v>
      </c>
      <c r="U84" s="4">
        <v>5276.56</v>
      </c>
      <c r="V84" s="4">
        <v>0</v>
      </c>
      <c r="W84" s="4">
        <v>0</v>
      </c>
      <c r="X84" s="4" t="s">
        <v>412</v>
      </c>
      <c r="Y84" s="4">
        <v>23571589</v>
      </c>
      <c r="Z84" s="4" t="s">
        <v>413</v>
      </c>
    </row>
    <row r="85" s="4" customFormat="1" spans="1:25">
      <c r="A85" s="4" t="s">
        <v>414</v>
      </c>
      <c r="B85" s="4" t="s">
        <v>26</v>
      </c>
      <c r="C85" s="4" t="s">
        <v>27</v>
      </c>
      <c r="D85" s="4" t="s">
        <v>403</v>
      </c>
      <c r="E85" s="4" t="s">
        <v>404</v>
      </c>
      <c r="F85" s="6">
        <v>45207</v>
      </c>
      <c r="G85" s="6">
        <v>45209</v>
      </c>
      <c r="H85" s="4">
        <v>1</v>
      </c>
      <c r="I85" s="4">
        <v>2</v>
      </c>
      <c r="J85" s="4">
        <v>2</v>
      </c>
      <c r="K85" s="4" t="s">
        <v>30</v>
      </c>
      <c r="L85" s="4">
        <v>1997.8</v>
      </c>
      <c r="M85" s="4">
        <v>1997.8</v>
      </c>
      <c r="N85" s="4" t="s">
        <v>415</v>
      </c>
      <c r="O85" s="4" t="s">
        <v>32</v>
      </c>
      <c r="P85" s="4" t="s">
        <v>33</v>
      </c>
      <c r="Q85" s="4">
        <v>0</v>
      </c>
      <c r="R85" s="7">
        <v>45197.0000115741</v>
      </c>
      <c r="S85" s="6">
        <v>45212</v>
      </c>
      <c r="T85" s="4" t="s">
        <v>34</v>
      </c>
      <c r="U85" s="4">
        <v>1997.8</v>
      </c>
      <c r="V85" s="4">
        <v>0</v>
      </c>
      <c r="W85" s="4">
        <v>0</v>
      </c>
      <c r="X85" s="4" t="s">
        <v>416</v>
      </c>
      <c r="Y85" s="4" t="s">
        <v>48</v>
      </c>
    </row>
    <row r="86" s="4" customFormat="1" spans="1:25">
      <c r="A86" s="4" t="s">
        <v>414</v>
      </c>
      <c r="B86" s="4" t="s">
        <v>26</v>
      </c>
      <c r="C86" s="4" t="s">
        <v>120</v>
      </c>
      <c r="D86" s="4" t="s">
        <v>403</v>
      </c>
      <c r="E86" s="4" t="s">
        <v>404</v>
      </c>
      <c r="F86" s="6">
        <v>45207</v>
      </c>
      <c r="G86" s="6">
        <v>45209</v>
      </c>
      <c r="H86" s="4">
        <v>1</v>
      </c>
      <c r="I86" s="4">
        <v>2</v>
      </c>
      <c r="J86" s="4">
        <v>2</v>
      </c>
      <c r="K86" s="4" t="s">
        <v>30</v>
      </c>
      <c r="L86" s="4">
        <v>-1997.8</v>
      </c>
      <c r="M86" s="4">
        <v>-1997.8</v>
      </c>
      <c r="N86" s="4" t="s">
        <v>415</v>
      </c>
      <c r="O86" s="4" t="s">
        <v>32</v>
      </c>
      <c r="P86" s="4" t="s">
        <v>33</v>
      </c>
      <c r="Q86" s="4">
        <v>0</v>
      </c>
      <c r="R86" s="7">
        <v>45197.0000115741</v>
      </c>
      <c r="S86" s="6">
        <v>45212</v>
      </c>
      <c r="T86" s="4" t="s">
        <v>34</v>
      </c>
      <c r="U86" s="4">
        <v>-1997.8</v>
      </c>
      <c r="V86" s="4">
        <v>0</v>
      </c>
      <c r="W86" s="4">
        <v>0</v>
      </c>
      <c r="X86" s="4" t="s">
        <v>416</v>
      </c>
      <c r="Y86" s="4" t="s">
        <v>48</v>
      </c>
    </row>
    <row r="87" s="4" customFormat="1" spans="1:25">
      <c r="A87" s="4" t="s">
        <v>417</v>
      </c>
      <c r="B87" s="4" t="s">
        <v>26</v>
      </c>
      <c r="C87" s="4" t="s">
        <v>27</v>
      </c>
      <c r="D87" s="4" t="s">
        <v>418</v>
      </c>
      <c r="E87" s="4" t="s">
        <v>419</v>
      </c>
      <c r="F87" s="6">
        <v>45207</v>
      </c>
      <c r="G87" s="6">
        <v>45209</v>
      </c>
      <c r="H87" s="4">
        <v>1</v>
      </c>
      <c r="I87" s="4">
        <v>2</v>
      </c>
      <c r="J87" s="4">
        <v>2</v>
      </c>
      <c r="K87" s="4" t="s">
        <v>30</v>
      </c>
      <c r="L87" s="4">
        <v>805.79</v>
      </c>
      <c r="M87" s="4">
        <v>805.79</v>
      </c>
      <c r="N87" s="4" t="s">
        <v>420</v>
      </c>
      <c r="O87" s="4" t="s">
        <v>32</v>
      </c>
      <c r="P87" s="4" t="s">
        <v>33</v>
      </c>
      <c r="Q87" s="4">
        <v>0</v>
      </c>
      <c r="R87" s="7">
        <v>45190</v>
      </c>
      <c r="S87" s="6">
        <v>45212</v>
      </c>
      <c r="T87" s="4" t="s">
        <v>34</v>
      </c>
      <c r="U87" s="4">
        <v>805.79</v>
      </c>
      <c r="V87" s="4">
        <v>0</v>
      </c>
      <c r="W87" s="4">
        <v>0</v>
      </c>
      <c r="X87" s="4" t="s">
        <v>421</v>
      </c>
      <c r="Y87" s="4" t="s">
        <v>422</v>
      </c>
    </row>
    <row r="88" s="4" customFormat="1" spans="1:25">
      <c r="A88" s="4" t="s">
        <v>423</v>
      </c>
      <c r="B88" s="4" t="s">
        <v>26</v>
      </c>
      <c r="C88" s="4" t="s">
        <v>27</v>
      </c>
      <c r="D88" s="4" t="s">
        <v>424</v>
      </c>
      <c r="E88" s="4" t="s">
        <v>425</v>
      </c>
      <c r="F88" s="6">
        <v>45208</v>
      </c>
      <c r="G88" s="6">
        <v>45209</v>
      </c>
      <c r="H88" s="4">
        <v>1</v>
      </c>
      <c r="I88" s="4">
        <v>1</v>
      </c>
      <c r="J88" s="4">
        <v>1</v>
      </c>
      <c r="K88" s="4" t="s">
        <v>30</v>
      </c>
      <c r="L88" s="4">
        <v>1055.72</v>
      </c>
      <c r="M88" s="4">
        <v>1055.72</v>
      </c>
      <c r="N88" s="4" t="s">
        <v>426</v>
      </c>
      <c r="O88" s="4" t="s">
        <v>32</v>
      </c>
      <c r="P88" s="4" t="s">
        <v>33</v>
      </c>
      <c r="Q88" s="4">
        <v>0</v>
      </c>
      <c r="R88" s="7">
        <v>45199</v>
      </c>
      <c r="S88" s="6">
        <v>45212</v>
      </c>
      <c r="T88" s="4" t="s">
        <v>34</v>
      </c>
      <c r="U88" s="4">
        <v>1055.72</v>
      </c>
      <c r="V88" s="4">
        <v>0</v>
      </c>
      <c r="W88" s="4">
        <v>0</v>
      </c>
      <c r="X88" s="4" t="s">
        <v>427</v>
      </c>
      <c r="Y88" s="4" t="s">
        <v>48</v>
      </c>
    </row>
    <row r="89" s="4" customFormat="1" spans="1:25">
      <c r="A89" s="4" t="s">
        <v>428</v>
      </c>
      <c r="B89" s="4" t="s">
        <v>26</v>
      </c>
      <c r="C89" s="4" t="s">
        <v>27</v>
      </c>
      <c r="D89" s="4" t="s">
        <v>429</v>
      </c>
      <c r="E89" s="4" t="s">
        <v>430</v>
      </c>
      <c r="F89" s="6">
        <v>45207</v>
      </c>
      <c r="G89" s="6">
        <v>45209</v>
      </c>
      <c r="H89" s="4">
        <v>1</v>
      </c>
      <c r="I89" s="4">
        <v>2</v>
      </c>
      <c r="J89" s="4">
        <v>2</v>
      </c>
      <c r="K89" s="4" t="s">
        <v>30</v>
      </c>
      <c r="L89" s="4">
        <v>266.32</v>
      </c>
      <c r="M89" s="4">
        <v>266.32</v>
      </c>
      <c r="N89" s="4" t="s">
        <v>431</v>
      </c>
      <c r="O89" s="4" t="s">
        <v>32</v>
      </c>
      <c r="P89" s="4" t="s">
        <v>33</v>
      </c>
      <c r="Q89" s="4">
        <v>0</v>
      </c>
      <c r="R89" s="7">
        <v>45199.0000115741</v>
      </c>
      <c r="S89" s="6">
        <v>45212</v>
      </c>
      <c r="T89" s="4" t="s">
        <v>34</v>
      </c>
      <c r="U89" s="4">
        <v>266.32</v>
      </c>
      <c r="V89" s="4">
        <v>0</v>
      </c>
      <c r="W89" s="4">
        <v>0</v>
      </c>
      <c r="X89" s="4" t="s">
        <v>432</v>
      </c>
      <c r="Y89" s="4" t="s">
        <v>48</v>
      </c>
    </row>
    <row r="90" s="4" customFormat="1" spans="1:25">
      <c r="A90" s="4" t="s">
        <v>433</v>
      </c>
      <c r="B90" s="4" t="s">
        <v>26</v>
      </c>
      <c r="C90" s="4" t="s">
        <v>27</v>
      </c>
      <c r="D90" s="4" t="s">
        <v>434</v>
      </c>
      <c r="E90" s="4" t="s">
        <v>435</v>
      </c>
      <c r="F90" s="6">
        <v>45207</v>
      </c>
      <c r="G90" s="6">
        <v>45209</v>
      </c>
      <c r="H90" s="4">
        <v>1</v>
      </c>
      <c r="I90" s="4">
        <v>2</v>
      </c>
      <c r="J90" s="4">
        <v>2</v>
      </c>
      <c r="K90" s="4" t="s">
        <v>30</v>
      </c>
      <c r="L90" s="4">
        <v>753.78</v>
      </c>
      <c r="M90" s="4">
        <v>753.78</v>
      </c>
      <c r="N90" s="4" t="s">
        <v>436</v>
      </c>
      <c r="O90" s="4" t="s">
        <v>32</v>
      </c>
      <c r="P90" s="4" t="s">
        <v>33</v>
      </c>
      <c r="Q90" s="4">
        <v>0</v>
      </c>
      <c r="R90" s="7">
        <v>45199</v>
      </c>
      <c r="S90" s="6">
        <v>45212</v>
      </c>
      <c r="T90" s="4" t="s">
        <v>34</v>
      </c>
      <c r="U90" s="4">
        <v>753.78</v>
      </c>
      <c r="V90" s="4">
        <v>0</v>
      </c>
      <c r="W90" s="4">
        <v>0</v>
      </c>
      <c r="X90" s="4" t="s">
        <v>437</v>
      </c>
      <c r="Y90" s="4" t="s">
        <v>48</v>
      </c>
    </row>
    <row r="91" s="4" customFormat="1" spans="1:25">
      <c r="A91" s="4" t="s">
        <v>438</v>
      </c>
      <c r="B91" s="4" t="s">
        <v>26</v>
      </c>
      <c r="C91" s="4" t="s">
        <v>27</v>
      </c>
      <c r="D91" s="4" t="s">
        <v>439</v>
      </c>
      <c r="E91" s="4" t="s">
        <v>440</v>
      </c>
      <c r="F91" s="6">
        <v>45206</v>
      </c>
      <c r="G91" s="6">
        <v>45209</v>
      </c>
      <c r="H91" s="4">
        <v>1</v>
      </c>
      <c r="I91" s="4">
        <v>3</v>
      </c>
      <c r="J91" s="4">
        <v>3</v>
      </c>
      <c r="K91" s="4" t="s">
        <v>30</v>
      </c>
      <c r="L91" s="4">
        <v>1061.22</v>
      </c>
      <c r="M91" s="4">
        <v>1061.22</v>
      </c>
      <c r="N91" s="4" t="s">
        <v>441</v>
      </c>
      <c r="O91" s="4" t="s">
        <v>32</v>
      </c>
      <c r="P91" s="4" t="s">
        <v>33</v>
      </c>
      <c r="Q91" s="4">
        <v>0</v>
      </c>
      <c r="R91" s="7">
        <v>45199.0000115741</v>
      </c>
      <c r="S91" s="6">
        <v>45212</v>
      </c>
      <c r="T91" s="4" t="s">
        <v>34</v>
      </c>
      <c r="U91" s="4">
        <v>1061.22</v>
      </c>
      <c r="V91" s="4">
        <v>0</v>
      </c>
      <c r="W91" s="4">
        <v>0</v>
      </c>
      <c r="X91" s="4" t="s">
        <v>442</v>
      </c>
      <c r="Y91" s="4" t="s">
        <v>443</v>
      </c>
    </row>
    <row r="92" s="4" customFormat="1" spans="1:25">
      <c r="A92" s="4" t="s">
        <v>444</v>
      </c>
      <c r="B92" s="4" t="s">
        <v>26</v>
      </c>
      <c r="C92" s="4" t="s">
        <v>27</v>
      </c>
      <c r="D92" s="4" t="s">
        <v>445</v>
      </c>
      <c r="E92" s="4" t="s">
        <v>446</v>
      </c>
      <c r="F92" s="6">
        <v>45206</v>
      </c>
      <c r="G92" s="6">
        <v>45209</v>
      </c>
      <c r="H92" s="4">
        <v>1</v>
      </c>
      <c r="I92" s="4">
        <v>3</v>
      </c>
      <c r="J92" s="4">
        <v>3</v>
      </c>
      <c r="K92" s="4" t="s">
        <v>30</v>
      </c>
      <c r="L92" s="4">
        <v>1396.58</v>
      </c>
      <c r="M92" s="4">
        <v>1396.58</v>
      </c>
      <c r="N92" s="4" t="s">
        <v>447</v>
      </c>
      <c r="O92" s="4" t="s">
        <v>32</v>
      </c>
      <c r="P92" s="4" t="s">
        <v>33</v>
      </c>
      <c r="Q92" s="4">
        <v>0</v>
      </c>
      <c r="R92" s="7">
        <v>45200.0000115741</v>
      </c>
      <c r="S92" s="6">
        <v>45212</v>
      </c>
      <c r="T92" s="4" t="s">
        <v>34</v>
      </c>
      <c r="U92" s="4">
        <v>1396.58</v>
      </c>
      <c r="V92" s="4">
        <v>0</v>
      </c>
      <c r="W92" s="4">
        <v>0</v>
      </c>
      <c r="X92" s="4" t="s">
        <v>448</v>
      </c>
      <c r="Y92" s="4" t="s">
        <v>48</v>
      </c>
    </row>
    <row r="93" s="4" customFormat="1" spans="1:25">
      <c r="A93" s="4" t="s">
        <v>449</v>
      </c>
      <c r="B93" s="4" t="s">
        <v>26</v>
      </c>
      <c r="C93" s="4" t="s">
        <v>27</v>
      </c>
      <c r="D93" s="4" t="s">
        <v>450</v>
      </c>
      <c r="E93" s="4" t="s">
        <v>451</v>
      </c>
      <c r="F93" s="6">
        <v>45207</v>
      </c>
      <c r="G93" s="6">
        <v>45209</v>
      </c>
      <c r="H93" s="4">
        <v>1</v>
      </c>
      <c r="I93" s="4">
        <v>2</v>
      </c>
      <c r="J93" s="4">
        <v>2</v>
      </c>
      <c r="K93" s="4" t="s">
        <v>30</v>
      </c>
      <c r="L93" s="4">
        <v>998.66</v>
      </c>
      <c r="M93" s="4">
        <v>998.66</v>
      </c>
      <c r="N93" s="4" t="s">
        <v>452</v>
      </c>
      <c r="O93" s="4" t="s">
        <v>32</v>
      </c>
      <c r="P93" s="4" t="s">
        <v>33</v>
      </c>
      <c r="Q93" s="4">
        <v>0</v>
      </c>
      <c r="R93" s="7">
        <v>45200</v>
      </c>
      <c r="S93" s="6">
        <v>45212</v>
      </c>
      <c r="T93" s="4" t="s">
        <v>34</v>
      </c>
      <c r="U93" s="4">
        <v>998.66</v>
      </c>
      <c r="V93" s="4">
        <v>0</v>
      </c>
      <c r="W93" s="4">
        <v>0</v>
      </c>
      <c r="X93" s="4" t="s">
        <v>453</v>
      </c>
      <c r="Y93" s="4" t="s">
        <v>454</v>
      </c>
    </row>
    <row r="94" s="4" customFormat="1" spans="1:25">
      <c r="A94" s="4" t="s">
        <v>455</v>
      </c>
      <c r="B94" s="4" t="s">
        <v>26</v>
      </c>
      <c r="C94" s="4" t="s">
        <v>27</v>
      </c>
      <c r="D94" s="4" t="s">
        <v>456</v>
      </c>
      <c r="E94" s="4" t="s">
        <v>457</v>
      </c>
      <c r="F94" s="6">
        <v>45207</v>
      </c>
      <c r="G94" s="6">
        <v>45209</v>
      </c>
      <c r="H94" s="4">
        <v>1</v>
      </c>
      <c r="I94" s="4">
        <v>2</v>
      </c>
      <c r="J94" s="4">
        <v>2</v>
      </c>
      <c r="K94" s="4" t="s">
        <v>30</v>
      </c>
      <c r="L94" s="4">
        <v>937</v>
      </c>
      <c r="M94" s="4">
        <v>937</v>
      </c>
      <c r="N94" s="4" t="s">
        <v>458</v>
      </c>
      <c r="O94" s="4" t="s">
        <v>32</v>
      </c>
      <c r="P94" s="4" t="s">
        <v>33</v>
      </c>
      <c r="Q94" s="4">
        <v>0</v>
      </c>
      <c r="R94" s="7">
        <v>45200.0000115741</v>
      </c>
      <c r="S94" s="6">
        <v>45212</v>
      </c>
      <c r="T94" s="4" t="s">
        <v>34</v>
      </c>
      <c r="U94" s="4">
        <v>937</v>
      </c>
      <c r="V94" s="4">
        <v>0</v>
      </c>
      <c r="W94" s="4">
        <v>0</v>
      </c>
      <c r="X94" s="4" t="s">
        <v>459</v>
      </c>
      <c r="Y94" s="4" t="s">
        <v>460</v>
      </c>
    </row>
    <row r="95" s="4" customFormat="1" spans="1:25">
      <c r="A95" s="4" t="s">
        <v>461</v>
      </c>
      <c r="B95" s="4" t="s">
        <v>26</v>
      </c>
      <c r="C95" s="4" t="s">
        <v>27</v>
      </c>
      <c r="D95" s="4" t="s">
        <v>462</v>
      </c>
      <c r="E95" s="4" t="s">
        <v>463</v>
      </c>
      <c r="F95" s="6">
        <v>45208</v>
      </c>
      <c r="G95" s="6">
        <v>45209</v>
      </c>
      <c r="H95" s="4">
        <v>2</v>
      </c>
      <c r="I95" s="4">
        <v>1</v>
      </c>
      <c r="J95" s="4">
        <v>2</v>
      </c>
      <c r="K95" s="4" t="s">
        <v>30</v>
      </c>
      <c r="L95" s="4">
        <v>1749.56</v>
      </c>
      <c r="M95" s="4">
        <v>1749.56</v>
      </c>
      <c r="N95" s="4" t="s">
        <v>464</v>
      </c>
      <c r="O95" s="4" t="s">
        <v>32</v>
      </c>
      <c r="P95" s="4" t="s">
        <v>33</v>
      </c>
      <c r="Q95" s="4">
        <v>0</v>
      </c>
      <c r="R95" s="7">
        <v>45200.0000115741</v>
      </c>
      <c r="S95" s="6">
        <v>45212</v>
      </c>
      <c r="T95" s="4" t="s">
        <v>34</v>
      </c>
      <c r="U95" s="4">
        <v>1749.56</v>
      </c>
      <c r="V95" s="4">
        <v>0</v>
      </c>
      <c r="W95" s="4">
        <v>0</v>
      </c>
      <c r="X95" s="4" t="s">
        <v>465</v>
      </c>
      <c r="Y95" s="4" t="s">
        <v>466</v>
      </c>
    </row>
    <row r="96" s="4" customFormat="1" spans="1:25">
      <c r="A96" s="4" t="s">
        <v>467</v>
      </c>
      <c r="B96" s="4" t="s">
        <v>26</v>
      </c>
      <c r="C96" s="4" t="s">
        <v>27</v>
      </c>
      <c r="D96" s="4" t="s">
        <v>468</v>
      </c>
      <c r="E96" s="4" t="s">
        <v>469</v>
      </c>
      <c r="F96" s="6">
        <v>45206</v>
      </c>
      <c r="G96" s="6">
        <v>45209</v>
      </c>
      <c r="H96" s="4">
        <v>1</v>
      </c>
      <c r="I96" s="4">
        <v>3</v>
      </c>
      <c r="J96" s="4">
        <v>3</v>
      </c>
      <c r="K96" s="4" t="s">
        <v>30</v>
      </c>
      <c r="L96" s="4">
        <v>1593.42</v>
      </c>
      <c r="M96" s="4">
        <v>1593.42</v>
      </c>
      <c r="N96" s="4" t="s">
        <v>470</v>
      </c>
      <c r="O96" s="4" t="s">
        <v>32</v>
      </c>
      <c r="P96" s="4" t="s">
        <v>33</v>
      </c>
      <c r="Q96" s="4">
        <v>0</v>
      </c>
      <c r="R96" s="7">
        <v>45200.0000115741</v>
      </c>
      <c r="S96" s="6">
        <v>45212</v>
      </c>
      <c r="T96" s="4" t="s">
        <v>34</v>
      </c>
      <c r="U96" s="4">
        <v>1593.42</v>
      </c>
      <c r="V96" s="4">
        <v>0</v>
      </c>
      <c r="W96" s="4">
        <v>0</v>
      </c>
      <c r="X96" s="4" t="s">
        <v>471</v>
      </c>
      <c r="Y96" s="4" t="s">
        <v>48</v>
      </c>
    </row>
    <row r="97" s="4" customFormat="1" spans="1:25">
      <c r="A97" s="4" t="s">
        <v>472</v>
      </c>
      <c r="B97" s="4" t="s">
        <v>26</v>
      </c>
      <c r="C97" s="4" t="s">
        <v>27</v>
      </c>
      <c r="D97" s="4" t="s">
        <v>473</v>
      </c>
      <c r="E97" s="4" t="s">
        <v>474</v>
      </c>
      <c r="F97" s="6">
        <v>45208</v>
      </c>
      <c r="G97" s="6">
        <v>45209</v>
      </c>
      <c r="H97" s="4">
        <v>1</v>
      </c>
      <c r="I97" s="4">
        <v>1</v>
      </c>
      <c r="J97" s="4">
        <v>1</v>
      </c>
      <c r="K97" s="4" t="s">
        <v>30</v>
      </c>
      <c r="L97" s="4">
        <v>344.42</v>
      </c>
      <c r="M97" s="4">
        <v>344.42</v>
      </c>
      <c r="N97" s="4" t="s">
        <v>475</v>
      </c>
      <c r="O97" s="4" t="s">
        <v>32</v>
      </c>
      <c r="P97" s="4" t="s">
        <v>33</v>
      </c>
      <c r="Q97" s="4">
        <v>0</v>
      </c>
      <c r="R97" s="7">
        <v>45200.0000115741</v>
      </c>
      <c r="S97" s="6">
        <v>45212</v>
      </c>
      <c r="T97" s="4" t="s">
        <v>34</v>
      </c>
      <c r="U97" s="4">
        <v>344.42</v>
      </c>
      <c r="V97" s="4">
        <v>0</v>
      </c>
      <c r="W97" s="4">
        <v>0</v>
      </c>
      <c r="X97" s="4" t="s">
        <v>476</v>
      </c>
      <c r="Y97" s="4" t="s">
        <v>477</v>
      </c>
    </row>
    <row r="98" s="4" customFormat="1" spans="1:25">
      <c r="A98" s="4" t="s">
        <v>478</v>
      </c>
      <c r="B98" s="4" t="s">
        <v>26</v>
      </c>
      <c r="C98" s="4" t="s">
        <v>27</v>
      </c>
      <c r="D98" s="4" t="s">
        <v>479</v>
      </c>
      <c r="E98" s="4" t="s">
        <v>330</v>
      </c>
      <c r="F98" s="6">
        <v>45208</v>
      </c>
      <c r="G98" s="6">
        <v>45209</v>
      </c>
      <c r="H98" s="4">
        <v>1</v>
      </c>
      <c r="I98" s="4">
        <v>1</v>
      </c>
      <c r="J98" s="4">
        <v>1</v>
      </c>
      <c r="K98" s="4" t="s">
        <v>30</v>
      </c>
      <c r="L98" s="4">
        <v>578.03</v>
      </c>
      <c r="M98" s="4">
        <v>578.03</v>
      </c>
      <c r="N98" s="4" t="s">
        <v>480</v>
      </c>
      <c r="O98" s="4" t="s">
        <v>32</v>
      </c>
      <c r="P98" s="4" t="s">
        <v>33</v>
      </c>
      <c r="Q98" s="4">
        <v>0</v>
      </c>
      <c r="R98" s="7">
        <v>45200</v>
      </c>
      <c r="S98" s="6">
        <v>45212</v>
      </c>
      <c r="T98" s="4" t="s">
        <v>34</v>
      </c>
      <c r="U98" s="4">
        <v>578.03</v>
      </c>
      <c r="V98" s="4">
        <v>0</v>
      </c>
      <c r="W98" s="4">
        <v>0</v>
      </c>
      <c r="X98" s="4" t="s">
        <v>481</v>
      </c>
      <c r="Y98" s="4" t="s">
        <v>482</v>
      </c>
    </row>
    <row r="99" s="4" customFormat="1" spans="1:25">
      <c r="A99" s="4" t="s">
        <v>483</v>
      </c>
      <c r="B99" s="4" t="s">
        <v>26</v>
      </c>
      <c r="C99" s="4" t="s">
        <v>27</v>
      </c>
      <c r="D99" s="4" t="s">
        <v>484</v>
      </c>
      <c r="E99" s="4" t="s">
        <v>485</v>
      </c>
      <c r="F99" s="6">
        <v>45207</v>
      </c>
      <c r="G99" s="6">
        <v>45209</v>
      </c>
      <c r="H99" s="4">
        <v>1</v>
      </c>
      <c r="I99" s="4">
        <v>2</v>
      </c>
      <c r="J99" s="4">
        <v>2</v>
      </c>
      <c r="K99" s="4" t="s">
        <v>30</v>
      </c>
      <c r="L99" s="4">
        <v>7850.03</v>
      </c>
      <c r="M99" s="4">
        <v>7850.03</v>
      </c>
      <c r="N99" s="4" t="s">
        <v>486</v>
      </c>
      <c r="O99" s="4" t="s">
        <v>32</v>
      </c>
      <c r="P99" s="4" t="s">
        <v>33</v>
      </c>
      <c r="Q99" s="4">
        <v>0</v>
      </c>
      <c r="R99" s="7">
        <v>45200.0000115741</v>
      </c>
      <c r="S99" s="6">
        <v>45212</v>
      </c>
      <c r="T99" s="4" t="s">
        <v>34</v>
      </c>
      <c r="U99" s="4">
        <v>7850.03</v>
      </c>
      <c r="V99" s="4">
        <v>0</v>
      </c>
      <c r="W99" s="4">
        <v>0</v>
      </c>
      <c r="X99" s="4" t="s">
        <v>487</v>
      </c>
      <c r="Y99" s="4" t="s">
        <v>48</v>
      </c>
    </row>
    <row r="100" s="4" customFormat="1" spans="1:25">
      <c r="A100" s="4" t="s">
        <v>488</v>
      </c>
      <c r="B100" s="4" t="s">
        <v>26</v>
      </c>
      <c r="C100" s="4" t="s">
        <v>27</v>
      </c>
      <c r="D100" s="4" t="s">
        <v>489</v>
      </c>
      <c r="E100" s="4" t="s">
        <v>490</v>
      </c>
      <c r="F100" s="6">
        <v>45207</v>
      </c>
      <c r="G100" s="6">
        <v>45209</v>
      </c>
      <c r="H100" s="4">
        <v>1</v>
      </c>
      <c r="I100" s="4">
        <v>2</v>
      </c>
      <c r="J100" s="4">
        <v>2</v>
      </c>
      <c r="K100" s="4" t="s">
        <v>30</v>
      </c>
      <c r="L100" s="4">
        <v>2389.74</v>
      </c>
      <c r="M100" s="4">
        <v>2389.74</v>
      </c>
      <c r="N100" s="4" t="s">
        <v>491</v>
      </c>
      <c r="O100" s="4" t="s">
        <v>32</v>
      </c>
      <c r="P100" s="4" t="s">
        <v>33</v>
      </c>
      <c r="Q100" s="4">
        <v>0</v>
      </c>
      <c r="R100" s="7">
        <v>45200.0000115741</v>
      </c>
      <c r="S100" s="6">
        <v>45212</v>
      </c>
      <c r="T100" s="4" t="s">
        <v>34</v>
      </c>
      <c r="U100" s="4">
        <v>2389.74</v>
      </c>
      <c r="V100" s="4">
        <v>0</v>
      </c>
      <c r="W100" s="4">
        <v>0</v>
      </c>
      <c r="X100" s="4" t="s">
        <v>492</v>
      </c>
      <c r="Y100" s="4" t="s">
        <v>493</v>
      </c>
    </row>
    <row r="101" s="4" customFormat="1" spans="1:25">
      <c r="A101" s="4" t="s">
        <v>494</v>
      </c>
      <c r="B101" s="4" t="s">
        <v>26</v>
      </c>
      <c r="C101" s="4" t="s">
        <v>27</v>
      </c>
      <c r="D101" s="4" t="s">
        <v>495</v>
      </c>
      <c r="E101" s="4" t="s">
        <v>496</v>
      </c>
      <c r="F101" s="6">
        <v>45208</v>
      </c>
      <c r="G101" s="6">
        <v>45209</v>
      </c>
      <c r="H101" s="4">
        <v>1</v>
      </c>
      <c r="I101" s="4">
        <v>1</v>
      </c>
      <c r="J101" s="4">
        <v>1</v>
      </c>
      <c r="K101" s="4" t="s">
        <v>30</v>
      </c>
      <c r="L101" s="4">
        <v>489.77</v>
      </c>
      <c r="M101" s="4">
        <v>489.77</v>
      </c>
      <c r="N101" s="4" t="s">
        <v>497</v>
      </c>
      <c r="O101" s="4" t="s">
        <v>32</v>
      </c>
      <c r="P101" s="4" t="s">
        <v>33</v>
      </c>
      <c r="Q101" s="4">
        <v>0</v>
      </c>
      <c r="R101" s="7">
        <v>45200</v>
      </c>
      <c r="S101" s="6">
        <v>45212</v>
      </c>
      <c r="T101" s="4" t="s">
        <v>34</v>
      </c>
      <c r="U101" s="4">
        <v>489.77</v>
      </c>
      <c r="V101" s="4">
        <v>0</v>
      </c>
      <c r="W101" s="4">
        <v>0</v>
      </c>
      <c r="X101" s="4" t="s">
        <v>498</v>
      </c>
      <c r="Y101" s="4" t="s">
        <v>499</v>
      </c>
    </row>
    <row r="102" s="4" customFormat="1" spans="1:25">
      <c r="A102" s="4" t="s">
        <v>500</v>
      </c>
      <c r="B102" s="4" t="s">
        <v>26</v>
      </c>
      <c r="C102" s="4" t="s">
        <v>27</v>
      </c>
      <c r="D102" s="4" t="s">
        <v>501</v>
      </c>
      <c r="E102" s="4" t="s">
        <v>502</v>
      </c>
      <c r="F102" s="6">
        <v>45207</v>
      </c>
      <c r="G102" s="6">
        <v>45209</v>
      </c>
      <c r="H102" s="4">
        <v>1</v>
      </c>
      <c r="I102" s="4">
        <v>2</v>
      </c>
      <c r="J102" s="4">
        <v>2</v>
      </c>
      <c r="K102" s="4" t="s">
        <v>30</v>
      </c>
      <c r="L102" s="4">
        <v>1827.84</v>
      </c>
      <c r="M102" s="4">
        <v>1827.84</v>
      </c>
      <c r="N102" s="4" t="s">
        <v>503</v>
      </c>
      <c r="O102" s="4" t="s">
        <v>32</v>
      </c>
      <c r="P102" s="4" t="s">
        <v>33</v>
      </c>
      <c r="Q102" s="4">
        <v>0</v>
      </c>
      <c r="R102" s="7">
        <v>45201</v>
      </c>
      <c r="S102" s="6">
        <v>45212</v>
      </c>
      <c r="T102" s="4" t="s">
        <v>34</v>
      </c>
      <c r="U102" s="4">
        <v>1827.84</v>
      </c>
      <c r="V102" s="4">
        <v>0</v>
      </c>
      <c r="W102" s="4">
        <v>0</v>
      </c>
      <c r="X102" s="4" t="s">
        <v>504</v>
      </c>
      <c r="Y102" s="4" t="s">
        <v>505</v>
      </c>
    </row>
    <row r="103" s="4" customFormat="1" spans="1:25">
      <c r="A103" s="4" t="s">
        <v>506</v>
      </c>
      <c r="B103" s="4" t="s">
        <v>26</v>
      </c>
      <c r="C103" s="4" t="s">
        <v>27</v>
      </c>
      <c r="D103" s="4" t="s">
        <v>507</v>
      </c>
      <c r="E103" s="4" t="s">
        <v>274</v>
      </c>
      <c r="F103" s="6">
        <v>45207</v>
      </c>
      <c r="G103" s="6">
        <v>45209</v>
      </c>
      <c r="H103" s="4">
        <v>1</v>
      </c>
      <c r="I103" s="4">
        <v>2</v>
      </c>
      <c r="J103" s="4">
        <v>2</v>
      </c>
      <c r="K103" s="4" t="s">
        <v>30</v>
      </c>
      <c r="L103" s="4">
        <v>569.52</v>
      </c>
      <c r="M103" s="4">
        <v>569.52</v>
      </c>
      <c r="N103" s="4" t="s">
        <v>508</v>
      </c>
      <c r="O103" s="4" t="s">
        <v>32</v>
      </c>
      <c r="P103" s="4" t="s">
        <v>33</v>
      </c>
      <c r="Q103" s="4">
        <v>0</v>
      </c>
      <c r="R103" s="7">
        <v>45201.0000115741</v>
      </c>
      <c r="S103" s="6">
        <v>45212</v>
      </c>
      <c r="T103" s="4" t="s">
        <v>34</v>
      </c>
      <c r="U103" s="4">
        <v>569.52</v>
      </c>
      <c r="V103" s="4">
        <v>0</v>
      </c>
      <c r="W103" s="4">
        <v>0</v>
      </c>
      <c r="X103" s="4" t="s">
        <v>509</v>
      </c>
      <c r="Y103" s="4" t="s">
        <v>510</v>
      </c>
    </row>
    <row r="104" s="4" customFormat="1" spans="1:25">
      <c r="A104" s="4" t="s">
        <v>511</v>
      </c>
      <c r="B104" s="4" t="s">
        <v>26</v>
      </c>
      <c r="C104" s="4" t="s">
        <v>27</v>
      </c>
      <c r="D104" s="4" t="s">
        <v>512</v>
      </c>
      <c r="E104" s="4" t="s">
        <v>513</v>
      </c>
      <c r="F104" s="6">
        <v>45208</v>
      </c>
      <c r="G104" s="6">
        <v>45209</v>
      </c>
      <c r="H104" s="4">
        <v>1</v>
      </c>
      <c r="I104" s="4">
        <v>1</v>
      </c>
      <c r="J104" s="4">
        <v>1</v>
      </c>
      <c r="K104" s="4" t="s">
        <v>30</v>
      </c>
      <c r="L104" s="4">
        <v>863.19</v>
      </c>
      <c r="M104" s="4">
        <v>863.19</v>
      </c>
      <c r="N104" s="4" t="s">
        <v>514</v>
      </c>
      <c r="O104" s="4" t="s">
        <v>32</v>
      </c>
      <c r="P104" s="4" t="s">
        <v>33</v>
      </c>
      <c r="Q104" s="4">
        <v>0</v>
      </c>
      <c r="R104" s="7">
        <v>45201</v>
      </c>
      <c r="S104" s="6">
        <v>45212</v>
      </c>
      <c r="T104" s="4" t="s">
        <v>34</v>
      </c>
      <c r="U104" s="4">
        <v>863.19</v>
      </c>
      <c r="V104" s="4">
        <v>0</v>
      </c>
      <c r="W104" s="4">
        <v>0</v>
      </c>
      <c r="X104" s="4" t="s">
        <v>515</v>
      </c>
      <c r="Y104" s="4" t="s">
        <v>516</v>
      </c>
    </row>
    <row r="105" s="4" customFormat="1" spans="1:25">
      <c r="A105" s="4" t="s">
        <v>517</v>
      </c>
      <c r="B105" s="4" t="s">
        <v>26</v>
      </c>
      <c r="C105" s="4" t="s">
        <v>27</v>
      </c>
      <c r="D105" s="4" t="s">
        <v>518</v>
      </c>
      <c r="E105" s="4" t="s">
        <v>457</v>
      </c>
      <c r="F105" s="6">
        <v>45206</v>
      </c>
      <c r="G105" s="6">
        <v>45209</v>
      </c>
      <c r="H105" s="4">
        <v>1</v>
      </c>
      <c r="I105" s="4">
        <v>3</v>
      </c>
      <c r="J105" s="4">
        <v>3</v>
      </c>
      <c r="K105" s="4" t="s">
        <v>30</v>
      </c>
      <c r="L105" s="4">
        <v>1042.89</v>
      </c>
      <c r="M105" s="4">
        <v>1042.89</v>
      </c>
      <c r="N105" s="4" t="s">
        <v>519</v>
      </c>
      <c r="O105" s="4" t="s">
        <v>32</v>
      </c>
      <c r="P105" s="4" t="s">
        <v>33</v>
      </c>
      <c r="Q105" s="4">
        <v>0</v>
      </c>
      <c r="R105" s="7">
        <v>45201.0000115741</v>
      </c>
      <c r="S105" s="6">
        <v>45212</v>
      </c>
      <c r="T105" s="4" t="s">
        <v>34</v>
      </c>
      <c r="U105" s="4">
        <v>1042.89</v>
      </c>
      <c r="V105" s="4">
        <v>0</v>
      </c>
      <c r="W105" s="4">
        <v>0</v>
      </c>
      <c r="X105" s="4" t="s">
        <v>520</v>
      </c>
      <c r="Y105" s="4" t="s">
        <v>521</v>
      </c>
    </row>
    <row r="106" s="4" customFormat="1" spans="1:25">
      <c r="A106" s="4" t="s">
        <v>522</v>
      </c>
      <c r="B106" s="4" t="s">
        <v>26</v>
      </c>
      <c r="C106" s="4" t="s">
        <v>27</v>
      </c>
      <c r="D106" s="4" t="s">
        <v>523</v>
      </c>
      <c r="E106" s="4" t="s">
        <v>88</v>
      </c>
      <c r="F106" s="6">
        <v>45207</v>
      </c>
      <c r="G106" s="6">
        <v>45209</v>
      </c>
      <c r="H106" s="4">
        <v>1</v>
      </c>
      <c r="I106" s="4">
        <v>2</v>
      </c>
      <c r="J106" s="4">
        <v>2</v>
      </c>
      <c r="K106" s="4" t="s">
        <v>30</v>
      </c>
      <c r="L106" s="4">
        <v>637.7</v>
      </c>
      <c r="M106" s="4">
        <v>637.7</v>
      </c>
      <c r="N106" s="4" t="s">
        <v>524</v>
      </c>
      <c r="O106" s="4" t="s">
        <v>32</v>
      </c>
      <c r="P106" s="4" t="s">
        <v>33</v>
      </c>
      <c r="Q106" s="4">
        <v>0</v>
      </c>
      <c r="R106" s="7">
        <v>45201.0000115741</v>
      </c>
      <c r="S106" s="6">
        <v>45212</v>
      </c>
      <c r="T106" s="4" t="s">
        <v>34</v>
      </c>
      <c r="U106" s="4">
        <v>637.7</v>
      </c>
      <c r="V106" s="4">
        <v>0</v>
      </c>
      <c r="W106" s="4">
        <v>0</v>
      </c>
      <c r="X106" s="4" t="s">
        <v>525</v>
      </c>
      <c r="Y106" s="4" t="s">
        <v>48</v>
      </c>
    </row>
    <row r="107" s="4" customFormat="1" spans="1:25">
      <c r="A107" s="4" t="s">
        <v>526</v>
      </c>
      <c r="B107" s="4" t="s">
        <v>26</v>
      </c>
      <c r="C107" s="4" t="s">
        <v>27</v>
      </c>
      <c r="D107" s="4" t="s">
        <v>527</v>
      </c>
      <c r="E107" s="4" t="s">
        <v>528</v>
      </c>
      <c r="F107" s="6">
        <v>45207</v>
      </c>
      <c r="G107" s="6">
        <v>45209</v>
      </c>
      <c r="H107" s="4">
        <v>1</v>
      </c>
      <c r="I107" s="4">
        <v>2</v>
      </c>
      <c r="J107" s="4">
        <v>2</v>
      </c>
      <c r="K107" s="4" t="s">
        <v>30</v>
      </c>
      <c r="L107" s="4">
        <v>1024.04</v>
      </c>
      <c r="M107" s="4">
        <v>1024.04</v>
      </c>
      <c r="N107" s="4" t="s">
        <v>529</v>
      </c>
      <c r="O107" s="4" t="s">
        <v>32</v>
      </c>
      <c r="P107" s="4" t="s">
        <v>33</v>
      </c>
      <c r="Q107" s="4">
        <v>0</v>
      </c>
      <c r="R107" s="7">
        <v>45201</v>
      </c>
      <c r="S107" s="6">
        <v>45212</v>
      </c>
      <c r="T107" s="4" t="s">
        <v>34</v>
      </c>
      <c r="U107" s="4">
        <v>1024.04</v>
      </c>
      <c r="V107" s="4">
        <v>0</v>
      </c>
      <c r="W107" s="4">
        <v>0</v>
      </c>
      <c r="X107" s="4" t="s">
        <v>530</v>
      </c>
      <c r="Y107" s="4" t="s">
        <v>531</v>
      </c>
    </row>
    <row r="108" s="4" customFormat="1" spans="1:25">
      <c r="A108" s="4" t="s">
        <v>532</v>
      </c>
      <c r="B108" s="4" t="s">
        <v>26</v>
      </c>
      <c r="C108" s="4" t="s">
        <v>27</v>
      </c>
      <c r="D108" s="4" t="s">
        <v>533</v>
      </c>
      <c r="E108" s="4" t="s">
        <v>534</v>
      </c>
      <c r="F108" s="6">
        <v>45207</v>
      </c>
      <c r="G108" s="6">
        <v>45209</v>
      </c>
      <c r="H108" s="4">
        <v>1</v>
      </c>
      <c r="I108" s="4">
        <v>2</v>
      </c>
      <c r="J108" s="4">
        <v>2</v>
      </c>
      <c r="K108" s="4" t="s">
        <v>30</v>
      </c>
      <c r="L108" s="4">
        <v>1209.28</v>
      </c>
      <c r="M108" s="4">
        <v>1209.28</v>
      </c>
      <c r="N108" s="4" t="s">
        <v>535</v>
      </c>
      <c r="O108" s="4" t="s">
        <v>32</v>
      </c>
      <c r="P108" s="4" t="s">
        <v>33</v>
      </c>
      <c r="Q108" s="4">
        <v>0</v>
      </c>
      <c r="R108" s="7">
        <v>45201</v>
      </c>
      <c r="S108" s="6">
        <v>45212</v>
      </c>
      <c r="T108" s="4" t="s">
        <v>34</v>
      </c>
      <c r="U108" s="4">
        <v>1209.28</v>
      </c>
      <c r="V108" s="4">
        <v>0</v>
      </c>
      <c r="W108" s="4">
        <v>0</v>
      </c>
      <c r="X108" s="4" t="s">
        <v>536</v>
      </c>
      <c r="Y108" s="4" t="s">
        <v>48</v>
      </c>
    </row>
    <row r="109" s="4" customFormat="1" spans="1:25">
      <c r="A109" s="4" t="s">
        <v>537</v>
      </c>
      <c r="B109" s="4" t="s">
        <v>26</v>
      </c>
      <c r="C109" s="4" t="s">
        <v>27</v>
      </c>
      <c r="D109" s="4" t="s">
        <v>538</v>
      </c>
      <c r="E109" s="4" t="s">
        <v>539</v>
      </c>
      <c r="F109" s="6">
        <v>45207</v>
      </c>
      <c r="G109" s="6">
        <v>45209</v>
      </c>
      <c r="H109" s="4">
        <v>1</v>
      </c>
      <c r="I109" s="4">
        <v>2</v>
      </c>
      <c r="J109" s="4">
        <v>2</v>
      </c>
      <c r="K109" s="4" t="s">
        <v>30</v>
      </c>
      <c r="L109" s="4">
        <v>5550.78</v>
      </c>
      <c r="M109" s="4">
        <v>5550.78</v>
      </c>
      <c r="N109" s="4" t="s">
        <v>540</v>
      </c>
      <c r="O109" s="4" t="s">
        <v>32</v>
      </c>
      <c r="P109" s="4" t="s">
        <v>33</v>
      </c>
      <c r="Q109" s="4">
        <v>0</v>
      </c>
      <c r="R109" s="7">
        <v>45202.0000115741</v>
      </c>
      <c r="S109" s="6">
        <v>45212</v>
      </c>
      <c r="T109" s="4" t="s">
        <v>34</v>
      </c>
      <c r="U109" s="4">
        <v>5550.78</v>
      </c>
      <c r="V109" s="4">
        <v>0</v>
      </c>
      <c r="W109" s="4">
        <v>0</v>
      </c>
      <c r="X109" s="4" t="s">
        <v>541</v>
      </c>
      <c r="Y109" s="4" t="s">
        <v>542</v>
      </c>
    </row>
    <row r="110" s="4" customFormat="1" spans="1:25">
      <c r="A110" s="4" t="s">
        <v>543</v>
      </c>
      <c r="B110" s="4" t="s">
        <v>26</v>
      </c>
      <c r="C110" s="4" t="s">
        <v>27</v>
      </c>
      <c r="D110" s="4" t="s">
        <v>357</v>
      </c>
      <c r="E110" s="4" t="s">
        <v>544</v>
      </c>
      <c r="F110" s="6">
        <v>45206</v>
      </c>
      <c r="G110" s="6">
        <v>45209</v>
      </c>
      <c r="H110" s="4">
        <v>1</v>
      </c>
      <c r="I110" s="4">
        <v>3</v>
      </c>
      <c r="J110" s="4">
        <v>3</v>
      </c>
      <c r="K110" s="4" t="s">
        <v>30</v>
      </c>
      <c r="L110" s="4">
        <v>1039.35</v>
      </c>
      <c r="M110" s="4">
        <v>1039.35</v>
      </c>
      <c r="N110" s="4" t="s">
        <v>545</v>
      </c>
      <c r="O110" s="4" t="s">
        <v>32</v>
      </c>
      <c r="P110" s="4" t="s">
        <v>33</v>
      </c>
      <c r="Q110" s="4">
        <v>0</v>
      </c>
      <c r="R110" s="7">
        <v>45203.0000115741</v>
      </c>
      <c r="S110" s="6">
        <v>45212</v>
      </c>
      <c r="T110" s="4" t="s">
        <v>34</v>
      </c>
      <c r="U110" s="4">
        <v>1039.35</v>
      </c>
      <c r="V110" s="4">
        <v>0</v>
      </c>
      <c r="W110" s="4">
        <v>0</v>
      </c>
      <c r="X110" s="4" t="s">
        <v>546</v>
      </c>
      <c r="Y110" s="4" t="s">
        <v>547</v>
      </c>
    </row>
    <row r="111" s="4" customFormat="1" spans="1:25">
      <c r="A111" s="4" t="s">
        <v>548</v>
      </c>
      <c r="B111" s="4" t="s">
        <v>26</v>
      </c>
      <c r="C111" s="4" t="s">
        <v>27</v>
      </c>
      <c r="D111" s="4" t="s">
        <v>549</v>
      </c>
      <c r="E111" s="4" t="s">
        <v>550</v>
      </c>
      <c r="F111" s="6">
        <v>45208</v>
      </c>
      <c r="G111" s="6">
        <v>45209</v>
      </c>
      <c r="H111" s="4">
        <v>1</v>
      </c>
      <c r="I111" s="4">
        <v>1</v>
      </c>
      <c r="J111" s="4">
        <v>1</v>
      </c>
      <c r="K111" s="4" t="s">
        <v>30</v>
      </c>
      <c r="L111" s="4">
        <v>670.66</v>
      </c>
      <c r="M111" s="4">
        <v>670.66</v>
      </c>
      <c r="N111" s="4" t="s">
        <v>551</v>
      </c>
      <c r="O111" s="4" t="s">
        <v>32</v>
      </c>
      <c r="P111" s="4" t="s">
        <v>33</v>
      </c>
      <c r="Q111" s="4">
        <v>0</v>
      </c>
      <c r="R111" s="7">
        <v>45203</v>
      </c>
      <c r="S111" s="6">
        <v>45212</v>
      </c>
      <c r="T111" s="4" t="s">
        <v>34</v>
      </c>
      <c r="U111" s="4">
        <v>670.66</v>
      </c>
      <c r="V111" s="4">
        <v>0</v>
      </c>
      <c r="W111" s="4">
        <v>0</v>
      </c>
      <c r="X111" s="4" t="s">
        <v>552</v>
      </c>
      <c r="Y111" s="4" t="s">
        <v>553</v>
      </c>
    </row>
    <row r="112" s="4" customFormat="1" spans="1:25">
      <c r="A112" s="4" t="s">
        <v>554</v>
      </c>
      <c r="B112" s="4" t="s">
        <v>26</v>
      </c>
      <c r="C112" s="4" t="s">
        <v>27</v>
      </c>
      <c r="D112" s="4" t="s">
        <v>555</v>
      </c>
      <c r="E112" s="4" t="s">
        <v>556</v>
      </c>
      <c r="F112" s="6">
        <v>45204</v>
      </c>
      <c r="G112" s="6">
        <v>45209</v>
      </c>
      <c r="H112" s="4">
        <v>1</v>
      </c>
      <c r="I112" s="4">
        <v>5</v>
      </c>
      <c r="J112" s="4">
        <v>5</v>
      </c>
      <c r="K112" s="4" t="s">
        <v>30</v>
      </c>
      <c r="L112" s="4">
        <v>5170.5</v>
      </c>
      <c r="M112" s="4">
        <v>5170.5</v>
      </c>
      <c r="N112" s="4" t="s">
        <v>557</v>
      </c>
      <c r="O112" s="4" t="s">
        <v>32</v>
      </c>
      <c r="P112" s="4" t="s">
        <v>33</v>
      </c>
      <c r="Q112" s="4">
        <v>0</v>
      </c>
      <c r="R112" s="7">
        <v>45203</v>
      </c>
      <c r="S112" s="6">
        <v>45212</v>
      </c>
      <c r="T112" s="4" t="s">
        <v>34</v>
      </c>
      <c r="U112" s="4">
        <v>5170.5</v>
      </c>
      <c r="V112" s="4">
        <v>0</v>
      </c>
      <c r="W112" s="4">
        <v>0</v>
      </c>
      <c r="X112" s="4" t="s">
        <v>558</v>
      </c>
      <c r="Y112" s="4" t="s">
        <v>48</v>
      </c>
    </row>
    <row r="113" s="4" customFormat="1" spans="1:25">
      <c r="A113" s="4" t="s">
        <v>559</v>
      </c>
      <c r="B113" s="4" t="s">
        <v>26</v>
      </c>
      <c r="C113" s="4" t="s">
        <v>27</v>
      </c>
      <c r="D113" s="4" t="s">
        <v>560</v>
      </c>
      <c r="E113" s="4" t="s">
        <v>561</v>
      </c>
      <c r="F113" s="6">
        <v>45204</v>
      </c>
      <c r="G113" s="6">
        <v>45209</v>
      </c>
      <c r="H113" s="4">
        <v>1</v>
      </c>
      <c r="I113" s="4">
        <v>5</v>
      </c>
      <c r="J113" s="4">
        <v>5</v>
      </c>
      <c r="K113" s="4" t="s">
        <v>30</v>
      </c>
      <c r="L113" s="4">
        <v>1459.35</v>
      </c>
      <c r="M113" s="4">
        <v>1459.35</v>
      </c>
      <c r="N113" s="4" t="s">
        <v>562</v>
      </c>
      <c r="O113" s="4" t="s">
        <v>32</v>
      </c>
      <c r="P113" s="4" t="s">
        <v>33</v>
      </c>
      <c r="Q113" s="4">
        <v>0</v>
      </c>
      <c r="R113" s="7">
        <v>45203</v>
      </c>
      <c r="S113" s="6">
        <v>45212</v>
      </c>
      <c r="T113" s="4" t="s">
        <v>34</v>
      </c>
      <c r="U113" s="4">
        <v>1459.35</v>
      </c>
      <c r="V113" s="4">
        <v>0</v>
      </c>
      <c r="W113" s="4">
        <v>0</v>
      </c>
      <c r="X113" s="4" t="s">
        <v>563</v>
      </c>
      <c r="Y113" s="4" t="s">
        <v>564</v>
      </c>
    </row>
    <row r="114" s="4" customFormat="1" spans="1:25">
      <c r="A114" s="4" t="s">
        <v>565</v>
      </c>
      <c r="B114" s="4" t="s">
        <v>26</v>
      </c>
      <c r="C114" s="4" t="s">
        <v>27</v>
      </c>
      <c r="D114" s="4" t="s">
        <v>566</v>
      </c>
      <c r="E114" s="4" t="s">
        <v>567</v>
      </c>
      <c r="F114" s="6">
        <v>45206</v>
      </c>
      <c r="G114" s="6">
        <v>45209</v>
      </c>
      <c r="H114" s="4">
        <v>1</v>
      </c>
      <c r="I114" s="4">
        <v>3</v>
      </c>
      <c r="J114" s="4">
        <v>3</v>
      </c>
      <c r="K114" s="4" t="s">
        <v>30</v>
      </c>
      <c r="L114" s="4">
        <v>1288.03</v>
      </c>
      <c r="M114" s="4">
        <v>1288.03</v>
      </c>
      <c r="N114" s="4" t="s">
        <v>568</v>
      </c>
      <c r="O114" s="4" t="s">
        <v>32</v>
      </c>
      <c r="P114" s="4" t="s">
        <v>33</v>
      </c>
      <c r="Q114" s="4">
        <v>0</v>
      </c>
      <c r="R114" s="7">
        <v>45203.0000115741</v>
      </c>
      <c r="S114" s="6">
        <v>45212</v>
      </c>
      <c r="T114" s="4" t="s">
        <v>34</v>
      </c>
      <c r="U114" s="4">
        <v>1288.03</v>
      </c>
      <c r="V114" s="4">
        <v>0</v>
      </c>
      <c r="W114" s="4">
        <v>0</v>
      </c>
      <c r="X114" s="4" t="s">
        <v>569</v>
      </c>
      <c r="Y114" s="4" t="s">
        <v>48</v>
      </c>
    </row>
    <row r="115" s="4" customFormat="1" spans="1:25">
      <c r="A115" s="4" t="s">
        <v>570</v>
      </c>
      <c r="B115" s="4" t="s">
        <v>26</v>
      </c>
      <c r="C115" s="4" t="s">
        <v>27</v>
      </c>
      <c r="D115" s="4" t="s">
        <v>571</v>
      </c>
      <c r="E115" s="4" t="s">
        <v>572</v>
      </c>
      <c r="F115" s="6">
        <v>45208</v>
      </c>
      <c r="G115" s="6">
        <v>45209</v>
      </c>
      <c r="H115" s="4">
        <v>1</v>
      </c>
      <c r="I115" s="4">
        <v>1</v>
      </c>
      <c r="J115" s="4">
        <v>1</v>
      </c>
      <c r="K115" s="4" t="s">
        <v>30</v>
      </c>
      <c r="L115" s="4">
        <v>564.42</v>
      </c>
      <c r="M115" s="4">
        <v>564.42</v>
      </c>
      <c r="N115" s="4" t="s">
        <v>573</v>
      </c>
      <c r="O115" s="4" t="s">
        <v>32</v>
      </c>
      <c r="P115" s="4" t="s">
        <v>33</v>
      </c>
      <c r="Q115" s="4">
        <v>0</v>
      </c>
      <c r="R115" s="7">
        <v>45203</v>
      </c>
      <c r="S115" s="6">
        <v>45212</v>
      </c>
      <c r="T115" s="4" t="s">
        <v>34</v>
      </c>
      <c r="U115" s="4">
        <v>564.42</v>
      </c>
      <c r="V115" s="4">
        <v>0</v>
      </c>
      <c r="W115" s="4">
        <v>0</v>
      </c>
      <c r="X115" s="4" t="s">
        <v>574</v>
      </c>
      <c r="Y115" s="4" t="s">
        <v>48</v>
      </c>
    </row>
    <row r="116" s="4" customFormat="1" spans="1:25">
      <c r="A116" s="4" t="s">
        <v>575</v>
      </c>
      <c r="B116" s="4" t="s">
        <v>26</v>
      </c>
      <c r="C116" s="4" t="s">
        <v>27</v>
      </c>
      <c r="D116" s="4" t="s">
        <v>576</v>
      </c>
      <c r="E116" s="4" t="s">
        <v>577</v>
      </c>
      <c r="F116" s="6">
        <v>45207</v>
      </c>
      <c r="G116" s="6">
        <v>45209</v>
      </c>
      <c r="H116" s="4">
        <v>1</v>
      </c>
      <c r="I116" s="4">
        <v>2</v>
      </c>
      <c r="J116" s="4">
        <v>2</v>
      </c>
      <c r="K116" s="4" t="s">
        <v>30</v>
      </c>
      <c r="L116" s="4">
        <v>439.27</v>
      </c>
      <c r="M116" s="4">
        <v>439.27</v>
      </c>
      <c r="N116" s="4" t="s">
        <v>578</v>
      </c>
      <c r="O116" s="4" t="s">
        <v>32</v>
      </c>
      <c r="P116" s="4" t="s">
        <v>33</v>
      </c>
      <c r="Q116" s="4">
        <v>0</v>
      </c>
      <c r="R116" s="7">
        <v>45204.0000115741</v>
      </c>
      <c r="S116" s="6">
        <v>45212</v>
      </c>
      <c r="T116" s="4" t="s">
        <v>34</v>
      </c>
      <c r="U116" s="4">
        <v>439.27</v>
      </c>
      <c r="V116" s="4">
        <v>0</v>
      </c>
      <c r="W116" s="4">
        <v>0</v>
      </c>
      <c r="X116" s="4" t="s">
        <v>579</v>
      </c>
      <c r="Y116" s="4" t="s">
        <v>48</v>
      </c>
    </row>
    <row r="117" s="4" customFormat="1" spans="1:25">
      <c r="A117" s="4" t="s">
        <v>580</v>
      </c>
      <c r="B117" s="4" t="s">
        <v>26</v>
      </c>
      <c r="C117" s="4" t="s">
        <v>27</v>
      </c>
      <c r="D117" s="4" t="s">
        <v>576</v>
      </c>
      <c r="E117" s="4" t="s">
        <v>577</v>
      </c>
      <c r="F117" s="6">
        <v>45207</v>
      </c>
      <c r="G117" s="6">
        <v>45209</v>
      </c>
      <c r="H117" s="4">
        <v>1</v>
      </c>
      <c r="I117" s="4">
        <v>2</v>
      </c>
      <c r="J117" s="4">
        <v>2</v>
      </c>
      <c r="K117" s="4" t="s">
        <v>30</v>
      </c>
      <c r="L117" s="4">
        <v>439.27</v>
      </c>
      <c r="M117" s="4">
        <v>439.27</v>
      </c>
      <c r="N117" s="4" t="s">
        <v>581</v>
      </c>
      <c r="O117" s="4" t="s">
        <v>32</v>
      </c>
      <c r="P117" s="4" t="s">
        <v>33</v>
      </c>
      <c r="Q117" s="4">
        <v>0</v>
      </c>
      <c r="R117" s="7">
        <v>45204.0000115741</v>
      </c>
      <c r="S117" s="6">
        <v>45212</v>
      </c>
      <c r="T117" s="4" t="s">
        <v>34</v>
      </c>
      <c r="U117" s="4">
        <v>439.27</v>
      </c>
      <c r="V117" s="4">
        <v>0</v>
      </c>
      <c r="W117" s="4">
        <v>0</v>
      </c>
      <c r="X117" s="4" t="s">
        <v>582</v>
      </c>
      <c r="Y117" s="4" t="s">
        <v>48</v>
      </c>
    </row>
    <row r="118" s="4" customFormat="1" spans="1:25">
      <c r="A118" s="4" t="s">
        <v>570</v>
      </c>
      <c r="B118" s="4" t="s">
        <v>26</v>
      </c>
      <c r="C118" s="4" t="s">
        <v>120</v>
      </c>
      <c r="D118" s="4" t="s">
        <v>571</v>
      </c>
      <c r="E118" s="4" t="s">
        <v>572</v>
      </c>
      <c r="F118" s="6">
        <v>45208</v>
      </c>
      <c r="G118" s="6">
        <v>45209</v>
      </c>
      <c r="H118" s="4">
        <v>1</v>
      </c>
      <c r="I118" s="4">
        <v>1</v>
      </c>
      <c r="J118" s="4">
        <v>1</v>
      </c>
      <c r="K118" s="4" t="s">
        <v>30</v>
      </c>
      <c r="L118" s="4">
        <v>-564.42</v>
      </c>
      <c r="M118" s="4">
        <v>-564.42</v>
      </c>
      <c r="N118" s="4" t="s">
        <v>573</v>
      </c>
      <c r="O118" s="4" t="s">
        <v>32</v>
      </c>
      <c r="P118" s="4" t="s">
        <v>33</v>
      </c>
      <c r="Q118" s="4">
        <v>0</v>
      </c>
      <c r="R118" s="7">
        <v>45203</v>
      </c>
      <c r="S118" s="6">
        <v>45212</v>
      </c>
      <c r="T118" s="4" t="s">
        <v>34</v>
      </c>
      <c r="U118" s="4">
        <v>-564.42</v>
      </c>
      <c r="V118" s="4">
        <v>0</v>
      </c>
      <c r="W118" s="4">
        <v>0</v>
      </c>
      <c r="X118" s="4" t="s">
        <v>574</v>
      </c>
      <c r="Y118" s="4" t="s">
        <v>48</v>
      </c>
    </row>
    <row r="119" s="4" customFormat="1" spans="1:25">
      <c r="A119" s="4" t="s">
        <v>583</v>
      </c>
      <c r="B119" s="4" t="s">
        <v>26</v>
      </c>
      <c r="C119" s="4" t="s">
        <v>27</v>
      </c>
      <c r="D119" s="4" t="s">
        <v>584</v>
      </c>
      <c r="E119" s="4" t="s">
        <v>585</v>
      </c>
      <c r="F119" s="6">
        <v>45208</v>
      </c>
      <c r="G119" s="6">
        <v>45209</v>
      </c>
      <c r="H119" s="4">
        <v>3</v>
      </c>
      <c r="I119" s="4">
        <v>1</v>
      </c>
      <c r="J119" s="4">
        <v>3</v>
      </c>
      <c r="K119" s="4" t="s">
        <v>30</v>
      </c>
      <c r="L119" s="4">
        <v>806.82</v>
      </c>
      <c r="M119" s="4">
        <v>806.82</v>
      </c>
      <c r="N119" s="4" t="s">
        <v>586</v>
      </c>
      <c r="O119" s="4" t="s">
        <v>32</v>
      </c>
      <c r="P119" s="4" t="s">
        <v>33</v>
      </c>
      <c r="Q119" s="4">
        <v>0</v>
      </c>
      <c r="R119" s="7">
        <v>45204</v>
      </c>
      <c r="S119" s="6">
        <v>45212</v>
      </c>
      <c r="T119" s="4" t="s">
        <v>34</v>
      </c>
      <c r="U119" s="4">
        <v>806.82</v>
      </c>
      <c r="V119" s="4">
        <v>0</v>
      </c>
      <c r="W119" s="4">
        <v>0</v>
      </c>
      <c r="X119" s="4" t="s">
        <v>587</v>
      </c>
      <c r="Y119" s="4" t="s">
        <v>588</v>
      </c>
    </row>
    <row r="120" s="4" customFormat="1" spans="1:25">
      <c r="A120" s="4" t="s">
        <v>522</v>
      </c>
      <c r="B120" s="4" t="s">
        <v>26</v>
      </c>
      <c r="C120" s="4" t="s">
        <v>120</v>
      </c>
      <c r="D120" s="4" t="s">
        <v>523</v>
      </c>
      <c r="E120" s="4" t="s">
        <v>88</v>
      </c>
      <c r="F120" s="6">
        <v>45207</v>
      </c>
      <c r="G120" s="6">
        <v>45209</v>
      </c>
      <c r="H120" s="4">
        <v>1</v>
      </c>
      <c r="I120" s="4">
        <v>2</v>
      </c>
      <c r="J120" s="4">
        <v>2</v>
      </c>
      <c r="K120" s="4" t="s">
        <v>30</v>
      </c>
      <c r="L120" s="4">
        <v>-637.7</v>
      </c>
      <c r="M120" s="4">
        <v>-637.7</v>
      </c>
      <c r="N120" s="4" t="s">
        <v>524</v>
      </c>
      <c r="O120" s="4" t="s">
        <v>32</v>
      </c>
      <c r="P120" s="4" t="s">
        <v>33</v>
      </c>
      <c r="Q120" s="4">
        <v>0</v>
      </c>
      <c r="R120" s="7">
        <v>45201.0000115741</v>
      </c>
      <c r="S120" s="6">
        <v>45212</v>
      </c>
      <c r="T120" s="4" t="s">
        <v>34</v>
      </c>
      <c r="U120" s="4">
        <v>-637.7</v>
      </c>
      <c r="V120" s="4">
        <v>0</v>
      </c>
      <c r="W120" s="4">
        <v>0</v>
      </c>
      <c r="X120" s="4" t="s">
        <v>525</v>
      </c>
      <c r="Y120" s="4" t="s">
        <v>48</v>
      </c>
    </row>
    <row r="121" s="4" customFormat="1" spans="1:25">
      <c r="A121" s="4" t="s">
        <v>589</v>
      </c>
      <c r="B121" s="4" t="s">
        <v>26</v>
      </c>
      <c r="C121" s="4" t="s">
        <v>27</v>
      </c>
      <c r="D121" s="4" t="s">
        <v>590</v>
      </c>
      <c r="E121" s="4" t="s">
        <v>591</v>
      </c>
      <c r="F121" s="6">
        <v>45207</v>
      </c>
      <c r="G121" s="6">
        <v>45209</v>
      </c>
      <c r="H121" s="4">
        <v>1</v>
      </c>
      <c r="I121" s="4">
        <v>2</v>
      </c>
      <c r="J121" s="4">
        <v>2</v>
      </c>
      <c r="K121" s="4" t="s">
        <v>30</v>
      </c>
      <c r="L121" s="4">
        <v>1344.31</v>
      </c>
      <c r="M121" s="4">
        <v>1344.31</v>
      </c>
      <c r="N121" s="4" t="s">
        <v>592</v>
      </c>
      <c r="O121" s="4" t="s">
        <v>32</v>
      </c>
      <c r="P121" s="4" t="s">
        <v>33</v>
      </c>
      <c r="Q121" s="4">
        <v>0</v>
      </c>
      <c r="R121" s="7">
        <v>45204</v>
      </c>
      <c r="S121" s="6">
        <v>45212</v>
      </c>
      <c r="T121" s="4" t="s">
        <v>34</v>
      </c>
      <c r="U121" s="4">
        <v>1344.31</v>
      </c>
      <c r="V121" s="4">
        <v>0</v>
      </c>
      <c r="W121" s="4">
        <v>0</v>
      </c>
      <c r="X121" s="4" t="s">
        <v>593</v>
      </c>
      <c r="Y121" s="4" t="s">
        <v>594</v>
      </c>
    </row>
    <row r="122" s="4" customFormat="1" spans="1:25">
      <c r="A122" s="4" t="s">
        <v>595</v>
      </c>
      <c r="B122" s="4" t="s">
        <v>26</v>
      </c>
      <c r="C122" s="4" t="s">
        <v>27</v>
      </c>
      <c r="D122" s="4" t="s">
        <v>596</v>
      </c>
      <c r="E122" s="4" t="s">
        <v>597</v>
      </c>
      <c r="F122" s="6">
        <v>45207</v>
      </c>
      <c r="G122" s="6">
        <v>45209</v>
      </c>
      <c r="H122" s="4">
        <v>1</v>
      </c>
      <c r="I122" s="4">
        <v>2</v>
      </c>
      <c r="J122" s="4">
        <v>2</v>
      </c>
      <c r="K122" s="4" t="s">
        <v>30</v>
      </c>
      <c r="L122" s="4">
        <v>1645.48</v>
      </c>
      <c r="M122" s="4">
        <v>1645.48</v>
      </c>
      <c r="N122" s="4" t="s">
        <v>598</v>
      </c>
      <c r="O122" s="4" t="s">
        <v>32</v>
      </c>
      <c r="P122" s="4" t="s">
        <v>33</v>
      </c>
      <c r="Q122" s="4">
        <v>0</v>
      </c>
      <c r="R122" s="7">
        <v>45204.0000115741</v>
      </c>
      <c r="S122" s="6">
        <v>45212</v>
      </c>
      <c r="T122" s="4" t="s">
        <v>34</v>
      </c>
      <c r="U122" s="4">
        <v>1645.48</v>
      </c>
      <c r="V122" s="4">
        <v>0</v>
      </c>
      <c r="W122" s="4">
        <v>0</v>
      </c>
      <c r="X122" s="4" t="s">
        <v>599</v>
      </c>
      <c r="Y122" s="4" t="s">
        <v>600</v>
      </c>
    </row>
    <row r="123" s="4" customFormat="1" spans="1:25">
      <c r="A123" s="4" t="s">
        <v>601</v>
      </c>
      <c r="B123" s="4" t="s">
        <v>26</v>
      </c>
      <c r="C123" s="4" t="s">
        <v>27</v>
      </c>
      <c r="D123" s="4" t="s">
        <v>602</v>
      </c>
      <c r="E123" s="4" t="s">
        <v>603</v>
      </c>
      <c r="F123" s="6">
        <v>45205</v>
      </c>
      <c r="G123" s="6">
        <v>45209</v>
      </c>
      <c r="H123" s="4">
        <v>1</v>
      </c>
      <c r="I123" s="4">
        <v>4</v>
      </c>
      <c r="J123" s="4">
        <v>4</v>
      </c>
      <c r="K123" s="4" t="s">
        <v>30</v>
      </c>
      <c r="L123" s="4">
        <v>11149.28</v>
      </c>
      <c r="M123" s="4">
        <v>11149.28</v>
      </c>
      <c r="N123" s="4" t="s">
        <v>604</v>
      </c>
      <c r="O123" s="4" t="s">
        <v>32</v>
      </c>
      <c r="P123" s="4" t="s">
        <v>33</v>
      </c>
      <c r="Q123" s="4">
        <v>0</v>
      </c>
      <c r="R123" s="7">
        <v>45204</v>
      </c>
      <c r="S123" s="6">
        <v>45212</v>
      </c>
      <c r="T123" s="4" t="s">
        <v>34</v>
      </c>
      <c r="U123" s="4">
        <v>11149.28</v>
      </c>
      <c r="V123" s="4">
        <v>0</v>
      </c>
      <c r="W123" s="4">
        <v>0</v>
      </c>
      <c r="X123" s="4" t="s">
        <v>605</v>
      </c>
      <c r="Y123" s="4" t="s">
        <v>606</v>
      </c>
    </row>
    <row r="124" s="4" customFormat="1" spans="1:25">
      <c r="A124" s="4" t="s">
        <v>607</v>
      </c>
      <c r="B124" s="4" t="s">
        <v>26</v>
      </c>
      <c r="C124" s="4" t="s">
        <v>27</v>
      </c>
      <c r="D124" s="4" t="s">
        <v>608</v>
      </c>
      <c r="E124" s="4" t="s">
        <v>609</v>
      </c>
      <c r="F124" s="6">
        <v>45208</v>
      </c>
      <c r="G124" s="6">
        <v>45209</v>
      </c>
      <c r="H124" s="4">
        <v>1</v>
      </c>
      <c r="I124" s="4">
        <v>1</v>
      </c>
      <c r="J124" s="4">
        <v>1</v>
      </c>
      <c r="K124" s="4" t="s">
        <v>30</v>
      </c>
      <c r="L124" s="4">
        <v>507.41</v>
      </c>
      <c r="M124" s="4">
        <v>507.41</v>
      </c>
      <c r="N124" s="4" t="s">
        <v>610</v>
      </c>
      <c r="O124" s="4" t="s">
        <v>32</v>
      </c>
      <c r="P124" s="4" t="s">
        <v>33</v>
      </c>
      <c r="Q124" s="4">
        <v>0</v>
      </c>
      <c r="R124" s="7">
        <v>45204.0000115741</v>
      </c>
      <c r="S124" s="6">
        <v>45212</v>
      </c>
      <c r="T124" s="4" t="s">
        <v>34</v>
      </c>
      <c r="U124" s="4">
        <v>507.41</v>
      </c>
      <c r="V124" s="4">
        <v>0</v>
      </c>
      <c r="W124" s="4">
        <v>0</v>
      </c>
      <c r="X124" s="4" t="s">
        <v>611</v>
      </c>
      <c r="Y124" s="4" t="s">
        <v>612</v>
      </c>
    </row>
    <row r="125" s="4" customFormat="1" spans="1:25">
      <c r="A125" s="4" t="s">
        <v>613</v>
      </c>
      <c r="B125" s="4" t="s">
        <v>26</v>
      </c>
      <c r="C125" s="4" t="s">
        <v>27</v>
      </c>
      <c r="D125" s="4" t="s">
        <v>614</v>
      </c>
      <c r="E125" s="4" t="s">
        <v>615</v>
      </c>
      <c r="F125" s="6">
        <v>45208</v>
      </c>
      <c r="G125" s="6">
        <v>45209</v>
      </c>
      <c r="H125" s="4">
        <v>1</v>
      </c>
      <c r="I125" s="4">
        <v>1</v>
      </c>
      <c r="J125" s="4">
        <v>1</v>
      </c>
      <c r="K125" s="4" t="s">
        <v>30</v>
      </c>
      <c r="L125" s="4">
        <v>362.93</v>
      </c>
      <c r="M125" s="4">
        <v>362.93</v>
      </c>
      <c r="N125" s="4" t="s">
        <v>616</v>
      </c>
      <c r="O125" s="4" t="s">
        <v>32</v>
      </c>
      <c r="P125" s="4" t="s">
        <v>33</v>
      </c>
      <c r="Q125" s="4">
        <v>0</v>
      </c>
      <c r="R125" s="7">
        <v>45204</v>
      </c>
      <c r="S125" s="6">
        <v>45212</v>
      </c>
      <c r="T125" s="4" t="s">
        <v>34</v>
      </c>
      <c r="U125" s="4">
        <v>362.93</v>
      </c>
      <c r="V125" s="4">
        <v>0</v>
      </c>
      <c r="W125" s="4">
        <v>0</v>
      </c>
      <c r="X125" s="4" t="s">
        <v>617</v>
      </c>
      <c r="Y125" s="4" t="s">
        <v>48</v>
      </c>
    </row>
    <row r="126" s="4" customFormat="1" spans="1:25">
      <c r="A126" s="4" t="s">
        <v>618</v>
      </c>
      <c r="B126" s="4" t="s">
        <v>26</v>
      </c>
      <c r="C126" s="4" t="s">
        <v>27</v>
      </c>
      <c r="D126" s="4" t="s">
        <v>619</v>
      </c>
      <c r="E126" s="4" t="s">
        <v>469</v>
      </c>
      <c r="F126" s="6">
        <v>45207</v>
      </c>
      <c r="G126" s="6">
        <v>45209</v>
      </c>
      <c r="H126" s="4">
        <v>1</v>
      </c>
      <c r="I126" s="4">
        <v>2</v>
      </c>
      <c r="J126" s="4">
        <v>2</v>
      </c>
      <c r="K126" s="4" t="s">
        <v>30</v>
      </c>
      <c r="L126" s="4">
        <v>508.72</v>
      </c>
      <c r="M126" s="4">
        <v>508.72</v>
      </c>
      <c r="N126" s="4" t="s">
        <v>620</v>
      </c>
      <c r="O126" s="4" t="s">
        <v>32</v>
      </c>
      <c r="P126" s="4" t="s">
        <v>33</v>
      </c>
      <c r="Q126" s="4">
        <v>0</v>
      </c>
      <c r="R126" s="7">
        <v>45205</v>
      </c>
      <c r="S126" s="6">
        <v>45212</v>
      </c>
      <c r="T126" s="4" t="s">
        <v>34</v>
      </c>
      <c r="U126" s="4">
        <v>508.72</v>
      </c>
      <c r="V126" s="4">
        <v>0</v>
      </c>
      <c r="W126" s="4">
        <v>0</v>
      </c>
      <c r="X126" s="4" t="s">
        <v>621</v>
      </c>
      <c r="Y126" s="4" t="s">
        <v>622</v>
      </c>
    </row>
    <row r="127" s="4" customFormat="1" spans="1:25">
      <c r="A127" s="4" t="s">
        <v>623</v>
      </c>
      <c r="B127" s="4" t="s">
        <v>26</v>
      </c>
      <c r="C127" s="4" t="s">
        <v>27</v>
      </c>
      <c r="D127" s="4" t="s">
        <v>624</v>
      </c>
      <c r="E127" s="4" t="s">
        <v>625</v>
      </c>
      <c r="F127" s="6">
        <v>45207</v>
      </c>
      <c r="G127" s="6">
        <v>45209</v>
      </c>
      <c r="H127" s="4">
        <v>1</v>
      </c>
      <c r="I127" s="4">
        <v>2</v>
      </c>
      <c r="J127" s="4">
        <v>2</v>
      </c>
      <c r="K127" s="4" t="s">
        <v>30</v>
      </c>
      <c r="L127" s="4">
        <v>562.38</v>
      </c>
      <c r="M127" s="4">
        <v>562.38</v>
      </c>
      <c r="N127" s="4" t="s">
        <v>626</v>
      </c>
      <c r="O127" s="4" t="s">
        <v>32</v>
      </c>
      <c r="P127" s="4" t="s">
        <v>33</v>
      </c>
      <c r="Q127" s="4">
        <v>0</v>
      </c>
      <c r="R127" s="7">
        <v>45205</v>
      </c>
      <c r="S127" s="6">
        <v>45212</v>
      </c>
      <c r="T127" s="4" t="s">
        <v>34</v>
      </c>
      <c r="U127" s="4">
        <v>562.38</v>
      </c>
      <c r="V127" s="4">
        <v>0</v>
      </c>
      <c r="W127" s="4">
        <v>0</v>
      </c>
      <c r="X127" s="4" t="s">
        <v>627</v>
      </c>
      <c r="Y127" s="4" t="s">
        <v>628</v>
      </c>
    </row>
    <row r="128" s="4" customFormat="1" spans="1:25">
      <c r="A128" s="4" t="s">
        <v>629</v>
      </c>
      <c r="B128" s="4" t="s">
        <v>26</v>
      </c>
      <c r="C128" s="4" t="s">
        <v>27</v>
      </c>
      <c r="D128" s="4" t="s">
        <v>630</v>
      </c>
      <c r="E128" s="4" t="s">
        <v>631</v>
      </c>
      <c r="F128" s="6">
        <v>45207</v>
      </c>
      <c r="G128" s="6">
        <v>45209</v>
      </c>
      <c r="H128" s="4">
        <v>1</v>
      </c>
      <c r="I128" s="4">
        <v>2</v>
      </c>
      <c r="J128" s="4">
        <v>2</v>
      </c>
      <c r="K128" s="4" t="s">
        <v>30</v>
      </c>
      <c r="L128" s="4">
        <v>2241.28</v>
      </c>
      <c r="M128" s="4">
        <v>2241.28</v>
      </c>
      <c r="N128" s="4" t="s">
        <v>632</v>
      </c>
      <c r="O128" s="4" t="s">
        <v>32</v>
      </c>
      <c r="P128" s="4" t="s">
        <v>33</v>
      </c>
      <c r="Q128" s="4">
        <v>0</v>
      </c>
      <c r="R128" s="7">
        <v>45205.0000115741</v>
      </c>
      <c r="S128" s="6">
        <v>45212</v>
      </c>
      <c r="T128" s="4" t="s">
        <v>34</v>
      </c>
      <c r="U128" s="4">
        <v>2241.28</v>
      </c>
      <c r="V128" s="4">
        <v>0</v>
      </c>
      <c r="W128" s="4">
        <v>0</v>
      </c>
      <c r="X128" s="4" t="s">
        <v>633</v>
      </c>
      <c r="Y128" s="4" t="s">
        <v>48</v>
      </c>
    </row>
    <row r="129" s="4" customFormat="1" spans="1:25">
      <c r="A129" s="4" t="s">
        <v>634</v>
      </c>
      <c r="B129" s="4" t="s">
        <v>26</v>
      </c>
      <c r="C129" s="4" t="s">
        <v>27</v>
      </c>
      <c r="D129" s="4" t="s">
        <v>635</v>
      </c>
      <c r="E129" s="4" t="s">
        <v>636</v>
      </c>
      <c r="F129" s="6">
        <v>45208</v>
      </c>
      <c r="G129" s="6">
        <v>45209</v>
      </c>
      <c r="H129" s="4">
        <v>1</v>
      </c>
      <c r="I129" s="4">
        <v>1</v>
      </c>
      <c r="J129" s="4">
        <v>1</v>
      </c>
      <c r="K129" s="4" t="s">
        <v>30</v>
      </c>
      <c r="L129" s="4">
        <v>509.4</v>
      </c>
      <c r="M129" s="4">
        <v>509.4</v>
      </c>
      <c r="N129" s="4" t="s">
        <v>637</v>
      </c>
      <c r="O129" s="4" t="s">
        <v>32</v>
      </c>
      <c r="P129" s="4" t="s">
        <v>33</v>
      </c>
      <c r="Q129" s="4">
        <v>0</v>
      </c>
      <c r="R129" s="7">
        <v>45205.0000115741</v>
      </c>
      <c r="S129" s="6">
        <v>45212</v>
      </c>
      <c r="T129" s="4" t="s">
        <v>34</v>
      </c>
      <c r="U129" s="4">
        <v>509.4</v>
      </c>
      <c r="V129" s="4">
        <v>0</v>
      </c>
      <c r="W129" s="4">
        <v>0</v>
      </c>
      <c r="X129" s="4" t="s">
        <v>638</v>
      </c>
      <c r="Y129" s="4" t="s">
        <v>639</v>
      </c>
    </row>
    <row r="130" s="4" customFormat="1" spans="1:25">
      <c r="A130" s="4" t="s">
        <v>640</v>
      </c>
      <c r="B130" s="4" t="s">
        <v>26</v>
      </c>
      <c r="C130" s="4" t="s">
        <v>27</v>
      </c>
      <c r="D130" s="4" t="s">
        <v>641</v>
      </c>
      <c r="E130" s="4" t="s">
        <v>642</v>
      </c>
      <c r="F130" s="6">
        <v>45207</v>
      </c>
      <c r="G130" s="6">
        <v>45209</v>
      </c>
      <c r="H130" s="4">
        <v>1</v>
      </c>
      <c r="I130" s="4">
        <v>2</v>
      </c>
      <c r="J130" s="4">
        <v>2</v>
      </c>
      <c r="K130" s="4" t="s">
        <v>30</v>
      </c>
      <c r="L130" s="4">
        <v>545.82</v>
      </c>
      <c r="M130" s="4">
        <v>545.82</v>
      </c>
      <c r="N130" s="4" t="s">
        <v>643</v>
      </c>
      <c r="O130" s="4" t="s">
        <v>32</v>
      </c>
      <c r="P130" s="4" t="s">
        <v>33</v>
      </c>
      <c r="Q130" s="4">
        <v>0</v>
      </c>
      <c r="R130" s="7">
        <v>45205</v>
      </c>
      <c r="S130" s="6">
        <v>45212</v>
      </c>
      <c r="T130" s="4" t="s">
        <v>34</v>
      </c>
      <c r="U130" s="4">
        <v>545.82</v>
      </c>
      <c r="V130" s="4">
        <v>0</v>
      </c>
      <c r="W130" s="4">
        <v>0</v>
      </c>
      <c r="X130" s="4" t="s">
        <v>644</v>
      </c>
      <c r="Y130" s="4" t="s">
        <v>48</v>
      </c>
    </row>
    <row r="131" s="4" customFormat="1" spans="1:25">
      <c r="A131" s="4" t="s">
        <v>645</v>
      </c>
      <c r="B131" s="4" t="s">
        <v>26</v>
      </c>
      <c r="C131" s="4" t="s">
        <v>27</v>
      </c>
      <c r="D131" s="4" t="s">
        <v>646</v>
      </c>
      <c r="E131" s="4" t="s">
        <v>647</v>
      </c>
      <c r="F131" s="6">
        <v>45208</v>
      </c>
      <c r="G131" s="6">
        <v>45209</v>
      </c>
      <c r="H131" s="4">
        <v>1</v>
      </c>
      <c r="I131" s="4">
        <v>1</v>
      </c>
      <c r="J131" s="4">
        <v>1</v>
      </c>
      <c r="K131" s="4" t="s">
        <v>30</v>
      </c>
      <c r="L131" s="4">
        <v>55.11</v>
      </c>
      <c r="M131" s="4">
        <v>55.11</v>
      </c>
      <c r="N131" s="4" t="s">
        <v>648</v>
      </c>
      <c r="O131" s="4" t="s">
        <v>32</v>
      </c>
      <c r="P131" s="4" t="s">
        <v>33</v>
      </c>
      <c r="Q131" s="4">
        <v>0</v>
      </c>
      <c r="R131" s="7">
        <v>45205</v>
      </c>
      <c r="S131" s="6">
        <v>45212</v>
      </c>
      <c r="T131" s="4" t="s">
        <v>34</v>
      </c>
      <c r="U131" s="4">
        <v>55.11</v>
      </c>
      <c r="V131" s="4">
        <v>0</v>
      </c>
      <c r="W131" s="4">
        <v>0</v>
      </c>
      <c r="X131" s="4" t="s">
        <v>649</v>
      </c>
      <c r="Y131" s="4" t="s">
        <v>650</v>
      </c>
    </row>
    <row r="132" s="4" customFormat="1" spans="1:25">
      <c r="A132" s="4" t="s">
        <v>651</v>
      </c>
      <c r="B132" s="4" t="s">
        <v>26</v>
      </c>
      <c r="C132" s="4" t="s">
        <v>27</v>
      </c>
      <c r="D132" s="4" t="s">
        <v>652</v>
      </c>
      <c r="E132" s="4" t="s">
        <v>653</v>
      </c>
      <c r="F132" s="6">
        <v>45208</v>
      </c>
      <c r="G132" s="6">
        <v>45209</v>
      </c>
      <c r="H132" s="4">
        <v>1</v>
      </c>
      <c r="I132" s="4">
        <v>1</v>
      </c>
      <c r="J132" s="4">
        <v>1</v>
      </c>
      <c r="K132" s="4" t="s">
        <v>30</v>
      </c>
      <c r="L132" s="4">
        <v>413.99</v>
      </c>
      <c r="M132" s="4">
        <v>413.99</v>
      </c>
      <c r="N132" s="4" t="s">
        <v>654</v>
      </c>
      <c r="O132" s="4" t="s">
        <v>32</v>
      </c>
      <c r="P132" s="4" t="s">
        <v>33</v>
      </c>
      <c r="Q132" s="4">
        <v>0</v>
      </c>
      <c r="R132" s="7">
        <v>45205.0000115741</v>
      </c>
      <c r="S132" s="6">
        <v>45212</v>
      </c>
      <c r="T132" s="4" t="s">
        <v>34</v>
      </c>
      <c r="U132" s="4">
        <v>413.99</v>
      </c>
      <c r="V132" s="4">
        <v>0</v>
      </c>
      <c r="W132" s="4">
        <v>0</v>
      </c>
      <c r="X132" s="4" t="s">
        <v>655</v>
      </c>
      <c r="Y132" s="4" t="s">
        <v>48</v>
      </c>
    </row>
    <row r="133" s="4" customFormat="1" spans="1:25">
      <c r="A133" s="4" t="s">
        <v>651</v>
      </c>
      <c r="B133" s="4" t="s">
        <v>26</v>
      </c>
      <c r="C133" s="4" t="s">
        <v>120</v>
      </c>
      <c r="D133" s="4" t="s">
        <v>652</v>
      </c>
      <c r="E133" s="4" t="s">
        <v>653</v>
      </c>
      <c r="F133" s="6">
        <v>45208</v>
      </c>
      <c r="G133" s="6">
        <v>45209</v>
      </c>
      <c r="H133" s="4">
        <v>1</v>
      </c>
      <c r="I133" s="4">
        <v>1</v>
      </c>
      <c r="J133" s="4">
        <v>1</v>
      </c>
      <c r="K133" s="4" t="s">
        <v>30</v>
      </c>
      <c r="L133" s="4">
        <v>-413.99</v>
      </c>
      <c r="M133" s="4">
        <v>-413.99</v>
      </c>
      <c r="N133" s="4" t="s">
        <v>654</v>
      </c>
      <c r="O133" s="4" t="s">
        <v>32</v>
      </c>
      <c r="P133" s="4" t="s">
        <v>33</v>
      </c>
      <c r="Q133" s="4">
        <v>0</v>
      </c>
      <c r="R133" s="7">
        <v>45205.0000115741</v>
      </c>
      <c r="S133" s="6">
        <v>45212</v>
      </c>
      <c r="T133" s="4" t="s">
        <v>34</v>
      </c>
      <c r="U133" s="4">
        <v>-413.99</v>
      </c>
      <c r="V133" s="4">
        <v>0</v>
      </c>
      <c r="W133" s="4">
        <v>0</v>
      </c>
      <c r="X133" s="4" t="s">
        <v>655</v>
      </c>
      <c r="Y133" s="4" t="s">
        <v>48</v>
      </c>
    </row>
    <row r="134" s="4" customFormat="1" spans="1:25">
      <c r="A134" s="4" t="s">
        <v>656</v>
      </c>
      <c r="B134" s="4" t="s">
        <v>26</v>
      </c>
      <c r="C134" s="4" t="s">
        <v>27</v>
      </c>
      <c r="D134" s="4" t="s">
        <v>657</v>
      </c>
      <c r="E134" s="4" t="s">
        <v>82</v>
      </c>
      <c r="F134" s="6">
        <v>45207</v>
      </c>
      <c r="G134" s="6">
        <v>45209</v>
      </c>
      <c r="H134" s="4">
        <v>1</v>
      </c>
      <c r="I134" s="4">
        <v>2</v>
      </c>
      <c r="J134" s="4">
        <v>2</v>
      </c>
      <c r="K134" s="4" t="s">
        <v>30</v>
      </c>
      <c r="L134" s="4">
        <v>577.1</v>
      </c>
      <c r="M134" s="4">
        <v>577.1</v>
      </c>
      <c r="N134" s="4" t="s">
        <v>658</v>
      </c>
      <c r="O134" s="4" t="s">
        <v>32</v>
      </c>
      <c r="P134" s="4" t="s">
        <v>33</v>
      </c>
      <c r="Q134" s="4">
        <v>0</v>
      </c>
      <c r="R134" s="7">
        <v>45205.0000115741</v>
      </c>
      <c r="S134" s="6">
        <v>45212</v>
      </c>
      <c r="T134" s="4" t="s">
        <v>34</v>
      </c>
      <c r="U134" s="4">
        <v>577.1</v>
      </c>
      <c r="V134" s="4">
        <v>0</v>
      </c>
      <c r="W134" s="4">
        <v>0</v>
      </c>
      <c r="X134" s="4" t="s">
        <v>659</v>
      </c>
      <c r="Y134" s="4" t="s">
        <v>660</v>
      </c>
    </row>
    <row r="135" s="4" customFormat="1" spans="1:25">
      <c r="A135" s="4" t="s">
        <v>661</v>
      </c>
      <c r="B135" s="4" t="s">
        <v>26</v>
      </c>
      <c r="C135" s="4" t="s">
        <v>27</v>
      </c>
      <c r="D135" s="4" t="s">
        <v>662</v>
      </c>
      <c r="E135" s="4" t="s">
        <v>663</v>
      </c>
      <c r="F135" s="6">
        <v>45208</v>
      </c>
      <c r="G135" s="6">
        <v>45209</v>
      </c>
      <c r="H135" s="4">
        <v>1</v>
      </c>
      <c r="I135" s="4">
        <v>1</v>
      </c>
      <c r="J135" s="4">
        <v>1</v>
      </c>
      <c r="K135" s="4" t="s">
        <v>30</v>
      </c>
      <c r="L135" s="4">
        <v>830.7</v>
      </c>
      <c r="M135" s="4">
        <v>830.7</v>
      </c>
      <c r="N135" s="4" t="s">
        <v>664</v>
      </c>
      <c r="O135" s="4" t="s">
        <v>32</v>
      </c>
      <c r="P135" s="4" t="s">
        <v>33</v>
      </c>
      <c r="Q135" s="4">
        <v>0</v>
      </c>
      <c r="R135" s="7">
        <v>45206.0000115741</v>
      </c>
      <c r="S135" s="6">
        <v>45212</v>
      </c>
      <c r="T135" s="4" t="s">
        <v>34</v>
      </c>
      <c r="U135" s="4">
        <v>830.7</v>
      </c>
      <c r="V135" s="4">
        <v>0</v>
      </c>
      <c r="W135" s="4">
        <v>0</v>
      </c>
      <c r="X135" s="4" t="s">
        <v>665</v>
      </c>
      <c r="Y135" s="4" t="s">
        <v>48</v>
      </c>
    </row>
    <row r="136" s="4" customFormat="1" spans="1:25">
      <c r="A136" s="4" t="s">
        <v>666</v>
      </c>
      <c r="B136" s="4" t="s">
        <v>26</v>
      </c>
      <c r="C136" s="4" t="s">
        <v>27</v>
      </c>
      <c r="D136" s="4" t="s">
        <v>667</v>
      </c>
      <c r="E136" s="4" t="s">
        <v>668</v>
      </c>
      <c r="F136" s="6">
        <v>45207</v>
      </c>
      <c r="G136" s="6">
        <v>45209</v>
      </c>
      <c r="H136" s="4">
        <v>1</v>
      </c>
      <c r="I136" s="4">
        <v>2</v>
      </c>
      <c r="J136" s="4">
        <v>2</v>
      </c>
      <c r="K136" s="4" t="s">
        <v>30</v>
      </c>
      <c r="L136" s="4">
        <v>2996.38</v>
      </c>
      <c r="M136" s="4">
        <v>2996.38</v>
      </c>
      <c r="N136" s="4" t="s">
        <v>669</v>
      </c>
      <c r="O136" s="4" t="s">
        <v>32</v>
      </c>
      <c r="P136" s="4" t="s">
        <v>33</v>
      </c>
      <c r="Q136" s="4">
        <v>0</v>
      </c>
      <c r="R136" s="7">
        <v>45206</v>
      </c>
      <c r="S136" s="6">
        <v>45212</v>
      </c>
      <c r="T136" s="4" t="s">
        <v>34</v>
      </c>
      <c r="U136" s="4">
        <v>2996.38</v>
      </c>
      <c r="V136" s="4">
        <v>0</v>
      </c>
      <c r="W136" s="4">
        <v>0</v>
      </c>
      <c r="X136" s="4" t="s">
        <v>670</v>
      </c>
      <c r="Y136" s="4" t="s">
        <v>48</v>
      </c>
    </row>
    <row r="137" s="4" customFormat="1" spans="1:25">
      <c r="A137" s="4" t="s">
        <v>666</v>
      </c>
      <c r="B137" s="4" t="s">
        <v>26</v>
      </c>
      <c r="C137" s="4" t="s">
        <v>120</v>
      </c>
      <c r="D137" s="4" t="s">
        <v>667</v>
      </c>
      <c r="E137" s="4" t="s">
        <v>668</v>
      </c>
      <c r="F137" s="6">
        <v>45207</v>
      </c>
      <c r="G137" s="6">
        <v>45209</v>
      </c>
      <c r="H137" s="4">
        <v>1</v>
      </c>
      <c r="I137" s="4">
        <v>2</v>
      </c>
      <c r="J137" s="4">
        <v>2</v>
      </c>
      <c r="K137" s="4" t="s">
        <v>30</v>
      </c>
      <c r="L137" s="4">
        <v>-2996.38</v>
      </c>
      <c r="M137" s="4">
        <v>-2996.38</v>
      </c>
      <c r="N137" s="4" t="s">
        <v>669</v>
      </c>
      <c r="O137" s="4" t="s">
        <v>32</v>
      </c>
      <c r="P137" s="4" t="s">
        <v>33</v>
      </c>
      <c r="Q137" s="4">
        <v>0</v>
      </c>
      <c r="R137" s="7">
        <v>45206</v>
      </c>
      <c r="S137" s="6">
        <v>45212</v>
      </c>
      <c r="T137" s="4" t="s">
        <v>34</v>
      </c>
      <c r="U137" s="4">
        <v>-2996.38</v>
      </c>
      <c r="V137" s="4">
        <v>0</v>
      </c>
      <c r="W137" s="4">
        <v>0</v>
      </c>
      <c r="X137" s="4" t="s">
        <v>670</v>
      </c>
      <c r="Y137" s="4" t="s">
        <v>48</v>
      </c>
    </row>
    <row r="138" s="4" customFormat="1" spans="1:25">
      <c r="A138" s="4" t="s">
        <v>671</v>
      </c>
      <c r="B138" s="4" t="s">
        <v>26</v>
      </c>
      <c r="C138" s="4" t="s">
        <v>27</v>
      </c>
      <c r="D138" s="4" t="s">
        <v>290</v>
      </c>
      <c r="E138" s="4" t="s">
        <v>672</v>
      </c>
      <c r="F138" s="6">
        <v>45207</v>
      </c>
      <c r="G138" s="6">
        <v>45209</v>
      </c>
      <c r="H138" s="4">
        <v>1</v>
      </c>
      <c r="I138" s="4">
        <v>2</v>
      </c>
      <c r="J138" s="4">
        <v>2</v>
      </c>
      <c r="K138" s="4" t="s">
        <v>30</v>
      </c>
      <c r="L138" s="4">
        <v>4970.54</v>
      </c>
      <c r="M138" s="4">
        <v>4970.54</v>
      </c>
      <c r="N138" s="4" t="s">
        <v>673</v>
      </c>
      <c r="O138" s="4" t="s">
        <v>32</v>
      </c>
      <c r="P138" s="4" t="s">
        <v>33</v>
      </c>
      <c r="Q138" s="4">
        <v>0</v>
      </c>
      <c r="R138" s="7">
        <v>45206.0000115741</v>
      </c>
      <c r="S138" s="6">
        <v>45212</v>
      </c>
      <c r="T138" s="4" t="s">
        <v>34</v>
      </c>
      <c r="U138" s="4">
        <v>4970.54</v>
      </c>
      <c r="V138" s="4">
        <v>0</v>
      </c>
      <c r="W138" s="4">
        <v>0</v>
      </c>
      <c r="X138" s="4" t="s">
        <v>674</v>
      </c>
      <c r="Y138" s="4" t="s">
        <v>48</v>
      </c>
    </row>
    <row r="139" s="4" customFormat="1" spans="1:25">
      <c r="A139" s="4" t="s">
        <v>675</v>
      </c>
      <c r="B139" s="4" t="s">
        <v>26</v>
      </c>
      <c r="C139" s="4" t="s">
        <v>27</v>
      </c>
      <c r="D139" s="4" t="s">
        <v>676</v>
      </c>
      <c r="E139" s="4" t="s">
        <v>677</v>
      </c>
      <c r="F139" s="6">
        <v>45208</v>
      </c>
      <c r="G139" s="6">
        <v>45209</v>
      </c>
      <c r="H139" s="4">
        <v>1</v>
      </c>
      <c r="I139" s="4">
        <v>1</v>
      </c>
      <c r="J139" s="4">
        <v>1</v>
      </c>
      <c r="K139" s="4" t="s">
        <v>30</v>
      </c>
      <c r="L139" s="4">
        <v>1426.07</v>
      </c>
      <c r="M139" s="4">
        <v>1426.07</v>
      </c>
      <c r="N139" s="4" t="s">
        <v>678</v>
      </c>
      <c r="O139" s="4" t="s">
        <v>32</v>
      </c>
      <c r="P139" s="4" t="s">
        <v>33</v>
      </c>
      <c r="Q139" s="4">
        <v>0</v>
      </c>
      <c r="R139" s="7">
        <v>45206</v>
      </c>
      <c r="S139" s="6">
        <v>45212</v>
      </c>
      <c r="T139" s="4" t="s">
        <v>34</v>
      </c>
      <c r="U139" s="4">
        <v>1426.07</v>
      </c>
      <c r="V139" s="4">
        <v>0</v>
      </c>
      <c r="W139" s="4">
        <v>0</v>
      </c>
      <c r="X139" s="4" t="s">
        <v>679</v>
      </c>
      <c r="Y139" s="4" t="s">
        <v>48</v>
      </c>
    </row>
    <row r="140" s="4" customFormat="1" spans="1:25">
      <c r="A140" s="4" t="s">
        <v>680</v>
      </c>
      <c r="B140" s="4" t="s">
        <v>26</v>
      </c>
      <c r="C140" s="4" t="s">
        <v>27</v>
      </c>
      <c r="D140" s="4" t="s">
        <v>676</v>
      </c>
      <c r="E140" s="4" t="s">
        <v>681</v>
      </c>
      <c r="F140" s="6">
        <v>45208</v>
      </c>
      <c r="G140" s="6">
        <v>45209</v>
      </c>
      <c r="H140" s="4">
        <v>1</v>
      </c>
      <c r="I140" s="4">
        <v>1</v>
      </c>
      <c r="J140" s="4">
        <v>1</v>
      </c>
      <c r="K140" s="4" t="s">
        <v>30</v>
      </c>
      <c r="L140" s="4">
        <v>1426.07</v>
      </c>
      <c r="M140" s="4">
        <v>1426.07</v>
      </c>
      <c r="N140" s="4" t="s">
        <v>682</v>
      </c>
      <c r="O140" s="4" t="s">
        <v>32</v>
      </c>
      <c r="P140" s="4" t="s">
        <v>33</v>
      </c>
      <c r="Q140" s="4">
        <v>0</v>
      </c>
      <c r="R140" s="7">
        <v>45206</v>
      </c>
      <c r="S140" s="6">
        <v>45212</v>
      </c>
      <c r="T140" s="4" t="s">
        <v>34</v>
      </c>
      <c r="U140" s="4">
        <v>1426.07</v>
      </c>
      <c r="V140" s="4">
        <v>0</v>
      </c>
      <c r="W140" s="4">
        <v>0</v>
      </c>
      <c r="X140" s="4" t="s">
        <v>683</v>
      </c>
      <c r="Y140" s="4" t="s">
        <v>48</v>
      </c>
    </row>
    <row r="141" s="4" customFormat="1" spans="1:25">
      <c r="A141" s="4" t="s">
        <v>684</v>
      </c>
      <c r="B141" s="4" t="s">
        <v>26</v>
      </c>
      <c r="C141" s="4" t="s">
        <v>27</v>
      </c>
      <c r="D141" s="4" t="s">
        <v>685</v>
      </c>
      <c r="E141" s="4" t="s">
        <v>686</v>
      </c>
      <c r="F141" s="6">
        <v>45208</v>
      </c>
      <c r="G141" s="6">
        <v>45209</v>
      </c>
      <c r="H141" s="4">
        <v>1</v>
      </c>
      <c r="I141" s="4">
        <v>1</v>
      </c>
      <c r="J141" s="4">
        <v>1</v>
      </c>
      <c r="K141" s="4" t="s">
        <v>30</v>
      </c>
      <c r="L141" s="4">
        <v>347.89</v>
      </c>
      <c r="M141" s="4">
        <v>347.89</v>
      </c>
      <c r="N141" s="4" t="s">
        <v>687</v>
      </c>
      <c r="O141" s="4" t="s">
        <v>32</v>
      </c>
      <c r="P141" s="4" t="s">
        <v>33</v>
      </c>
      <c r="Q141" s="4">
        <v>0</v>
      </c>
      <c r="R141" s="7">
        <v>45206</v>
      </c>
      <c r="S141" s="6">
        <v>45212</v>
      </c>
      <c r="T141" s="4" t="s">
        <v>34</v>
      </c>
      <c r="U141" s="4">
        <v>347.89</v>
      </c>
      <c r="V141" s="4">
        <v>0</v>
      </c>
      <c r="W141" s="4">
        <v>0</v>
      </c>
      <c r="X141" s="4" t="s">
        <v>688</v>
      </c>
      <c r="Y141" s="4" t="s">
        <v>48</v>
      </c>
    </row>
    <row r="142" s="4" customFormat="1" spans="1:25">
      <c r="A142" s="4" t="s">
        <v>689</v>
      </c>
      <c r="B142" s="4" t="s">
        <v>26</v>
      </c>
      <c r="C142" s="4" t="s">
        <v>27</v>
      </c>
      <c r="D142" s="4" t="s">
        <v>690</v>
      </c>
      <c r="E142" s="4" t="s">
        <v>691</v>
      </c>
      <c r="F142" s="6">
        <v>45208</v>
      </c>
      <c r="G142" s="6">
        <v>45209</v>
      </c>
      <c r="H142" s="4">
        <v>1</v>
      </c>
      <c r="I142" s="4">
        <v>1</v>
      </c>
      <c r="J142" s="4">
        <v>1</v>
      </c>
      <c r="K142" s="4" t="s">
        <v>30</v>
      </c>
      <c r="L142" s="4">
        <v>166.59</v>
      </c>
      <c r="M142" s="4">
        <v>166.59</v>
      </c>
      <c r="N142" s="4" t="s">
        <v>692</v>
      </c>
      <c r="O142" s="4" t="s">
        <v>32</v>
      </c>
      <c r="P142" s="4" t="s">
        <v>33</v>
      </c>
      <c r="Q142" s="4">
        <v>0</v>
      </c>
      <c r="R142" s="7">
        <v>45206</v>
      </c>
      <c r="S142" s="6">
        <v>45212</v>
      </c>
      <c r="T142" s="4" t="s">
        <v>34</v>
      </c>
      <c r="U142" s="4">
        <v>166.59</v>
      </c>
      <c r="V142" s="4">
        <v>0</v>
      </c>
      <c r="W142" s="4">
        <v>0</v>
      </c>
      <c r="X142" s="4" t="s">
        <v>693</v>
      </c>
      <c r="Y142" s="4" t="s">
        <v>48</v>
      </c>
    </row>
    <row r="143" s="4" customFormat="1" spans="1:25">
      <c r="A143" s="4" t="s">
        <v>694</v>
      </c>
      <c r="B143" s="4" t="s">
        <v>26</v>
      </c>
      <c r="C143" s="4" t="s">
        <v>27</v>
      </c>
      <c r="D143" s="4" t="s">
        <v>695</v>
      </c>
      <c r="E143" s="4" t="s">
        <v>696</v>
      </c>
      <c r="F143" s="6">
        <v>45208</v>
      </c>
      <c r="G143" s="6">
        <v>45209</v>
      </c>
      <c r="H143" s="4">
        <v>1</v>
      </c>
      <c r="I143" s="4">
        <v>1</v>
      </c>
      <c r="J143" s="4">
        <v>1</v>
      </c>
      <c r="K143" s="4" t="s">
        <v>30</v>
      </c>
      <c r="L143" s="4">
        <v>257.56</v>
      </c>
      <c r="M143" s="4">
        <v>257.56</v>
      </c>
      <c r="N143" s="4" t="s">
        <v>697</v>
      </c>
      <c r="O143" s="4" t="s">
        <v>32</v>
      </c>
      <c r="P143" s="4" t="s">
        <v>33</v>
      </c>
      <c r="Q143" s="4">
        <v>0</v>
      </c>
      <c r="R143" s="7">
        <v>45206</v>
      </c>
      <c r="S143" s="6">
        <v>45212</v>
      </c>
      <c r="T143" s="4" t="s">
        <v>34</v>
      </c>
      <c r="U143" s="4">
        <v>257.56</v>
      </c>
      <c r="V143" s="4">
        <v>0</v>
      </c>
      <c r="W143" s="4">
        <v>0</v>
      </c>
      <c r="X143" s="4" t="s">
        <v>698</v>
      </c>
      <c r="Y143" s="4" t="s">
        <v>699</v>
      </c>
    </row>
    <row r="144" s="4" customFormat="1" spans="1:25">
      <c r="A144" s="4" t="s">
        <v>700</v>
      </c>
      <c r="B144" s="4" t="s">
        <v>26</v>
      </c>
      <c r="C144" s="4" t="s">
        <v>27</v>
      </c>
      <c r="D144" s="4" t="s">
        <v>701</v>
      </c>
      <c r="E144" s="4" t="s">
        <v>702</v>
      </c>
      <c r="F144" s="6">
        <v>45207</v>
      </c>
      <c r="G144" s="6">
        <v>45209</v>
      </c>
      <c r="H144" s="4">
        <v>1</v>
      </c>
      <c r="I144" s="4">
        <v>2</v>
      </c>
      <c r="J144" s="4">
        <v>2</v>
      </c>
      <c r="K144" s="4" t="s">
        <v>30</v>
      </c>
      <c r="L144" s="4">
        <v>598.44</v>
      </c>
      <c r="M144" s="4">
        <v>598.44</v>
      </c>
      <c r="N144" s="4" t="s">
        <v>703</v>
      </c>
      <c r="O144" s="4" t="s">
        <v>32</v>
      </c>
      <c r="P144" s="4" t="s">
        <v>33</v>
      </c>
      <c r="Q144" s="4">
        <v>0</v>
      </c>
      <c r="R144" s="7">
        <v>45206.0000115741</v>
      </c>
      <c r="S144" s="6">
        <v>45212</v>
      </c>
      <c r="T144" s="4" t="s">
        <v>34</v>
      </c>
      <c r="U144" s="4">
        <v>598.44</v>
      </c>
      <c r="V144" s="4">
        <v>0</v>
      </c>
      <c r="W144" s="4">
        <v>0</v>
      </c>
      <c r="X144" s="4" t="s">
        <v>704</v>
      </c>
      <c r="Y144" s="4" t="s">
        <v>705</v>
      </c>
    </row>
    <row r="145" s="4" customFormat="1" spans="1:25">
      <c r="A145" s="4" t="s">
        <v>706</v>
      </c>
      <c r="B145" s="4" t="s">
        <v>26</v>
      </c>
      <c r="C145" s="4" t="s">
        <v>27</v>
      </c>
      <c r="D145" s="4" t="s">
        <v>707</v>
      </c>
      <c r="E145" s="4" t="s">
        <v>708</v>
      </c>
      <c r="F145" s="6">
        <v>45206</v>
      </c>
      <c r="G145" s="6">
        <v>45209</v>
      </c>
      <c r="H145" s="4">
        <v>1</v>
      </c>
      <c r="I145" s="4">
        <v>3</v>
      </c>
      <c r="J145" s="4">
        <v>3</v>
      </c>
      <c r="K145" s="4" t="s">
        <v>30</v>
      </c>
      <c r="L145" s="4">
        <v>3401.95</v>
      </c>
      <c r="M145" s="4">
        <v>3401.95</v>
      </c>
      <c r="N145" s="4" t="s">
        <v>709</v>
      </c>
      <c r="O145" s="4" t="s">
        <v>32</v>
      </c>
      <c r="P145" s="4" t="s">
        <v>33</v>
      </c>
      <c r="Q145" s="4">
        <v>0</v>
      </c>
      <c r="R145" s="7">
        <v>45206.0000115741</v>
      </c>
      <c r="S145" s="6">
        <v>45212</v>
      </c>
      <c r="T145" s="4" t="s">
        <v>34</v>
      </c>
      <c r="U145" s="4">
        <v>3401.95</v>
      </c>
      <c r="V145" s="4">
        <v>0</v>
      </c>
      <c r="W145" s="4">
        <v>0</v>
      </c>
      <c r="X145" s="4" t="s">
        <v>710</v>
      </c>
      <c r="Y145" s="4" t="s">
        <v>711</v>
      </c>
    </row>
    <row r="146" s="4" customFormat="1" spans="1:25">
      <c r="A146" s="4" t="s">
        <v>712</v>
      </c>
      <c r="B146" s="4" t="s">
        <v>26</v>
      </c>
      <c r="C146" s="4" t="s">
        <v>27</v>
      </c>
      <c r="D146" s="4" t="s">
        <v>713</v>
      </c>
      <c r="E146" s="4" t="s">
        <v>714</v>
      </c>
      <c r="F146" s="6">
        <v>45208</v>
      </c>
      <c r="G146" s="6">
        <v>45209</v>
      </c>
      <c r="H146" s="4">
        <v>1</v>
      </c>
      <c r="I146" s="4">
        <v>1</v>
      </c>
      <c r="J146" s="4">
        <v>1</v>
      </c>
      <c r="K146" s="4" t="s">
        <v>30</v>
      </c>
      <c r="L146" s="4">
        <v>904.66</v>
      </c>
      <c r="M146" s="4">
        <v>904.66</v>
      </c>
      <c r="N146" s="4" t="s">
        <v>715</v>
      </c>
      <c r="O146" s="4" t="s">
        <v>32</v>
      </c>
      <c r="P146" s="4" t="s">
        <v>33</v>
      </c>
      <c r="Q146" s="4">
        <v>0</v>
      </c>
      <c r="R146" s="7">
        <v>45206</v>
      </c>
      <c r="S146" s="6">
        <v>45212</v>
      </c>
      <c r="T146" s="4" t="s">
        <v>34</v>
      </c>
      <c r="U146" s="4">
        <v>904.66</v>
      </c>
      <c r="V146" s="4">
        <v>0</v>
      </c>
      <c r="W146" s="4">
        <v>0</v>
      </c>
      <c r="X146" s="4" t="s">
        <v>716</v>
      </c>
      <c r="Y146" s="4" t="s">
        <v>48</v>
      </c>
    </row>
    <row r="147" s="4" customFormat="1" spans="1:25">
      <c r="A147" s="4" t="s">
        <v>717</v>
      </c>
      <c r="B147" s="4" t="s">
        <v>26</v>
      </c>
      <c r="C147" s="4" t="s">
        <v>27</v>
      </c>
      <c r="D147" s="4" t="s">
        <v>718</v>
      </c>
      <c r="E147" s="4" t="s">
        <v>719</v>
      </c>
      <c r="F147" s="6">
        <v>45208</v>
      </c>
      <c r="G147" s="6">
        <v>45209</v>
      </c>
      <c r="H147" s="4">
        <v>1</v>
      </c>
      <c r="I147" s="4">
        <v>1</v>
      </c>
      <c r="J147" s="4">
        <v>1</v>
      </c>
      <c r="K147" s="4" t="s">
        <v>30</v>
      </c>
      <c r="L147" s="4">
        <v>468.68</v>
      </c>
      <c r="M147" s="4">
        <v>468.68</v>
      </c>
      <c r="N147" s="4" t="s">
        <v>720</v>
      </c>
      <c r="O147" s="4" t="s">
        <v>32</v>
      </c>
      <c r="P147" s="4" t="s">
        <v>33</v>
      </c>
      <c r="Q147" s="4">
        <v>0</v>
      </c>
      <c r="R147" s="7">
        <v>45206.0000115741</v>
      </c>
      <c r="S147" s="6">
        <v>45212</v>
      </c>
      <c r="T147" s="4" t="s">
        <v>34</v>
      </c>
      <c r="U147" s="4">
        <v>468.68</v>
      </c>
      <c r="V147" s="4">
        <v>0</v>
      </c>
      <c r="W147" s="4">
        <v>0</v>
      </c>
      <c r="X147" s="4" t="s">
        <v>721</v>
      </c>
      <c r="Y147" s="4" t="s">
        <v>722</v>
      </c>
    </row>
    <row r="148" s="4" customFormat="1" spans="1:25">
      <c r="A148" s="4" t="s">
        <v>723</v>
      </c>
      <c r="B148" s="4" t="s">
        <v>26</v>
      </c>
      <c r="C148" s="4" t="s">
        <v>27</v>
      </c>
      <c r="D148" s="4" t="s">
        <v>724</v>
      </c>
      <c r="E148" s="4" t="s">
        <v>469</v>
      </c>
      <c r="F148" s="6">
        <v>45206</v>
      </c>
      <c r="G148" s="6">
        <v>45209</v>
      </c>
      <c r="H148" s="4">
        <v>1</v>
      </c>
      <c r="I148" s="4">
        <v>3</v>
      </c>
      <c r="J148" s="4">
        <v>3</v>
      </c>
      <c r="K148" s="4" t="s">
        <v>30</v>
      </c>
      <c r="L148" s="4">
        <v>3744.79</v>
      </c>
      <c r="M148" s="4">
        <v>3744.79</v>
      </c>
      <c r="N148" s="4" t="s">
        <v>725</v>
      </c>
      <c r="O148" s="4" t="s">
        <v>32</v>
      </c>
      <c r="P148" s="4" t="s">
        <v>33</v>
      </c>
      <c r="Q148" s="4">
        <v>0</v>
      </c>
      <c r="R148" s="7">
        <v>45206.0000115741</v>
      </c>
      <c r="S148" s="6">
        <v>45212</v>
      </c>
      <c r="T148" s="4" t="s">
        <v>34</v>
      </c>
      <c r="U148" s="4">
        <v>3744.79</v>
      </c>
      <c r="V148" s="4">
        <v>0</v>
      </c>
      <c r="W148" s="4">
        <v>0</v>
      </c>
      <c r="X148" s="4" t="s">
        <v>726</v>
      </c>
      <c r="Y148" s="4" t="s">
        <v>48</v>
      </c>
    </row>
    <row r="149" s="4" customFormat="1" spans="1:25">
      <c r="A149" s="4" t="s">
        <v>727</v>
      </c>
      <c r="B149" s="4" t="s">
        <v>26</v>
      </c>
      <c r="C149" s="4" t="s">
        <v>27</v>
      </c>
      <c r="D149" s="4" t="s">
        <v>728</v>
      </c>
      <c r="E149" s="4" t="s">
        <v>719</v>
      </c>
      <c r="F149" s="6">
        <v>45208</v>
      </c>
      <c r="G149" s="6">
        <v>45209</v>
      </c>
      <c r="H149" s="4">
        <v>1</v>
      </c>
      <c r="I149" s="4">
        <v>1</v>
      </c>
      <c r="J149" s="4">
        <v>1</v>
      </c>
      <c r="K149" s="4" t="s">
        <v>30</v>
      </c>
      <c r="L149" s="4">
        <v>252.52</v>
      </c>
      <c r="M149" s="4">
        <v>252.52</v>
      </c>
      <c r="N149" s="4" t="s">
        <v>729</v>
      </c>
      <c r="O149" s="4" t="s">
        <v>32</v>
      </c>
      <c r="P149" s="4" t="s">
        <v>33</v>
      </c>
      <c r="Q149" s="4">
        <v>0</v>
      </c>
      <c r="R149" s="7">
        <v>45206.0000115741</v>
      </c>
      <c r="S149" s="6">
        <v>45212</v>
      </c>
      <c r="T149" s="4" t="s">
        <v>34</v>
      </c>
      <c r="U149" s="4">
        <v>252.52</v>
      </c>
      <c r="V149" s="4">
        <v>0</v>
      </c>
      <c r="W149" s="4">
        <v>0</v>
      </c>
      <c r="X149" s="4" t="s">
        <v>730</v>
      </c>
      <c r="Y149" s="4" t="s">
        <v>48</v>
      </c>
    </row>
    <row r="150" s="4" customFormat="1" spans="1:25">
      <c r="A150" s="4" t="s">
        <v>731</v>
      </c>
      <c r="B150" s="4" t="s">
        <v>26</v>
      </c>
      <c r="C150" s="4" t="s">
        <v>27</v>
      </c>
      <c r="D150" s="4" t="s">
        <v>732</v>
      </c>
      <c r="E150" s="4" t="s">
        <v>733</v>
      </c>
      <c r="F150" s="6">
        <v>45207</v>
      </c>
      <c r="G150" s="6">
        <v>45209</v>
      </c>
      <c r="H150" s="4">
        <v>1</v>
      </c>
      <c r="I150" s="4">
        <v>2</v>
      </c>
      <c r="J150" s="4">
        <v>2</v>
      </c>
      <c r="K150" s="4" t="s">
        <v>30</v>
      </c>
      <c r="L150" s="4">
        <v>616.85</v>
      </c>
      <c r="M150" s="4">
        <v>616.85</v>
      </c>
      <c r="N150" s="4" t="s">
        <v>734</v>
      </c>
      <c r="O150" s="4" t="s">
        <v>32</v>
      </c>
      <c r="P150" s="4" t="s">
        <v>33</v>
      </c>
      <c r="Q150" s="4">
        <v>0</v>
      </c>
      <c r="R150" s="7">
        <v>45206.0000115741</v>
      </c>
      <c r="S150" s="6">
        <v>45212</v>
      </c>
      <c r="T150" s="4" t="s">
        <v>34</v>
      </c>
      <c r="U150" s="4">
        <v>616.85</v>
      </c>
      <c r="V150" s="4">
        <v>0</v>
      </c>
      <c r="W150" s="4">
        <v>0</v>
      </c>
      <c r="X150" s="4" t="s">
        <v>735</v>
      </c>
      <c r="Y150" s="4" t="s">
        <v>48</v>
      </c>
    </row>
    <row r="151" s="4" customFormat="1" spans="1:25">
      <c r="A151" s="4" t="s">
        <v>736</v>
      </c>
      <c r="B151" s="4" t="s">
        <v>26</v>
      </c>
      <c r="C151" s="4" t="s">
        <v>27</v>
      </c>
      <c r="D151" s="4" t="s">
        <v>690</v>
      </c>
      <c r="E151" s="4" t="s">
        <v>647</v>
      </c>
      <c r="F151" s="6">
        <v>45208</v>
      </c>
      <c r="G151" s="6">
        <v>45209</v>
      </c>
      <c r="H151" s="4">
        <v>1</v>
      </c>
      <c r="I151" s="4">
        <v>1</v>
      </c>
      <c r="J151" s="4">
        <v>1</v>
      </c>
      <c r="K151" s="4" t="s">
        <v>30</v>
      </c>
      <c r="L151" s="4">
        <v>142.48</v>
      </c>
      <c r="M151" s="4">
        <v>142.48</v>
      </c>
      <c r="N151" s="4" t="s">
        <v>737</v>
      </c>
      <c r="O151" s="4" t="s">
        <v>32</v>
      </c>
      <c r="P151" s="4" t="s">
        <v>33</v>
      </c>
      <c r="Q151" s="4">
        <v>0</v>
      </c>
      <c r="R151" s="7">
        <v>45206</v>
      </c>
      <c r="S151" s="6">
        <v>45212</v>
      </c>
      <c r="T151" s="4" t="s">
        <v>34</v>
      </c>
      <c r="U151" s="4">
        <v>142.48</v>
      </c>
      <c r="V151" s="4">
        <v>0</v>
      </c>
      <c r="W151" s="4">
        <v>0</v>
      </c>
      <c r="X151" s="4" t="s">
        <v>738</v>
      </c>
      <c r="Y151" s="4" t="s">
        <v>48</v>
      </c>
    </row>
    <row r="152" s="4" customFormat="1" spans="1:25">
      <c r="A152" s="4" t="s">
        <v>739</v>
      </c>
      <c r="B152" s="4" t="s">
        <v>26</v>
      </c>
      <c r="C152" s="4" t="s">
        <v>27</v>
      </c>
      <c r="D152" s="4" t="s">
        <v>740</v>
      </c>
      <c r="E152" s="4" t="s">
        <v>741</v>
      </c>
      <c r="F152" s="6">
        <v>45208</v>
      </c>
      <c r="G152" s="6">
        <v>45209</v>
      </c>
      <c r="H152" s="4">
        <v>1</v>
      </c>
      <c r="I152" s="4">
        <v>1</v>
      </c>
      <c r="J152" s="4">
        <v>1</v>
      </c>
      <c r="K152" s="4" t="s">
        <v>30</v>
      </c>
      <c r="L152" s="4">
        <v>204.91</v>
      </c>
      <c r="M152" s="4">
        <v>204.91</v>
      </c>
      <c r="N152" s="4" t="s">
        <v>742</v>
      </c>
      <c r="O152" s="4" t="s">
        <v>32</v>
      </c>
      <c r="P152" s="4" t="s">
        <v>33</v>
      </c>
      <c r="Q152" s="4">
        <v>0</v>
      </c>
      <c r="R152" s="7">
        <v>45206</v>
      </c>
      <c r="S152" s="6">
        <v>45212</v>
      </c>
      <c r="T152" s="4" t="s">
        <v>34</v>
      </c>
      <c r="U152" s="4">
        <v>204.91</v>
      </c>
      <c r="V152" s="4">
        <v>0</v>
      </c>
      <c r="W152" s="4">
        <v>0</v>
      </c>
      <c r="X152" s="4" t="s">
        <v>743</v>
      </c>
      <c r="Y152" s="4" t="s">
        <v>744</v>
      </c>
    </row>
    <row r="153" s="4" customFormat="1" spans="1:25">
      <c r="A153" s="4" t="s">
        <v>745</v>
      </c>
      <c r="B153" s="4" t="s">
        <v>26</v>
      </c>
      <c r="C153" s="4" t="s">
        <v>27</v>
      </c>
      <c r="D153" s="4" t="s">
        <v>746</v>
      </c>
      <c r="E153" s="4" t="s">
        <v>747</v>
      </c>
      <c r="F153" s="6">
        <v>45207</v>
      </c>
      <c r="G153" s="6">
        <v>45209</v>
      </c>
      <c r="H153" s="4">
        <v>1</v>
      </c>
      <c r="I153" s="4">
        <v>2</v>
      </c>
      <c r="J153" s="4">
        <v>2</v>
      </c>
      <c r="K153" s="4" t="s">
        <v>30</v>
      </c>
      <c r="L153" s="4">
        <v>374.77</v>
      </c>
      <c r="M153" s="4">
        <v>374.77</v>
      </c>
      <c r="N153" s="4" t="s">
        <v>748</v>
      </c>
      <c r="O153" s="4" t="s">
        <v>32</v>
      </c>
      <c r="P153" s="4" t="s">
        <v>33</v>
      </c>
      <c r="Q153" s="4">
        <v>0</v>
      </c>
      <c r="R153" s="7">
        <v>45207</v>
      </c>
      <c r="S153" s="6">
        <v>45212</v>
      </c>
      <c r="T153" s="4" t="s">
        <v>34</v>
      </c>
      <c r="U153" s="4">
        <v>374.77</v>
      </c>
      <c r="V153" s="4">
        <v>0</v>
      </c>
      <c r="W153" s="4">
        <v>0</v>
      </c>
      <c r="X153" s="4" t="s">
        <v>749</v>
      </c>
      <c r="Y153" s="4" t="s">
        <v>750</v>
      </c>
    </row>
    <row r="154" s="4" customFormat="1" spans="1:25">
      <c r="A154" s="4" t="s">
        <v>751</v>
      </c>
      <c r="B154" s="4" t="s">
        <v>26</v>
      </c>
      <c r="C154" s="4" t="s">
        <v>27</v>
      </c>
      <c r="D154" s="4" t="s">
        <v>752</v>
      </c>
      <c r="E154" s="4" t="s">
        <v>753</v>
      </c>
      <c r="F154" s="6">
        <v>45208</v>
      </c>
      <c r="G154" s="6">
        <v>45209</v>
      </c>
      <c r="H154" s="4">
        <v>1</v>
      </c>
      <c r="I154" s="4">
        <v>1</v>
      </c>
      <c r="J154" s="4">
        <v>1</v>
      </c>
      <c r="K154" s="4" t="s">
        <v>30</v>
      </c>
      <c r="L154" s="4">
        <v>301.18</v>
      </c>
      <c r="M154" s="4">
        <v>301.18</v>
      </c>
      <c r="N154" s="4" t="s">
        <v>754</v>
      </c>
      <c r="O154" s="4" t="s">
        <v>32</v>
      </c>
      <c r="P154" s="4" t="s">
        <v>33</v>
      </c>
      <c r="Q154" s="4">
        <v>0</v>
      </c>
      <c r="R154" s="7">
        <v>45207</v>
      </c>
      <c r="S154" s="6">
        <v>45212</v>
      </c>
      <c r="T154" s="4" t="s">
        <v>34</v>
      </c>
      <c r="U154" s="4">
        <v>301.18</v>
      </c>
      <c r="V154" s="4">
        <v>0</v>
      </c>
      <c r="W154" s="4">
        <v>0</v>
      </c>
      <c r="X154" s="4" t="s">
        <v>755</v>
      </c>
      <c r="Y154" s="4" t="s">
        <v>48</v>
      </c>
    </row>
    <row r="155" s="4" customFormat="1" spans="1:25">
      <c r="A155" s="4" t="s">
        <v>756</v>
      </c>
      <c r="B155" s="4" t="s">
        <v>26</v>
      </c>
      <c r="C155" s="4" t="s">
        <v>27</v>
      </c>
      <c r="D155" s="4" t="s">
        <v>757</v>
      </c>
      <c r="E155" s="4" t="s">
        <v>758</v>
      </c>
      <c r="F155" s="6">
        <v>45207</v>
      </c>
      <c r="G155" s="6">
        <v>45209</v>
      </c>
      <c r="H155" s="4">
        <v>1</v>
      </c>
      <c r="I155" s="4">
        <v>2</v>
      </c>
      <c r="J155" s="4">
        <v>2</v>
      </c>
      <c r="K155" s="4" t="s">
        <v>30</v>
      </c>
      <c r="L155" s="4">
        <v>618.04</v>
      </c>
      <c r="M155" s="4">
        <v>618.04</v>
      </c>
      <c r="N155" s="4" t="s">
        <v>759</v>
      </c>
      <c r="O155" s="4" t="s">
        <v>32</v>
      </c>
      <c r="P155" s="4" t="s">
        <v>33</v>
      </c>
      <c r="Q155" s="4">
        <v>0</v>
      </c>
      <c r="R155" s="7">
        <v>45207.0000115741</v>
      </c>
      <c r="S155" s="6">
        <v>45212</v>
      </c>
      <c r="T155" s="4" t="s">
        <v>34</v>
      </c>
      <c r="U155" s="4">
        <v>618.04</v>
      </c>
      <c r="V155" s="4">
        <v>0</v>
      </c>
      <c r="W155" s="4">
        <v>0</v>
      </c>
      <c r="X155" s="4" t="s">
        <v>760</v>
      </c>
      <c r="Y155" s="4" t="s">
        <v>761</v>
      </c>
    </row>
    <row r="156" s="4" customFormat="1" spans="1:25">
      <c r="A156" s="4" t="s">
        <v>762</v>
      </c>
      <c r="B156" s="4" t="s">
        <v>26</v>
      </c>
      <c r="C156" s="4" t="s">
        <v>27</v>
      </c>
      <c r="D156" s="4" t="s">
        <v>763</v>
      </c>
      <c r="E156" s="4" t="s">
        <v>764</v>
      </c>
      <c r="F156" s="6">
        <v>45208</v>
      </c>
      <c r="G156" s="6">
        <v>45209</v>
      </c>
      <c r="H156" s="4">
        <v>1</v>
      </c>
      <c r="I156" s="4">
        <v>1</v>
      </c>
      <c r="J156" s="4">
        <v>1</v>
      </c>
      <c r="K156" s="4" t="s">
        <v>30</v>
      </c>
      <c r="L156" s="4">
        <v>82.88</v>
      </c>
      <c r="M156" s="4">
        <v>82.88</v>
      </c>
      <c r="N156" s="4" t="s">
        <v>765</v>
      </c>
      <c r="O156" s="4" t="s">
        <v>32</v>
      </c>
      <c r="P156" s="4" t="s">
        <v>33</v>
      </c>
      <c r="Q156" s="4">
        <v>0</v>
      </c>
      <c r="R156" s="7">
        <v>45207</v>
      </c>
      <c r="S156" s="6">
        <v>45212</v>
      </c>
      <c r="T156" s="4" t="s">
        <v>34</v>
      </c>
      <c r="U156" s="4">
        <v>82.88</v>
      </c>
      <c r="V156" s="4">
        <v>0</v>
      </c>
      <c r="W156" s="4">
        <v>0</v>
      </c>
      <c r="X156" s="4" t="s">
        <v>766</v>
      </c>
      <c r="Y156" s="4" t="s">
        <v>767</v>
      </c>
    </row>
    <row r="157" s="4" customFormat="1" spans="1:25">
      <c r="A157" s="4" t="s">
        <v>768</v>
      </c>
      <c r="B157" s="4" t="s">
        <v>26</v>
      </c>
      <c r="C157" s="4" t="s">
        <v>27</v>
      </c>
      <c r="D157" s="4" t="s">
        <v>178</v>
      </c>
      <c r="E157" s="4" t="s">
        <v>179</v>
      </c>
      <c r="F157" s="6">
        <v>45208</v>
      </c>
      <c r="G157" s="6">
        <v>45209</v>
      </c>
      <c r="H157" s="4">
        <v>1</v>
      </c>
      <c r="I157" s="4">
        <v>1</v>
      </c>
      <c r="J157" s="4">
        <v>1</v>
      </c>
      <c r="K157" s="4" t="s">
        <v>30</v>
      </c>
      <c r="L157" s="4">
        <v>292.62</v>
      </c>
      <c r="M157" s="4">
        <v>292.62</v>
      </c>
      <c r="N157" s="4" t="s">
        <v>769</v>
      </c>
      <c r="O157" s="4" t="s">
        <v>32</v>
      </c>
      <c r="P157" s="4" t="s">
        <v>33</v>
      </c>
      <c r="Q157" s="4">
        <v>0</v>
      </c>
      <c r="R157" s="7">
        <v>45207</v>
      </c>
      <c r="S157" s="6">
        <v>45212</v>
      </c>
      <c r="T157" s="4" t="s">
        <v>34</v>
      </c>
      <c r="U157" s="4">
        <v>292.62</v>
      </c>
      <c r="V157" s="4">
        <v>0</v>
      </c>
      <c r="W157" s="4">
        <v>0</v>
      </c>
      <c r="X157" s="4" t="s">
        <v>770</v>
      </c>
      <c r="Y157" s="4" t="s">
        <v>48</v>
      </c>
    </row>
    <row r="158" s="4" customFormat="1" spans="1:25">
      <c r="A158" s="4" t="s">
        <v>771</v>
      </c>
      <c r="B158" s="4" t="s">
        <v>26</v>
      </c>
      <c r="C158" s="4" t="s">
        <v>27</v>
      </c>
      <c r="D158" s="4" t="s">
        <v>584</v>
      </c>
      <c r="E158" s="4" t="s">
        <v>585</v>
      </c>
      <c r="F158" s="6">
        <v>45208</v>
      </c>
      <c r="G158" s="6">
        <v>45209</v>
      </c>
      <c r="H158" s="4">
        <v>1</v>
      </c>
      <c r="I158" s="4">
        <v>1</v>
      </c>
      <c r="J158" s="4">
        <v>1</v>
      </c>
      <c r="K158" s="4" t="s">
        <v>30</v>
      </c>
      <c r="L158" s="4">
        <v>264.97</v>
      </c>
      <c r="M158" s="4">
        <v>264.97</v>
      </c>
      <c r="N158" s="4" t="s">
        <v>772</v>
      </c>
      <c r="O158" s="4" t="s">
        <v>32</v>
      </c>
      <c r="P158" s="4" t="s">
        <v>33</v>
      </c>
      <c r="Q158" s="4">
        <v>0</v>
      </c>
      <c r="R158" s="7">
        <v>45207.0000115741</v>
      </c>
      <c r="S158" s="6">
        <v>45212</v>
      </c>
      <c r="T158" s="4" t="s">
        <v>34</v>
      </c>
      <c r="U158" s="4">
        <v>264.97</v>
      </c>
      <c r="V158" s="4">
        <v>0</v>
      </c>
      <c r="W158" s="4">
        <v>0</v>
      </c>
      <c r="X158" s="4" t="s">
        <v>773</v>
      </c>
      <c r="Y158" s="4" t="s">
        <v>774</v>
      </c>
    </row>
    <row r="159" s="4" customFormat="1" spans="1:25">
      <c r="A159" s="4" t="s">
        <v>775</v>
      </c>
      <c r="B159" s="4" t="s">
        <v>26</v>
      </c>
      <c r="C159" s="4" t="s">
        <v>27</v>
      </c>
      <c r="D159" s="4" t="s">
        <v>746</v>
      </c>
      <c r="E159" s="4" t="s">
        <v>776</v>
      </c>
      <c r="F159" s="6">
        <v>45207</v>
      </c>
      <c r="G159" s="6">
        <v>45209</v>
      </c>
      <c r="H159" s="4">
        <v>1</v>
      </c>
      <c r="I159" s="4">
        <v>2</v>
      </c>
      <c r="J159" s="4">
        <v>2</v>
      </c>
      <c r="K159" s="4" t="s">
        <v>30</v>
      </c>
      <c r="L159" s="4">
        <v>396.76</v>
      </c>
      <c r="M159" s="4">
        <v>396.76</v>
      </c>
      <c r="N159" s="4" t="s">
        <v>777</v>
      </c>
      <c r="O159" s="4" t="s">
        <v>32</v>
      </c>
      <c r="P159" s="4" t="s">
        <v>33</v>
      </c>
      <c r="Q159" s="4">
        <v>0</v>
      </c>
      <c r="R159" s="7">
        <v>45207.0000115741</v>
      </c>
      <c r="S159" s="6">
        <v>45212</v>
      </c>
      <c r="T159" s="4" t="s">
        <v>34</v>
      </c>
      <c r="U159" s="4">
        <v>396.76</v>
      </c>
      <c r="V159" s="4">
        <v>0</v>
      </c>
      <c r="W159" s="4">
        <v>0</v>
      </c>
      <c r="X159" s="4" t="s">
        <v>778</v>
      </c>
      <c r="Y159" s="4" t="s">
        <v>48</v>
      </c>
    </row>
    <row r="160" s="4" customFormat="1" spans="1:25">
      <c r="A160" s="4" t="s">
        <v>779</v>
      </c>
      <c r="B160" s="4" t="s">
        <v>26</v>
      </c>
      <c r="C160" s="4" t="s">
        <v>27</v>
      </c>
      <c r="D160" s="4" t="s">
        <v>369</v>
      </c>
      <c r="E160" s="4" t="s">
        <v>780</v>
      </c>
      <c r="F160" s="6">
        <v>45207</v>
      </c>
      <c r="G160" s="6">
        <v>45209</v>
      </c>
      <c r="H160" s="4">
        <v>1</v>
      </c>
      <c r="I160" s="4">
        <v>2</v>
      </c>
      <c r="J160" s="4">
        <v>2</v>
      </c>
      <c r="K160" s="4" t="s">
        <v>30</v>
      </c>
      <c r="L160" s="4">
        <v>1842.94</v>
      </c>
      <c r="M160" s="4">
        <v>1842.94</v>
      </c>
      <c r="N160" s="4" t="s">
        <v>781</v>
      </c>
      <c r="O160" s="4" t="s">
        <v>32</v>
      </c>
      <c r="P160" s="4" t="s">
        <v>33</v>
      </c>
      <c r="Q160" s="4">
        <v>0</v>
      </c>
      <c r="R160" s="7">
        <v>45207.0000115741</v>
      </c>
      <c r="S160" s="6">
        <v>45212</v>
      </c>
      <c r="T160" s="4" t="s">
        <v>34</v>
      </c>
      <c r="U160" s="4">
        <v>1842.94</v>
      </c>
      <c r="V160" s="4">
        <v>0</v>
      </c>
      <c r="W160" s="4">
        <v>0</v>
      </c>
      <c r="X160" s="4" t="s">
        <v>782</v>
      </c>
      <c r="Y160" s="4" t="s">
        <v>48</v>
      </c>
    </row>
    <row r="161" s="4" customFormat="1" spans="1:25">
      <c r="A161" s="4" t="s">
        <v>783</v>
      </c>
      <c r="B161" s="4" t="s">
        <v>26</v>
      </c>
      <c r="C161" s="4" t="s">
        <v>27</v>
      </c>
      <c r="D161" s="4" t="s">
        <v>784</v>
      </c>
      <c r="E161" s="4" t="s">
        <v>785</v>
      </c>
      <c r="F161" s="6">
        <v>45207</v>
      </c>
      <c r="G161" s="6">
        <v>45209</v>
      </c>
      <c r="H161" s="4">
        <v>1</v>
      </c>
      <c r="I161" s="4">
        <v>2</v>
      </c>
      <c r="J161" s="4">
        <v>2</v>
      </c>
      <c r="K161" s="4" t="s">
        <v>30</v>
      </c>
      <c r="L161" s="4">
        <v>259.22</v>
      </c>
      <c r="M161" s="4">
        <v>259.22</v>
      </c>
      <c r="N161" s="4" t="s">
        <v>786</v>
      </c>
      <c r="O161" s="4" t="s">
        <v>32</v>
      </c>
      <c r="P161" s="4" t="s">
        <v>33</v>
      </c>
      <c r="Q161" s="4">
        <v>0</v>
      </c>
      <c r="R161" s="7">
        <v>45207.0000115741</v>
      </c>
      <c r="S161" s="6">
        <v>45212</v>
      </c>
      <c r="T161" s="4" t="s">
        <v>34</v>
      </c>
      <c r="U161" s="4">
        <v>259.22</v>
      </c>
      <c r="V161" s="4">
        <v>0</v>
      </c>
      <c r="W161" s="4">
        <v>0</v>
      </c>
      <c r="X161" s="4" t="s">
        <v>787</v>
      </c>
      <c r="Y161" s="4" t="s">
        <v>788</v>
      </c>
    </row>
    <row r="162" s="4" customFormat="1" spans="1:25">
      <c r="A162" s="4" t="s">
        <v>779</v>
      </c>
      <c r="B162" s="4" t="s">
        <v>26</v>
      </c>
      <c r="C162" s="4" t="s">
        <v>120</v>
      </c>
      <c r="D162" s="4" t="s">
        <v>369</v>
      </c>
      <c r="E162" s="4" t="s">
        <v>780</v>
      </c>
      <c r="F162" s="6">
        <v>45207</v>
      </c>
      <c r="G162" s="6">
        <v>45209</v>
      </c>
      <c r="H162" s="4">
        <v>1</v>
      </c>
      <c r="I162" s="4">
        <v>2</v>
      </c>
      <c r="J162" s="4">
        <v>2</v>
      </c>
      <c r="K162" s="4" t="s">
        <v>30</v>
      </c>
      <c r="L162" s="4">
        <v>-1842.94</v>
      </c>
      <c r="M162" s="4">
        <v>-1842.94</v>
      </c>
      <c r="N162" s="4" t="s">
        <v>781</v>
      </c>
      <c r="O162" s="4" t="s">
        <v>32</v>
      </c>
      <c r="P162" s="4" t="s">
        <v>33</v>
      </c>
      <c r="Q162" s="4">
        <v>0</v>
      </c>
      <c r="R162" s="7">
        <v>45207.0000115741</v>
      </c>
      <c r="S162" s="6">
        <v>45212</v>
      </c>
      <c r="T162" s="4" t="s">
        <v>34</v>
      </c>
      <c r="U162" s="4">
        <v>-1842.94</v>
      </c>
      <c r="V162" s="4">
        <v>0</v>
      </c>
      <c r="W162" s="4">
        <v>0</v>
      </c>
      <c r="X162" s="4" t="s">
        <v>782</v>
      </c>
      <c r="Y162" s="4" t="s">
        <v>48</v>
      </c>
    </row>
    <row r="163" s="4" customFormat="1" spans="1:25">
      <c r="A163" s="4" t="s">
        <v>789</v>
      </c>
      <c r="B163" s="4" t="s">
        <v>26</v>
      </c>
      <c r="C163" s="4" t="s">
        <v>27</v>
      </c>
      <c r="D163" s="4" t="s">
        <v>790</v>
      </c>
      <c r="E163" s="4" t="s">
        <v>425</v>
      </c>
      <c r="F163" s="6">
        <v>45207</v>
      </c>
      <c r="G163" s="6">
        <v>45209</v>
      </c>
      <c r="H163" s="4">
        <v>1</v>
      </c>
      <c r="I163" s="4">
        <v>2</v>
      </c>
      <c r="J163" s="4">
        <v>2</v>
      </c>
      <c r="K163" s="4" t="s">
        <v>30</v>
      </c>
      <c r="L163" s="4">
        <v>1957.8</v>
      </c>
      <c r="M163" s="4">
        <v>1957.8</v>
      </c>
      <c r="N163" s="4" t="s">
        <v>791</v>
      </c>
      <c r="O163" s="4" t="s">
        <v>32</v>
      </c>
      <c r="P163" s="4" t="s">
        <v>33</v>
      </c>
      <c r="Q163" s="4">
        <v>0</v>
      </c>
      <c r="R163" s="7">
        <v>45207</v>
      </c>
      <c r="S163" s="6">
        <v>45212</v>
      </c>
      <c r="T163" s="4" t="s">
        <v>34</v>
      </c>
      <c r="U163" s="4">
        <v>1957.8</v>
      </c>
      <c r="V163" s="4">
        <v>0</v>
      </c>
      <c r="W163" s="4">
        <v>0</v>
      </c>
      <c r="X163" s="4" t="s">
        <v>792</v>
      </c>
      <c r="Y163" s="4" t="s">
        <v>793</v>
      </c>
    </row>
    <row r="164" s="4" customFormat="1" spans="1:25">
      <c r="A164" s="4" t="s">
        <v>794</v>
      </c>
      <c r="B164" s="4" t="s">
        <v>26</v>
      </c>
      <c r="C164" s="4" t="s">
        <v>27</v>
      </c>
      <c r="D164" s="4" t="s">
        <v>795</v>
      </c>
      <c r="E164" s="4" t="s">
        <v>741</v>
      </c>
      <c r="F164" s="6">
        <v>45207</v>
      </c>
      <c r="G164" s="6">
        <v>45209</v>
      </c>
      <c r="H164" s="4">
        <v>1</v>
      </c>
      <c r="I164" s="4">
        <v>2</v>
      </c>
      <c r="J164" s="4">
        <v>2</v>
      </c>
      <c r="K164" s="4" t="s">
        <v>30</v>
      </c>
      <c r="L164" s="4">
        <v>286.56</v>
      </c>
      <c r="M164" s="4">
        <v>286.56</v>
      </c>
      <c r="N164" s="4" t="s">
        <v>796</v>
      </c>
      <c r="O164" s="4" t="s">
        <v>32</v>
      </c>
      <c r="P164" s="4" t="s">
        <v>33</v>
      </c>
      <c r="Q164" s="4">
        <v>0</v>
      </c>
      <c r="R164" s="7">
        <v>45207</v>
      </c>
      <c r="S164" s="6">
        <v>45212</v>
      </c>
      <c r="T164" s="4" t="s">
        <v>34</v>
      </c>
      <c r="U164" s="4">
        <v>286.56</v>
      </c>
      <c r="V164" s="4">
        <v>0</v>
      </c>
      <c r="W164" s="4">
        <v>0</v>
      </c>
      <c r="X164" s="4" t="s">
        <v>797</v>
      </c>
      <c r="Y164" s="4" t="s">
        <v>798</v>
      </c>
    </row>
    <row r="165" s="4" customFormat="1" spans="1:25">
      <c r="A165" s="4" t="s">
        <v>799</v>
      </c>
      <c r="B165" s="4" t="s">
        <v>26</v>
      </c>
      <c r="C165" s="4" t="s">
        <v>27</v>
      </c>
      <c r="D165" s="4" t="s">
        <v>795</v>
      </c>
      <c r="E165" s="4" t="s">
        <v>741</v>
      </c>
      <c r="F165" s="6">
        <v>45207</v>
      </c>
      <c r="G165" s="6">
        <v>45209</v>
      </c>
      <c r="H165" s="4">
        <v>1</v>
      </c>
      <c r="I165" s="4">
        <v>2</v>
      </c>
      <c r="J165" s="4">
        <v>2</v>
      </c>
      <c r="K165" s="4" t="s">
        <v>30</v>
      </c>
      <c r="L165" s="4">
        <v>286.56</v>
      </c>
      <c r="M165" s="4">
        <v>286.56</v>
      </c>
      <c r="N165" s="4" t="s">
        <v>800</v>
      </c>
      <c r="O165" s="4" t="s">
        <v>32</v>
      </c>
      <c r="P165" s="4" t="s">
        <v>33</v>
      </c>
      <c r="Q165" s="4">
        <v>0</v>
      </c>
      <c r="R165" s="7">
        <v>45207.0000115741</v>
      </c>
      <c r="S165" s="6">
        <v>45212</v>
      </c>
      <c r="T165" s="4" t="s">
        <v>34</v>
      </c>
      <c r="U165" s="4">
        <v>286.56</v>
      </c>
      <c r="V165" s="4">
        <v>0</v>
      </c>
      <c r="W165" s="4">
        <v>0</v>
      </c>
      <c r="X165" s="4" t="s">
        <v>801</v>
      </c>
      <c r="Y165" s="4" t="s">
        <v>802</v>
      </c>
    </row>
    <row r="166" s="4" customFormat="1" spans="1:25">
      <c r="A166" s="4" t="s">
        <v>803</v>
      </c>
      <c r="B166" s="4" t="s">
        <v>26</v>
      </c>
      <c r="C166" s="4" t="s">
        <v>27</v>
      </c>
      <c r="D166" s="4" t="s">
        <v>652</v>
      </c>
      <c r="E166" s="4" t="s">
        <v>804</v>
      </c>
      <c r="F166" s="6">
        <v>45208</v>
      </c>
      <c r="G166" s="6">
        <v>45209</v>
      </c>
      <c r="H166" s="4">
        <v>1</v>
      </c>
      <c r="I166" s="4">
        <v>1</v>
      </c>
      <c r="J166" s="4">
        <v>1</v>
      </c>
      <c r="K166" s="4" t="s">
        <v>30</v>
      </c>
      <c r="L166" s="4">
        <v>457.25</v>
      </c>
      <c r="M166" s="4">
        <v>457.25</v>
      </c>
      <c r="N166" s="4" t="s">
        <v>805</v>
      </c>
      <c r="O166" s="4" t="s">
        <v>32</v>
      </c>
      <c r="P166" s="4" t="s">
        <v>33</v>
      </c>
      <c r="Q166" s="4">
        <v>0</v>
      </c>
      <c r="R166" s="7">
        <v>45207</v>
      </c>
      <c r="S166" s="6">
        <v>45212</v>
      </c>
      <c r="T166" s="4" t="s">
        <v>34</v>
      </c>
      <c r="U166" s="4">
        <v>457.25</v>
      </c>
      <c r="V166" s="4">
        <v>0</v>
      </c>
      <c r="W166" s="4">
        <v>0</v>
      </c>
      <c r="X166" s="4" t="s">
        <v>806</v>
      </c>
      <c r="Y166" s="4" t="s">
        <v>48</v>
      </c>
    </row>
    <row r="167" s="4" customFormat="1" spans="1:25">
      <c r="A167" s="4" t="s">
        <v>803</v>
      </c>
      <c r="B167" s="4" t="s">
        <v>26</v>
      </c>
      <c r="C167" s="4" t="s">
        <v>120</v>
      </c>
      <c r="D167" s="4" t="s">
        <v>652</v>
      </c>
      <c r="E167" s="4" t="s">
        <v>804</v>
      </c>
      <c r="F167" s="6">
        <v>45208</v>
      </c>
      <c r="G167" s="6">
        <v>45209</v>
      </c>
      <c r="H167" s="4">
        <v>1</v>
      </c>
      <c r="I167" s="4">
        <v>1</v>
      </c>
      <c r="J167" s="4">
        <v>1</v>
      </c>
      <c r="K167" s="4" t="s">
        <v>30</v>
      </c>
      <c r="L167" s="4">
        <v>-457.25</v>
      </c>
      <c r="M167" s="4">
        <v>-457.25</v>
      </c>
      <c r="N167" s="4" t="s">
        <v>805</v>
      </c>
      <c r="O167" s="4" t="s">
        <v>32</v>
      </c>
      <c r="P167" s="4" t="s">
        <v>33</v>
      </c>
      <c r="Q167" s="4">
        <v>0</v>
      </c>
      <c r="R167" s="7">
        <v>45207</v>
      </c>
      <c r="S167" s="6">
        <v>45212</v>
      </c>
      <c r="T167" s="4" t="s">
        <v>34</v>
      </c>
      <c r="U167" s="4">
        <v>-457.25</v>
      </c>
      <c r="V167" s="4">
        <v>0</v>
      </c>
      <c r="W167" s="4">
        <v>0</v>
      </c>
      <c r="X167" s="4" t="s">
        <v>806</v>
      </c>
      <c r="Y167" s="4" t="s">
        <v>48</v>
      </c>
    </row>
    <row r="168" s="4" customFormat="1" spans="1:25">
      <c r="A168" s="4" t="s">
        <v>807</v>
      </c>
      <c r="B168" s="4" t="s">
        <v>26</v>
      </c>
      <c r="C168" s="4" t="s">
        <v>27</v>
      </c>
      <c r="D168" s="4" t="s">
        <v>808</v>
      </c>
      <c r="E168" s="4" t="s">
        <v>785</v>
      </c>
      <c r="F168" s="6">
        <v>45208</v>
      </c>
      <c r="G168" s="6">
        <v>45209</v>
      </c>
      <c r="H168" s="4">
        <v>1</v>
      </c>
      <c r="I168" s="4">
        <v>1</v>
      </c>
      <c r="J168" s="4">
        <v>1</v>
      </c>
      <c r="K168" s="4" t="s">
        <v>30</v>
      </c>
      <c r="L168" s="4">
        <v>733.12</v>
      </c>
      <c r="M168" s="4">
        <v>733.12</v>
      </c>
      <c r="N168" s="4" t="s">
        <v>809</v>
      </c>
      <c r="O168" s="4" t="s">
        <v>32</v>
      </c>
      <c r="P168" s="4" t="s">
        <v>33</v>
      </c>
      <c r="Q168" s="4">
        <v>0</v>
      </c>
      <c r="R168" s="7">
        <v>45207</v>
      </c>
      <c r="S168" s="6">
        <v>45212</v>
      </c>
      <c r="T168" s="4" t="s">
        <v>34</v>
      </c>
      <c r="U168" s="4">
        <v>733.12</v>
      </c>
      <c r="V168" s="4">
        <v>0</v>
      </c>
      <c r="W168" s="4">
        <v>0</v>
      </c>
      <c r="X168" s="4" t="s">
        <v>810</v>
      </c>
      <c r="Y168" s="4" t="s">
        <v>811</v>
      </c>
    </row>
    <row r="169" s="4" customFormat="1" spans="1:25">
      <c r="A169" s="4" t="s">
        <v>812</v>
      </c>
      <c r="B169" s="4" t="s">
        <v>26</v>
      </c>
      <c r="C169" s="4" t="s">
        <v>27</v>
      </c>
      <c r="D169" s="4" t="s">
        <v>813</v>
      </c>
      <c r="E169" s="4" t="s">
        <v>814</v>
      </c>
      <c r="F169" s="6">
        <v>45208</v>
      </c>
      <c r="G169" s="6">
        <v>45209</v>
      </c>
      <c r="H169" s="4">
        <v>1</v>
      </c>
      <c r="I169" s="4">
        <v>1</v>
      </c>
      <c r="J169" s="4">
        <v>1</v>
      </c>
      <c r="K169" s="4" t="s">
        <v>30</v>
      </c>
      <c r="L169" s="4">
        <v>718.56</v>
      </c>
      <c r="M169" s="4">
        <v>718.56</v>
      </c>
      <c r="N169" s="4" t="s">
        <v>815</v>
      </c>
      <c r="O169" s="4" t="s">
        <v>32</v>
      </c>
      <c r="P169" s="4" t="s">
        <v>33</v>
      </c>
      <c r="Q169" s="4">
        <v>0</v>
      </c>
      <c r="R169" s="7">
        <v>45207.0000115741</v>
      </c>
      <c r="S169" s="6">
        <v>45212</v>
      </c>
      <c r="T169" s="4" t="s">
        <v>34</v>
      </c>
      <c r="U169" s="4">
        <v>718.56</v>
      </c>
      <c r="V169" s="4">
        <v>0</v>
      </c>
      <c r="W169" s="4">
        <v>0</v>
      </c>
      <c r="X169" s="4" t="s">
        <v>48</v>
      </c>
      <c r="Y169" s="4" t="s">
        <v>816</v>
      </c>
    </row>
    <row r="170" s="4" customFormat="1" spans="1:25">
      <c r="A170" s="4" t="s">
        <v>817</v>
      </c>
      <c r="B170" s="4" t="s">
        <v>26</v>
      </c>
      <c r="C170" s="4" t="s">
        <v>27</v>
      </c>
      <c r="D170" s="4" t="s">
        <v>818</v>
      </c>
      <c r="E170" s="4" t="s">
        <v>819</v>
      </c>
      <c r="F170" s="6">
        <v>45207</v>
      </c>
      <c r="G170" s="6">
        <v>45209</v>
      </c>
      <c r="H170" s="4">
        <v>1</v>
      </c>
      <c r="I170" s="4">
        <v>2</v>
      </c>
      <c r="J170" s="4">
        <v>2</v>
      </c>
      <c r="K170" s="4" t="s">
        <v>30</v>
      </c>
      <c r="L170" s="4">
        <v>541.3</v>
      </c>
      <c r="M170" s="4">
        <v>541.3</v>
      </c>
      <c r="N170" s="4" t="s">
        <v>820</v>
      </c>
      <c r="O170" s="4" t="s">
        <v>32</v>
      </c>
      <c r="P170" s="4" t="s">
        <v>33</v>
      </c>
      <c r="Q170" s="4">
        <v>0</v>
      </c>
      <c r="R170" s="7">
        <v>45207</v>
      </c>
      <c r="S170" s="6">
        <v>45212</v>
      </c>
      <c r="T170" s="4" t="s">
        <v>34</v>
      </c>
      <c r="U170" s="4">
        <v>541.3</v>
      </c>
      <c r="V170" s="4">
        <v>0</v>
      </c>
      <c r="W170" s="4">
        <v>0</v>
      </c>
      <c r="X170" s="4" t="s">
        <v>821</v>
      </c>
      <c r="Y170" s="4" t="s">
        <v>48</v>
      </c>
    </row>
    <row r="171" s="4" customFormat="1" spans="1:25">
      <c r="A171" s="4" t="s">
        <v>822</v>
      </c>
      <c r="B171" s="4" t="s">
        <v>26</v>
      </c>
      <c r="C171" s="4" t="s">
        <v>27</v>
      </c>
      <c r="D171" s="4" t="s">
        <v>823</v>
      </c>
      <c r="E171" s="4" t="s">
        <v>824</v>
      </c>
      <c r="F171" s="6">
        <v>45207</v>
      </c>
      <c r="G171" s="6">
        <v>45209</v>
      </c>
      <c r="H171" s="4">
        <v>1</v>
      </c>
      <c r="I171" s="4">
        <v>2</v>
      </c>
      <c r="J171" s="4">
        <v>2</v>
      </c>
      <c r="K171" s="4" t="s">
        <v>30</v>
      </c>
      <c r="L171" s="4">
        <v>804.48</v>
      </c>
      <c r="M171" s="4">
        <v>804.48</v>
      </c>
      <c r="N171" s="4" t="s">
        <v>825</v>
      </c>
      <c r="O171" s="4" t="s">
        <v>32</v>
      </c>
      <c r="P171" s="4" t="s">
        <v>33</v>
      </c>
      <c r="Q171" s="4">
        <v>0</v>
      </c>
      <c r="R171" s="7">
        <v>45207.0000115741</v>
      </c>
      <c r="S171" s="6">
        <v>45212</v>
      </c>
      <c r="T171" s="4" t="s">
        <v>34</v>
      </c>
      <c r="U171" s="4">
        <v>804.48</v>
      </c>
      <c r="V171" s="4">
        <v>0</v>
      </c>
      <c r="W171" s="4">
        <v>0</v>
      </c>
      <c r="X171" s="4" t="s">
        <v>826</v>
      </c>
      <c r="Y171" s="4" t="s">
        <v>48</v>
      </c>
    </row>
    <row r="172" s="4" customFormat="1" spans="1:25">
      <c r="A172" s="4" t="s">
        <v>827</v>
      </c>
      <c r="B172" s="4" t="s">
        <v>26</v>
      </c>
      <c r="C172" s="4" t="s">
        <v>27</v>
      </c>
      <c r="D172" s="4" t="s">
        <v>828</v>
      </c>
      <c r="E172" s="4" t="s">
        <v>829</v>
      </c>
      <c r="F172" s="6">
        <v>45208</v>
      </c>
      <c r="G172" s="6">
        <v>45209</v>
      </c>
      <c r="H172" s="4">
        <v>1</v>
      </c>
      <c r="I172" s="4">
        <v>1</v>
      </c>
      <c r="J172" s="4">
        <v>1</v>
      </c>
      <c r="K172" s="4" t="s">
        <v>30</v>
      </c>
      <c r="L172" s="4">
        <v>264.49</v>
      </c>
      <c r="M172" s="4">
        <v>264.49</v>
      </c>
      <c r="N172" s="4" t="s">
        <v>830</v>
      </c>
      <c r="O172" s="4" t="s">
        <v>32</v>
      </c>
      <c r="P172" s="4" t="s">
        <v>33</v>
      </c>
      <c r="Q172" s="4">
        <v>0</v>
      </c>
      <c r="R172" s="7">
        <v>45207.0000115741</v>
      </c>
      <c r="S172" s="6">
        <v>45212</v>
      </c>
      <c r="T172" s="4" t="s">
        <v>34</v>
      </c>
      <c r="U172" s="4">
        <v>264.49</v>
      </c>
      <c r="V172" s="4">
        <v>0</v>
      </c>
      <c r="W172" s="4">
        <v>0</v>
      </c>
      <c r="X172" s="4" t="s">
        <v>831</v>
      </c>
      <c r="Y172" s="4" t="s">
        <v>832</v>
      </c>
    </row>
    <row r="173" s="4" customFormat="1" spans="1:25">
      <c r="A173" s="4" t="s">
        <v>833</v>
      </c>
      <c r="B173" s="4" t="s">
        <v>26</v>
      </c>
      <c r="C173" s="4" t="s">
        <v>27</v>
      </c>
      <c r="D173" s="4" t="s">
        <v>834</v>
      </c>
      <c r="E173" s="4" t="s">
        <v>835</v>
      </c>
      <c r="F173" s="6">
        <v>45208</v>
      </c>
      <c r="G173" s="6">
        <v>45209</v>
      </c>
      <c r="H173" s="4">
        <v>1</v>
      </c>
      <c r="I173" s="4">
        <v>1</v>
      </c>
      <c r="J173" s="4">
        <v>1</v>
      </c>
      <c r="K173" s="4" t="s">
        <v>30</v>
      </c>
      <c r="L173" s="4">
        <v>240.26</v>
      </c>
      <c r="M173" s="4">
        <v>240.26</v>
      </c>
      <c r="N173" s="4" t="s">
        <v>836</v>
      </c>
      <c r="O173" s="4" t="s">
        <v>32</v>
      </c>
      <c r="P173" s="4" t="s">
        <v>33</v>
      </c>
      <c r="Q173" s="4">
        <v>0</v>
      </c>
      <c r="R173" s="7">
        <v>45207</v>
      </c>
      <c r="S173" s="6">
        <v>45212</v>
      </c>
      <c r="T173" s="4" t="s">
        <v>34</v>
      </c>
      <c r="U173" s="4">
        <v>240.26</v>
      </c>
      <c r="V173" s="4">
        <v>0</v>
      </c>
      <c r="W173" s="4">
        <v>0</v>
      </c>
      <c r="X173" s="4" t="s">
        <v>837</v>
      </c>
      <c r="Y173" s="4" t="s">
        <v>48</v>
      </c>
    </row>
    <row r="174" s="4" customFormat="1" spans="1:25">
      <c r="A174" s="4" t="s">
        <v>838</v>
      </c>
      <c r="B174" s="4" t="s">
        <v>26</v>
      </c>
      <c r="C174" s="4" t="s">
        <v>27</v>
      </c>
      <c r="D174" s="4" t="s">
        <v>839</v>
      </c>
      <c r="E174" s="4" t="s">
        <v>840</v>
      </c>
      <c r="F174" s="6">
        <v>45208</v>
      </c>
      <c r="G174" s="6">
        <v>45209</v>
      </c>
      <c r="H174" s="4">
        <v>2</v>
      </c>
      <c r="I174" s="4">
        <v>1</v>
      </c>
      <c r="J174" s="4">
        <v>2</v>
      </c>
      <c r="K174" s="4" t="s">
        <v>30</v>
      </c>
      <c r="L174" s="4">
        <v>2502.64</v>
      </c>
      <c r="M174" s="4">
        <v>2502.64</v>
      </c>
      <c r="N174" s="4" t="s">
        <v>841</v>
      </c>
      <c r="O174" s="4" t="s">
        <v>32</v>
      </c>
      <c r="P174" s="4" t="s">
        <v>33</v>
      </c>
      <c r="Q174" s="4">
        <v>0</v>
      </c>
      <c r="R174" s="7">
        <v>45207</v>
      </c>
      <c r="S174" s="6">
        <v>45212</v>
      </c>
      <c r="T174" s="4" t="s">
        <v>34</v>
      </c>
      <c r="U174" s="4">
        <v>2502.64</v>
      </c>
      <c r="V174" s="4">
        <v>0</v>
      </c>
      <c r="W174" s="4">
        <v>0</v>
      </c>
      <c r="X174" s="4" t="s">
        <v>842</v>
      </c>
      <c r="Y174" s="4" t="s">
        <v>48</v>
      </c>
    </row>
    <row r="175" s="4" customFormat="1" spans="1:25">
      <c r="A175" s="4" t="s">
        <v>843</v>
      </c>
      <c r="B175" s="4" t="s">
        <v>26</v>
      </c>
      <c r="C175" s="4" t="s">
        <v>27</v>
      </c>
      <c r="D175" s="4" t="s">
        <v>844</v>
      </c>
      <c r="E175" s="4" t="s">
        <v>845</v>
      </c>
      <c r="F175" s="6">
        <v>45208</v>
      </c>
      <c r="G175" s="6">
        <v>45209</v>
      </c>
      <c r="H175" s="4">
        <v>1</v>
      </c>
      <c r="I175" s="4">
        <v>1</v>
      </c>
      <c r="J175" s="4">
        <v>1</v>
      </c>
      <c r="K175" s="4" t="s">
        <v>30</v>
      </c>
      <c r="L175" s="4">
        <v>763.03</v>
      </c>
      <c r="M175" s="4">
        <v>763.03</v>
      </c>
      <c r="N175" s="4" t="s">
        <v>846</v>
      </c>
      <c r="O175" s="4" t="s">
        <v>32</v>
      </c>
      <c r="P175" s="4" t="s">
        <v>33</v>
      </c>
      <c r="Q175" s="4">
        <v>0</v>
      </c>
      <c r="R175" s="7">
        <v>45208.0000115741</v>
      </c>
      <c r="S175" s="6">
        <v>45212</v>
      </c>
      <c r="T175" s="4" t="s">
        <v>34</v>
      </c>
      <c r="U175" s="4">
        <v>763.03</v>
      </c>
      <c r="V175" s="4">
        <v>0</v>
      </c>
      <c r="W175" s="4">
        <v>0</v>
      </c>
      <c r="X175" s="4" t="s">
        <v>847</v>
      </c>
      <c r="Y175" s="4" t="s">
        <v>48</v>
      </c>
    </row>
    <row r="176" s="4" customFormat="1" spans="1:25">
      <c r="A176" s="4" t="s">
        <v>848</v>
      </c>
      <c r="B176" s="4" t="s">
        <v>26</v>
      </c>
      <c r="C176" s="4" t="s">
        <v>27</v>
      </c>
      <c r="D176" s="4" t="s">
        <v>849</v>
      </c>
      <c r="E176" s="4" t="s">
        <v>850</v>
      </c>
      <c r="F176" s="6">
        <v>45208</v>
      </c>
      <c r="G176" s="6">
        <v>45209</v>
      </c>
      <c r="H176" s="4">
        <v>1</v>
      </c>
      <c r="I176" s="4">
        <v>1</v>
      </c>
      <c r="J176" s="4">
        <v>1</v>
      </c>
      <c r="K176" s="4" t="s">
        <v>30</v>
      </c>
      <c r="L176" s="4">
        <v>201.75</v>
      </c>
      <c r="M176" s="4">
        <v>201.75</v>
      </c>
      <c r="N176" s="4" t="s">
        <v>851</v>
      </c>
      <c r="O176" s="4" t="s">
        <v>32</v>
      </c>
      <c r="P176" s="4" t="s">
        <v>33</v>
      </c>
      <c r="Q176" s="4">
        <v>0</v>
      </c>
      <c r="R176" s="7">
        <v>45207.0000115741</v>
      </c>
      <c r="S176" s="6">
        <v>45212</v>
      </c>
      <c r="T176" s="4" t="s">
        <v>34</v>
      </c>
      <c r="U176" s="4">
        <v>201.75</v>
      </c>
      <c r="V176" s="4">
        <v>0</v>
      </c>
      <c r="W176" s="4">
        <v>0</v>
      </c>
      <c r="X176" s="4" t="s">
        <v>852</v>
      </c>
      <c r="Y176" s="4" t="s">
        <v>699</v>
      </c>
    </row>
    <row r="177" s="4" customFormat="1" spans="1:25">
      <c r="A177" s="4" t="s">
        <v>853</v>
      </c>
      <c r="B177" s="4" t="s">
        <v>26</v>
      </c>
      <c r="C177" s="4" t="s">
        <v>27</v>
      </c>
      <c r="D177" s="4" t="s">
        <v>854</v>
      </c>
      <c r="E177" s="4" t="s">
        <v>855</v>
      </c>
      <c r="F177" s="6">
        <v>45208</v>
      </c>
      <c r="G177" s="6">
        <v>45209</v>
      </c>
      <c r="H177" s="4">
        <v>1</v>
      </c>
      <c r="I177" s="4">
        <v>1</v>
      </c>
      <c r="J177" s="4">
        <v>1</v>
      </c>
      <c r="K177" s="4" t="s">
        <v>30</v>
      </c>
      <c r="L177" s="4">
        <v>200.22</v>
      </c>
      <c r="M177" s="4">
        <v>200.22</v>
      </c>
      <c r="N177" s="4" t="s">
        <v>856</v>
      </c>
      <c r="O177" s="4" t="s">
        <v>32</v>
      </c>
      <c r="P177" s="4" t="s">
        <v>33</v>
      </c>
      <c r="Q177" s="4">
        <v>0</v>
      </c>
      <c r="R177" s="7">
        <v>45208</v>
      </c>
      <c r="S177" s="6">
        <v>45212</v>
      </c>
      <c r="T177" s="4" t="s">
        <v>34</v>
      </c>
      <c r="U177" s="4">
        <v>200.22</v>
      </c>
      <c r="V177" s="4">
        <v>0</v>
      </c>
      <c r="W177" s="4">
        <v>0</v>
      </c>
      <c r="X177" s="4" t="s">
        <v>857</v>
      </c>
      <c r="Y177" s="4" t="s">
        <v>858</v>
      </c>
    </row>
    <row r="178" s="4" customFormat="1" spans="1:25">
      <c r="A178" s="4" t="s">
        <v>859</v>
      </c>
      <c r="B178" s="4" t="s">
        <v>26</v>
      </c>
      <c r="C178" s="4" t="s">
        <v>27</v>
      </c>
      <c r="D178" s="4" t="s">
        <v>860</v>
      </c>
      <c r="E178" s="4" t="s">
        <v>861</v>
      </c>
      <c r="F178" s="6">
        <v>45208</v>
      </c>
      <c r="G178" s="6">
        <v>45209</v>
      </c>
      <c r="H178" s="4">
        <v>1</v>
      </c>
      <c r="I178" s="4">
        <v>1</v>
      </c>
      <c r="J178" s="4">
        <v>1</v>
      </c>
      <c r="K178" s="4" t="s">
        <v>30</v>
      </c>
      <c r="L178" s="4">
        <v>253.48</v>
      </c>
      <c r="M178" s="4">
        <v>253.48</v>
      </c>
      <c r="N178" s="4" t="s">
        <v>862</v>
      </c>
      <c r="O178" s="4" t="s">
        <v>32</v>
      </c>
      <c r="P178" s="4" t="s">
        <v>33</v>
      </c>
      <c r="Q178" s="4">
        <v>0</v>
      </c>
      <c r="R178" s="7">
        <v>45208</v>
      </c>
      <c r="S178" s="6">
        <v>45212</v>
      </c>
      <c r="T178" s="4" t="s">
        <v>34</v>
      </c>
      <c r="U178" s="4">
        <v>253.48</v>
      </c>
      <c r="V178" s="4">
        <v>0</v>
      </c>
      <c r="W178" s="4">
        <v>0</v>
      </c>
      <c r="X178" s="4" t="s">
        <v>863</v>
      </c>
      <c r="Y178" s="4" t="s">
        <v>48</v>
      </c>
    </row>
    <row r="179" s="4" customFormat="1" spans="1:25">
      <c r="A179" s="4" t="s">
        <v>864</v>
      </c>
      <c r="B179" s="4" t="s">
        <v>26</v>
      </c>
      <c r="C179" s="4" t="s">
        <v>27</v>
      </c>
      <c r="D179" s="4" t="s">
        <v>865</v>
      </c>
      <c r="E179" s="4" t="s">
        <v>866</v>
      </c>
      <c r="F179" s="6">
        <v>45208</v>
      </c>
      <c r="G179" s="6">
        <v>45209</v>
      </c>
      <c r="H179" s="4">
        <v>1</v>
      </c>
      <c r="I179" s="4">
        <v>1</v>
      </c>
      <c r="J179" s="4">
        <v>1</v>
      </c>
      <c r="K179" s="4" t="s">
        <v>30</v>
      </c>
      <c r="L179" s="4">
        <v>710.78</v>
      </c>
      <c r="M179" s="4">
        <v>710.78</v>
      </c>
      <c r="N179" s="4" t="s">
        <v>867</v>
      </c>
      <c r="O179" s="4" t="s">
        <v>32</v>
      </c>
      <c r="P179" s="4" t="s">
        <v>33</v>
      </c>
      <c r="Q179" s="4">
        <v>0</v>
      </c>
      <c r="R179" s="7">
        <v>45208</v>
      </c>
      <c r="S179" s="6">
        <v>45212</v>
      </c>
      <c r="T179" s="4" t="s">
        <v>34</v>
      </c>
      <c r="U179" s="4">
        <v>710.78</v>
      </c>
      <c r="V179" s="4">
        <v>0</v>
      </c>
      <c r="W179" s="4">
        <v>0</v>
      </c>
      <c r="X179" s="4" t="s">
        <v>868</v>
      </c>
      <c r="Y179" s="4" t="s">
        <v>48</v>
      </c>
    </row>
    <row r="180" s="4" customFormat="1" spans="1:25">
      <c r="A180" s="4" t="s">
        <v>869</v>
      </c>
      <c r="B180" s="4" t="s">
        <v>26</v>
      </c>
      <c r="C180" s="4" t="s">
        <v>27</v>
      </c>
      <c r="D180" s="4" t="s">
        <v>732</v>
      </c>
      <c r="E180" s="4" t="s">
        <v>870</v>
      </c>
      <c r="F180" s="6">
        <v>45208</v>
      </c>
      <c r="G180" s="6">
        <v>45209</v>
      </c>
      <c r="H180" s="4">
        <v>1</v>
      </c>
      <c r="I180" s="4">
        <v>1</v>
      </c>
      <c r="J180" s="4">
        <v>1</v>
      </c>
      <c r="K180" s="4" t="s">
        <v>30</v>
      </c>
      <c r="L180" s="4">
        <v>264.49</v>
      </c>
      <c r="M180" s="4">
        <v>264.49</v>
      </c>
      <c r="N180" s="4" t="s">
        <v>871</v>
      </c>
      <c r="O180" s="4" t="s">
        <v>32</v>
      </c>
      <c r="P180" s="4" t="s">
        <v>33</v>
      </c>
      <c r="Q180" s="4">
        <v>0</v>
      </c>
      <c r="R180" s="7">
        <v>45208.0000115741</v>
      </c>
      <c r="S180" s="6">
        <v>45212</v>
      </c>
      <c r="T180" s="4" t="s">
        <v>34</v>
      </c>
      <c r="U180" s="4">
        <v>264.49</v>
      </c>
      <c r="V180" s="4">
        <v>0</v>
      </c>
      <c r="W180" s="4">
        <v>0</v>
      </c>
      <c r="X180" s="4" t="s">
        <v>872</v>
      </c>
      <c r="Y180" s="4" t="s">
        <v>48</v>
      </c>
    </row>
    <row r="181" s="4" customFormat="1" spans="1:25">
      <c r="A181" s="4" t="s">
        <v>873</v>
      </c>
      <c r="B181" s="4" t="s">
        <v>26</v>
      </c>
      <c r="C181" s="4" t="s">
        <v>27</v>
      </c>
      <c r="D181" s="4" t="s">
        <v>874</v>
      </c>
      <c r="E181" s="4" t="s">
        <v>875</v>
      </c>
      <c r="F181" s="6">
        <v>45208</v>
      </c>
      <c r="G181" s="6">
        <v>45209</v>
      </c>
      <c r="H181" s="4">
        <v>1</v>
      </c>
      <c r="I181" s="4">
        <v>1</v>
      </c>
      <c r="J181" s="4">
        <v>1</v>
      </c>
      <c r="K181" s="4" t="s">
        <v>30</v>
      </c>
      <c r="L181" s="4">
        <v>425.58</v>
      </c>
      <c r="M181" s="4">
        <v>425.58</v>
      </c>
      <c r="N181" s="4" t="s">
        <v>876</v>
      </c>
      <c r="O181" s="4" t="s">
        <v>32</v>
      </c>
      <c r="P181" s="4" t="s">
        <v>33</v>
      </c>
      <c r="Q181" s="4">
        <v>0</v>
      </c>
      <c r="R181" s="7">
        <v>45208</v>
      </c>
      <c r="S181" s="6">
        <v>45212</v>
      </c>
      <c r="T181" s="4" t="s">
        <v>34</v>
      </c>
      <c r="U181" s="4">
        <v>425.58</v>
      </c>
      <c r="V181" s="4">
        <v>0</v>
      </c>
      <c r="W181" s="4">
        <v>0</v>
      </c>
      <c r="X181" s="4" t="s">
        <v>877</v>
      </c>
      <c r="Y181" s="4" t="s">
        <v>48</v>
      </c>
    </row>
    <row r="182" s="4" customFormat="1" spans="1:25">
      <c r="A182" s="4" t="s">
        <v>878</v>
      </c>
      <c r="B182" s="4" t="s">
        <v>26</v>
      </c>
      <c r="C182" s="4" t="s">
        <v>27</v>
      </c>
      <c r="D182" s="4" t="s">
        <v>860</v>
      </c>
      <c r="E182" s="4" t="s">
        <v>861</v>
      </c>
      <c r="F182" s="6">
        <v>45208</v>
      </c>
      <c r="G182" s="6">
        <v>45209</v>
      </c>
      <c r="H182" s="4">
        <v>1</v>
      </c>
      <c r="I182" s="4">
        <v>1</v>
      </c>
      <c r="J182" s="4">
        <v>1</v>
      </c>
      <c r="K182" s="4" t="s">
        <v>30</v>
      </c>
      <c r="L182" s="4">
        <v>253.48</v>
      </c>
      <c r="M182" s="4">
        <v>253.48</v>
      </c>
      <c r="N182" s="4" t="s">
        <v>879</v>
      </c>
      <c r="O182" s="4" t="s">
        <v>32</v>
      </c>
      <c r="P182" s="4" t="s">
        <v>33</v>
      </c>
      <c r="Q182" s="4">
        <v>0</v>
      </c>
      <c r="R182" s="7">
        <v>45208</v>
      </c>
      <c r="S182" s="6">
        <v>45212</v>
      </c>
      <c r="T182" s="4" t="s">
        <v>34</v>
      </c>
      <c r="U182" s="4">
        <v>253.48</v>
      </c>
      <c r="V182" s="4">
        <v>0</v>
      </c>
      <c r="W182" s="4">
        <v>0</v>
      </c>
      <c r="X182" s="4" t="s">
        <v>880</v>
      </c>
      <c r="Y182" s="4" t="s">
        <v>48</v>
      </c>
    </row>
    <row r="183" s="4" customFormat="1" spans="1:25">
      <c r="A183" s="4" t="s">
        <v>881</v>
      </c>
      <c r="B183" s="4" t="s">
        <v>26</v>
      </c>
      <c r="C183" s="4" t="s">
        <v>27</v>
      </c>
      <c r="D183" s="4" t="s">
        <v>882</v>
      </c>
      <c r="E183" s="4" t="s">
        <v>29</v>
      </c>
      <c r="F183" s="6">
        <v>45208</v>
      </c>
      <c r="G183" s="6">
        <v>45209</v>
      </c>
      <c r="H183" s="4">
        <v>1</v>
      </c>
      <c r="I183" s="4">
        <v>1</v>
      </c>
      <c r="J183" s="4">
        <v>1</v>
      </c>
      <c r="K183" s="4" t="s">
        <v>30</v>
      </c>
      <c r="L183" s="4">
        <v>93.13</v>
      </c>
      <c r="M183" s="4">
        <v>93.13</v>
      </c>
      <c r="N183" s="4" t="s">
        <v>883</v>
      </c>
      <c r="O183" s="4" t="s">
        <v>32</v>
      </c>
      <c r="P183" s="4" t="s">
        <v>33</v>
      </c>
      <c r="Q183" s="4">
        <v>0</v>
      </c>
      <c r="R183" s="7">
        <v>45208</v>
      </c>
      <c r="S183" s="6">
        <v>45212</v>
      </c>
      <c r="T183" s="4" t="s">
        <v>34</v>
      </c>
      <c r="U183" s="4">
        <v>93.13</v>
      </c>
      <c r="V183" s="4">
        <v>0</v>
      </c>
      <c r="W183" s="4">
        <v>0</v>
      </c>
      <c r="X183" s="4" t="s">
        <v>884</v>
      </c>
      <c r="Y183" s="4" t="s">
        <v>885</v>
      </c>
    </row>
    <row r="184" s="4" customFormat="1" spans="1:25">
      <c r="A184" s="4" t="s">
        <v>886</v>
      </c>
      <c r="B184" s="4" t="s">
        <v>26</v>
      </c>
      <c r="C184" s="4" t="s">
        <v>27</v>
      </c>
      <c r="D184" s="4" t="s">
        <v>828</v>
      </c>
      <c r="E184" s="4" t="s">
        <v>829</v>
      </c>
      <c r="F184" s="6">
        <v>45208</v>
      </c>
      <c r="G184" s="6">
        <v>45209</v>
      </c>
      <c r="H184" s="4">
        <v>1</v>
      </c>
      <c r="I184" s="4">
        <v>1</v>
      </c>
      <c r="J184" s="4">
        <v>1</v>
      </c>
      <c r="K184" s="4" t="s">
        <v>30</v>
      </c>
      <c r="L184" s="4">
        <v>264.49</v>
      </c>
      <c r="M184" s="4">
        <v>264.49</v>
      </c>
      <c r="N184" s="4" t="s">
        <v>887</v>
      </c>
      <c r="O184" s="4" t="s">
        <v>32</v>
      </c>
      <c r="P184" s="4" t="s">
        <v>33</v>
      </c>
      <c r="Q184" s="4">
        <v>0</v>
      </c>
      <c r="R184" s="7">
        <v>45208.0000115741</v>
      </c>
      <c r="S184" s="6">
        <v>45212</v>
      </c>
      <c r="T184" s="4" t="s">
        <v>34</v>
      </c>
      <c r="U184" s="4">
        <v>264.49</v>
      </c>
      <c r="V184" s="4">
        <v>0</v>
      </c>
      <c r="W184" s="4">
        <v>0</v>
      </c>
      <c r="X184" s="4" t="s">
        <v>888</v>
      </c>
      <c r="Y184" s="4" t="s">
        <v>889</v>
      </c>
    </row>
    <row r="185" s="4" customFormat="1" spans="1:25">
      <c r="A185" s="4" t="s">
        <v>890</v>
      </c>
      <c r="B185" s="4" t="s">
        <v>26</v>
      </c>
      <c r="C185" s="4" t="s">
        <v>27</v>
      </c>
      <c r="D185" s="4" t="s">
        <v>891</v>
      </c>
      <c r="E185" s="4" t="s">
        <v>681</v>
      </c>
      <c r="F185" s="6">
        <v>45208</v>
      </c>
      <c r="G185" s="6">
        <v>45209</v>
      </c>
      <c r="H185" s="4">
        <v>1</v>
      </c>
      <c r="I185" s="4">
        <v>1</v>
      </c>
      <c r="J185" s="4">
        <v>1</v>
      </c>
      <c r="K185" s="4" t="s">
        <v>30</v>
      </c>
      <c r="L185" s="4">
        <v>199.56</v>
      </c>
      <c r="M185" s="4">
        <v>199.56</v>
      </c>
      <c r="N185" s="4" t="s">
        <v>892</v>
      </c>
      <c r="O185" s="4" t="s">
        <v>32</v>
      </c>
      <c r="P185" s="4" t="s">
        <v>33</v>
      </c>
      <c r="Q185" s="4">
        <v>0</v>
      </c>
      <c r="R185" s="7">
        <v>45208</v>
      </c>
      <c r="S185" s="6">
        <v>45212</v>
      </c>
      <c r="T185" s="4" t="s">
        <v>34</v>
      </c>
      <c r="U185" s="4">
        <v>199.56</v>
      </c>
      <c r="V185" s="4">
        <v>0</v>
      </c>
      <c r="W185" s="4">
        <v>0</v>
      </c>
      <c r="X185" s="4" t="s">
        <v>893</v>
      </c>
      <c r="Y185" s="4" t="s">
        <v>894</v>
      </c>
    </row>
    <row r="186" s="4" customFormat="1" spans="1:25">
      <c r="A186" s="4" t="s">
        <v>895</v>
      </c>
      <c r="B186" s="4" t="s">
        <v>26</v>
      </c>
      <c r="C186" s="4" t="s">
        <v>27</v>
      </c>
      <c r="D186" s="4" t="s">
        <v>896</v>
      </c>
      <c r="E186" s="4" t="s">
        <v>785</v>
      </c>
      <c r="F186" s="6">
        <v>45208</v>
      </c>
      <c r="G186" s="6">
        <v>45209</v>
      </c>
      <c r="H186" s="4">
        <v>1</v>
      </c>
      <c r="I186" s="4">
        <v>1</v>
      </c>
      <c r="J186" s="4">
        <v>1</v>
      </c>
      <c r="K186" s="4" t="s">
        <v>30</v>
      </c>
      <c r="L186" s="4">
        <v>72.87</v>
      </c>
      <c r="M186" s="4">
        <v>72.87</v>
      </c>
      <c r="N186" s="4" t="s">
        <v>897</v>
      </c>
      <c r="O186" s="4" t="s">
        <v>32</v>
      </c>
      <c r="P186" s="4" t="s">
        <v>33</v>
      </c>
      <c r="Q186" s="4">
        <v>0</v>
      </c>
      <c r="R186" s="7">
        <v>45208.0000115741</v>
      </c>
      <c r="S186" s="6">
        <v>45212</v>
      </c>
      <c r="T186" s="4" t="s">
        <v>34</v>
      </c>
      <c r="U186" s="4">
        <v>72.87</v>
      </c>
      <c r="V186" s="4">
        <v>0</v>
      </c>
      <c r="W186" s="4">
        <v>0</v>
      </c>
      <c r="X186" s="4" t="s">
        <v>898</v>
      </c>
      <c r="Y186" s="4" t="s">
        <v>899</v>
      </c>
    </row>
    <row r="187" s="4" customFormat="1" spans="1:25">
      <c r="A187" s="4" t="s">
        <v>900</v>
      </c>
      <c r="B187" s="4" t="s">
        <v>26</v>
      </c>
      <c r="C187" s="4" t="s">
        <v>27</v>
      </c>
      <c r="D187" s="4" t="s">
        <v>901</v>
      </c>
      <c r="E187" s="4" t="s">
        <v>902</v>
      </c>
      <c r="F187" s="6">
        <v>45208</v>
      </c>
      <c r="G187" s="6">
        <v>45209</v>
      </c>
      <c r="H187" s="4">
        <v>1</v>
      </c>
      <c r="I187" s="4">
        <v>1</v>
      </c>
      <c r="J187" s="4">
        <v>1</v>
      </c>
      <c r="K187" s="4" t="s">
        <v>30</v>
      </c>
      <c r="L187" s="4">
        <v>177.75</v>
      </c>
      <c r="M187" s="4">
        <v>177.75</v>
      </c>
      <c r="N187" s="4" t="s">
        <v>903</v>
      </c>
      <c r="O187" s="4" t="s">
        <v>32</v>
      </c>
      <c r="P187" s="4" t="s">
        <v>33</v>
      </c>
      <c r="Q187" s="4">
        <v>0</v>
      </c>
      <c r="R187" s="7">
        <v>45208</v>
      </c>
      <c r="S187" s="6">
        <v>45212</v>
      </c>
      <c r="T187" s="4" t="s">
        <v>34</v>
      </c>
      <c r="U187" s="4">
        <v>177.75</v>
      </c>
      <c r="V187" s="4">
        <v>0</v>
      </c>
      <c r="W187" s="4">
        <v>0</v>
      </c>
      <c r="X187" s="4" t="s">
        <v>904</v>
      </c>
      <c r="Y187" s="4" t="s">
        <v>48</v>
      </c>
    </row>
    <row r="188" s="4" customFormat="1" spans="1:25">
      <c r="A188" s="4" t="s">
        <v>905</v>
      </c>
      <c r="B188" s="4" t="s">
        <v>26</v>
      </c>
      <c r="C188" s="4" t="s">
        <v>27</v>
      </c>
      <c r="D188" s="4" t="s">
        <v>906</v>
      </c>
      <c r="E188" s="4" t="s">
        <v>907</v>
      </c>
      <c r="F188" s="6">
        <v>45208</v>
      </c>
      <c r="G188" s="6">
        <v>45209</v>
      </c>
      <c r="H188" s="4">
        <v>1</v>
      </c>
      <c r="I188" s="4">
        <v>1</v>
      </c>
      <c r="J188" s="4">
        <v>1</v>
      </c>
      <c r="K188" s="4" t="s">
        <v>30</v>
      </c>
      <c r="L188" s="4">
        <v>351.25</v>
      </c>
      <c r="M188" s="4">
        <v>351.25</v>
      </c>
      <c r="N188" s="4" t="s">
        <v>908</v>
      </c>
      <c r="O188" s="4" t="s">
        <v>32</v>
      </c>
      <c r="P188" s="4" t="s">
        <v>33</v>
      </c>
      <c r="Q188" s="4">
        <v>0</v>
      </c>
      <c r="R188" s="7">
        <v>45208</v>
      </c>
      <c r="S188" s="6">
        <v>45212</v>
      </c>
      <c r="T188" s="4" t="s">
        <v>34</v>
      </c>
      <c r="U188" s="4">
        <v>351.25</v>
      </c>
      <c r="V188" s="4">
        <v>0</v>
      </c>
      <c r="W188" s="4">
        <v>0</v>
      </c>
      <c r="X188" s="4" t="s">
        <v>909</v>
      </c>
      <c r="Y188" s="4" t="s">
        <v>48</v>
      </c>
    </row>
    <row r="189" s="4" customFormat="1" spans="1:25">
      <c r="A189" s="4" t="s">
        <v>910</v>
      </c>
      <c r="B189" s="4" t="s">
        <v>26</v>
      </c>
      <c r="C189" s="4" t="s">
        <v>27</v>
      </c>
      <c r="D189" s="4" t="s">
        <v>911</v>
      </c>
      <c r="E189" s="4" t="s">
        <v>469</v>
      </c>
      <c r="F189" s="6">
        <v>45208</v>
      </c>
      <c r="G189" s="6">
        <v>45209</v>
      </c>
      <c r="H189" s="4">
        <v>1</v>
      </c>
      <c r="I189" s="4">
        <v>1</v>
      </c>
      <c r="J189" s="4">
        <v>1</v>
      </c>
      <c r="K189" s="4" t="s">
        <v>30</v>
      </c>
      <c r="L189" s="4">
        <v>562.26</v>
      </c>
      <c r="M189" s="4">
        <v>562.26</v>
      </c>
      <c r="N189" s="4" t="s">
        <v>912</v>
      </c>
      <c r="O189" s="4" t="s">
        <v>32</v>
      </c>
      <c r="P189" s="4" t="s">
        <v>33</v>
      </c>
      <c r="Q189" s="4">
        <v>0</v>
      </c>
      <c r="R189" s="7">
        <v>45208</v>
      </c>
      <c r="S189" s="6">
        <v>45212</v>
      </c>
      <c r="T189" s="4" t="s">
        <v>34</v>
      </c>
      <c r="U189" s="4">
        <v>562.26</v>
      </c>
      <c r="V189" s="4">
        <v>0</v>
      </c>
      <c r="W189" s="4">
        <v>0</v>
      </c>
      <c r="X189" s="4" t="s">
        <v>913</v>
      </c>
      <c r="Y189" s="4" t="s">
        <v>48</v>
      </c>
    </row>
    <row r="190" s="4" customFormat="1" spans="1:25">
      <c r="A190" s="4" t="s">
        <v>914</v>
      </c>
      <c r="B190" s="4" t="s">
        <v>26</v>
      </c>
      <c r="C190" s="4" t="s">
        <v>27</v>
      </c>
      <c r="D190" s="4" t="s">
        <v>915</v>
      </c>
      <c r="E190" s="4" t="s">
        <v>916</v>
      </c>
      <c r="F190" s="6">
        <v>45208</v>
      </c>
      <c r="G190" s="6">
        <v>45209</v>
      </c>
      <c r="H190" s="4">
        <v>1</v>
      </c>
      <c r="I190" s="4">
        <v>1</v>
      </c>
      <c r="J190" s="4">
        <v>1</v>
      </c>
      <c r="K190" s="4" t="s">
        <v>30</v>
      </c>
      <c r="L190" s="4">
        <v>669.48</v>
      </c>
      <c r="M190" s="4">
        <v>669.48</v>
      </c>
      <c r="N190" s="4" t="s">
        <v>917</v>
      </c>
      <c r="O190" s="4" t="s">
        <v>32</v>
      </c>
      <c r="P190" s="4" t="s">
        <v>33</v>
      </c>
      <c r="Q190" s="4">
        <v>0</v>
      </c>
      <c r="R190" s="7">
        <v>45208.0000115741</v>
      </c>
      <c r="S190" s="6">
        <v>45212</v>
      </c>
      <c r="T190" s="4" t="s">
        <v>34</v>
      </c>
      <c r="U190" s="4">
        <v>669.48</v>
      </c>
      <c r="V190" s="4">
        <v>0</v>
      </c>
      <c r="W190" s="4">
        <v>0</v>
      </c>
      <c r="X190" s="4" t="s">
        <v>918</v>
      </c>
      <c r="Y190" s="4" t="s">
        <v>48</v>
      </c>
    </row>
    <row r="191" s="4" customFormat="1" spans="1:25">
      <c r="A191" s="4" t="s">
        <v>919</v>
      </c>
      <c r="B191" s="4" t="s">
        <v>26</v>
      </c>
      <c r="C191" s="4" t="s">
        <v>27</v>
      </c>
      <c r="D191" s="4" t="s">
        <v>828</v>
      </c>
      <c r="E191" s="4" t="s">
        <v>829</v>
      </c>
      <c r="F191" s="6">
        <v>45208</v>
      </c>
      <c r="G191" s="6">
        <v>45209</v>
      </c>
      <c r="H191" s="4">
        <v>1</v>
      </c>
      <c r="I191" s="4">
        <v>1</v>
      </c>
      <c r="J191" s="4">
        <v>1</v>
      </c>
      <c r="K191" s="4" t="s">
        <v>30</v>
      </c>
      <c r="L191" s="4">
        <v>263.43</v>
      </c>
      <c r="M191" s="4">
        <v>263.43</v>
      </c>
      <c r="N191" s="4" t="s">
        <v>920</v>
      </c>
      <c r="O191" s="4" t="s">
        <v>32</v>
      </c>
      <c r="P191" s="4" t="s">
        <v>33</v>
      </c>
      <c r="Q191" s="4">
        <v>0</v>
      </c>
      <c r="R191" s="7">
        <v>45208.0000115741</v>
      </c>
      <c r="S191" s="6">
        <v>45212</v>
      </c>
      <c r="T191" s="4" t="s">
        <v>34</v>
      </c>
      <c r="U191" s="4">
        <v>263.43</v>
      </c>
      <c r="V191" s="4">
        <v>0</v>
      </c>
      <c r="W191" s="4">
        <v>0</v>
      </c>
      <c r="X191" s="4" t="s">
        <v>921</v>
      </c>
      <c r="Y191" s="4" t="s">
        <v>922</v>
      </c>
    </row>
    <row r="192" s="4" customFormat="1" spans="1:25">
      <c r="A192" s="4" t="s">
        <v>923</v>
      </c>
      <c r="B192" s="4" t="s">
        <v>26</v>
      </c>
      <c r="C192" s="4" t="s">
        <v>27</v>
      </c>
      <c r="D192" s="4" t="s">
        <v>924</v>
      </c>
      <c r="E192" s="4" t="s">
        <v>925</v>
      </c>
      <c r="F192" s="6">
        <v>45208</v>
      </c>
      <c r="G192" s="6">
        <v>45209</v>
      </c>
      <c r="H192" s="4">
        <v>1</v>
      </c>
      <c r="I192" s="4">
        <v>1</v>
      </c>
      <c r="J192" s="4">
        <v>1</v>
      </c>
      <c r="K192" s="4" t="s">
        <v>30</v>
      </c>
      <c r="L192" s="4">
        <v>395.15</v>
      </c>
      <c r="M192" s="4">
        <v>395.15</v>
      </c>
      <c r="N192" s="4" t="s">
        <v>926</v>
      </c>
      <c r="O192" s="4" t="s">
        <v>32</v>
      </c>
      <c r="P192" s="4" t="s">
        <v>33</v>
      </c>
      <c r="Q192" s="4">
        <v>0</v>
      </c>
      <c r="R192" s="7">
        <v>45208</v>
      </c>
      <c r="S192" s="6">
        <v>45212</v>
      </c>
      <c r="T192" s="4" t="s">
        <v>34</v>
      </c>
      <c r="U192" s="4">
        <v>395.15</v>
      </c>
      <c r="V192" s="4">
        <v>0</v>
      </c>
      <c r="W192" s="4">
        <v>0</v>
      </c>
      <c r="X192" s="4" t="s">
        <v>927</v>
      </c>
      <c r="Y192" s="4" t="s">
        <v>48</v>
      </c>
    </row>
    <row r="193" s="4" customFormat="1" spans="1:26">
      <c r="A193" s="4" t="s">
        <v>408</v>
      </c>
      <c r="B193" s="4" t="s">
        <v>26</v>
      </c>
      <c r="C193" s="4" t="s">
        <v>928</v>
      </c>
      <c r="D193" s="4" t="s">
        <v>409</v>
      </c>
      <c r="E193" s="4" t="s">
        <v>410</v>
      </c>
      <c r="F193" s="6">
        <v>45207</v>
      </c>
      <c r="G193" s="6">
        <v>45209</v>
      </c>
      <c r="H193" s="4">
        <v>1</v>
      </c>
      <c r="I193" s="4">
        <v>2</v>
      </c>
      <c r="J193" s="4">
        <v>2</v>
      </c>
      <c r="K193" s="4" t="s">
        <v>30</v>
      </c>
      <c r="L193" s="4">
        <v>-288.65</v>
      </c>
      <c r="M193" s="4">
        <v>-288.65</v>
      </c>
      <c r="N193" s="4" t="s">
        <v>411</v>
      </c>
      <c r="O193" s="4" t="s">
        <v>32</v>
      </c>
      <c r="P193" s="4" t="s">
        <v>33</v>
      </c>
      <c r="Q193" s="4">
        <v>0</v>
      </c>
      <c r="R193" s="7">
        <v>45197.4431365741</v>
      </c>
      <c r="S193" s="6">
        <v>45212</v>
      </c>
      <c r="T193" s="4" t="s">
        <v>34</v>
      </c>
      <c r="U193" s="4">
        <v>-288.65</v>
      </c>
      <c r="V193" s="4">
        <v>0</v>
      </c>
      <c r="W193" s="4">
        <v>0</v>
      </c>
      <c r="X193" s="4" t="s">
        <v>412</v>
      </c>
      <c r="Y193" s="4">
        <v>23571589</v>
      </c>
      <c r="Z193" s="4" t="s">
        <v>413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3"/>
  <sheetViews>
    <sheetView tabSelected="1" workbookViewId="0">
      <selection activeCell="A180" sqref="A180:C183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4" width="10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929</v>
      </c>
    </row>
    <row r="2" s="4" customFormat="1" hidden="1" spans="1:9">
      <c r="A2" s="5">
        <v>999224586261954</v>
      </c>
      <c r="B2" s="6">
        <v>45207</v>
      </c>
      <c r="C2" s="6">
        <v>45209</v>
      </c>
      <c r="D2" s="4">
        <v>1620</v>
      </c>
      <c r="E2" s="4" t="str">
        <f>VLOOKUP(A2,HOP!A:L,12,0)</f>
        <v>1620.00</v>
      </c>
      <c r="F2" s="4" t="str">
        <f>VLOOKUP(A2,HOP!A:C,3,0)</f>
        <v>3458838</v>
      </c>
      <c r="G2" s="4">
        <f>D2-E2</f>
        <v>0</v>
      </c>
      <c r="H2" s="4" t="str">
        <f>$H$1&amp;F2</f>
        <v>，3458838</v>
      </c>
      <c r="I2" s="4" t="str">
        <f>VLOOKUP(A2,HOP!A:U,21,0)</f>
        <v>直采</v>
      </c>
    </row>
    <row r="3" s="4" customFormat="1" hidden="1" spans="1:9">
      <c r="A3" s="5">
        <v>999224647888407</v>
      </c>
      <c r="B3" s="6">
        <v>45207</v>
      </c>
      <c r="C3" s="6">
        <v>45209</v>
      </c>
      <c r="D3" s="4">
        <v>1120</v>
      </c>
      <c r="E3" s="4" t="str">
        <f>VLOOKUP(A3,HOP!A:L,12,0)</f>
        <v>1120.00</v>
      </c>
      <c r="F3" s="4" t="str">
        <f>VLOOKUP(A3,HOP!A:C,3,0)</f>
        <v>3474041</v>
      </c>
      <c r="G3" s="4">
        <f t="shared" ref="G3:G34" si="0">D3-E3</f>
        <v>0</v>
      </c>
      <c r="H3" s="4" t="str">
        <f t="shared" ref="H3:H34" si="1">$H$1&amp;F3</f>
        <v>，3474041</v>
      </c>
      <c r="I3" s="4" t="str">
        <f>VLOOKUP(A3,HOP!A:U,21,0)</f>
        <v>直连</v>
      </c>
    </row>
    <row r="4" s="4" customFormat="1" hidden="1" spans="1:9">
      <c r="A4" s="5">
        <v>999224929527760</v>
      </c>
      <c r="B4" s="6">
        <v>45208</v>
      </c>
      <c r="C4" s="6">
        <v>45209</v>
      </c>
      <c r="D4" s="4">
        <v>534.99</v>
      </c>
      <c r="E4" s="4" t="str">
        <f>VLOOKUP(A4,HOP!A:L,12,0)</f>
        <v>534.99</v>
      </c>
      <c r="F4" s="4" t="str">
        <f>VLOOKUP(A4,HOP!A:C,3,0)</f>
        <v>3544236</v>
      </c>
      <c r="G4" s="4">
        <f t="shared" si="0"/>
        <v>0</v>
      </c>
      <c r="H4" s="4" t="str">
        <f t="shared" si="1"/>
        <v>，3544236</v>
      </c>
      <c r="I4" s="4" t="str">
        <f>VLOOKUP(A4,HOP!A:U,21,0)</f>
        <v>直连</v>
      </c>
    </row>
    <row r="5" s="4" customFormat="1" hidden="1" spans="1:9">
      <c r="A5" s="5">
        <v>999225335633765</v>
      </c>
      <c r="B5" s="6">
        <v>45206</v>
      </c>
      <c r="C5" s="6">
        <v>45209</v>
      </c>
      <c r="D5" s="4">
        <v>0</v>
      </c>
      <c r="E5" s="4" t="str">
        <f>VLOOKUP(A5,HOP!A:L,12,0)</f>
        <v>0.00</v>
      </c>
      <c r="F5" s="4" t="str">
        <f>VLOOKUP(A5,HOP!A:C,3,0)</f>
        <v>3636709</v>
      </c>
      <c r="G5" s="4">
        <f t="shared" si="0"/>
        <v>0</v>
      </c>
      <c r="H5" s="4" t="str">
        <f t="shared" si="1"/>
        <v>，3636709</v>
      </c>
      <c r="I5" s="4" t="str">
        <f>VLOOKUP(A5,HOP!A:U,21,0)</f>
        <v>直连</v>
      </c>
    </row>
    <row r="6" s="4" customFormat="1" hidden="1" spans="1:9">
      <c r="A6" s="5">
        <v>999225343862811</v>
      </c>
      <c r="B6" s="6">
        <v>45206</v>
      </c>
      <c r="C6" s="6">
        <v>45209</v>
      </c>
      <c r="D6" s="4">
        <v>1203.9</v>
      </c>
      <c r="E6" s="4" t="str">
        <f>VLOOKUP(A6,HOP!A:L,12,0)</f>
        <v>1203.90</v>
      </c>
      <c r="F6" s="4" t="str">
        <f>VLOOKUP(A6,HOP!A:C,3,0)</f>
        <v>3638349</v>
      </c>
      <c r="G6" s="4">
        <f t="shared" si="0"/>
        <v>0</v>
      </c>
      <c r="H6" s="4" t="str">
        <f t="shared" si="1"/>
        <v>，3638349</v>
      </c>
      <c r="I6" s="4" t="str">
        <f>VLOOKUP(A6,HOP!A:U,21,0)</f>
        <v>直连</v>
      </c>
    </row>
    <row r="7" s="4" customFormat="1" hidden="1" spans="1:9">
      <c r="A7" s="5">
        <v>999225466712462</v>
      </c>
      <c r="B7" s="6">
        <v>45206</v>
      </c>
      <c r="C7" s="6">
        <v>45209</v>
      </c>
      <c r="D7" s="4">
        <v>4162.32</v>
      </c>
      <c r="E7" s="4" t="str">
        <f>VLOOKUP(A7,HOP!A:L,12,0)</f>
        <v>4162.32</v>
      </c>
      <c r="F7" s="4" t="str">
        <f>VLOOKUP(A7,HOP!A:C,3,0)</f>
        <v>3661396</v>
      </c>
      <c r="G7" s="4">
        <f t="shared" si="0"/>
        <v>0</v>
      </c>
      <c r="H7" s="4" t="str">
        <f t="shared" si="1"/>
        <v>，3661396</v>
      </c>
      <c r="I7" s="4" t="str">
        <f>VLOOKUP(A7,HOP!A:U,21,0)</f>
        <v>直连</v>
      </c>
    </row>
    <row r="8" s="4" customFormat="1" hidden="1" spans="1:9">
      <c r="A8" s="5">
        <v>999225496066705</v>
      </c>
      <c r="B8" s="6">
        <v>45208</v>
      </c>
      <c r="C8" s="6">
        <v>45209</v>
      </c>
      <c r="D8" s="4">
        <v>561.74</v>
      </c>
      <c r="E8" s="4" t="str">
        <f>VLOOKUP(A8,HOP!A:L,12,0)</f>
        <v>561.74</v>
      </c>
      <c r="F8" s="4" t="str">
        <f>VLOOKUP(A8,HOP!A:C,3,0)</f>
        <v>3667439</v>
      </c>
      <c r="G8" s="4">
        <f t="shared" si="0"/>
        <v>0</v>
      </c>
      <c r="H8" s="4" t="str">
        <f t="shared" si="1"/>
        <v>，3667439</v>
      </c>
      <c r="I8" s="4" t="str">
        <f>VLOOKUP(A8,HOP!A:U,21,0)</f>
        <v>直连</v>
      </c>
    </row>
    <row r="9" s="4" customFormat="1" hidden="1" spans="1:9">
      <c r="A9" s="5">
        <v>999225496493889</v>
      </c>
      <c r="B9" s="6">
        <v>45208</v>
      </c>
      <c r="C9" s="6">
        <v>45209</v>
      </c>
      <c r="D9" s="4">
        <v>561.74</v>
      </c>
      <c r="E9" s="4" t="str">
        <f>VLOOKUP(A9,HOP!A:L,12,0)</f>
        <v>561.74</v>
      </c>
      <c r="F9" s="4" t="str">
        <f>VLOOKUP(A9,HOP!A:C,3,0)</f>
        <v>3667611</v>
      </c>
      <c r="G9" s="4">
        <f t="shared" si="0"/>
        <v>0</v>
      </c>
      <c r="H9" s="4" t="str">
        <f t="shared" si="1"/>
        <v>，3667611</v>
      </c>
      <c r="I9" s="4" t="str">
        <f>VLOOKUP(A9,HOP!A:U,21,0)</f>
        <v>直连</v>
      </c>
    </row>
    <row r="10" s="4" customFormat="1" hidden="1" spans="1:9">
      <c r="A10" s="5">
        <v>999225514549992</v>
      </c>
      <c r="B10" s="6">
        <v>45208</v>
      </c>
      <c r="C10" s="6">
        <v>45209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999225520931436</v>
      </c>
      <c r="B11" s="6">
        <v>45205</v>
      </c>
      <c r="C11" s="6">
        <v>45209</v>
      </c>
      <c r="D11" s="4">
        <v>2330.98</v>
      </c>
      <c r="E11" s="4" t="str">
        <f>VLOOKUP(A11,HOP!A:L,12,0)</f>
        <v>2330.98</v>
      </c>
      <c r="F11" s="4" t="str">
        <f>VLOOKUP(A11,HOP!A:C,3,0)</f>
        <v>3671819</v>
      </c>
      <c r="G11" s="4">
        <f t="shared" si="0"/>
        <v>0</v>
      </c>
      <c r="H11" s="4" t="str">
        <f t="shared" si="1"/>
        <v>，3671819</v>
      </c>
      <c r="I11" s="4" t="str">
        <f>VLOOKUP(A11,HOP!A:U,21,0)</f>
        <v>直采</v>
      </c>
    </row>
    <row r="12" s="4" customFormat="1" hidden="1" spans="1:9">
      <c r="A12" s="5">
        <v>999225541069780</v>
      </c>
      <c r="B12" s="6">
        <v>45206</v>
      </c>
      <c r="C12" s="6">
        <v>45209</v>
      </c>
      <c r="D12" s="4">
        <v>3083.9</v>
      </c>
      <c r="E12" s="4" t="str">
        <f>VLOOKUP(A12,HOP!A:L,12,0)</f>
        <v>3083.90</v>
      </c>
      <c r="F12" s="4" t="str">
        <f>VLOOKUP(A12,HOP!A:C,3,0)</f>
        <v>3676170</v>
      </c>
      <c r="G12" s="4">
        <f t="shared" si="0"/>
        <v>0</v>
      </c>
      <c r="H12" s="4" t="str">
        <f t="shared" si="1"/>
        <v>，3676170</v>
      </c>
      <c r="I12" s="4" t="str">
        <f>VLOOKUP(A12,HOP!A:U,21,0)</f>
        <v>直连</v>
      </c>
    </row>
    <row r="13" s="4" customFormat="1" hidden="1" spans="1:9">
      <c r="A13" s="5">
        <v>999225541264425</v>
      </c>
      <c r="B13" s="6">
        <v>45205</v>
      </c>
      <c r="C13" s="6">
        <v>45209</v>
      </c>
      <c r="D13" s="4">
        <v>11208.2</v>
      </c>
      <c r="E13" s="4" t="str">
        <f>VLOOKUP(A13,HOP!A:L,12,0)</f>
        <v>11208.20</v>
      </c>
      <c r="F13" s="4" t="str">
        <f>VLOOKUP(A13,HOP!A:C,3,0)</f>
        <v>3676201</v>
      </c>
      <c r="G13" s="4">
        <f t="shared" si="0"/>
        <v>0</v>
      </c>
      <c r="H13" s="4" t="str">
        <f t="shared" si="1"/>
        <v>，3676201</v>
      </c>
      <c r="I13" s="4" t="str">
        <f>VLOOKUP(A13,HOP!A:U,21,0)</f>
        <v>直连</v>
      </c>
    </row>
    <row r="14" s="4" customFormat="1" hidden="1" spans="1:9">
      <c r="A14" s="5">
        <v>999225692237626</v>
      </c>
      <c r="B14" s="6">
        <v>45208</v>
      </c>
      <c r="C14" s="6">
        <v>45209</v>
      </c>
      <c r="D14" s="4">
        <v>412.71</v>
      </c>
      <c r="E14" s="4" t="str">
        <f>VLOOKUP(A14,HOP!A:L,12,0)</f>
        <v>412.71</v>
      </c>
      <c r="F14" s="4" t="str">
        <f>VLOOKUP(A14,HOP!A:C,3,0)</f>
        <v>3707279</v>
      </c>
      <c r="G14" s="4">
        <f t="shared" si="0"/>
        <v>0</v>
      </c>
      <c r="H14" s="4" t="str">
        <f t="shared" si="1"/>
        <v>，3707279</v>
      </c>
      <c r="I14" s="4" t="str">
        <f>VLOOKUP(A14,HOP!A:U,21,0)</f>
        <v>直连</v>
      </c>
    </row>
    <row r="15" s="4" customFormat="1" hidden="1" spans="1:9">
      <c r="A15" s="5">
        <v>999225826602981</v>
      </c>
      <c r="B15" s="6">
        <v>45207</v>
      </c>
      <c r="C15" s="6">
        <v>45209</v>
      </c>
      <c r="D15" s="4">
        <v>2085.36</v>
      </c>
      <c r="E15" s="4" t="str">
        <f>VLOOKUP(A15,HOP!A:L,12,0)</f>
        <v>2085.36</v>
      </c>
      <c r="F15" s="4" t="str">
        <f>VLOOKUP(A15,HOP!A:C,3,0)</f>
        <v>3735578</v>
      </c>
      <c r="G15" s="4">
        <f t="shared" si="0"/>
        <v>0</v>
      </c>
      <c r="H15" s="4" t="str">
        <f t="shared" si="1"/>
        <v>，3735578</v>
      </c>
      <c r="I15" s="4" t="str">
        <f>VLOOKUP(A15,HOP!A:U,21,0)</f>
        <v>直连</v>
      </c>
    </row>
    <row r="16" s="4" customFormat="1" hidden="1" spans="1:9">
      <c r="A16" s="5">
        <v>999226064252703</v>
      </c>
      <c r="B16" s="6">
        <v>45206</v>
      </c>
      <c r="C16" s="6">
        <v>45209</v>
      </c>
      <c r="D16" s="4">
        <v>2875.59</v>
      </c>
      <c r="E16" s="4" t="str">
        <f>VLOOKUP(A16,HOP!A:L,12,0)</f>
        <v>2875.59</v>
      </c>
      <c r="F16" s="4" t="str">
        <f>VLOOKUP(A16,HOP!A:C,3,0)</f>
        <v>3786096</v>
      </c>
      <c r="G16" s="4">
        <f t="shared" si="0"/>
        <v>0</v>
      </c>
      <c r="H16" s="4" t="str">
        <f t="shared" si="1"/>
        <v>，3786096</v>
      </c>
      <c r="I16" s="4" t="str">
        <f>VLOOKUP(A16,HOP!A:U,21,0)</f>
        <v>直连</v>
      </c>
    </row>
    <row r="17" s="4" customFormat="1" hidden="1" spans="1:9">
      <c r="A17" s="5">
        <v>999226135756401</v>
      </c>
      <c r="B17" s="6">
        <v>45208</v>
      </c>
      <c r="C17" s="6">
        <v>45209</v>
      </c>
      <c r="D17" s="4">
        <v>1284.47</v>
      </c>
      <c r="E17" s="4" t="str">
        <f>VLOOKUP(A17,HOP!A:L,12,0)</f>
        <v>1284.47</v>
      </c>
      <c r="F17" s="4" t="str">
        <f>VLOOKUP(A17,HOP!A:C,3,0)</f>
        <v>3800675</v>
      </c>
      <c r="G17" s="4">
        <f t="shared" si="0"/>
        <v>0</v>
      </c>
      <c r="H17" s="4" t="str">
        <f t="shared" si="1"/>
        <v>，3800675</v>
      </c>
      <c r="I17" s="4" t="str">
        <f>VLOOKUP(A17,HOP!A:U,21,0)</f>
        <v>直连</v>
      </c>
    </row>
    <row r="18" s="4" customFormat="1" hidden="1" spans="1:9">
      <c r="A18" s="5">
        <v>999226149312442</v>
      </c>
      <c r="B18" s="6">
        <v>45205</v>
      </c>
      <c r="C18" s="6">
        <v>45209</v>
      </c>
      <c r="D18" s="4">
        <v>1501.68</v>
      </c>
      <c r="E18" s="4" t="str">
        <f>VLOOKUP(A18,HOP!A:L,12,0)</f>
        <v>1501.68</v>
      </c>
      <c r="F18" s="4" t="str">
        <f>VLOOKUP(A18,HOP!A:C,3,0)</f>
        <v>3808973</v>
      </c>
      <c r="G18" s="4">
        <f t="shared" si="0"/>
        <v>0</v>
      </c>
      <c r="H18" s="4" t="str">
        <f t="shared" si="1"/>
        <v>，3808973</v>
      </c>
      <c r="I18" s="4" t="str">
        <f>VLOOKUP(A18,HOP!A:U,21,0)</f>
        <v>直采</v>
      </c>
    </row>
    <row r="19" s="4" customFormat="1" hidden="1" spans="1:9">
      <c r="A19" s="5">
        <v>999226221023589</v>
      </c>
      <c r="B19" s="6">
        <v>45206</v>
      </c>
      <c r="C19" s="6">
        <v>45209</v>
      </c>
      <c r="D19" s="4">
        <v>1248.84</v>
      </c>
      <c r="E19" s="4" t="str">
        <f>VLOOKUP(A19,HOP!A:L,12,0)</f>
        <v>1248.84</v>
      </c>
      <c r="F19" s="4" t="str">
        <f>VLOOKUP(A19,HOP!A:C,3,0)</f>
        <v>3818308</v>
      </c>
      <c r="G19" s="4">
        <f t="shared" si="0"/>
        <v>0</v>
      </c>
      <c r="H19" s="4" t="str">
        <f t="shared" si="1"/>
        <v>，3818308</v>
      </c>
      <c r="I19" s="4" t="str">
        <f>VLOOKUP(A19,HOP!A:U,21,0)</f>
        <v>直连</v>
      </c>
    </row>
    <row r="20" s="4" customFormat="1" hidden="1" spans="1:9">
      <c r="A20" s="5">
        <v>999226332685468</v>
      </c>
      <c r="B20" s="6">
        <v>45206</v>
      </c>
      <c r="C20" s="6">
        <v>45209</v>
      </c>
      <c r="D20" s="4">
        <v>2918.11</v>
      </c>
      <c r="E20" s="4" t="str">
        <f>VLOOKUP(A20,HOP!A:L,12,0)</f>
        <v>2918.11</v>
      </c>
      <c r="F20" s="4" t="str">
        <f>VLOOKUP(A20,HOP!A:C,3,0)</f>
        <v>3828319</v>
      </c>
      <c r="G20" s="4">
        <f t="shared" si="0"/>
        <v>0</v>
      </c>
      <c r="H20" s="4" t="str">
        <f t="shared" si="1"/>
        <v>，3828319</v>
      </c>
      <c r="I20" s="4" t="str">
        <f>VLOOKUP(A20,HOP!A:U,21,0)</f>
        <v>直采</v>
      </c>
    </row>
    <row r="21" s="4" customFormat="1" hidden="1" spans="1:9">
      <c r="A21" s="5">
        <v>999226340992695</v>
      </c>
      <c r="B21" s="6">
        <v>45207</v>
      </c>
      <c r="C21" s="6">
        <v>45209</v>
      </c>
      <c r="D21" s="4">
        <v>1675.38</v>
      </c>
      <c r="E21" s="4" t="str">
        <f>VLOOKUP(A21,HOP!A:L,12,0)</f>
        <v>1675.38</v>
      </c>
      <c r="F21" s="4" t="str">
        <f>VLOOKUP(A21,HOP!A:C,3,0)</f>
        <v>3832024</v>
      </c>
      <c r="G21" s="4">
        <f t="shared" si="0"/>
        <v>0</v>
      </c>
      <c r="H21" s="4" t="str">
        <f t="shared" si="1"/>
        <v>，3832024</v>
      </c>
      <c r="I21" s="4" t="str">
        <f>VLOOKUP(A21,HOP!A:U,21,0)</f>
        <v>直连</v>
      </c>
    </row>
    <row r="22" s="4" customFormat="1" hidden="1" spans="1:9">
      <c r="A22" s="5">
        <v>999226350697400</v>
      </c>
      <c r="B22" s="6">
        <v>45207</v>
      </c>
      <c r="C22" s="6">
        <v>45209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999226359505185</v>
      </c>
      <c r="B23" s="6">
        <v>45206</v>
      </c>
      <c r="C23" s="6">
        <v>45209</v>
      </c>
      <c r="D23" s="4">
        <v>1642.38</v>
      </c>
      <c r="E23" s="4" t="str">
        <f>VLOOKUP(A23,HOP!A:L,12,0)</f>
        <v>1642.38</v>
      </c>
      <c r="F23" s="4" t="str">
        <f>VLOOKUP(A23,HOP!A:C,3,0)</f>
        <v>3841849</v>
      </c>
      <c r="G23" s="4">
        <f t="shared" si="0"/>
        <v>0</v>
      </c>
      <c r="H23" s="4" t="str">
        <f t="shared" si="1"/>
        <v>，3841849</v>
      </c>
      <c r="I23" s="4" t="str">
        <f>VLOOKUP(A23,HOP!A:U,21,0)</f>
        <v>直连</v>
      </c>
    </row>
    <row r="24" s="4" customFormat="1" hidden="1" spans="1:9">
      <c r="A24" s="5">
        <v>999226359629710</v>
      </c>
      <c r="B24" s="6">
        <v>45208</v>
      </c>
      <c r="C24" s="6">
        <v>45209</v>
      </c>
      <c r="D24" s="4">
        <v>1277.91</v>
      </c>
      <c r="E24" s="4" t="str">
        <f>VLOOKUP(A24,HOP!A:L,12,0)</f>
        <v>1277.91</v>
      </c>
      <c r="F24" s="4" t="str">
        <f>VLOOKUP(A24,HOP!A:C,3,0)</f>
        <v>3841899</v>
      </c>
      <c r="G24" s="4">
        <f t="shared" si="0"/>
        <v>0</v>
      </c>
      <c r="H24" s="4" t="str">
        <f t="shared" si="1"/>
        <v>，3841899</v>
      </c>
      <c r="I24" s="4" t="str">
        <f>VLOOKUP(A24,HOP!A:U,21,0)</f>
        <v>直连</v>
      </c>
    </row>
    <row r="25" s="4" customFormat="1" hidden="1" spans="1:9">
      <c r="A25" s="5">
        <v>999226489940968</v>
      </c>
      <c r="B25" s="6">
        <v>45208</v>
      </c>
      <c r="C25" s="6">
        <v>45209</v>
      </c>
      <c r="D25" s="4">
        <v>3381.2</v>
      </c>
      <c r="E25" s="4" t="str">
        <f>VLOOKUP(A25,HOP!A:L,12,0)</f>
        <v>3381.20</v>
      </c>
      <c r="F25" s="4" t="str">
        <f>VLOOKUP(A25,HOP!A:C,3,0)</f>
        <v>3851884</v>
      </c>
      <c r="G25" s="4">
        <f t="shared" si="0"/>
        <v>0</v>
      </c>
      <c r="H25" s="4" t="str">
        <f t="shared" si="1"/>
        <v>，3851884</v>
      </c>
      <c r="I25" s="4" t="str">
        <f>VLOOKUP(A25,HOP!A:U,21,0)</f>
        <v>直连</v>
      </c>
    </row>
    <row r="26" s="4" customFormat="1" hidden="1" spans="1:9">
      <c r="A26" s="5">
        <v>999226490253410</v>
      </c>
      <c r="B26" s="6">
        <v>45208</v>
      </c>
      <c r="C26" s="6">
        <v>45209</v>
      </c>
      <c r="D26" s="4">
        <v>536.65</v>
      </c>
      <c r="E26" s="4" t="str">
        <f>VLOOKUP(A26,HOP!A:L,12,0)</f>
        <v>536.65</v>
      </c>
      <c r="F26" s="4" t="str">
        <f>VLOOKUP(A26,HOP!A:C,3,0)</f>
        <v>3852086</v>
      </c>
      <c r="G26" s="4">
        <f t="shared" si="0"/>
        <v>0</v>
      </c>
      <c r="H26" s="4" t="str">
        <f t="shared" si="1"/>
        <v>，3852086</v>
      </c>
      <c r="I26" s="4" t="str">
        <f>VLOOKUP(A26,HOP!A:U,21,0)</f>
        <v>直连</v>
      </c>
    </row>
    <row r="27" s="4" customFormat="1" hidden="1" spans="1:9">
      <c r="A27" s="5">
        <v>999226495341825</v>
      </c>
      <c r="B27" s="6">
        <v>45208</v>
      </c>
      <c r="C27" s="6">
        <v>45209</v>
      </c>
      <c r="D27" s="4">
        <v>535.16</v>
      </c>
      <c r="E27" s="4" t="str">
        <f>VLOOKUP(A27,HOP!A:L,12,0)</f>
        <v>535.16</v>
      </c>
      <c r="F27" s="4" t="str">
        <f>VLOOKUP(A27,HOP!A:C,3,0)</f>
        <v>3858060</v>
      </c>
      <c r="G27" s="4">
        <f t="shared" si="0"/>
        <v>0</v>
      </c>
      <c r="H27" s="4" t="str">
        <f t="shared" si="1"/>
        <v>，3858060</v>
      </c>
      <c r="I27" s="4" t="str">
        <f>VLOOKUP(A27,HOP!A:U,21,0)</f>
        <v>直连</v>
      </c>
    </row>
    <row r="28" s="4" customFormat="1" hidden="1" spans="1:9">
      <c r="A28" s="5">
        <v>26574353106</v>
      </c>
      <c r="B28" s="6">
        <v>45202</v>
      </c>
      <c r="C28" s="6">
        <v>45209</v>
      </c>
      <c r="D28" s="4">
        <v>2870.14</v>
      </c>
      <c r="E28" s="4" t="str">
        <f>VLOOKUP(A28,HOP!A:L,12,0)</f>
        <v>2870.14</v>
      </c>
      <c r="F28" s="4" t="str">
        <f>VLOOKUP(A28,HOP!A:C,3,0)</f>
        <v>3871890</v>
      </c>
      <c r="G28" s="4">
        <f t="shared" si="0"/>
        <v>0</v>
      </c>
      <c r="H28" s="4" t="str">
        <f t="shared" si="1"/>
        <v>，3871890</v>
      </c>
      <c r="I28" s="4" t="str">
        <f>VLOOKUP(A28,HOP!A:U,21,0)</f>
        <v>直连</v>
      </c>
    </row>
    <row r="29" s="4" customFormat="1" hidden="1" spans="1:9">
      <c r="A29" s="5">
        <v>999226595788358</v>
      </c>
      <c r="B29" s="6">
        <v>45204</v>
      </c>
      <c r="C29" s="6">
        <v>45209</v>
      </c>
      <c r="D29" s="4">
        <v>3084.6</v>
      </c>
      <c r="E29" s="4" t="str">
        <f>VLOOKUP(A29,HOP!A:L,12,0)</f>
        <v>3084.60</v>
      </c>
      <c r="F29" s="4" t="str">
        <f>VLOOKUP(A29,HOP!A:C,3,0)</f>
        <v>3873021</v>
      </c>
      <c r="G29" s="4">
        <f t="shared" si="0"/>
        <v>0</v>
      </c>
      <c r="H29" s="4" t="str">
        <f t="shared" si="1"/>
        <v>，3873021</v>
      </c>
      <c r="I29" s="4" t="str">
        <f>VLOOKUP(A29,HOP!A:U,21,0)</f>
        <v>直连</v>
      </c>
    </row>
    <row r="30" s="4" customFormat="1" hidden="1" spans="1:9">
      <c r="A30" s="5">
        <v>999226611217396</v>
      </c>
      <c r="B30" s="6">
        <v>45204</v>
      </c>
      <c r="C30" s="6">
        <v>45209</v>
      </c>
      <c r="D30" s="4">
        <v>20397.45</v>
      </c>
      <c r="E30" s="4" t="str">
        <f>VLOOKUP(A30,HOP!A:L,12,0)</f>
        <v>20397.45</v>
      </c>
      <c r="F30" s="4" t="str">
        <f>VLOOKUP(A30,HOP!A:C,3,0)</f>
        <v>3879200</v>
      </c>
      <c r="G30" s="4">
        <f t="shared" si="0"/>
        <v>0</v>
      </c>
      <c r="H30" s="4" t="str">
        <f t="shared" si="1"/>
        <v>，3879200</v>
      </c>
      <c r="I30" s="4" t="str">
        <f>VLOOKUP(A30,HOP!A:U,21,0)</f>
        <v>直连</v>
      </c>
    </row>
    <row r="31" s="4" customFormat="1" spans="1:9">
      <c r="A31" s="5">
        <v>999226615094761</v>
      </c>
      <c r="B31" s="6">
        <v>45206</v>
      </c>
      <c r="C31" s="6">
        <v>45209</v>
      </c>
      <c r="D31" s="4">
        <v>989.13</v>
      </c>
      <c r="E31" s="4" t="str">
        <f>VLOOKUP(A31,HOP!A:L,12,0)</f>
        <v>989.19</v>
      </c>
      <c r="F31" s="4" t="str">
        <f>VLOOKUP(A31,HOP!A:C,3,0)</f>
        <v>3880055</v>
      </c>
      <c r="G31" s="4">
        <f t="shared" si="0"/>
        <v>-0.0600000000000591</v>
      </c>
      <c r="H31" s="4" t="str">
        <f t="shared" si="1"/>
        <v>，3880055</v>
      </c>
      <c r="I31" s="4" t="str">
        <f>VLOOKUP(A31,HOP!A:U,21,0)</f>
        <v>直连</v>
      </c>
    </row>
    <row r="32" s="4" customFormat="1" hidden="1" spans="1:9">
      <c r="A32" s="5">
        <v>999226621914719</v>
      </c>
      <c r="B32" s="6">
        <v>45206</v>
      </c>
      <c r="C32" s="6">
        <v>45209</v>
      </c>
      <c r="D32" s="4">
        <v>3120.34</v>
      </c>
      <c r="E32" s="4" t="str">
        <f>VLOOKUP(A32,HOP!A:L,12,0)</f>
        <v>3120.34</v>
      </c>
      <c r="F32" s="4" t="str">
        <f>VLOOKUP(A32,HOP!A:C,3,0)</f>
        <v>3881930</v>
      </c>
      <c r="G32" s="4">
        <f t="shared" si="0"/>
        <v>0</v>
      </c>
      <c r="H32" s="4" t="str">
        <f t="shared" si="1"/>
        <v>，3881930</v>
      </c>
      <c r="I32" s="4" t="str">
        <f>VLOOKUP(A32,HOP!A:U,21,0)</f>
        <v>直连</v>
      </c>
    </row>
    <row r="33" s="4" customFormat="1" hidden="1" spans="1:9">
      <c r="A33" s="5">
        <v>999226625690547</v>
      </c>
      <c r="B33" s="6">
        <v>45207</v>
      </c>
      <c r="C33" s="6">
        <v>45209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999226634133098</v>
      </c>
      <c r="B34" s="6">
        <v>45208</v>
      </c>
      <c r="C34" s="6">
        <v>45209</v>
      </c>
      <c r="D34" s="4">
        <v>826.47</v>
      </c>
      <c r="E34" s="4" t="str">
        <f>VLOOKUP(A34,HOP!A:L,12,0)</f>
        <v>826.47</v>
      </c>
      <c r="F34" s="4" t="str">
        <f>VLOOKUP(A34,HOP!A:C,3,0)</f>
        <v>3886759</v>
      </c>
      <c r="G34" s="4">
        <f t="shared" si="0"/>
        <v>0</v>
      </c>
      <c r="H34" s="4" t="str">
        <f t="shared" si="1"/>
        <v>，3886759</v>
      </c>
      <c r="I34" s="4" t="str">
        <f>VLOOKUP(A34,HOP!A:U,21,0)</f>
        <v>直连</v>
      </c>
    </row>
    <row r="35" s="4" customFormat="1" hidden="1" spans="1:9">
      <c r="A35" s="5">
        <v>999226725092083</v>
      </c>
      <c r="B35" s="6">
        <v>45205</v>
      </c>
      <c r="C35" s="6">
        <v>45209</v>
      </c>
      <c r="D35" s="4">
        <v>6144.72</v>
      </c>
      <c r="E35" s="4" t="str">
        <f>VLOOKUP(A35,HOP!A:L,12,0)</f>
        <v>6144.72</v>
      </c>
      <c r="F35" s="4" t="str">
        <f>VLOOKUP(A35,HOP!A:C,3,0)</f>
        <v>3906028</v>
      </c>
      <c r="G35" s="4">
        <f t="shared" ref="G35:G66" si="2">D35-E35</f>
        <v>0</v>
      </c>
      <c r="H35" s="4" t="str">
        <f t="shared" ref="H35:H66" si="3">$H$1&amp;F35</f>
        <v>，3906028</v>
      </c>
      <c r="I35" s="4" t="str">
        <f>VLOOKUP(A35,HOP!A:U,21,0)</f>
        <v>直连</v>
      </c>
    </row>
    <row r="36" s="4" customFormat="1" hidden="1" spans="1:9">
      <c r="A36" s="5">
        <v>999226729522541</v>
      </c>
      <c r="B36" s="6">
        <v>45207</v>
      </c>
      <c r="C36" s="6">
        <v>45209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999226735413730</v>
      </c>
      <c r="B37" s="6">
        <v>45205</v>
      </c>
      <c r="C37" s="6">
        <v>45209</v>
      </c>
      <c r="D37" s="4">
        <v>6442.04</v>
      </c>
      <c r="E37" s="4" t="str">
        <f>VLOOKUP(A37,HOP!A:L,12,0)</f>
        <v>6442.04</v>
      </c>
      <c r="F37" s="4" t="str">
        <f>VLOOKUP(A37,HOP!A:C,3,0)</f>
        <v>3911571</v>
      </c>
      <c r="G37" s="4">
        <f t="shared" si="2"/>
        <v>0</v>
      </c>
      <c r="H37" s="4" t="str">
        <f t="shared" si="3"/>
        <v>，3911571</v>
      </c>
      <c r="I37" s="4" t="str">
        <f>VLOOKUP(A37,HOP!A:U,21,0)</f>
        <v>直连</v>
      </c>
    </row>
    <row r="38" s="4" customFormat="1" hidden="1" spans="1:9">
      <c r="A38" s="5">
        <v>999226735637642</v>
      </c>
      <c r="B38" s="6">
        <v>45207</v>
      </c>
      <c r="C38" s="6">
        <v>45209</v>
      </c>
      <c r="D38" s="4">
        <v>533.56</v>
      </c>
      <c r="E38" s="4" t="str">
        <f>VLOOKUP(A38,HOP!A:L,12,0)</f>
        <v>533.56</v>
      </c>
      <c r="F38" s="4" t="str">
        <f>VLOOKUP(A38,HOP!A:C,3,0)</f>
        <v>3911894</v>
      </c>
      <c r="G38" s="4">
        <f t="shared" si="2"/>
        <v>0</v>
      </c>
      <c r="H38" s="4" t="str">
        <f t="shared" si="3"/>
        <v>，3911894</v>
      </c>
      <c r="I38" s="4" t="str">
        <f>VLOOKUP(A38,HOP!A:U,21,0)</f>
        <v>直连</v>
      </c>
    </row>
    <row r="39" s="4" customFormat="1" hidden="1" spans="1:9">
      <c r="A39" s="5">
        <v>999226736867358</v>
      </c>
      <c r="B39" s="6">
        <v>45207</v>
      </c>
      <c r="C39" s="6">
        <v>45209</v>
      </c>
      <c r="D39" s="4">
        <v>762.52</v>
      </c>
      <c r="E39" s="4" t="str">
        <f>VLOOKUP(A39,HOP!A:L,12,0)</f>
        <v>762.52</v>
      </c>
      <c r="F39" s="4" t="str">
        <f>VLOOKUP(A39,HOP!A:C,3,0)</f>
        <v>3912216</v>
      </c>
      <c r="G39" s="4">
        <f t="shared" si="2"/>
        <v>0</v>
      </c>
      <c r="H39" s="4" t="str">
        <f t="shared" si="3"/>
        <v>，3912216</v>
      </c>
      <c r="I39" s="4" t="str">
        <f>VLOOKUP(A39,HOP!A:U,21,0)</f>
        <v>直采</v>
      </c>
    </row>
    <row r="40" s="4" customFormat="1" spans="1:9">
      <c r="A40" s="5">
        <v>999226743104697</v>
      </c>
      <c r="B40" s="6">
        <v>45206</v>
      </c>
      <c r="C40" s="6">
        <v>45209</v>
      </c>
      <c r="D40" s="4">
        <v>10071.62</v>
      </c>
      <c r="E40" s="4" t="str">
        <f>VLOOKUP(A40,HOP!A:L,12,0)</f>
        <v>10071.60</v>
      </c>
      <c r="F40" s="4" t="str">
        <f>VLOOKUP(A40,HOP!A:C,3,0)</f>
        <v>3914033</v>
      </c>
      <c r="G40" s="4">
        <f t="shared" si="2"/>
        <v>0.0200000000004366</v>
      </c>
      <c r="H40" s="4" t="str">
        <f t="shared" si="3"/>
        <v>，3914033</v>
      </c>
      <c r="I40" s="4" t="str">
        <f>VLOOKUP(A40,HOP!A:U,21,0)</f>
        <v>直连</v>
      </c>
    </row>
    <row r="41" s="4" customFormat="1" hidden="1" spans="1:9">
      <c r="A41" s="5">
        <v>999226751761210</v>
      </c>
      <c r="B41" s="6">
        <v>45205</v>
      </c>
      <c r="C41" s="6">
        <v>45209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999226757670866</v>
      </c>
      <c r="B42" s="6">
        <v>45208</v>
      </c>
      <c r="C42" s="6">
        <v>45209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999226762988421</v>
      </c>
      <c r="B43" s="6">
        <v>45208</v>
      </c>
      <c r="C43" s="6">
        <v>45209</v>
      </c>
      <c r="D43" s="4">
        <v>437.16</v>
      </c>
      <c r="E43" s="4" t="str">
        <f>VLOOKUP(A43,HOP!A:L,12,0)</f>
        <v>437.16</v>
      </c>
      <c r="F43" s="4" t="str">
        <f>VLOOKUP(A43,HOP!A:C,3,0)</f>
        <v>3921597</v>
      </c>
      <c r="G43" s="4">
        <f t="shared" si="2"/>
        <v>0</v>
      </c>
      <c r="H43" s="4" t="str">
        <f t="shared" si="3"/>
        <v>，3921597</v>
      </c>
      <c r="I43" s="4" t="str">
        <f>VLOOKUP(A43,HOP!A:U,21,0)</f>
        <v>直连</v>
      </c>
    </row>
    <row r="44" s="4" customFormat="1" hidden="1" spans="1:9">
      <c r="A44" s="5">
        <v>999226764799984</v>
      </c>
      <c r="B44" s="6">
        <v>45206</v>
      </c>
      <c r="C44" s="6">
        <v>45209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999226765298065</v>
      </c>
      <c r="B45" s="6">
        <v>45206</v>
      </c>
      <c r="C45" s="6">
        <v>45209</v>
      </c>
      <c r="D45" s="4">
        <v>4167.81</v>
      </c>
      <c r="E45" s="4" t="str">
        <f>VLOOKUP(A45,HOP!A:L,12,0)</f>
        <v>4167.81</v>
      </c>
      <c r="F45" s="4" t="str">
        <f>VLOOKUP(A45,HOP!A:C,3,0)</f>
        <v>3922836</v>
      </c>
      <c r="G45" s="4">
        <f t="shared" si="2"/>
        <v>0</v>
      </c>
      <c r="H45" s="4" t="str">
        <f t="shared" si="3"/>
        <v>，3922836</v>
      </c>
      <c r="I45" s="4" t="str">
        <f>VLOOKUP(A45,HOP!A:U,21,0)</f>
        <v>直连</v>
      </c>
    </row>
    <row r="46" s="4" customFormat="1" hidden="1" spans="1:9">
      <c r="A46" s="5">
        <v>999226765702925</v>
      </c>
      <c r="B46" s="6">
        <v>45206</v>
      </c>
      <c r="C46" s="6">
        <v>45209</v>
      </c>
      <c r="D46" s="4">
        <v>15051.06</v>
      </c>
      <c r="E46" s="4" t="str">
        <f>VLOOKUP(A46,HOP!A:L,12,0)</f>
        <v>15051.06</v>
      </c>
      <c r="F46" s="4" t="str">
        <f>VLOOKUP(A46,HOP!A:C,3,0)</f>
        <v>3923160</v>
      </c>
      <c r="G46" s="4">
        <f t="shared" si="2"/>
        <v>0</v>
      </c>
      <c r="H46" s="4" t="str">
        <f t="shared" si="3"/>
        <v>，3923160</v>
      </c>
      <c r="I46" s="4" t="str">
        <f>VLOOKUP(A46,HOP!A:U,21,0)</f>
        <v>直连</v>
      </c>
    </row>
    <row r="47" s="4" customFormat="1" hidden="1" spans="1:9">
      <c r="A47" s="5">
        <v>999226770799818</v>
      </c>
      <c r="B47" s="6">
        <v>45207</v>
      </c>
      <c r="C47" s="6">
        <v>45209</v>
      </c>
      <c r="D47" s="4">
        <v>1322.14</v>
      </c>
      <c r="E47" s="4" t="str">
        <f>VLOOKUP(A47,HOP!A:L,12,0)</f>
        <v>1322.14</v>
      </c>
      <c r="F47" s="4" t="str">
        <f>VLOOKUP(A47,HOP!A:C,3,0)</f>
        <v>3925932</v>
      </c>
      <c r="G47" s="4">
        <f t="shared" si="2"/>
        <v>0</v>
      </c>
      <c r="H47" s="4" t="str">
        <f t="shared" si="3"/>
        <v>，3925932</v>
      </c>
      <c r="I47" s="4" t="str">
        <f>VLOOKUP(A47,HOP!A:U,21,0)</f>
        <v>直连</v>
      </c>
    </row>
    <row r="48" s="4" customFormat="1" hidden="1" spans="1:9">
      <c r="A48" s="5">
        <v>999226772616286</v>
      </c>
      <c r="B48" s="6">
        <v>45207</v>
      </c>
      <c r="C48" s="6">
        <v>45209</v>
      </c>
      <c r="D48" s="4">
        <v>1762</v>
      </c>
      <c r="E48" s="4" t="str">
        <f>VLOOKUP(A48,HOP!A:L,12,0)</f>
        <v>1762.00</v>
      </c>
      <c r="F48" s="4" t="str">
        <f>VLOOKUP(A48,HOP!A:C,3,0)</f>
        <v>3926979</v>
      </c>
      <c r="G48" s="4">
        <f t="shared" si="2"/>
        <v>0</v>
      </c>
      <c r="H48" s="4" t="str">
        <f t="shared" si="3"/>
        <v>，3926979</v>
      </c>
      <c r="I48" s="4" t="str">
        <f>VLOOKUP(A48,HOP!A:U,21,0)</f>
        <v>直连</v>
      </c>
    </row>
    <row r="49" s="4" customFormat="1" hidden="1" spans="1:9">
      <c r="A49" s="5">
        <v>999226776755483</v>
      </c>
      <c r="B49" s="6">
        <v>45207</v>
      </c>
      <c r="C49" s="6">
        <v>45209</v>
      </c>
      <c r="D49" s="4">
        <v>676.32</v>
      </c>
      <c r="E49" s="4" t="str">
        <f>VLOOKUP(A49,HOP!A:L,12,0)</f>
        <v>676.32</v>
      </c>
      <c r="F49" s="4" t="str">
        <f>VLOOKUP(A49,HOP!A:C,3,0)</f>
        <v>3929286</v>
      </c>
      <c r="G49" s="4">
        <f t="shared" si="2"/>
        <v>0</v>
      </c>
      <c r="H49" s="4" t="str">
        <f t="shared" si="3"/>
        <v>，3929286</v>
      </c>
      <c r="I49" s="4" t="str">
        <f>VLOOKUP(A49,HOP!A:U,21,0)</f>
        <v>直采</v>
      </c>
    </row>
    <row r="50" s="4" customFormat="1" hidden="1" spans="1:9">
      <c r="A50" s="5">
        <v>999226798004747</v>
      </c>
      <c r="B50" s="6">
        <v>45206</v>
      </c>
      <c r="C50" s="6">
        <v>45209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999226799531461</v>
      </c>
      <c r="B51" s="6">
        <v>45208</v>
      </c>
      <c r="C51" s="6">
        <v>45209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999226832428174</v>
      </c>
      <c r="B52" s="6">
        <v>45207</v>
      </c>
      <c r="C52" s="6">
        <v>45209</v>
      </c>
      <c r="D52" s="4">
        <v>4854.12</v>
      </c>
      <c r="E52" s="4" t="str">
        <f>VLOOKUP(A52,HOP!A:L,12,0)</f>
        <v>4854.12</v>
      </c>
      <c r="F52" s="4" t="str">
        <f>VLOOKUP(A52,HOP!A:C,3,0)</f>
        <v>3945342</v>
      </c>
      <c r="G52" s="4">
        <f t="shared" si="2"/>
        <v>0</v>
      </c>
      <c r="H52" s="4" t="str">
        <f t="shared" si="3"/>
        <v>，3945342</v>
      </c>
      <c r="I52" s="4" t="str">
        <f>VLOOKUP(A52,HOP!A:U,21,0)</f>
        <v>直连</v>
      </c>
    </row>
    <row r="53" s="4" customFormat="1" hidden="1" spans="1:9">
      <c r="A53" s="5">
        <v>999226838730377</v>
      </c>
      <c r="B53" s="6">
        <v>45208</v>
      </c>
      <c r="C53" s="6">
        <v>45209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999226841204830</v>
      </c>
      <c r="B54" s="6">
        <v>45206</v>
      </c>
      <c r="C54" s="6">
        <v>45209</v>
      </c>
      <c r="D54" s="4">
        <v>869.13</v>
      </c>
      <c r="E54" s="4" t="str">
        <f>VLOOKUP(A54,HOP!A:L,12,0)</f>
        <v>869.13</v>
      </c>
      <c r="F54" s="4" t="str">
        <f>VLOOKUP(A54,HOP!A:C,3,0)</f>
        <v>3948658</v>
      </c>
      <c r="G54" s="4">
        <f t="shared" si="2"/>
        <v>0</v>
      </c>
      <c r="H54" s="4" t="str">
        <f t="shared" si="3"/>
        <v>，3948658</v>
      </c>
      <c r="I54" s="4" t="str">
        <f>VLOOKUP(A54,HOP!A:U,21,0)</f>
        <v>直连</v>
      </c>
    </row>
    <row r="55" s="4" customFormat="1" hidden="1" spans="1:9">
      <c r="A55" s="5">
        <v>999226851215520</v>
      </c>
      <c r="B55" s="6">
        <v>45204</v>
      </c>
      <c r="C55" s="6">
        <v>45209</v>
      </c>
      <c r="D55" s="4">
        <v>2808.5</v>
      </c>
      <c r="E55" s="4" t="str">
        <f>VLOOKUP(A55,HOP!A:L,12,0)</f>
        <v>2808.50</v>
      </c>
      <c r="F55" s="4" t="str">
        <f>VLOOKUP(A55,HOP!A:C,3,0)</f>
        <v>3959301</v>
      </c>
      <c r="G55" s="4">
        <f t="shared" si="2"/>
        <v>0</v>
      </c>
      <c r="H55" s="4" t="str">
        <f t="shared" si="3"/>
        <v>，3959301</v>
      </c>
      <c r="I55" s="4" t="str">
        <f>VLOOKUP(A55,HOP!A:U,21,0)</f>
        <v>直连</v>
      </c>
    </row>
    <row r="56" s="4" customFormat="1" hidden="1" spans="1:9">
      <c r="A56" s="5">
        <v>999226853370453</v>
      </c>
      <c r="B56" s="6">
        <v>45208</v>
      </c>
      <c r="C56" s="6">
        <v>45209</v>
      </c>
      <c r="D56" s="4">
        <v>1212.74</v>
      </c>
      <c r="E56" s="4" t="str">
        <f>VLOOKUP(A56,HOP!A:L,12,0)</f>
        <v>1212.74</v>
      </c>
      <c r="F56" s="4" t="str">
        <f>VLOOKUP(A56,HOP!A:C,3,0)</f>
        <v>3961389</v>
      </c>
      <c r="G56" s="4">
        <f t="shared" si="2"/>
        <v>0</v>
      </c>
      <c r="H56" s="4" t="str">
        <f t="shared" si="3"/>
        <v>，3961389</v>
      </c>
      <c r="I56" s="4" t="str">
        <f>VLOOKUP(A56,HOP!A:U,21,0)</f>
        <v>直连</v>
      </c>
    </row>
    <row r="57" s="4" customFormat="1" hidden="1" spans="1:9">
      <c r="A57" s="5">
        <v>999226900811776</v>
      </c>
      <c r="B57" s="6">
        <v>45205</v>
      </c>
      <c r="C57" s="6">
        <v>45209</v>
      </c>
      <c r="D57" s="4">
        <v>4464.56</v>
      </c>
      <c r="E57" s="4" t="str">
        <f>VLOOKUP(A57,HOP!A:L,12,0)</f>
        <v>4464.56</v>
      </c>
      <c r="F57" s="4" t="str">
        <f>VLOOKUP(A57,HOP!A:C,3,0)</f>
        <v>3965645</v>
      </c>
      <c r="G57" s="4">
        <f t="shared" si="2"/>
        <v>0</v>
      </c>
      <c r="H57" s="4" t="str">
        <f t="shared" si="3"/>
        <v>，3965645</v>
      </c>
      <c r="I57" s="4" t="str">
        <f>VLOOKUP(A57,HOP!A:U,21,0)</f>
        <v>直连</v>
      </c>
    </row>
    <row r="58" s="4" customFormat="1" hidden="1" spans="1:9">
      <c r="A58" s="5">
        <v>999226909336092</v>
      </c>
      <c r="B58" s="6">
        <v>45208</v>
      </c>
      <c r="C58" s="6">
        <v>45209</v>
      </c>
      <c r="D58" s="4">
        <v>506.01</v>
      </c>
      <c r="E58" s="4" t="str">
        <f>VLOOKUP(A58,HOP!A:L,12,0)</f>
        <v>506.01</v>
      </c>
      <c r="F58" s="4" t="str">
        <f>VLOOKUP(A58,HOP!A:C,3,0)</f>
        <v>3968884</v>
      </c>
      <c r="G58" s="4">
        <f t="shared" si="2"/>
        <v>0</v>
      </c>
      <c r="H58" s="4" t="str">
        <f t="shared" si="3"/>
        <v>，3968884</v>
      </c>
      <c r="I58" s="4" t="str">
        <f>VLOOKUP(A58,HOP!A:U,21,0)</f>
        <v>直连</v>
      </c>
    </row>
    <row r="59" s="4" customFormat="1" hidden="1" spans="1:9">
      <c r="A59" s="5">
        <v>999226932238547</v>
      </c>
      <c r="B59" s="6">
        <v>45207</v>
      </c>
      <c r="C59" s="6">
        <v>45209</v>
      </c>
      <c r="D59" s="4">
        <v>1831.26</v>
      </c>
      <c r="E59" s="4" t="str">
        <f>VLOOKUP(A59,HOP!A:L,12,0)</f>
        <v>1831.26</v>
      </c>
      <c r="F59" s="4" t="str">
        <f>VLOOKUP(A59,HOP!A:C,3,0)</f>
        <v>3978842</v>
      </c>
      <c r="G59" s="4">
        <f t="shared" si="2"/>
        <v>0</v>
      </c>
      <c r="H59" s="4" t="str">
        <f t="shared" si="3"/>
        <v>，3978842</v>
      </c>
      <c r="I59" s="4" t="str">
        <f>VLOOKUP(A59,HOP!A:U,21,0)</f>
        <v>直连</v>
      </c>
    </row>
    <row r="60" s="4" customFormat="1" hidden="1" spans="1:9">
      <c r="A60" s="5">
        <v>999226933416330</v>
      </c>
      <c r="B60" s="6">
        <v>45208</v>
      </c>
      <c r="C60" s="6">
        <v>45209</v>
      </c>
      <c r="D60" s="4">
        <v>988.7</v>
      </c>
      <c r="E60" s="4" t="str">
        <f>VLOOKUP(A60,HOP!A:L,12,0)</f>
        <v>988.70</v>
      </c>
      <c r="F60" s="4" t="str">
        <f>VLOOKUP(A60,HOP!A:C,3,0)</f>
        <v>3980111</v>
      </c>
      <c r="G60" s="4">
        <f t="shared" si="2"/>
        <v>0</v>
      </c>
      <c r="H60" s="4" t="str">
        <f t="shared" si="3"/>
        <v>，3980111</v>
      </c>
      <c r="I60" s="4" t="str">
        <f>VLOOKUP(A60,HOP!A:U,21,0)</f>
        <v>直连</v>
      </c>
    </row>
    <row r="61" s="4" customFormat="1" hidden="1" spans="1:9">
      <c r="A61" s="5">
        <v>999227002621576</v>
      </c>
      <c r="B61" s="6">
        <v>45208</v>
      </c>
      <c r="C61" s="6">
        <v>45209</v>
      </c>
      <c r="D61" s="4">
        <v>790.66</v>
      </c>
      <c r="E61" s="4" t="str">
        <f>VLOOKUP(A61,HOP!A:L,12,0)</f>
        <v>790.66</v>
      </c>
      <c r="F61" s="4" t="str">
        <f>VLOOKUP(A61,HOP!A:C,3,0)</f>
        <v>3980738</v>
      </c>
      <c r="G61" s="4">
        <f t="shared" si="2"/>
        <v>0</v>
      </c>
      <c r="H61" s="4" t="str">
        <f t="shared" si="3"/>
        <v>，3980738</v>
      </c>
      <c r="I61" s="4" t="str">
        <f>VLOOKUP(A61,HOP!A:U,21,0)</f>
        <v>直连</v>
      </c>
    </row>
    <row r="62" s="4" customFormat="1" hidden="1" spans="1:9">
      <c r="A62" s="5">
        <v>999227006257938</v>
      </c>
      <c r="B62" s="6">
        <v>45207</v>
      </c>
      <c r="C62" s="6">
        <v>45209</v>
      </c>
      <c r="D62" s="4">
        <v>642.3</v>
      </c>
      <c r="E62" s="4" t="str">
        <f>VLOOKUP(A62,HOP!A:L,12,0)</f>
        <v>642.30</v>
      </c>
      <c r="F62" s="4" t="str">
        <f>VLOOKUP(A62,HOP!A:C,3,0)</f>
        <v>3981665</v>
      </c>
      <c r="G62" s="4">
        <f t="shared" si="2"/>
        <v>0</v>
      </c>
      <c r="H62" s="4" t="str">
        <f t="shared" si="3"/>
        <v>，3981665</v>
      </c>
      <c r="I62" s="4" t="str">
        <f>VLOOKUP(A62,HOP!A:U,21,0)</f>
        <v>直采</v>
      </c>
    </row>
    <row r="63" s="4" customFormat="1" hidden="1" spans="1:9">
      <c r="A63" s="5">
        <v>999227006361941</v>
      </c>
      <c r="B63" s="6">
        <v>45207</v>
      </c>
      <c r="C63" s="6">
        <v>45209</v>
      </c>
      <c r="D63" s="4">
        <v>6733.9</v>
      </c>
      <c r="E63" s="4" t="str">
        <f>VLOOKUP(A63,HOP!A:L,12,0)</f>
        <v>6733.90</v>
      </c>
      <c r="F63" s="4" t="str">
        <f>VLOOKUP(A63,HOP!A:C,3,0)</f>
        <v>3981718</v>
      </c>
      <c r="G63" s="4">
        <f t="shared" si="2"/>
        <v>0</v>
      </c>
      <c r="H63" s="4" t="str">
        <f t="shared" si="3"/>
        <v>，3981718</v>
      </c>
      <c r="I63" s="4" t="str">
        <f>VLOOKUP(A63,HOP!A:U,21,0)</f>
        <v>直连</v>
      </c>
    </row>
    <row r="64" s="4" customFormat="1" hidden="1" spans="1:9">
      <c r="A64" s="5">
        <v>999227035365035</v>
      </c>
      <c r="B64" s="6">
        <v>45208</v>
      </c>
      <c r="C64" s="6">
        <v>45209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999227036114575</v>
      </c>
      <c r="B65" s="6">
        <v>45206</v>
      </c>
      <c r="C65" s="6">
        <v>45209</v>
      </c>
      <c r="D65" s="4">
        <v>1760.79</v>
      </c>
      <c r="E65" s="4" t="str">
        <f>VLOOKUP(A65,HOP!A:L,12,0)</f>
        <v>1760.79</v>
      </c>
      <c r="F65" s="4" t="str">
        <f>VLOOKUP(A65,HOP!A:C,3,0)</f>
        <v>3986495</v>
      </c>
      <c r="G65" s="4">
        <f t="shared" si="2"/>
        <v>0</v>
      </c>
      <c r="H65" s="4" t="str">
        <f t="shared" si="3"/>
        <v>，3986495</v>
      </c>
      <c r="I65" s="4" t="str">
        <f>VLOOKUP(A65,HOP!A:U,21,0)</f>
        <v>直连</v>
      </c>
    </row>
    <row r="66" s="4" customFormat="1" hidden="1" spans="1:9">
      <c r="A66" s="5">
        <v>999227043442442</v>
      </c>
      <c r="B66" s="6">
        <v>45208</v>
      </c>
      <c r="C66" s="6">
        <v>45209</v>
      </c>
      <c r="D66" s="4">
        <v>399.78</v>
      </c>
      <c r="E66" s="4" t="str">
        <f>VLOOKUP(A66,HOP!A:L,12,0)</f>
        <v>399.78</v>
      </c>
      <c r="F66" s="4" t="str">
        <f>VLOOKUP(A66,HOP!A:C,3,0)</f>
        <v>3987767</v>
      </c>
      <c r="G66" s="4">
        <f t="shared" si="2"/>
        <v>0</v>
      </c>
      <c r="H66" s="4" t="str">
        <f t="shared" si="3"/>
        <v>，3987767</v>
      </c>
      <c r="I66" s="4" t="str">
        <f>VLOOKUP(A66,HOP!A:U,21,0)</f>
        <v>直连</v>
      </c>
    </row>
    <row r="67" s="4" customFormat="1" hidden="1" spans="1:9">
      <c r="A67" s="5">
        <v>999227045227464</v>
      </c>
      <c r="B67" s="6">
        <v>45208</v>
      </c>
      <c r="C67" s="6">
        <v>45209</v>
      </c>
      <c r="D67" s="4">
        <v>881.21</v>
      </c>
      <c r="E67" s="4" t="str">
        <f>VLOOKUP(A67,HOP!A:L,12,0)</f>
        <v>881.21</v>
      </c>
      <c r="F67" s="4" t="str">
        <f>VLOOKUP(A67,HOP!A:C,3,0)</f>
        <v>3988205</v>
      </c>
      <c r="G67" s="4">
        <f t="shared" ref="G67:G98" si="4">D67-E67</f>
        <v>0</v>
      </c>
      <c r="H67" s="4" t="str">
        <f t="shared" ref="H67:H98" si="5">$H$1&amp;F67</f>
        <v>，3988205</v>
      </c>
      <c r="I67" s="4" t="str">
        <f>VLOOKUP(A67,HOP!A:U,21,0)</f>
        <v>直连</v>
      </c>
    </row>
    <row r="68" s="4" customFormat="1" hidden="1" spans="1:9">
      <c r="A68" s="5">
        <v>999227051245573</v>
      </c>
      <c r="B68" s="6">
        <v>45208</v>
      </c>
      <c r="C68" s="6">
        <v>45209</v>
      </c>
      <c r="D68" s="4">
        <v>836.89</v>
      </c>
      <c r="E68" s="4" t="str">
        <f>VLOOKUP(A68,HOP!A:L,12,0)</f>
        <v>836.89</v>
      </c>
      <c r="F68" s="4" t="str">
        <f>VLOOKUP(A68,HOP!A:C,3,0)</f>
        <v>3990101</v>
      </c>
      <c r="G68" s="4">
        <f t="shared" si="4"/>
        <v>0</v>
      </c>
      <c r="H68" s="4" t="str">
        <f t="shared" si="5"/>
        <v>，3990101</v>
      </c>
      <c r="I68" s="4" t="str">
        <f>VLOOKUP(A68,HOP!A:U,21,0)</f>
        <v>直连</v>
      </c>
    </row>
    <row r="69" s="4" customFormat="1" hidden="1" spans="1:9">
      <c r="A69" s="5">
        <v>999227054515322</v>
      </c>
      <c r="B69" s="6">
        <v>45207</v>
      </c>
      <c r="C69" s="6">
        <v>45209</v>
      </c>
      <c r="D69" s="4">
        <v>2213.6</v>
      </c>
      <c r="E69" s="4" t="str">
        <f>VLOOKUP(A69,HOP!A:L,12,0)</f>
        <v>2213.60</v>
      </c>
      <c r="F69" s="4" t="str">
        <f>VLOOKUP(A69,HOP!A:C,3,0)</f>
        <v>3991265</v>
      </c>
      <c r="G69" s="4">
        <f t="shared" si="4"/>
        <v>0</v>
      </c>
      <c r="H69" s="4" t="str">
        <f t="shared" si="5"/>
        <v>，3991265</v>
      </c>
      <c r="I69" s="4" t="str">
        <f>VLOOKUP(A69,HOP!A:U,21,0)</f>
        <v>直连</v>
      </c>
    </row>
    <row r="70" s="4" customFormat="1" hidden="1" spans="1:9">
      <c r="A70" s="5">
        <v>999227060753157</v>
      </c>
      <c r="B70" s="6">
        <v>45205</v>
      </c>
      <c r="C70" s="6">
        <v>45209</v>
      </c>
      <c r="D70" s="4">
        <v>3051.08</v>
      </c>
      <c r="E70" s="4" t="str">
        <f>VLOOKUP(A70,HOP!A:L,12,0)</f>
        <v>3051.08</v>
      </c>
      <c r="F70" s="4" t="str">
        <f>VLOOKUP(A70,HOP!A:C,3,0)</f>
        <v>3994232</v>
      </c>
      <c r="G70" s="4">
        <f t="shared" si="4"/>
        <v>0</v>
      </c>
      <c r="H70" s="4" t="str">
        <f t="shared" si="5"/>
        <v>，3994232</v>
      </c>
      <c r="I70" s="4" t="str">
        <f>VLOOKUP(A70,HOP!A:U,21,0)</f>
        <v>直连</v>
      </c>
    </row>
    <row r="71" s="4" customFormat="1" hidden="1" spans="1:9">
      <c r="A71" s="5">
        <v>999227061997572</v>
      </c>
      <c r="B71" s="6">
        <v>45207</v>
      </c>
      <c r="C71" s="6">
        <v>45209</v>
      </c>
      <c r="D71" s="4">
        <v>1998</v>
      </c>
      <c r="E71" s="4" t="str">
        <f>VLOOKUP(A71,HOP!A:L,12,0)</f>
        <v>1998.00</v>
      </c>
      <c r="F71" s="4" t="str">
        <f>VLOOKUP(A71,HOP!A:C,3,0)</f>
        <v>3994809</v>
      </c>
      <c r="G71" s="4">
        <f t="shared" si="4"/>
        <v>0</v>
      </c>
      <c r="H71" s="4" t="str">
        <f t="shared" si="5"/>
        <v>，3994809</v>
      </c>
      <c r="I71" s="4" t="str">
        <f>VLOOKUP(A71,HOP!A:U,21,0)</f>
        <v>直连</v>
      </c>
    </row>
    <row r="72" s="4" customFormat="1" spans="1:10">
      <c r="A72" s="5">
        <v>999227064031317</v>
      </c>
      <c r="B72" s="6">
        <v>45207</v>
      </c>
      <c r="C72" s="6">
        <v>45209</v>
      </c>
      <c r="D72" s="4">
        <v>4987.91</v>
      </c>
      <c r="E72" s="4" t="str">
        <f>VLOOKUP(A72,HOP!A:L,12,0)</f>
        <v>4956.70</v>
      </c>
      <c r="F72" s="4" t="str">
        <f>VLOOKUP(A72,HOP!A:C,3,0)</f>
        <v>3996041</v>
      </c>
      <c r="G72" s="4">
        <f t="shared" si="4"/>
        <v>31.21</v>
      </c>
      <c r="H72" s="4" t="str">
        <f t="shared" si="5"/>
        <v>，3996041</v>
      </c>
      <c r="I72" s="4" t="str">
        <f>VLOOKUP(A72,HOP!A:U,21,0)</f>
        <v>直连</v>
      </c>
      <c r="J72" s="4" t="s">
        <v>930</v>
      </c>
    </row>
    <row r="73" s="4" customFormat="1" hidden="1" spans="1:9">
      <c r="A73" s="5">
        <v>999227094459740</v>
      </c>
      <c r="B73" s="6">
        <v>45207</v>
      </c>
      <c r="C73" s="6">
        <v>45209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999226855252422</v>
      </c>
      <c r="B74" s="6">
        <v>45207</v>
      </c>
      <c r="C74" s="6">
        <v>45209</v>
      </c>
      <c r="D74" s="4">
        <v>805.79</v>
      </c>
      <c r="E74" s="4" t="str">
        <f>VLOOKUP(A74,HOP!A:L,12,0)</f>
        <v>805.79</v>
      </c>
      <c r="F74" s="4" t="str">
        <f>VLOOKUP(A74,HOP!A:C,3,0)</f>
        <v>3963391</v>
      </c>
      <c r="G74" s="4">
        <f t="shared" si="4"/>
        <v>0</v>
      </c>
      <c r="H74" s="4" t="str">
        <f t="shared" si="5"/>
        <v>，3963391</v>
      </c>
      <c r="I74" s="4" t="str">
        <f>VLOOKUP(A74,HOP!A:U,21,0)</f>
        <v>直连</v>
      </c>
    </row>
    <row r="75" s="4" customFormat="1" hidden="1" spans="1:9">
      <c r="A75" s="5">
        <v>999227101887277</v>
      </c>
      <c r="B75" s="6">
        <v>45208</v>
      </c>
      <c r="C75" s="6">
        <v>45209</v>
      </c>
      <c r="D75" s="4">
        <v>1055.72</v>
      </c>
      <c r="E75" s="4" t="str">
        <f>VLOOKUP(A75,HOP!A:L,12,0)</f>
        <v>1055.72</v>
      </c>
      <c r="F75" s="4" t="str">
        <f>VLOOKUP(A75,HOP!A:C,3,0)</f>
        <v>4003299</v>
      </c>
      <c r="G75" s="4">
        <f t="shared" si="4"/>
        <v>0</v>
      </c>
      <c r="H75" s="4" t="str">
        <f t="shared" si="5"/>
        <v>，4003299</v>
      </c>
      <c r="I75" s="4" t="str">
        <f>VLOOKUP(A75,HOP!A:U,21,0)</f>
        <v>直连</v>
      </c>
    </row>
    <row r="76" s="4" customFormat="1" hidden="1" spans="1:9">
      <c r="A76" s="5">
        <v>999227102156522</v>
      </c>
      <c r="B76" s="6">
        <v>45207</v>
      </c>
      <c r="C76" s="6">
        <v>45209</v>
      </c>
      <c r="D76" s="4">
        <v>266.32</v>
      </c>
      <c r="E76" s="4" t="str">
        <f>VLOOKUP(A76,HOP!A:L,12,0)</f>
        <v>266.32</v>
      </c>
      <c r="F76" s="4" t="str">
        <f>VLOOKUP(A76,HOP!A:C,3,0)</f>
        <v>4003445</v>
      </c>
      <c r="G76" s="4">
        <f t="shared" si="4"/>
        <v>0</v>
      </c>
      <c r="H76" s="4" t="str">
        <f t="shared" si="5"/>
        <v>，4003445</v>
      </c>
      <c r="I76" s="4" t="str">
        <f>VLOOKUP(A76,HOP!A:U,21,0)</f>
        <v>直连</v>
      </c>
    </row>
    <row r="77" s="4" customFormat="1" hidden="1" spans="1:9">
      <c r="A77" s="5">
        <v>999227103484036</v>
      </c>
      <c r="B77" s="6">
        <v>45207</v>
      </c>
      <c r="C77" s="6">
        <v>45209</v>
      </c>
      <c r="D77" s="4">
        <v>753.78</v>
      </c>
      <c r="E77" s="4" t="str">
        <f>VLOOKUP(A77,HOP!A:L,12,0)</f>
        <v>753.78</v>
      </c>
      <c r="F77" s="4" t="str">
        <f>VLOOKUP(A77,HOP!A:C,3,0)</f>
        <v>4004191</v>
      </c>
      <c r="G77" s="4">
        <f t="shared" si="4"/>
        <v>0</v>
      </c>
      <c r="H77" s="4" t="str">
        <f t="shared" si="5"/>
        <v>，4004191</v>
      </c>
      <c r="I77" s="4" t="str">
        <f>VLOOKUP(A77,HOP!A:U,21,0)</f>
        <v>直连</v>
      </c>
    </row>
    <row r="78" s="4" customFormat="1" hidden="1" spans="1:9">
      <c r="A78" s="5">
        <v>27107124846</v>
      </c>
      <c r="B78" s="6">
        <v>45206</v>
      </c>
      <c r="C78" s="6">
        <v>45209</v>
      </c>
      <c r="D78" s="4">
        <v>1061.22</v>
      </c>
      <c r="E78" s="4" t="str">
        <f>VLOOKUP(A78,HOP!A:L,12,0)</f>
        <v>1061.22</v>
      </c>
      <c r="F78" s="4" t="str">
        <f>VLOOKUP(A78,HOP!A:C,3,0)</f>
        <v>4006517</v>
      </c>
      <c r="G78" s="4">
        <f t="shared" si="4"/>
        <v>0</v>
      </c>
      <c r="H78" s="4" t="str">
        <f t="shared" si="5"/>
        <v>，4006517</v>
      </c>
      <c r="I78" s="4" t="str">
        <f>VLOOKUP(A78,HOP!A:U,21,0)</f>
        <v>直连</v>
      </c>
    </row>
    <row r="79" s="4" customFormat="1" hidden="1" spans="1:9">
      <c r="A79" s="5">
        <v>999227108109545</v>
      </c>
      <c r="B79" s="6">
        <v>45206</v>
      </c>
      <c r="C79" s="6">
        <v>45209</v>
      </c>
      <c r="D79" s="4">
        <v>1396.58</v>
      </c>
      <c r="E79" s="4" t="str">
        <f>VLOOKUP(A79,HOP!A:L,12,0)</f>
        <v>1396.58</v>
      </c>
      <c r="F79" s="4" t="str">
        <f>VLOOKUP(A79,HOP!A:C,3,0)</f>
        <v>4007309</v>
      </c>
      <c r="G79" s="4">
        <f t="shared" si="4"/>
        <v>0</v>
      </c>
      <c r="H79" s="4" t="str">
        <f t="shared" si="5"/>
        <v>，4007309</v>
      </c>
      <c r="I79" s="4" t="str">
        <f>VLOOKUP(A79,HOP!A:U,21,0)</f>
        <v>直连</v>
      </c>
    </row>
    <row r="80" s="4" customFormat="1" hidden="1" spans="1:9">
      <c r="A80" s="5">
        <v>999227109014406</v>
      </c>
      <c r="B80" s="6">
        <v>45207</v>
      </c>
      <c r="C80" s="6">
        <v>45209</v>
      </c>
      <c r="D80" s="4">
        <v>998.66</v>
      </c>
      <c r="E80" s="4" t="str">
        <f>VLOOKUP(A80,HOP!A:L,12,0)</f>
        <v>998.66</v>
      </c>
      <c r="F80" s="4" t="str">
        <f>VLOOKUP(A80,HOP!A:C,3,0)</f>
        <v>4007900</v>
      </c>
      <c r="G80" s="4">
        <f t="shared" si="4"/>
        <v>0</v>
      </c>
      <c r="H80" s="4" t="str">
        <f t="shared" si="5"/>
        <v>，4007900</v>
      </c>
      <c r="I80" s="4" t="str">
        <f>VLOOKUP(A80,HOP!A:U,21,0)</f>
        <v>直连</v>
      </c>
    </row>
    <row r="81" s="4" customFormat="1" hidden="1" spans="1:9">
      <c r="A81" s="5">
        <v>999227109731375</v>
      </c>
      <c r="B81" s="6">
        <v>45207</v>
      </c>
      <c r="C81" s="6">
        <v>45209</v>
      </c>
      <c r="D81" s="4">
        <v>937</v>
      </c>
      <c r="E81" s="4" t="str">
        <f>VLOOKUP(A81,HOP!A:L,12,0)</f>
        <v>937.00</v>
      </c>
      <c r="F81" s="4" t="str">
        <f>VLOOKUP(A81,HOP!A:C,3,0)</f>
        <v>4008284</v>
      </c>
      <c r="G81" s="4">
        <f t="shared" si="4"/>
        <v>0</v>
      </c>
      <c r="H81" s="4" t="str">
        <f t="shared" si="5"/>
        <v>，4008284</v>
      </c>
      <c r="I81" s="4" t="str">
        <f>VLOOKUP(A81,HOP!A:U,21,0)</f>
        <v>直采</v>
      </c>
    </row>
    <row r="82" s="4" customFormat="1" spans="1:9">
      <c r="A82" s="5">
        <v>999227110099582</v>
      </c>
      <c r="B82" s="6">
        <v>45208</v>
      </c>
      <c r="C82" s="6">
        <v>45209</v>
      </c>
      <c r="D82" s="4">
        <v>1749.56</v>
      </c>
      <c r="E82" s="4" t="str">
        <f>VLOOKUP(A82,HOP!A:L,12,0)</f>
        <v>1749.60</v>
      </c>
      <c r="F82" s="4" t="str">
        <f>VLOOKUP(A82,HOP!A:C,3,0)</f>
        <v>4008511</v>
      </c>
      <c r="G82" s="4">
        <f t="shared" si="4"/>
        <v>-0.0399999999999636</v>
      </c>
      <c r="H82" s="4" t="str">
        <f t="shared" si="5"/>
        <v>，4008511</v>
      </c>
      <c r="I82" s="4" t="str">
        <f>VLOOKUP(A82,HOP!A:U,21,0)</f>
        <v>直连</v>
      </c>
    </row>
    <row r="83" s="4" customFormat="1" hidden="1" spans="1:9">
      <c r="A83" s="5">
        <v>999227110777781</v>
      </c>
      <c r="B83" s="6">
        <v>45206</v>
      </c>
      <c r="C83" s="6">
        <v>45209</v>
      </c>
      <c r="D83" s="4">
        <v>1593.42</v>
      </c>
      <c r="E83" s="4" t="str">
        <f>VLOOKUP(A83,HOP!A:L,12,0)</f>
        <v>1593.42</v>
      </c>
      <c r="F83" s="4" t="str">
        <f>VLOOKUP(A83,HOP!A:C,3,0)</f>
        <v>4008940</v>
      </c>
      <c r="G83" s="4">
        <f t="shared" si="4"/>
        <v>0</v>
      </c>
      <c r="H83" s="4" t="str">
        <f t="shared" si="5"/>
        <v>，4008940</v>
      </c>
      <c r="I83" s="4" t="str">
        <f>VLOOKUP(A83,HOP!A:U,21,0)</f>
        <v>直连</v>
      </c>
    </row>
    <row r="84" s="4" customFormat="1" hidden="1" spans="1:9">
      <c r="A84" s="5">
        <v>27111389648</v>
      </c>
      <c r="B84" s="6">
        <v>45208</v>
      </c>
      <c r="C84" s="6">
        <v>45209</v>
      </c>
      <c r="D84" s="4">
        <v>344.42</v>
      </c>
      <c r="E84" s="4" t="str">
        <f>VLOOKUP(A84,HOP!A:L,12,0)</f>
        <v>344.42</v>
      </c>
      <c r="F84" s="4" t="str">
        <f>VLOOKUP(A84,HOP!A:C,3,0)</f>
        <v>4009236</v>
      </c>
      <c r="G84" s="4">
        <f t="shared" si="4"/>
        <v>0</v>
      </c>
      <c r="H84" s="4" t="str">
        <f t="shared" si="5"/>
        <v>，4009236</v>
      </c>
      <c r="I84" s="4" t="str">
        <f>VLOOKUP(A84,HOP!A:U,21,0)</f>
        <v>直采</v>
      </c>
    </row>
    <row r="85" s="4" customFormat="1" hidden="1" spans="1:9">
      <c r="A85" s="5">
        <v>999227112294760</v>
      </c>
      <c r="B85" s="6">
        <v>45208</v>
      </c>
      <c r="C85" s="6">
        <v>45209</v>
      </c>
      <c r="D85" s="4">
        <v>578.03</v>
      </c>
      <c r="E85" s="4" t="str">
        <f>VLOOKUP(A85,HOP!A:L,12,0)</f>
        <v>578.03</v>
      </c>
      <c r="F85" s="4" t="str">
        <f>VLOOKUP(A85,HOP!A:C,3,0)</f>
        <v>4009978</v>
      </c>
      <c r="G85" s="4">
        <f t="shared" si="4"/>
        <v>0</v>
      </c>
      <c r="H85" s="4" t="str">
        <f t="shared" si="5"/>
        <v>，4009978</v>
      </c>
      <c r="I85" s="4" t="str">
        <f>VLOOKUP(A85,HOP!A:U,21,0)</f>
        <v>直连</v>
      </c>
    </row>
    <row r="86" s="4" customFormat="1" hidden="1" spans="1:9">
      <c r="A86" s="5">
        <v>999227113062944</v>
      </c>
      <c r="B86" s="6">
        <v>45207</v>
      </c>
      <c r="C86" s="6">
        <v>45209</v>
      </c>
      <c r="D86" s="4">
        <v>7850.03</v>
      </c>
      <c r="E86" s="4" t="str">
        <f>VLOOKUP(A86,HOP!A:L,12,0)</f>
        <v>7850.03</v>
      </c>
      <c r="F86" s="4" t="str">
        <f>VLOOKUP(A86,HOP!A:C,3,0)</f>
        <v>4010504</v>
      </c>
      <c r="G86" s="4">
        <f t="shared" si="4"/>
        <v>0</v>
      </c>
      <c r="H86" s="4" t="str">
        <f t="shared" si="5"/>
        <v>，4010504</v>
      </c>
      <c r="I86" s="4" t="str">
        <f>VLOOKUP(A86,HOP!A:U,21,0)</f>
        <v>直连</v>
      </c>
    </row>
    <row r="87" s="4" customFormat="1" hidden="1" spans="1:9">
      <c r="A87" s="5">
        <v>999227113191743</v>
      </c>
      <c r="B87" s="6">
        <v>45207</v>
      </c>
      <c r="C87" s="6">
        <v>45209</v>
      </c>
      <c r="D87" s="4">
        <v>2389.74</v>
      </c>
      <c r="E87" s="4" t="str">
        <f>VLOOKUP(A87,HOP!A:L,12,0)</f>
        <v>2389.74</v>
      </c>
      <c r="F87" s="4" t="str">
        <f>VLOOKUP(A87,HOP!A:C,3,0)</f>
        <v>4010562</v>
      </c>
      <c r="G87" s="4">
        <f t="shared" si="4"/>
        <v>0</v>
      </c>
      <c r="H87" s="4" t="str">
        <f t="shared" si="5"/>
        <v>，4010562</v>
      </c>
      <c r="I87" s="4" t="str">
        <f>VLOOKUP(A87,HOP!A:U,21,0)</f>
        <v>直连</v>
      </c>
    </row>
    <row r="88" s="4" customFormat="1" spans="1:9">
      <c r="A88" s="5">
        <v>999227113544998</v>
      </c>
      <c r="B88" s="6">
        <v>45208</v>
      </c>
      <c r="C88" s="6">
        <v>45209</v>
      </c>
      <c r="D88" s="4">
        <v>489.77</v>
      </c>
      <c r="E88" s="4" t="str">
        <f>VLOOKUP(A88,HOP!A:L,12,0)</f>
        <v>489.81</v>
      </c>
      <c r="F88" s="4" t="str">
        <f>VLOOKUP(A88,HOP!A:C,3,0)</f>
        <v>4010749</v>
      </c>
      <c r="G88" s="4">
        <f t="shared" si="4"/>
        <v>-0.0400000000000205</v>
      </c>
      <c r="H88" s="4" t="str">
        <f t="shared" si="5"/>
        <v>，4010749</v>
      </c>
      <c r="I88" s="4" t="str">
        <f>VLOOKUP(A88,HOP!A:U,21,0)</f>
        <v>直连</v>
      </c>
    </row>
    <row r="89" s="4" customFormat="1" hidden="1" spans="1:9">
      <c r="A89" s="5">
        <v>999227113732687</v>
      </c>
      <c r="B89" s="6">
        <v>45207</v>
      </c>
      <c r="C89" s="6">
        <v>45209</v>
      </c>
      <c r="D89" s="4">
        <v>1827.84</v>
      </c>
      <c r="E89" s="4" t="str">
        <f>VLOOKUP(A89,HOP!A:L,12,0)</f>
        <v>1827.84</v>
      </c>
      <c r="F89" s="4" t="str">
        <f>VLOOKUP(A89,HOP!A:C,3,0)</f>
        <v>4010914</v>
      </c>
      <c r="G89" s="4">
        <f t="shared" si="4"/>
        <v>0</v>
      </c>
      <c r="H89" s="4" t="str">
        <f t="shared" si="5"/>
        <v>，4010914</v>
      </c>
      <c r="I89" s="4" t="str">
        <f>VLOOKUP(A89,HOP!A:U,21,0)</f>
        <v>直连</v>
      </c>
    </row>
    <row r="90" s="4" customFormat="1" hidden="1" spans="1:9">
      <c r="A90" s="5">
        <v>999227113820437</v>
      </c>
      <c r="B90" s="6">
        <v>45207</v>
      </c>
      <c r="C90" s="6">
        <v>45209</v>
      </c>
      <c r="D90" s="4">
        <v>569.52</v>
      </c>
      <c r="E90" s="4" t="str">
        <f>VLOOKUP(A90,HOP!A:L,12,0)</f>
        <v>569.52</v>
      </c>
      <c r="F90" s="4" t="str">
        <f>VLOOKUP(A90,HOP!A:C,3,0)</f>
        <v>4011104</v>
      </c>
      <c r="G90" s="4">
        <f t="shared" si="4"/>
        <v>0</v>
      </c>
      <c r="H90" s="4" t="str">
        <f t="shared" si="5"/>
        <v>，4011104</v>
      </c>
      <c r="I90" s="4" t="str">
        <f>VLOOKUP(A90,HOP!A:U,21,0)</f>
        <v>直连</v>
      </c>
    </row>
    <row r="91" s="4" customFormat="1" hidden="1" spans="1:9">
      <c r="A91" s="5">
        <v>999227113913549</v>
      </c>
      <c r="B91" s="6">
        <v>45208</v>
      </c>
      <c r="C91" s="6">
        <v>45209</v>
      </c>
      <c r="D91" s="4">
        <v>863.19</v>
      </c>
      <c r="E91" s="4" t="str">
        <f>VLOOKUP(A91,HOP!A:L,12,0)</f>
        <v>863.19</v>
      </c>
      <c r="F91" s="4" t="str">
        <f>VLOOKUP(A91,HOP!A:C,3,0)</f>
        <v>4011159</v>
      </c>
      <c r="G91" s="4">
        <f t="shared" si="4"/>
        <v>0</v>
      </c>
      <c r="H91" s="4" t="str">
        <f t="shared" si="5"/>
        <v>，4011159</v>
      </c>
      <c r="I91" s="4" t="str">
        <f>VLOOKUP(A91,HOP!A:U,21,0)</f>
        <v>直采</v>
      </c>
    </row>
    <row r="92" s="4" customFormat="1" hidden="1" spans="1:9">
      <c r="A92" s="5">
        <v>999227168004803</v>
      </c>
      <c r="B92" s="6">
        <v>45206</v>
      </c>
      <c r="C92" s="6">
        <v>45209</v>
      </c>
      <c r="D92" s="4">
        <v>1042.89</v>
      </c>
      <c r="E92" s="4" t="str">
        <f>VLOOKUP(A92,HOP!A:L,12,0)</f>
        <v>1042.89</v>
      </c>
      <c r="F92" s="4" t="str">
        <f>VLOOKUP(A92,HOP!A:C,3,0)</f>
        <v>4011764</v>
      </c>
      <c r="G92" s="4">
        <f t="shared" si="4"/>
        <v>0</v>
      </c>
      <c r="H92" s="4" t="str">
        <f t="shared" si="5"/>
        <v>，4011764</v>
      </c>
      <c r="I92" s="4" t="str">
        <f>VLOOKUP(A92,HOP!A:U,21,0)</f>
        <v>直采</v>
      </c>
    </row>
    <row r="93" s="4" customFormat="1" hidden="1" spans="1:9">
      <c r="A93" s="5">
        <v>999227170049245</v>
      </c>
      <c r="B93" s="6">
        <v>45207</v>
      </c>
      <c r="C93" s="6">
        <v>45209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999227171451845</v>
      </c>
      <c r="B94" s="6">
        <v>45207</v>
      </c>
      <c r="C94" s="6">
        <v>45209</v>
      </c>
      <c r="D94" s="4">
        <v>1024.04</v>
      </c>
      <c r="E94" s="4" t="str">
        <f>VLOOKUP(A94,HOP!A:L,12,0)</f>
        <v>1024.04</v>
      </c>
      <c r="F94" s="4" t="str">
        <f>VLOOKUP(A94,HOP!A:C,3,0)</f>
        <v>4012360</v>
      </c>
      <c r="G94" s="4">
        <f t="shared" si="4"/>
        <v>0</v>
      </c>
      <c r="H94" s="4" t="str">
        <f t="shared" si="5"/>
        <v>，4012360</v>
      </c>
      <c r="I94" s="4" t="str">
        <f>VLOOKUP(A94,HOP!A:U,21,0)</f>
        <v>直连</v>
      </c>
    </row>
    <row r="95" s="4" customFormat="1" hidden="1" spans="1:9">
      <c r="A95" s="5">
        <v>999227181302470</v>
      </c>
      <c r="B95" s="6">
        <v>45207</v>
      </c>
      <c r="C95" s="6">
        <v>45209</v>
      </c>
      <c r="D95" s="4">
        <v>1209.28</v>
      </c>
      <c r="E95" s="4" t="str">
        <f>VLOOKUP(A95,HOP!A:L,12,0)</f>
        <v>1209.28</v>
      </c>
      <c r="F95" s="4" t="str">
        <f>VLOOKUP(A95,HOP!A:C,3,0)</f>
        <v>4014885</v>
      </c>
      <c r="G95" s="4">
        <f t="shared" si="4"/>
        <v>0</v>
      </c>
      <c r="H95" s="4" t="str">
        <f t="shared" si="5"/>
        <v>，4014885</v>
      </c>
      <c r="I95" s="4" t="str">
        <f>VLOOKUP(A95,HOP!A:U,21,0)</f>
        <v>直连</v>
      </c>
    </row>
    <row r="96" s="4" customFormat="1" hidden="1" spans="1:9">
      <c r="A96" s="5">
        <v>999227182001983</v>
      </c>
      <c r="B96" s="6">
        <v>45207</v>
      </c>
      <c r="C96" s="6">
        <v>45209</v>
      </c>
      <c r="D96" s="4">
        <v>5550.78</v>
      </c>
      <c r="E96" s="4" t="str">
        <f>VLOOKUP(A96,HOP!A:L,12,0)</f>
        <v>5550.78</v>
      </c>
      <c r="F96" s="4" t="str">
        <f>VLOOKUP(A96,HOP!A:C,3,0)</f>
        <v>4015262</v>
      </c>
      <c r="G96" s="4">
        <f t="shared" si="4"/>
        <v>0</v>
      </c>
      <c r="H96" s="4" t="str">
        <f t="shared" si="5"/>
        <v>，4015262</v>
      </c>
      <c r="I96" s="4" t="str">
        <f>VLOOKUP(A96,HOP!A:U,21,0)</f>
        <v>直连</v>
      </c>
    </row>
    <row r="97" s="4" customFormat="1" hidden="1" spans="1:9">
      <c r="A97" s="5">
        <v>999227187943088</v>
      </c>
      <c r="B97" s="6">
        <v>45206</v>
      </c>
      <c r="C97" s="6">
        <v>45209</v>
      </c>
      <c r="D97" s="4">
        <v>1039.35</v>
      </c>
      <c r="E97" s="4" t="str">
        <f>VLOOKUP(A97,HOP!A:L,12,0)</f>
        <v>1039.35</v>
      </c>
      <c r="F97" s="4" t="str">
        <f>VLOOKUP(A97,HOP!A:C,3,0)</f>
        <v>4019728</v>
      </c>
      <c r="G97" s="4">
        <f t="shared" si="4"/>
        <v>0</v>
      </c>
      <c r="H97" s="4" t="str">
        <f t="shared" si="5"/>
        <v>，4019728</v>
      </c>
      <c r="I97" s="4" t="str">
        <f>VLOOKUP(A97,HOP!A:U,21,0)</f>
        <v>直采</v>
      </c>
    </row>
    <row r="98" s="4" customFormat="1" hidden="1" spans="1:9">
      <c r="A98" s="5">
        <v>999227188038299</v>
      </c>
      <c r="B98" s="6">
        <v>45208</v>
      </c>
      <c r="C98" s="6">
        <v>45209</v>
      </c>
      <c r="D98" s="4">
        <v>670.66</v>
      </c>
      <c r="E98" s="4" t="str">
        <f>VLOOKUP(A98,HOP!A:L,12,0)</f>
        <v>670.66</v>
      </c>
      <c r="F98" s="4" t="str">
        <f>VLOOKUP(A98,HOP!A:C,3,0)</f>
        <v>4019804</v>
      </c>
      <c r="G98" s="4">
        <f t="shared" si="4"/>
        <v>0</v>
      </c>
      <c r="H98" s="4" t="str">
        <f t="shared" si="5"/>
        <v>，4019804</v>
      </c>
      <c r="I98" s="4" t="str">
        <f>VLOOKUP(A98,HOP!A:U,21,0)</f>
        <v>直连</v>
      </c>
    </row>
    <row r="99" s="4" customFormat="1" hidden="1" spans="1:9">
      <c r="A99" s="5">
        <v>999227189572251</v>
      </c>
      <c r="B99" s="6">
        <v>45204</v>
      </c>
      <c r="C99" s="6">
        <v>45209</v>
      </c>
      <c r="D99" s="4">
        <v>5170.5</v>
      </c>
      <c r="E99" s="4" t="str">
        <f>VLOOKUP(A99,HOP!A:L,12,0)</f>
        <v>5170.50</v>
      </c>
      <c r="F99" s="4" t="str">
        <f>VLOOKUP(A99,HOP!A:C,3,0)</f>
        <v>4021218</v>
      </c>
      <c r="G99" s="4">
        <f t="shared" ref="G99:G130" si="6">D99-E99</f>
        <v>0</v>
      </c>
      <c r="H99" s="4" t="str">
        <f t="shared" ref="H99:H130" si="7">$H$1&amp;F99</f>
        <v>，4021218</v>
      </c>
      <c r="I99" s="4" t="str">
        <f>VLOOKUP(A99,HOP!A:U,21,0)</f>
        <v>直连</v>
      </c>
    </row>
    <row r="100" s="4" customFormat="1" spans="1:9">
      <c r="A100" s="5">
        <v>999227190442208</v>
      </c>
      <c r="B100" s="6">
        <v>45204</v>
      </c>
      <c r="C100" s="6">
        <v>45209</v>
      </c>
      <c r="D100" s="4">
        <v>1459.35</v>
      </c>
      <c r="E100" s="4" t="str">
        <f>VLOOKUP(A100,HOP!A:L,12,0)</f>
        <v>1459.40</v>
      </c>
      <c r="F100" s="4" t="str">
        <f>VLOOKUP(A100,HOP!A:C,3,0)</f>
        <v>4021986</v>
      </c>
      <c r="G100" s="4">
        <f t="shared" si="6"/>
        <v>-0.0500000000001819</v>
      </c>
      <c r="H100" s="4" t="str">
        <f t="shared" si="7"/>
        <v>，4021986</v>
      </c>
      <c r="I100" s="4" t="str">
        <f>VLOOKUP(A100,HOP!A:U,21,0)</f>
        <v>直连</v>
      </c>
    </row>
    <row r="101" s="4" customFormat="1" hidden="1" spans="1:9">
      <c r="A101" s="5">
        <v>999227192006209</v>
      </c>
      <c r="B101" s="6">
        <v>45206</v>
      </c>
      <c r="C101" s="6">
        <v>45209</v>
      </c>
      <c r="D101" s="4">
        <v>1288.03</v>
      </c>
      <c r="E101" s="4" t="str">
        <f>VLOOKUP(A101,HOP!A:L,12,0)</f>
        <v>1288.03</v>
      </c>
      <c r="F101" s="4" t="str">
        <f>VLOOKUP(A101,HOP!A:C,3,0)</f>
        <v>4023498</v>
      </c>
      <c r="G101" s="4">
        <f t="shared" si="6"/>
        <v>0</v>
      </c>
      <c r="H101" s="4" t="str">
        <f t="shared" si="7"/>
        <v>，4023498</v>
      </c>
      <c r="I101" s="4" t="str">
        <f>VLOOKUP(A101,HOP!A:U,21,0)</f>
        <v>直连</v>
      </c>
    </row>
    <row r="102" s="4" customFormat="1" hidden="1" spans="1:9">
      <c r="A102" s="5">
        <v>999227192049860</v>
      </c>
      <c r="B102" s="6">
        <v>45208</v>
      </c>
      <c r="C102" s="6">
        <v>45209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999227192626342</v>
      </c>
      <c r="B103" s="6">
        <v>45207</v>
      </c>
      <c r="C103" s="6">
        <v>45209</v>
      </c>
      <c r="D103" s="4">
        <v>439.27</v>
      </c>
      <c r="E103" s="4" t="str">
        <f>VLOOKUP(A103,HOP!A:L,12,0)</f>
        <v>439.27</v>
      </c>
      <c r="F103" s="4" t="str">
        <f>VLOOKUP(A103,HOP!A:C,3,0)</f>
        <v>4024306</v>
      </c>
      <c r="G103" s="4">
        <f t="shared" si="6"/>
        <v>0</v>
      </c>
      <c r="H103" s="4" t="str">
        <f t="shared" si="7"/>
        <v>，4024306</v>
      </c>
      <c r="I103" s="4" t="str">
        <f>VLOOKUP(A103,HOP!A:U,21,0)</f>
        <v>直连</v>
      </c>
    </row>
    <row r="104" s="4" customFormat="1" hidden="1" spans="1:9">
      <c r="A104" s="5">
        <v>999227192630199</v>
      </c>
      <c r="B104" s="6">
        <v>45207</v>
      </c>
      <c r="C104" s="6">
        <v>45209</v>
      </c>
      <c r="D104" s="4">
        <v>439.27</v>
      </c>
      <c r="E104" s="4" t="str">
        <f>VLOOKUP(A104,HOP!A:L,12,0)</f>
        <v>439.27</v>
      </c>
      <c r="F104" s="4" t="str">
        <f>VLOOKUP(A104,HOP!A:C,3,0)</f>
        <v>4024308</v>
      </c>
      <c r="G104" s="4">
        <f t="shared" si="6"/>
        <v>0</v>
      </c>
      <c r="H104" s="4" t="str">
        <f t="shared" si="7"/>
        <v>，4024308</v>
      </c>
      <c r="I104" s="4" t="str">
        <f>VLOOKUP(A104,HOP!A:U,21,0)</f>
        <v>直连</v>
      </c>
    </row>
    <row r="105" s="4" customFormat="1" hidden="1" spans="1:9">
      <c r="A105" s="5">
        <v>999227193436843</v>
      </c>
      <c r="B105" s="6">
        <v>45208</v>
      </c>
      <c r="C105" s="6">
        <v>45209</v>
      </c>
      <c r="D105" s="4">
        <v>806.82</v>
      </c>
      <c r="E105" s="4" t="str">
        <f>VLOOKUP(A105,HOP!A:L,12,0)</f>
        <v>806.82</v>
      </c>
      <c r="F105" s="4" t="str">
        <f>VLOOKUP(A105,HOP!A:C,3,0)</f>
        <v>4025170</v>
      </c>
      <c r="G105" s="4">
        <f t="shared" si="6"/>
        <v>0</v>
      </c>
      <c r="H105" s="4" t="str">
        <f t="shared" si="7"/>
        <v>，4025170</v>
      </c>
      <c r="I105" s="4" t="str">
        <f>VLOOKUP(A105,HOP!A:U,21,0)</f>
        <v>直连</v>
      </c>
    </row>
    <row r="106" s="4" customFormat="1" hidden="1" spans="1:9">
      <c r="A106" s="5">
        <v>999227194933657</v>
      </c>
      <c r="B106" s="6">
        <v>45207</v>
      </c>
      <c r="C106" s="6">
        <v>45209</v>
      </c>
      <c r="D106" s="4">
        <v>1344.31</v>
      </c>
      <c r="E106" s="4" t="str">
        <f>VLOOKUP(A106,HOP!A:L,12,0)</f>
        <v>1344.31</v>
      </c>
      <c r="F106" s="4" t="str">
        <f>VLOOKUP(A106,HOP!A:C,3,0)</f>
        <v>4026771</v>
      </c>
      <c r="G106" s="4">
        <f t="shared" si="6"/>
        <v>0</v>
      </c>
      <c r="H106" s="4" t="str">
        <f t="shared" si="7"/>
        <v>，4026771</v>
      </c>
      <c r="I106" s="4" t="str">
        <f>VLOOKUP(A106,HOP!A:U,21,0)</f>
        <v>直连</v>
      </c>
    </row>
    <row r="107" s="4" customFormat="1" hidden="1" spans="1:9">
      <c r="A107" s="5">
        <v>999227195200157</v>
      </c>
      <c r="B107" s="6">
        <v>45207</v>
      </c>
      <c r="C107" s="6">
        <v>45209</v>
      </c>
      <c r="D107" s="4">
        <v>1645.48</v>
      </c>
      <c r="E107" s="4" t="str">
        <f>VLOOKUP(A107,HOP!A:L,12,0)</f>
        <v>1645.48</v>
      </c>
      <c r="F107" s="4" t="str">
        <f>VLOOKUP(A107,HOP!A:C,3,0)</f>
        <v>4027015</v>
      </c>
      <c r="G107" s="4">
        <f t="shared" si="6"/>
        <v>0</v>
      </c>
      <c r="H107" s="4" t="str">
        <f t="shared" si="7"/>
        <v>，4027015</v>
      </c>
      <c r="I107" s="4" t="str">
        <f>VLOOKUP(A107,HOP!A:U,21,0)</f>
        <v>直采</v>
      </c>
    </row>
    <row r="108" s="4" customFormat="1" hidden="1" spans="1:9">
      <c r="A108" s="5">
        <v>999227195327881</v>
      </c>
      <c r="B108" s="6">
        <v>45205</v>
      </c>
      <c r="C108" s="6">
        <v>45209</v>
      </c>
      <c r="D108" s="4">
        <v>11149.28</v>
      </c>
      <c r="E108" s="4" t="str">
        <f>VLOOKUP(A108,HOP!A:L,12,0)</f>
        <v>11149.28</v>
      </c>
      <c r="F108" s="4" t="str">
        <f>VLOOKUP(A108,HOP!A:C,3,0)</f>
        <v>4027244</v>
      </c>
      <c r="G108" s="4">
        <f t="shared" si="6"/>
        <v>0</v>
      </c>
      <c r="H108" s="4" t="str">
        <f t="shared" si="7"/>
        <v>，4027244</v>
      </c>
      <c r="I108" s="4" t="str">
        <f>VLOOKUP(A108,HOP!A:U,21,0)</f>
        <v>直连</v>
      </c>
    </row>
    <row r="109" s="4" customFormat="1" hidden="1" spans="1:9">
      <c r="A109" s="5">
        <v>999227251107916</v>
      </c>
      <c r="B109" s="6">
        <v>45208</v>
      </c>
      <c r="C109" s="6">
        <v>45209</v>
      </c>
      <c r="D109" s="4">
        <v>507.41</v>
      </c>
      <c r="E109" s="4" t="str">
        <f>VLOOKUP(A109,HOP!A:L,12,0)</f>
        <v>507.41</v>
      </c>
      <c r="F109" s="4" t="str">
        <f>VLOOKUP(A109,HOP!A:C,3,0)</f>
        <v>4027597</v>
      </c>
      <c r="G109" s="4">
        <f t="shared" si="6"/>
        <v>0</v>
      </c>
      <c r="H109" s="4" t="str">
        <f t="shared" si="7"/>
        <v>，4027597</v>
      </c>
      <c r="I109" s="4" t="str">
        <f>VLOOKUP(A109,HOP!A:U,21,0)</f>
        <v>直连</v>
      </c>
    </row>
    <row r="110" s="4" customFormat="1" hidden="1" spans="1:9">
      <c r="A110" s="5">
        <v>999227255655877</v>
      </c>
      <c r="B110" s="6">
        <v>45208</v>
      </c>
      <c r="C110" s="6">
        <v>45209</v>
      </c>
      <c r="D110" s="4">
        <v>362.93</v>
      </c>
      <c r="E110" s="4" t="str">
        <f>VLOOKUP(A110,HOP!A:L,12,0)</f>
        <v>362.93</v>
      </c>
      <c r="F110" s="4" t="str">
        <f>VLOOKUP(A110,HOP!A:C,3,0)</f>
        <v>4028439</v>
      </c>
      <c r="G110" s="4">
        <f t="shared" si="6"/>
        <v>0</v>
      </c>
      <c r="H110" s="4" t="str">
        <f t="shared" si="7"/>
        <v>，4028439</v>
      </c>
      <c r="I110" s="4" t="str">
        <f>VLOOKUP(A110,HOP!A:U,21,0)</f>
        <v>直连</v>
      </c>
    </row>
    <row r="111" s="4" customFormat="1" hidden="1" spans="1:9">
      <c r="A111" s="5">
        <v>999227257054889</v>
      </c>
      <c r="B111" s="6">
        <v>45207</v>
      </c>
      <c r="C111" s="6">
        <v>45209</v>
      </c>
      <c r="D111" s="4">
        <v>508.72</v>
      </c>
      <c r="E111" s="4" t="str">
        <f>VLOOKUP(A111,HOP!A:L,12,0)</f>
        <v>508.72</v>
      </c>
      <c r="F111" s="4" t="str">
        <f>VLOOKUP(A111,HOP!A:C,3,0)</f>
        <v>4028897</v>
      </c>
      <c r="G111" s="4">
        <f t="shared" si="6"/>
        <v>0</v>
      </c>
      <c r="H111" s="4" t="str">
        <f t="shared" si="7"/>
        <v>，4028897</v>
      </c>
      <c r="I111" s="4" t="str">
        <f>VLOOKUP(A111,HOP!A:U,21,0)</f>
        <v>直采</v>
      </c>
    </row>
    <row r="112" s="4" customFormat="1" hidden="1" spans="1:9">
      <c r="A112" s="5">
        <v>999227257106533</v>
      </c>
      <c r="B112" s="6">
        <v>45207</v>
      </c>
      <c r="C112" s="6">
        <v>45209</v>
      </c>
      <c r="D112" s="4">
        <v>562.38</v>
      </c>
      <c r="E112" s="4" t="str">
        <f>VLOOKUP(A112,HOP!A:L,12,0)</f>
        <v>562.38</v>
      </c>
      <c r="F112" s="4" t="str">
        <f>VLOOKUP(A112,HOP!A:C,3,0)</f>
        <v>4028937</v>
      </c>
      <c r="G112" s="4">
        <f t="shared" si="6"/>
        <v>0</v>
      </c>
      <c r="H112" s="4" t="str">
        <f t="shared" si="7"/>
        <v>，4028937</v>
      </c>
      <c r="I112" s="4" t="str">
        <f>VLOOKUP(A112,HOP!A:U,21,0)</f>
        <v>直连</v>
      </c>
    </row>
    <row r="113" s="4" customFormat="1" spans="1:9">
      <c r="A113" s="5">
        <v>999227257934130</v>
      </c>
      <c r="B113" s="6">
        <v>45207</v>
      </c>
      <c r="C113" s="6">
        <v>45209</v>
      </c>
      <c r="D113" s="4">
        <v>2241.28</v>
      </c>
      <c r="E113" s="4" t="str">
        <f>VLOOKUP(A113,HOP!A:L,12,0)</f>
        <v>2241.36</v>
      </c>
      <c r="F113" s="4" t="str">
        <f>VLOOKUP(A113,HOP!A:C,3,0)</f>
        <v>4029190</v>
      </c>
      <c r="G113" s="4">
        <f t="shared" si="6"/>
        <v>-0.0799999999999272</v>
      </c>
      <c r="H113" s="4" t="str">
        <f t="shared" si="7"/>
        <v>，4029190</v>
      </c>
      <c r="I113" s="4" t="str">
        <f>VLOOKUP(A113,HOP!A:U,21,0)</f>
        <v>直连</v>
      </c>
    </row>
    <row r="114" s="4" customFormat="1" hidden="1" spans="1:9">
      <c r="A114" s="5">
        <v>999227261469643</v>
      </c>
      <c r="B114" s="6">
        <v>45208</v>
      </c>
      <c r="C114" s="6">
        <v>45209</v>
      </c>
      <c r="D114" s="4">
        <v>509.4</v>
      </c>
      <c r="E114" s="4" t="str">
        <f>VLOOKUP(A114,HOP!A:L,12,0)</f>
        <v>509.40</v>
      </c>
      <c r="F114" s="4" t="str">
        <f>VLOOKUP(A114,HOP!A:C,3,0)</f>
        <v>4030305</v>
      </c>
      <c r="G114" s="4">
        <f t="shared" si="6"/>
        <v>0</v>
      </c>
      <c r="H114" s="4" t="str">
        <f t="shared" si="7"/>
        <v>，4030305</v>
      </c>
      <c r="I114" s="4" t="str">
        <f>VLOOKUP(A114,HOP!A:U,21,0)</f>
        <v>直连</v>
      </c>
    </row>
    <row r="115" s="4" customFormat="1" hidden="1" spans="1:9">
      <c r="A115" s="5">
        <v>999227263497481</v>
      </c>
      <c r="B115" s="6">
        <v>45207</v>
      </c>
      <c r="C115" s="6">
        <v>45209</v>
      </c>
      <c r="D115" s="4">
        <v>545.82</v>
      </c>
      <c r="E115" s="4" t="str">
        <f>VLOOKUP(A115,HOP!A:L,12,0)</f>
        <v>545.82</v>
      </c>
      <c r="F115" s="4" t="str">
        <f>VLOOKUP(A115,HOP!A:C,3,0)</f>
        <v>4031102</v>
      </c>
      <c r="G115" s="4">
        <f t="shared" si="6"/>
        <v>0</v>
      </c>
      <c r="H115" s="4" t="str">
        <f t="shared" si="7"/>
        <v>，4031102</v>
      </c>
      <c r="I115" s="4" t="str">
        <f>VLOOKUP(A115,HOP!A:U,21,0)</f>
        <v>直连</v>
      </c>
    </row>
    <row r="116" s="4" customFormat="1" hidden="1" spans="1:9">
      <c r="A116" s="5">
        <v>999227263985398</v>
      </c>
      <c r="B116" s="6">
        <v>45208</v>
      </c>
      <c r="C116" s="6">
        <v>45209</v>
      </c>
      <c r="D116" s="4">
        <v>55.11</v>
      </c>
      <c r="E116" s="4" t="str">
        <f>VLOOKUP(A116,HOP!A:L,12,0)</f>
        <v>55.11</v>
      </c>
      <c r="F116" s="4" t="str">
        <f>VLOOKUP(A116,HOP!A:C,3,0)</f>
        <v>4031390</v>
      </c>
      <c r="G116" s="4">
        <f t="shared" si="6"/>
        <v>0</v>
      </c>
      <c r="H116" s="4" t="str">
        <f t="shared" si="7"/>
        <v>，4031390</v>
      </c>
      <c r="I116" s="4" t="str">
        <f>VLOOKUP(A116,HOP!A:U,21,0)</f>
        <v>直连</v>
      </c>
    </row>
    <row r="117" s="4" customFormat="1" hidden="1" spans="1:9">
      <c r="A117" s="5">
        <v>999227264076421</v>
      </c>
      <c r="B117" s="6">
        <v>45208</v>
      </c>
      <c r="C117" s="6">
        <v>45209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hidden="1" spans="1:9">
      <c r="A118" s="5">
        <v>999227281916623</v>
      </c>
      <c r="B118" s="6">
        <v>45207</v>
      </c>
      <c r="C118" s="6">
        <v>45209</v>
      </c>
      <c r="D118" s="4">
        <v>577.1</v>
      </c>
      <c r="E118" s="4" t="str">
        <f>VLOOKUP(A118,HOP!A:L,12,0)</f>
        <v>577.10</v>
      </c>
      <c r="F118" s="4" t="str">
        <f>VLOOKUP(A118,HOP!A:C,3,0)</f>
        <v>4031945</v>
      </c>
      <c r="G118" s="4">
        <f t="shared" si="6"/>
        <v>0</v>
      </c>
      <c r="H118" s="4" t="str">
        <f t="shared" si="7"/>
        <v>，4031945</v>
      </c>
      <c r="I118" s="4" t="str">
        <f>VLOOKUP(A118,HOP!A:U,21,0)</f>
        <v>直采</v>
      </c>
    </row>
    <row r="119" s="4" customFormat="1" hidden="1" spans="1:9">
      <c r="A119" s="5">
        <v>999227284338657</v>
      </c>
      <c r="B119" s="6">
        <v>45208</v>
      </c>
      <c r="C119" s="6">
        <v>45209</v>
      </c>
      <c r="D119" s="4">
        <v>830.7</v>
      </c>
      <c r="E119" s="4" t="str">
        <f>VLOOKUP(A119,HOP!A:L,12,0)</f>
        <v>830.70</v>
      </c>
      <c r="F119" s="4" t="str">
        <f>VLOOKUP(A119,HOP!A:C,3,0)</f>
        <v>4032806</v>
      </c>
      <c r="G119" s="4">
        <f t="shared" si="6"/>
        <v>0</v>
      </c>
      <c r="H119" s="4" t="str">
        <f t="shared" si="7"/>
        <v>，4032806</v>
      </c>
      <c r="I119" s="4" t="str">
        <f>VLOOKUP(A119,HOP!A:U,21,0)</f>
        <v>直连</v>
      </c>
    </row>
    <row r="120" s="4" customFormat="1" hidden="1" spans="1:9">
      <c r="A120" s="5">
        <v>999227284451117</v>
      </c>
      <c r="B120" s="6">
        <v>45207</v>
      </c>
      <c r="C120" s="6">
        <v>45209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6"/>
        <v>#N/A</v>
      </c>
      <c r="H120" s="4" t="e">
        <f t="shared" si="7"/>
        <v>#N/A</v>
      </c>
      <c r="I120" s="4" t="e">
        <f>VLOOKUP(A120,HOP!A:U,21,0)</f>
        <v>#N/A</v>
      </c>
    </row>
    <row r="121" s="4" customFormat="1" hidden="1" spans="1:9">
      <c r="A121" s="5">
        <v>999227284827073</v>
      </c>
      <c r="B121" s="6">
        <v>45207</v>
      </c>
      <c r="C121" s="6">
        <v>45209</v>
      </c>
      <c r="D121" s="4">
        <v>4970.54</v>
      </c>
      <c r="E121" s="4" t="str">
        <f>VLOOKUP(A121,HOP!A:L,12,0)</f>
        <v>4970.54</v>
      </c>
      <c r="F121" s="4" t="str">
        <f>VLOOKUP(A121,HOP!A:C,3,0)</f>
        <v>4033084</v>
      </c>
      <c r="G121" s="4">
        <f t="shared" si="6"/>
        <v>0</v>
      </c>
      <c r="H121" s="4" t="str">
        <f t="shared" si="7"/>
        <v>，4033084</v>
      </c>
      <c r="I121" s="4" t="str">
        <f>VLOOKUP(A121,HOP!A:U,21,0)</f>
        <v>直连</v>
      </c>
    </row>
    <row r="122" s="4" customFormat="1" hidden="1" spans="1:9">
      <c r="A122" s="5">
        <v>999227285308291</v>
      </c>
      <c r="B122" s="6">
        <v>45208</v>
      </c>
      <c r="C122" s="6">
        <v>45209</v>
      </c>
      <c r="D122" s="4">
        <v>1426.07</v>
      </c>
      <c r="E122" s="4" t="str">
        <f>VLOOKUP(A122,HOP!A:L,12,0)</f>
        <v>1426.07</v>
      </c>
      <c r="F122" s="4" t="str">
        <f>VLOOKUP(A122,HOP!A:C,3,0)</f>
        <v>4033277</v>
      </c>
      <c r="G122" s="4">
        <f t="shared" si="6"/>
        <v>0</v>
      </c>
      <c r="H122" s="4" t="str">
        <f t="shared" si="7"/>
        <v>，4033277</v>
      </c>
      <c r="I122" s="4" t="str">
        <f>VLOOKUP(A122,HOP!A:U,21,0)</f>
        <v>直连</v>
      </c>
    </row>
    <row r="123" s="4" customFormat="1" hidden="1" spans="1:9">
      <c r="A123" s="5">
        <v>999227285403799</v>
      </c>
      <c r="B123" s="6">
        <v>45208</v>
      </c>
      <c r="C123" s="6">
        <v>45209</v>
      </c>
      <c r="D123" s="4">
        <v>1426.07</v>
      </c>
      <c r="E123" s="4" t="str">
        <f>VLOOKUP(A123,HOP!A:L,12,0)</f>
        <v>1426.07</v>
      </c>
      <c r="F123" s="4" t="str">
        <f>VLOOKUP(A123,HOP!A:C,3,0)</f>
        <v>4033547</v>
      </c>
      <c r="G123" s="4">
        <f t="shared" si="6"/>
        <v>0</v>
      </c>
      <c r="H123" s="4" t="str">
        <f t="shared" si="7"/>
        <v>，4033547</v>
      </c>
      <c r="I123" s="4" t="str">
        <f>VLOOKUP(A123,HOP!A:U,21,0)</f>
        <v>直连</v>
      </c>
    </row>
    <row r="124" s="4" customFormat="1" hidden="1" spans="1:9">
      <c r="A124" s="5">
        <v>999227285691352</v>
      </c>
      <c r="B124" s="6">
        <v>45208</v>
      </c>
      <c r="C124" s="6">
        <v>45209</v>
      </c>
      <c r="D124" s="4">
        <v>347.89</v>
      </c>
      <c r="E124" s="4" t="str">
        <f>VLOOKUP(A124,HOP!A:L,12,0)</f>
        <v>347.89</v>
      </c>
      <c r="F124" s="4" t="str">
        <f>VLOOKUP(A124,HOP!A:C,3,0)</f>
        <v>4033689</v>
      </c>
      <c r="G124" s="4">
        <f t="shared" si="6"/>
        <v>0</v>
      </c>
      <c r="H124" s="4" t="str">
        <f t="shared" si="7"/>
        <v>，4033689</v>
      </c>
      <c r="I124" s="4" t="str">
        <f>VLOOKUP(A124,HOP!A:U,21,0)</f>
        <v>直连</v>
      </c>
    </row>
    <row r="125" s="4" customFormat="1" hidden="1" spans="1:9">
      <c r="A125" s="5">
        <v>999227286130346</v>
      </c>
      <c r="B125" s="6">
        <v>45208</v>
      </c>
      <c r="C125" s="6">
        <v>45209</v>
      </c>
      <c r="D125" s="4">
        <v>166.59</v>
      </c>
      <c r="E125" s="4" t="str">
        <f>VLOOKUP(A125,HOP!A:L,12,0)</f>
        <v>166.59</v>
      </c>
      <c r="F125" s="4" t="str">
        <f>VLOOKUP(A125,HOP!A:C,3,0)</f>
        <v>4033853</v>
      </c>
      <c r="G125" s="4">
        <f t="shared" si="6"/>
        <v>0</v>
      </c>
      <c r="H125" s="4" t="str">
        <f t="shared" si="7"/>
        <v>，4033853</v>
      </c>
      <c r="I125" s="4" t="str">
        <f>VLOOKUP(A125,HOP!A:U,21,0)</f>
        <v>直连</v>
      </c>
    </row>
    <row r="126" s="4" customFormat="1" hidden="1" spans="1:9">
      <c r="A126" s="5">
        <v>999227286763440</v>
      </c>
      <c r="B126" s="6">
        <v>45208</v>
      </c>
      <c r="C126" s="6">
        <v>45209</v>
      </c>
      <c r="D126" s="4">
        <v>257.56</v>
      </c>
      <c r="E126" s="4" t="str">
        <f>VLOOKUP(A126,HOP!A:L,12,0)</f>
        <v>257.56</v>
      </c>
      <c r="F126" s="4" t="str">
        <f>VLOOKUP(A126,HOP!A:C,3,0)</f>
        <v>4034066</v>
      </c>
      <c r="G126" s="4">
        <f t="shared" si="6"/>
        <v>0</v>
      </c>
      <c r="H126" s="4" t="str">
        <f t="shared" si="7"/>
        <v>，4034066</v>
      </c>
      <c r="I126" s="4" t="str">
        <f>VLOOKUP(A126,HOP!A:U,21,0)</f>
        <v>直采</v>
      </c>
    </row>
    <row r="127" s="4" customFormat="1" hidden="1" spans="1:9">
      <c r="A127" s="5">
        <v>999227287259396</v>
      </c>
      <c r="B127" s="6">
        <v>45207</v>
      </c>
      <c r="C127" s="6">
        <v>45209</v>
      </c>
      <c r="D127" s="4">
        <v>598.44</v>
      </c>
      <c r="E127" s="4" t="str">
        <f>VLOOKUP(A127,HOP!A:L,12,0)</f>
        <v>598.44</v>
      </c>
      <c r="F127" s="4" t="str">
        <f>VLOOKUP(A127,HOP!A:C,3,0)</f>
        <v>4034259</v>
      </c>
      <c r="G127" s="4">
        <f t="shared" si="6"/>
        <v>0</v>
      </c>
      <c r="H127" s="4" t="str">
        <f t="shared" si="7"/>
        <v>，4034259</v>
      </c>
      <c r="I127" s="4" t="str">
        <f>VLOOKUP(A127,HOP!A:U,21,0)</f>
        <v>直连</v>
      </c>
    </row>
    <row r="128" s="4" customFormat="1" hidden="1" spans="1:9">
      <c r="A128" s="5">
        <v>999227288053780</v>
      </c>
      <c r="B128" s="6">
        <v>45206</v>
      </c>
      <c r="C128" s="6">
        <v>45209</v>
      </c>
      <c r="D128" s="4">
        <v>3401.95</v>
      </c>
      <c r="E128" s="4" t="str">
        <f>VLOOKUP(A128,HOP!A:L,12,0)</f>
        <v>3401.95</v>
      </c>
      <c r="F128" s="4" t="str">
        <f>VLOOKUP(A128,HOP!A:C,3,0)</f>
        <v>4034540</v>
      </c>
      <c r="G128" s="4">
        <f t="shared" si="6"/>
        <v>0</v>
      </c>
      <c r="H128" s="4" t="str">
        <f t="shared" si="7"/>
        <v>，4034540</v>
      </c>
      <c r="I128" s="4" t="str">
        <f>VLOOKUP(A128,HOP!A:U,21,0)</f>
        <v>直连</v>
      </c>
    </row>
    <row r="129" s="4" customFormat="1" hidden="1" spans="1:9">
      <c r="A129" s="5">
        <v>999227288077903</v>
      </c>
      <c r="B129" s="6">
        <v>45208</v>
      </c>
      <c r="C129" s="6">
        <v>45209</v>
      </c>
      <c r="D129" s="4">
        <v>904.66</v>
      </c>
      <c r="E129" s="4" t="str">
        <f>VLOOKUP(A129,HOP!A:L,12,0)</f>
        <v>904.66</v>
      </c>
      <c r="F129" s="4" t="str">
        <f>VLOOKUP(A129,HOP!A:C,3,0)</f>
        <v>4034627</v>
      </c>
      <c r="G129" s="4">
        <f t="shared" si="6"/>
        <v>0</v>
      </c>
      <c r="H129" s="4" t="str">
        <f t="shared" si="7"/>
        <v>，4034627</v>
      </c>
      <c r="I129" s="4" t="str">
        <f>VLOOKUP(A129,HOP!A:U,21,0)</f>
        <v>直连</v>
      </c>
    </row>
    <row r="130" s="4" customFormat="1" hidden="1" spans="1:9">
      <c r="A130" s="5">
        <v>999227288170367</v>
      </c>
      <c r="B130" s="6">
        <v>45208</v>
      </c>
      <c r="C130" s="6">
        <v>45209</v>
      </c>
      <c r="D130" s="4">
        <v>468.68</v>
      </c>
      <c r="E130" s="4" t="str">
        <f>VLOOKUP(A130,HOP!A:L,12,0)</f>
        <v>468.68</v>
      </c>
      <c r="F130" s="4" t="str">
        <f>VLOOKUP(A130,HOP!A:C,3,0)</f>
        <v>4034661</v>
      </c>
      <c r="G130" s="4">
        <f t="shared" si="6"/>
        <v>0</v>
      </c>
      <c r="H130" s="4" t="str">
        <f t="shared" si="7"/>
        <v>，4034661</v>
      </c>
      <c r="I130" s="4" t="str">
        <f>VLOOKUP(A130,HOP!A:U,21,0)</f>
        <v>直连</v>
      </c>
    </row>
    <row r="131" s="4" customFormat="1" hidden="1" spans="1:9">
      <c r="A131" s="5">
        <v>999227288445042</v>
      </c>
      <c r="B131" s="6">
        <v>45206</v>
      </c>
      <c r="C131" s="6">
        <v>45209</v>
      </c>
      <c r="D131" s="4">
        <v>3744.79</v>
      </c>
      <c r="E131" s="4" t="str">
        <f>VLOOKUP(A131,HOP!A:L,12,0)</f>
        <v>3744.79</v>
      </c>
      <c r="F131" s="4" t="str">
        <f>VLOOKUP(A131,HOP!A:C,3,0)</f>
        <v>4034771</v>
      </c>
      <c r="G131" s="4">
        <f t="shared" ref="G131:G162" si="8">D131-E131</f>
        <v>0</v>
      </c>
      <c r="H131" s="4" t="str">
        <f t="shared" ref="H131:H162" si="9">$H$1&amp;F131</f>
        <v>，4034771</v>
      </c>
      <c r="I131" s="4" t="str">
        <f>VLOOKUP(A131,HOP!A:U,21,0)</f>
        <v>直连</v>
      </c>
    </row>
    <row r="132" s="4" customFormat="1" hidden="1" spans="1:9">
      <c r="A132" s="5">
        <v>999227289564175</v>
      </c>
      <c r="B132" s="6">
        <v>45208</v>
      </c>
      <c r="C132" s="6">
        <v>45209</v>
      </c>
      <c r="D132" s="4">
        <v>252.52</v>
      </c>
      <c r="E132" s="4" t="str">
        <f>VLOOKUP(A132,HOP!A:L,12,0)</f>
        <v>252.52</v>
      </c>
      <c r="F132" s="4" t="str">
        <f>VLOOKUP(A132,HOP!A:C,3,0)</f>
        <v>4035458</v>
      </c>
      <c r="G132" s="4">
        <f t="shared" si="8"/>
        <v>0</v>
      </c>
      <c r="H132" s="4" t="str">
        <f t="shared" si="9"/>
        <v>，4035458</v>
      </c>
      <c r="I132" s="4" t="str">
        <f>VLOOKUP(A132,HOP!A:U,21,0)</f>
        <v>直连</v>
      </c>
    </row>
    <row r="133" s="4" customFormat="1" hidden="1" spans="1:9">
      <c r="A133" s="5">
        <v>999227289698790</v>
      </c>
      <c r="B133" s="6">
        <v>45207</v>
      </c>
      <c r="C133" s="6">
        <v>45209</v>
      </c>
      <c r="D133" s="4">
        <v>616.85</v>
      </c>
      <c r="E133" s="4" t="str">
        <f>VLOOKUP(A133,HOP!A:L,12,0)</f>
        <v>616.85</v>
      </c>
      <c r="F133" s="4" t="str">
        <f>VLOOKUP(A133,HOP!A:C,3,0)</f>
        <v>4035643</v>
      </c>
      <c r="G133" s="4">
        <f t="shared" si="8"/>
        <v>0</v>
      </c>
      <c r="H133" s="4" t="str">
        <f t="shared" si="9"/>
        <v>，4035643</v>
      </c>
      <c r="I133" s="4" t="str">
        <f>VLOOKUP(A133,HOP!A:U,21,0)</f>
        <v>直连</v>
      </c>
    </row>
    <row r="134" s="4" customFormat="1" hidden="1" spans="1:9">
      <c r="A134" s="5">
        <v>999227290370553</v>
      </c>
      <c r="B134" s="6">
        <v>45208</v>
      </c>
      <c r="C134" s="6">
        <v>45209</v>
      </c>
      <c r="D134" s="4">
        <v>142.48</v>
      </c>
      <c r="E134" s="4" t="str">
        <f>VLOOKUP(A134,HOP!A:L,12,0)</f>
        <v>142.48</v>
      </c>
      <c r="F134" s="4" t="str">
        <f>VLOOKUP(A134,HOP!A:C,3,0)</f>
        <v>4036153</v>
      </c>
      <c r="G134" s="4">
        <f t="shared" si="8"/>
        <v>0</v>
      </c>
      <c r="H134" s="4" t="str">
        <f t="shared" si="9"/>
        <v>，4036153</v>
      </c>
      <c r="I134" s="4" t="str">
        <f>VLOOKUP(A134,HOP!A:U,21,0)</f>
        <v>直连</v>
      </c>
    </row>
    <row r="135" s="4" customFormat="1" hidden="1" spans="1:9">
      <c r="A135" s="5">
        <v>999227290652503</v>
      </c>
      <c r="B135" s="6">
        <v>45208</v>
      </c>
      <c r="C135" s="6">
        <v>45209</v>
      </c>
      <c r="D135" s="4">
        <v>204.91</v>
      </c>
      <c r="E135" s="4" t="str">
        <f>VLOOKUP(A135,HOP!A:L,12,0)</f>
        <v>204.91</v>
      </c>
      <c r="F135" s="4" t="str">
        <f>VLOOKUP(A135,HOP!A:C,3,0)</f>
        <v>4036489</v>
      </c>
      <c r="G135" s="4">
        <f t="shared" si="8"/>
        <v>0</v>
      </c>
      <c r="H135" s="4" t="str">
        <f t="shared" si="9"/>
        <v>，4036489</v>
      </c>
      <c r="I135" s="4" t="str">
        <f>VLOOKUP(A135,HOP!A:U,21,0)</f>
        <v>直连</v>
      </c>
    </row>
    <row r="136" s="4" customFormat="1" hidden="1" spans="1:9">
      <c r="A136" s="5">
        <v>999227290872571</v>
      </c>
      <c r="B136" s="6">
        <v>45207</v>
      </c>
      <c r="C136" s="6">
        <v>45209</v>
      </c>
      <c r="D136" s="4">
        <v>374.77</v>
      </c>
      <c r="E136" s="4" t="str">
        <f>VLOOKUP(A136,HOP!A:L,12,0)</f>
        <v>374.77</v>
      </c>
      <c r="F136" s="4" t="str">
        <f>VLOOKUP(A136,HOP!A:C,3,0)</f>
        <v>4036896</v>
      </c>
      <c r="G136" s="4">
        <f t="shared" si="8"/>
        <v>0</v>
      </c>
      <c r="H136" s="4" t="str">
        <f t="shared" si="9"/>
        <v>，4036896</v>
      </c>
      <c r="I136" s="4" t="str">
        <f>VLOOKUP(A136,HOP!A:U,21,0)</f>
        <v>直连</v>
      </c>
    </row>
    <row r="137" s="4" customFormat="1" hidden="1" spans="1:9">
      <c r="A137" s="5">
        <v>999227290937457</v>
      </c>
      <c r="B137" s="6">
        <v>45208</v>
      </c>
      <c r="C137" s="6">
        <v>45209</v>
      </c>
      <c r="D137" s="4">
        <v>301.18</v>
      </c>
      <c r="E137" s="4" t="str">
        <f>VLOOKUP(A137,HOP!A:L,12,0)</f>
        <v>301.18</v>
      </c>
      <c r="F137" s="4" t="str">
        <f>VLOOKUP(A137,HOP!A:C,3,0)</f>
        <v>4037062</v>
      </c>
      <c r="G137" s="4">
        <f t="shared" si="8"/>
        <v>0</v>
      </c>
      <c r="H137" s="4" t="str">
        <f t="shared" si="9"/>
        <v>，4037062</v>
      </c>
      <c r="I137" s="4" t="str">
        <f>VLOOKUP(A137,HOP!A:U,21,0)</f>
        <v>直连</v>
      </c>
    </row>
    <row r="138" s="4" customFormat="1" hidden="1" spans="1:9">
      <c r="A138" s="5">
        <v>999227291038629</v>
      </c>
      <c r="B138" s="6">
        <v>45207</v>
      </c>
      <c r="C138" s="6">
        <v>45209</v>
      </c>
      <c r="D138" s="4">
        <v>618.04</v>
      </c>
      <c r="E138" s="4" t="str">
        <f>VLOOKUP(A138,HOP!A:L,12,0)</f>
        <v>618.04</v>
      </c>
      <c r="F138" s="4" t="str">
        <f>VLOOKUP(A138,HOP!A:C,3,0)</f>
        <v>4037191</v>
      </c>
      <c r="G138" s="4">
        <f t="shared" si="8"/>
        <v>0</v>
      </c>
      <c r="H138" s="4" t="str">
        <f t="shared" si="9"/>
        <v>，4037191</v>
      </c>
      <c r="I138" s="4" t="str">
        <f>VLOOKUP(A138,HOP!A:U,21,0)</f>
        <v>直采</v>
      </c>
    </row>
    <row r="139" s="4" customFormat="1" hidden="1" spans="1:9">
      <c r="A139" s="5">
        <v>999227291112981</v>
      </c>
      <c r="B139" s="6">
        <v>45208</v>
      </c>
      <c r="C139" s="6">
        <v>45209</v>
      </c>
      <c r="D139" s="4">
        <v>82.88</v>
      </c>
      <c r="E139" s="4" t="str">
        <f>VLOOKUP(A139,HOP!A:L,12,0)</f>
        <v>82.88</v>
      </c>
      <c r="F139" s="4" t="str">
        <f>VLOOKUP(A139,HOP!A:C,3,0)</f>
        <v>4037322</v>
      </c>
      <c r="G139" s="4">
        <f t="shared" si="8"/>
        <v>0</v>
      </c>
      <c r="H139" s="4" t="str">
        <f t="shared" si="9"/>
        <v>，4037322</v>
      </c>
      <c r="I139" s="4" t="str">
        <f>VLOOKUP(A139,HOP!A:U,21,0)</f>
        <v>直连</v>
      </c>
    </row>
    <row r="140" s="4" customFormat="1" hidden="1" spans="1:9">
      <c r="A140" s="5">
        <v>999227290979897</v>
      </c>
      <c r="B140" s="6">
        <v>45208</v>
      </c>
      <c r="C140" s="6">
        <v>45209</v>
      </c>
      <c r="D140" s="4">
        <v>292.62</v>
      </c>
      <c r="E140" s="4" t="str">
        <f>VLOOKUP(A140,HOP!A:L,12,0)</f>
        <v>292.62</v>
      </c>
      <c r="F140" s="4" t="str">
        <f>VLOOKUP(A140,HOP!A:C,3,0)</f>
        <v>4037114</v>
      </c>
      <c r="G140" s="4">
        <f t="shared" si="8"/>
        <v>0</v>
      </c>
      <c r="H140" s="4" t="str">
        <f t="shared" si="9"/>
        <v>，4037114</v>
      </c>
      <c r="I140" s="4" t="str">
        <f>VLOOKUP(A140,HOP!A:U,21,0)</f>
        <v>直连</v>
      </c>
    </row>
    <row r="141" s="4" customFormat="1" hidden="1" spans="1:9">
      <c r="A141" s="5">
        <v>999227294327183</v>
      </c>
      <c r="B141" s="6">
        <v>45208</v>
      </c>
      <c r="C141" s="6">
        <v>45209</v>
      </c>
      <c r="D141" s="4">
        <v>264.97</v>
      </c>
      <c r="E141" s="4" t="str">
        <f>VLOOKUP(A141,HOP!A:L,12,0)</f>
        <v>264.97</v>
      </c>
      <c r="F141" s="4" t="str">
        <f>VLOOKUP(A141,HOP!A:C,3,0)</f>
        <v>4038074</v>
      </c>
      <c r="G141" s="4">
        <f t="shared" si="8"/>
        <v>0</v>
      </c>
      <c r="H141" s="4" t="str">
        <f t="shared" si="9"/>
        <v>，4038074</v>
      </c>
      <c r="I141" s="4" t="str">
        <f>VLOOKUP(A141,HOP!A:U,21,0)</f>
        <v>直连</v>
      </c>
    </row>
    <row r="142" s="4" customFormat="1" hidden="1" spans="1:9">
      <c r="A142" s="5">
        <v>999227294701313</v>
      </c>
      <c r="B142" s="6">
        <v>45207</v>
      </c>
      <c r="C142" s="6">
        <v>45209</v>
      </c>
      <c r="D142" s="4">
        <v>396.76</v>
      </c>
      <c r="E142" s="4" t="str">
        <f>VLOOKUP(A142,HOP!A:L,12,0)</f>
        <v>396.76</v>
      </c>
      <c r="F142" s="4" t="str">
        <f>VLOOKUP(A142,HOP!A:C,3,0)</f>
        <v>4038138</v>
      </c>
      <c r="G142" s="4">
        <f t="shared" si="8"/>
        <v>0</v>
      </c>
      <c r="H142" s="4" t="str">
        <f t="shared" si="9"/>
        <v>，4038138</v>
      </c>
      <c r="I142" s="4" t="str">
        <f>VLOOKUP(A142,HOP!A:U,21,0)</f>
        <v>直连</v>
      </c>
    </row>
    <row r="143" s="4" customFormat="1" hidden="1" spans="1:9">
      <c r="A143" s="5">
        <v>999227295364207</v>
      </c>
      <c r="B143" s="6">
        <v>45207</v>
      </c>
      <c r="C143" s="6">
        <v>45209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VLOOKUP(A143,HOP!A:U,21,0)</f>
        <v>#N/A</v>
      </c>
    </row>
    <row r="144" s="4" customFormat="1" hidden="1" spans="1:9">
      <c r="A144" s="5">
        <v>999227295522278</v>
      </c>
      <c r="B144" s="6">
        <v>45207</v>
      </c>
      <c r="C144" s="6">
        <v>45209</v>
      </c>
      <c r="D144" s="4">
        <v>259.22</v>
      </c>
      <c r="E144" s="4" t="str">
        <f>VLOOKUP(A144,HOP!A:L,12,0)</f>
        <v>259.22</v>
      </c>
      <c r="F144" s="4" t="str">
        <f>VLOOKUP(A144,HOP!A:C,3,0)</f>
        <v>4038474</v>
      </c>
      <c r="G144" s="4">
        <f t="shared" si="8"/>
        <v>0</v>
      </c>
      <c r="H144" s="4" t="str">
        <f t="shared" si="9"/>
        <v>，4038474</v>
      </c>
      <c r="I144" s="4" t="str">
        <f>VLOOKUP(A144,HOP!A:U,21,0)</f>
        <v>直连</v>
      </c>
    </row>
    <row r="145" s="4" customFormat="1" hidden="1" spans="1:9">
      <c r="A145" s="5">
        <v>999227296312097</v>
      </c>
      <c r="B145" s="6">
        <v>45207</v>
      </c>
      <c r="C145" s="6">
        <v>45209</v>
      </c>
      <c r="D145" s="4">
        <v>1957.8</v>
      </c>
      <c r="E145" s="4" t="str">
        <f>VLOOKUP(A145,HOP!A:L,12,0)</f>
        <v>1957.80</v>
      </c>
      <c r="F145" s="4" t="str">
        <f>VLOOKUP(A145,HOP!A:C,3,0)</f>
        <v>4038714</v>
      </c>
      <c r="G145" s="4">
        <f t="shared" si="8"/>
        <v>0</v>
      </c>
      <c r="H145" s="4" t="str">
        <f t="shared" si="9"/>
        <v>，4038714</v>
      </c>
      <c r="I145" s="4" t="str">
        <f>VLOOKUP(A145,HOP!A:U,21,0)</f>
        <v>直连</v>
      </c>
    </row>
    <row r="146" s="4" customFormat="1" hidden="1" spans="1:9">
      <c r="A146" s="5">
        <v>999227297185107</v>
      </c>
      <c r="B146" s="6">
        <v>45207</v>
      </c>
      <c r="C146" s="6">
        <v>45209</v>
      </c>
      <c r="D146" s="4">
        <v>286.56</v>
      </c>
      <c r="E146" s="4" t="str">
        <f>VLOOKUP(A146,HOP!A:L,12,0)</f>
        <v>286.56</v>
      </c>
      <c r="F146" s="4" t="str">
        <f>VLOOKUP(A146,HOP!A:C,3,0)</f>
        <v>4038979</v>
      </c>
      <c r="G146" s="4">
        <f t="shared" si="8"/>
        <v>0</v>
      </c>
      <c r="H146" s="4" t="str">
        <f t="shared" si="9"/>
        <v>，4038979</v>
      </c>
      <c r="I146" s="4" t="str">
        <f>VLOOKUP(A146,HOP!A:U,21,0)</f>
        <v>直连</v>
      </c>
    </row>
    <row r="147" s="4" customFormat="1" hidden="1" spans="1:9">
      <c r="A147" s="5">
        <v>999227297283721</v>
      </c>
      <c r="B147" s="6">
        <v>45207</v>
      </c>
      <c r="C147" s="6">
        <v>45209</v>
      </c>
      <c r="D147" s="4">
        <v>286.56</v>
      </c>
      <c r="E147" s="4" t="str">
        <f>VLOOKUP(A147,HOP!A:L,12,0)</f>
        <v>286.56</v>
      </c>
      <c r="F147" s="4" t="str">
        <f>VLOOKUP(A147,HOP!A:C,3,0)</f>
        <v>4038997</v>
      </c>
      <c r="G147" s="4">
        <f t="shared" si="8"/>
        <v>0</v>
      </c>
      <c r="H147" s="4" t="str">
        <f t="shared" si="9"/>
        <v>，4038997</v>
      </c>
      <c r="I147" s="4" t="str">
        <f>VLOOKUP(A147,HOP!A:U,21,0)</f>
        <v>直连</v>
      </c>
    </row>
    <row r="148" s="4" customFormat="1" hidden="1" spans="1:9">
      <c r="A148" s="5">
        <v>999227298052330</v>
      </c>
      <c r="B148" s="6">
        <v>45208</v>
      </c>
      <c r="C148" s="6">
        <v>45209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8"/>
        <v>#N/A</v>
      </c>
      <c r="H148" s="4" t="e">
        <f t="shared" si="9"/>
        <v>#N/A</v>
      </c>
      <c r="I148" s="4" t="e">
        <f>VLOOKUP(A148,HOP!A:U,21,0)</f>
        <v>#N/A</v>
      </c>
    </row>
    <row r="149" s="4" customFormat="1" hidden="1" spans="1:9">
      <c r="A149" s="5">
        <v>999227300478177</v>
      </c>
      <c r="B149" s="6">
        <v>45208</v>
      </c>
      <c r="C149" s="6">
        <v>45209</v>
      </c>
      <c r="D149" s="4">
        <v>733.12</v>
      </c>
      <c r="E149" s="4" t="str">
        <f>VLOOKUP(A149,HOP!A:L,12,0)</f>
        <v>733.12</v>
      </c>
      <c r="F149" s="4" t="str">
        <f>VLOOKUP(A149,HOP!A:C,3,0)</f>
        <v>4040101</v>
      </c>
      <c r="G149" s="4">
        <f t="shared" si="8"/>
        <v>0</v>
      </c>
      <c r="H149" s="4" t="str">
        <f t="shared" si="9"/>
        <v>，4040101</v>
      </c>
      <c r="I149" s="4" t="str">
        <f>VLOOKUP(A149,HOP!A:U,21,0)</f>
        <v>直连</v>
      </c>
    </row>
    <row r="150" s="4" customFormat="1" hidden="1" spans="1:9">
      <c r="A150" s="5">
        <v>999227300811470</v>
      </c>
      <c r="B150" s="6">
        <v>45208</v>
      </c>
      <c r="C150" s="6">
        <v>45209</v>
      </c>
      <c r="D150" s="4">
        <v>718.56</v>
      </c>
      <c r="E150" s="4" t="str">
        <f>VLOOKUP(A150,HOP!A:L,12,0)</f>
        <v>718.56</v>
      </c>
      <c r="F150" s="4" t="str">
        <f>VLOOKUP(A150,HOP!A:C,3,0)</f>
        <v>4040188</v>
      </c>
      <c r="G150" s="4">
        <f t="shared" si="8"/>
        <v>0</v>
      </c>
      <c r="H150" s="4" t="str">
        <f t="shared" si="9"/>
        <v>，4040188</v>
      </c>
      <c r="I150" s="4" t="str">
        <f>VLOOKUP(A150,HOP!A:U,21,0)</f>
        <v>直采</v>
      </c>
    </row>
    <row r="151" s="4" customFormat="1" hidden="1" spans="1:9">
      <c r="A151" s="5">
        <v>999227301279830</v>
      </c>
      <c r="B151" s="6">
        <v>45207</v>
      </c>
      <c r="C151" s="6">
        <v>45209</v>
      </c>
      <c r="D151" s="4">
        <v>541.3</v>
      </c>
      <c r="E151" s="4" t="str">
        <f>VLOOKUP(A151,HOP!A:L,12,0)</f>
        <v>541.30</v>
      </c>
      <c r="F151" s="4" t="str">
        <f>VLOOKUP(A151,HOP!A:C,3,0)</f>
        <v>4040448</v>
      </c>
      <c r="G151" s="4">
        <f t="shared" si="8"/>
        <v>0</v>
      </c>
      <c r="H151" s="4" t="str">
        <f t="shared" si="9"/>
        <v>，4040448</v>
      </c>
      <c r="I151" s="4" t="str">
        <f>VLOOKUP(A151,HOP!A:U,21,0)</f>
        <v>直连</v>
      </c>
    </row>
    <row r="152" s="4" customFormat="1" hidden="1" spans="1:9">
      <c r="A152" s="5">
        <v>999227301333219</v>
      </c>
      <c r="B152" s="6">
        <v>45207</v>
      </c>
      <c r="C152" s="6">
        <v>45209</v>
      </c>
      <c r="D152" s="4">
        <v>804.48</v>
      </c>
      <c r="E152" s="4" t="str">
        <f>VLOOKUP(A152,HOP!A:L,12,0)</f>
        <v>804.48</v>
      </c>
      <c r="F152" s="4" t="str">
        <f>VLOOKUP(A152,HOP!A:C,3,0)</f>
        <v>4040465</v>
      </c>
      <c r="G152" s="4">
        <f t="shared" si="8"/>
        <v>0</v>
      </c>
      <c r="H152" s="4" t="str">
        <f t="shared" si="9"/>
        <v>，4040465</v>
      </c>
      <c r="I152" s="4" t="str">
        <f>VLOOKUP(A152,HOP!A:U,21,0)</f>
        <v>直连</v>
      </c>
    </row>
    <row r="153" s="4" customFormat="1" hidden="1" spans="1:9">
      <c r="A153" s="5">
        <v>27301506232</v>
      </c>
      <c r="B153" s="6">
        <v>45208</v>
      </c>
      <c r="C153" s="6">
        <v>45209</v>
      </c>
      <c r="D153" s="4">
        <v>264.49</v>
      </c>
      <c r="E153" s="4" t="str">
        <f>VLOOKUP(A153,HOP!A:L,12,0)</f>
        <v>264.49</v>
      </c>
      <c r="F153" s="4" t="str">
        <f>VLOOKUP(A153,HOP!A:C,3,0)</f>
        <v>4040522</v>
      </c>
      <c r="G153" s="4">
        <f t="shared" si="8"/>
        <v>0</v>
      </c>
      <c r="H153" s="4" t="str">
        <f t="shared" si="9"/>
        <v>，4040522</v>
      </c>
      <c r="I153" s="4" t="str">
        <f>VLOOKUP(A153,HOP!A:U,21,0)</f>
        <v>直连</v>
      </c>
    </row>
    <row r="154" s="4" customFormat="1" hidden="1" spans="1:9">
      <c r="A154" s="5">
        <v>999227302398261</v>
      </c>
      <c r="B154" s="6">
        <v>45208</v>
      </c>
      <c r="C154" s="6">
        <v>45209</v>
      </c>
      <c r="D154" s="4">
        <v>240.26</v>
      </c>
      <c r="E154" s="4" t="str">
        <f>VLOOKUP(A154,HOP!A:L,12,0)</f>
        <v>240.26</v>
      </c>
      <c r="F154" s="4" t="str">
        <f>VLOOKUP(A154,HOP!A:C,3,0)</f>
        <v>4041023</v>
      </c>
      <c r="G154" s="4">
        <f t="shared" si="8"/>
        <v>0</v>
      </c>
      <c r="H154" s="4" t="str">
        <f t="shared" si="9"/>
        <v>，4041023</v>
      </c>
      <c r="I154" s="4" t="str">
        <f>VLOOKUP(A154,HOP!A:U,21,0)</f>
        <v>直连</v>
      </c>
    </row>
    <row r="155" s="4" customFormat="1" hidden="1" spans="1:9">
      <c r="A155" s="5">
        <v>999227302566503</v>
      </c>
      <c r="B155" s="6">
        <v>45208</v>
      </c>
      <c r="C155" s="6">
        <v>45209</v>
      </c>
      <c r="D155" s="4">
        <v>2502.64</v>
      </c>
      <c r="E155" s="4" t="str">
        <f>VLOOKUP(A155,HOP!A:L,12,0)</f>
        <v>2502.64</v>
      </c>
      <c r="F155" s="4" t="str">
        <f>VLOOKUP(A155,HOP!A:C,3,0)</f>
        <v>4041075</v>
      </c>
      <c r="G155" s="4">
        <f t="shared" si="8"/>
        <v>0</v>
      </c>
      <c r="H155" s="4" t="str">
        <f t="shared" si="9"/>
        <v>，4041075</v>
      </c>
      <c r="I155" s="4" t="str">
        <f>VLOOKUP(A155,HOP!A:U,21,0)</f>
        <v>直连</v>
      </c>
    </row>
    <row r="156" s="4" customFormat="1" hidden="1" spans="1:9">
      <c r="A156" s="5">
        <v>999227302648374</v>
      </c>
      <c r="B156" s="6">
        <v>45208</v>
      </c>
      <c r="C156" s="6">
        <v>45209</v>
      </c>
      <c r="D156" s="4">
        <v>763.03</v>
      </c>
      <c r="E156" s="4" t="str">
        <f>VLOOKUP(A156,HOP!A:L,12,0)</f>
        <v>763.03</v>
      </c>
      <c r="F156" s="4" t="str">
        <f>VLOOKUP(A156,HOP!A:C,3,0)</f>
        <v>4041195</v>
      </c>
      <c r="G156" s="4">
        <f t="shared" si="8"/>
        <v>0</v>
      </c>
      <c r="H156" s="4" t="str">
        <f t="shared" si="9"/>
        <v>，4041195</v>
      </c>
      <c r="I156" s="4" t="str">
        <f>VLOOKUP(A156,HOP!A:U,21,0)</f>
        <v>直连</v>
      </c>
    </row>
    <row r="157" s="4" customFormat="1" hidden="1" spans="1:9">
      <c r="A157" s="5">
        <v>999227302531290</v>
      </c>
      <c r="B157" s="6">
        <v>45208</v>
      </c>
      <c r="C157" s="6">
        <v>45209</v>
      </c>
      <c r="D157" s="4">
        <v>201.75</v>
      </c>
      <c r="E157" s="4" t="str">
        <f>VLOOKUP(A157,HOP!A:L,12,0)</f>
        <v>201.75</v>
      </c>
      <c r="F157" s="4" t="str">
        <f>VLOOKUP(A157,HOP!A:C,3,0)</f>
        <v>4041059</v>
      </c>
      <c r="G157" s="4">
        <f t="shared" si="8"/>
        <v>0</v>
      </c>
      <c r="H157" s="4" t="str">
        <f t="shared" si="9"/>
        <v>，4041059</v>
      </c>
      <c r="I157" s="4" t="str">
        <f>VLOOKUP(A157,HOP!A:U,21,0)</f>
        <v>直连</v>
      </c>
    </row>
    <row r="158" s="4" customFormat="1" hidden="1" spans="1:9">
      <c r="A158" s="5">
        <v>999227303353087</v>
      </c>
      <c r="B158" s="6">
        <v>45208</v>
      </c>
      <c r="C158" s="6">
        <v>45209</v>
      </c>
      <c r="D158" s="4">
        <v>200.22</v>
      </c>
      <c r="E158" s="4" t="str">
        <f>VLOOKUP(A158,HOP!A:L,12,0)</f>
        <v>200.22</v>
      </c>
      <c r="F158" s="4" t="str">
        <f>VLOOKUP(A158,HOP!A:C,3,0)</f>
        <v>4041500</v>
      </c>
      <c r="G158" s="4">
        <f t="shared" si="8"/>
        <v>0</v>
      </c>
      <c r="H158" s="4" t="str">
        <f t="shared" si="9"/>
        <v>，4041500</v>
      </c>
      <c r="I158" s="4" t="str">
        <f>VLOOKUP(A158,HOP!A:U,21,0)</f>
        <v>直连</v>
      </c>
    </row>
    <row r="159" s="4" customFormat="1" hidden="1" spans="1:9">
      <c r="A159" s="5">
        <v>27303358569</v>
      </c>
      <c r="B159" s="6">
        <v>45208</v>
      </c>
      <c r="C159" s="6">
        <v>45209</v>
      </c>
      <c r="D159" s="4">
        <v>253.48</v>
      </c>
      <c r="E159" s="4" t="str">
        <f>VLOOKUP(A159,HOP!A:L,12,0)</f>
        <v>253.48</v>
      </c>
      <c r="F159" s="4" t="str">
        <f>VLOOKUP(A159,HOP!A:C,3,0)</f>
        <v>4041507</v>
      </c>
      <c r="G159" s="4">
        <f t="shared" si="8"/>
        <v>0</v>
      </c>
      <c r="H159" s="4" t="str">
        <f t="shared" si="9"/>
        <v>，4041507</v>
      </c>
      <c r="I159" s="4" t="str">
        <f>VLOOKUP(A159,HOP!A:U,21,0)</f>
        <v>直连</v>
      </c>
    </row>
    <row r="160" s="4" customFormat="1" hidden="1" spans="1:9">
      <c r="A160" s="5">
        <v>27303406964</v>
      </c>
      <c r="B160" s="6">
        <v>45208</v>
      </c>
      <c r="C160" s="6">
        <v>45209</v>
      </c>
      <c r="D160" s="4">
        <v>710.78</v>
      </c>
      <c r="E160" s="4" t="str">
        <f>VLOOKUP(A160,HOP!A:L,12,0)</f>
        <v>710.78</v>
      </c>
      <c r="F160" s="4" t="str">
        <f>VLOOKUP(A160,HOP!A:C,3,0)</f>
        <v>4041548</v>
      </c>
      <c r="G160" s="4">
        <f t="shared" si="8"/>
        <v>0</v>
      </c>
      <c r="H160" s="4" t="str">
        <f t="shared" si="9"/>
        <v>，4041548</v>
      </c>
      <c r="I160" s="4" t="str">
        <f>VLOOKUP(A160,HOP!A:U,21,0)</f>
        <v>直连</v>
      </c>
    </row>
    <row r="161" s="4" customFormat="1" hidden="1" spans="1:9">
      <c r="A161" s="5">
        <v>999227303580932</v>
      </c>
      <c r="B161" s="6">
        <v>45208</v>
      </c>
      <c r="C161" s="6">
        <v>45209</v>
      </c>
      <c r="D161" s="4">
        <v>264.49</v>
      </c>
      <c r="E161" s="4" t="str">
        <f>VLOOKUP(A161,HOP!A:L,12,0)</f>
        <v>264.49</v>
      </c>
      <c r="F161" s="4" t="str">
        <f>VLOOKUP(A161,HOP!A:C,3,0)</f>
        <v>4041637</v>
      </c>
      <c r="G161" s="4">
        <f t="shared" si="8"/>
        <v>0</v>
      </c>
      <c r="H161" s="4" t="str">
        <f t="shared" si="9"/>
        <v>，4041637</v>
      </c>
      <c r="I161" s="4" t="str">
        <f>VLOOKUP(A161,HOP!A:U,21,0)</f>
        <v>直连</v>
      </c>
    </row>
    <row r="162" s="4" customFormat="1" hidden="1" spans="1:9">
      <c r="A162" s="5">
        <v>999227303938797</v>
      </c>
      <c r="B162" s="6">
        <v>45208</v>
      </c>
      <c r="C162" s="6">
        <v>45209</v>
      </c>
      <c r="D162" s="4">
        <v>425.58</v>
      </c>
      <c r="E162" s="4" t="str">
        <f>VLOOKUP(A162,HOP!A:L,12,0)</f>
        <v>425.58</v>
      </c>
      <c r="F162" s="4" t="str">
        <f>VLOOKUP(A162,HOP!A:C,3,0)</f>
        <v>4041806</v>
      </c>
      <c r="G162" s="4">
        <f t="shared" si="8"/>
        <v>0</v>
      </c>
      <c r="H162" s="4" t="str">
        <f t="shared" si="9"/>
        <v>，4041806</v>
      </c>
      <c r="I162" s="4" t="str">
        <f>VLOOKUP(A162,HOP!A:U,21,0)</f>
        <v>直连</v>
      </c>
    </row>
    <row r="163" s="4" customFormat="1" hidden="1" spans="1:9">
      <c r="A163" s="5">
        <v>27304167157</v>
      </c>
      <c r="B163" s="6">
        <v>45208</v>
      </c>
      <c r="C163" s="6">
        <v>45209</v>
      </c>
      <c r="D163" s="4">
        <v>253.48</v>
      </c>
      <c r="E163" s="4" t="str">
        <f>VLOOKUP(A163,HOP!A:L,12,0)</f>
        <v>253.48</v>
      </c>
      <c r="F163" s="4" t="str">
        <f>VLOOKUP(A163,HOP!A:C,3,0)</f>
        <v>4041871</v>
      </c>
      <c r="G163" s="4">
        <f>D163-E163</f>
        <v>0</v>
      </c>
      <c r="H163" s="4" t="str">
        <f>$H$1&amp;F163</f>
        <v>，4041871</v>
      </c>
      <c r="I163" s="4" t="str">
        <f>VLOOKUP(A163,HOP!A:U,21,0)</f>
        <v>直连</v>
      </c>
    </row>
    <row r="164" s="4" customFormat="1" hidden="1" spans="1:9">
      <c r="A164" s="5">
        <v>999227304214803</v>
      </c>
      <c r="B164" s="6">
        <v>45208</v>
      </c>
      <c r="C164" s="6">
        <v>45209</v>
      </c>
      <c r="D164" s="4">
        <v>93.13</v>
      </c>
      <c r="E164" s="4" t="str">
        <f>VLOOKUP(A164,HOP!A:L,12,0)</f>
        <v>93.13</v>
      </c>
      <c r="F164" s="4" t="str">
        <f>VLOOKUP(A164,HOP!A:C,3,0)</f>
        <v>4041896</v>
      </c>
      <c r="G164" s="4">
        <f>D164-E164</f>
        <v>0</v>
      </c>
      <c r="H164" s="4" t="str">
        <f>$H$1&amp;F164</f>
        <v>，4041896</v>
      </c>
      <c r="I164" s="4" t="str">
        <f>VLOOKUP(A164,HOP!A:U,21,0)</f>
        <v>直连</v>
      </c>
    </row>
    <row r="165" s="4" customFormat="1" hidden="1" spans="1:9">
      <c r="A165" s="5">
        <v>999227304258875</v>
      </c>
      <c r="B165" s="6">
        <v>45208</v>
      </c>
      <c r="C165" s="6">
        <v>45209</v>
      </c>
      <c r="D165" s="4">
        <v>264.49</v>
      </c>
      <c r="E165" s="4" t="str">
        <f>VLOOKUP(A165,HOP!A:L,12,0)</f>
        <v>264.49</v>
      </c>
      <c r="F165" s="4" t="str">
        <f>VLOOKUP(A165,HOP!A:C,3,0)</f>
        <v>4041908</v>
      </c>
      <c r="G165" s="4">
        <f>D165-E165</f>
        <v>0</v>
      </c>
      <c r="H165" s="4" t="str">
        <f>$H$1&amp;F165</f>
        <v>，4041908</v>
      </c>
      <c r="I165" s="4" t="str">
        <f>VLOOKUP(A165,HOP!A:U,21,0)</f>
        <v>直连</v>
      </c>
    </row>
    <row r="166" s="4" customFormat="1" hidden="1" spans="1:9">
      <c r="A166" s="5">
        <v>999227304270266</v>
      </c>
      <c r="B166" s="6">
        <v>45208</v>
      </c>
      <c r="C166" s="6">
        <v>45209</v>
      </c>
      <c r="D166" s="4">
        <v>199.56</v>
      </c>
      <c r="E166" s="4" t="str">
        <f>VLOOKUP(A166,HOP!A:L,12,0)</f>
        <v>199.56</v>
      </c>
      <c r="F166" s="4" t="str">
        <f>VLOOKUP(A166,HOP!A:C,3,0)</f>
        <v>4041912</v>
      </c>
      <c r="G166" s="4">
        <f>D166-E166</f>
        <v>0</v>
      </c>
      <c r="H166" s="4" t="str">
        <f>$H$1&amp;F166</f>
        <v>，4041912</v>
      </c>
      <c r="I166" s="4" t="str">
        <f>VLOOKUP(A166,HOP!A:U,21,0)</f>
        <v>直连</v>
      </c>
    </row>
    <row r="167" s="4" customFormat="1" hidden="1" spans="1:9">
      <c r="A167" s="5">
        <v>999227304295694</v>
      </c>
      <c r="B167" s="6">
        <v>45208</v>
      </c>
      <c r="C167" s="6">
        <v>45209</v>
      </c>
      <c r="D167" s="4">
        <v>72.87</v>
      </c>
      <c r="E167" s="4" t="str">
        <f>VLOOKUP(A167,HOP!A:L,12,0)</f>
        <v>72.87</v>
      </c>
      <c r="F167" s="4" t="str">
        <f>VLOOKUP(A167,HOP!A:C,3,0)</f>
        <v>4041927</v>
      </c>
      <c r="G167" s="4">
        <f>D167-E167</f>
        <v>0</v>
      </c>
      <c r="H167" s="4" t="str">
        <f>$H$1&amp;F167</f>
        <v>，4041927</v>
      </c>
      <c r="I167" s="4" t="str">
        <f>VLOOKUP(A167,HOP!A:U,21,0)</f>
        <v>直连</v>
      </c>
    </row>
    <row r="168" s="4" customFormat="1" hidden="1" spans="1:9">
      <c r="A168" s="5">
        <v>999227304686615</v>
      </c>
      <c r="B168" s="6">
        <v>45208</v>
      </c>
      <c r="C168" s="6">
        <v>45209</v>
      </c>
      <c r="D168" s="4">
        <v>177.75</v>
      </c>
      <c r="E168" s="4" t="str">
        <f>VLOOKUP(A168,HOP!A:L,12,0)</f>
        <v>177.75</v>
      </c>
      <c r="F168" s="4" t="str">
        <f>VLOOKUP(A168,HOP!A:C,3,0)</f>
        <v>4042214</v>
      </c>
      <c r="G168" s="4">
        <f>D168-E168</f>
        <v>0</v>
      </c>
      <c r="H168" s="4" t="str">
        <f>$H$1&amp;F168</f>
        <v>，4042214</v>
      </c>
      <c r="I168" s="4" t="str">
        <f>VLOOKUP(A168,HOP!A:U,21,0)</f>
        <v>直连</v>
      </c>
    </row>
    <row r="169" s="4" customFormat="1" hidden="1" spans="1:9">
      <c r="A169" s="5">
        <v>999227304756206</v>
      </c>
      <c r="B169" s="6">
        <v>45208</v>
      </c>
      <c r="C169" s="6">
        <v>45209</v>
      </c>
      <c r="D169" s="4">
        <v>351.25</v>
      </c>
      <c r="E169" s="4" t="str">
        <f>VLOOKUP(A169,HOP!A:L,12,0)</f>
        <v>351.25</v>
      </c>
      <c r="F169" s="4" t="str">
        <f>VLOOKUP(A169,HOP!A:C,3,0)</f>
        <v>4042238</v>
      </c>
      <c r="G169" s="4">
        <f>D169-E169</f>
        <v>0</v>
      </c>
      <c r="H169" s="4" t="str">
        <f>$H$1&amp;F169</f>
        <v>，4042238</v>
      </c>
      <c r="I169" s="4" t="str">
        <f>VLOOKUP(A169,HOP!A:U,21,0)</f>
        <v>直连</v>
      </c>
    </row>
    <row r="170" s="4" customFormat="1" hidden="1" spans="1:9">
      <c r="A170" s="5">
        <v>999227304920635</v>
      </c>
      <c r="B170" s="6">
        <v>45208</v>
      </c>
      <c r="C170" s="6">
        <v>45209</v>
      </c>
      <c r="D170" s="4">
        <v>562.26</v>
      </c>
      <c r="E170" s="4" t="str">
        <f>VLOOKUP(A170,HOP!A:L,12,0)</f>
        <v>562.26</v>
      </c>
      <c r="F170" s="4" t="str">
        <f>VLOOKUP(A170,HOP!A:C,3,0)</f>
        <v>4042299</v>
      </c>
      <c r="G170" s="4">
        <f>D170-E170</f>
        <v>0</v>
      </c>
      <c r="H170" s="4" t="str">
        <f>$H$1&amp;F170</f>
        <v>，4042299</v>
      </c>
      <c r="I170" s="4" t="str">
        <f>VLOOKUP(A170,HOP!A:U,21,0)</f>
        <v>直连</v>
      </c>
    </row>
    <row r="171" s="4" customFormat="1" hidden="1" spans="1:9">
      <c r="A171" s="5">
        <v>27304922492</v>
      </c>
      <c r="B171" s="6">
        <v>45208</v>
      </c>
      <c r="C171" s="6">
        <v>45209</v>
      </c>
      <c r="D171" s="4">
        <v>669.48</v>
      </c>
      <c r="E171" s="4" t="str">
        <f>VLOOKUP(A171,HOP!A:L,12,0)</f>
        <v>669.48</v>
      </c>
      <c r="F171" s="4" t="str">
        <f>VLOOKUP(A171,HOP!A:C,3,0)</f>
        <v>4042301</v>
      </c>
      <c r="G171" s="4">
        <f>D171-E171</f>
        <v>0</v>
      </c>
      <c r="H171" s="4" t="str">
        <f>$H$1&amp;F171</f>
        <v>，4042301</v>
      </c>
      <c r="I171" s="4" t="str">
        <f>VLOOKUP(A171,HOP!A:U,21,0)</f>
        <v>直连</v>
      </c>
    </row>
    <row r="172" s="4" customFormat="1" hidden="1" spans="1:9">
      <c r="A172" s="5">
        <v>999227304993588</v>
      </c>
      <c r="B172" s="6">
        <v>45208</v>
      </c>
      <c r="C172" s="6">
        <v>45209</v>
      </c>
      <c r="D172" s="4">
        <v>263.43</v>
      </c>
      <c r="E172" s="4" t="str">
        <f>VLOOKUP(A172,HOP!A:L,12,0)</f>
        <v>263.43</v>
      </c>
      <c r="F172" s="4" t="str">
        <f>VLOOKUP(A172,HOP!A:C,3,0)</f>
        <v>4042322</v>
      </c>
      <c r="G172" s="4">
        <f>D172-E172</f>
        <v>0</v>
      </c>
      <c r="H172" s="4" t="str">
        <f>$H$1&amp;F172</f>
        <v>，4042322</v>
      </c>
      <c r="I172" s="4" t="str">
        <f>VLOOKUP(A172,HOP!A:U,21,0)</f>
        <v>直连</v>
      </c>
    </row>
    <row r="173" s="4" customFormat="1" hidden="1" spans="1:9">
      <c r="A173" s="5">
        <v>999227305011436</v>
      </c>
      <c r="B173" s="6">
        <v>45208</v>
      </c>
      <c r="C173" s="6">
        <v>45209</v>
      </c>
      <c r="D173" s="4">
        <v>395.15</v>
      </c>
      <c r="E173" s="4" t="str">
        <f>VLOOKUP(A173,HOP!A:L,12,0)</f>
        <v>395.15</v>
      </c>
      <c r="F173" s="4" t="str">
        <f>VLOOKUP(A173,HOP!A:C,3,0)</f>
        <v>4042327</v>
      </c>
      <c r="G173" s="4">
        <f>D173-E173</f>
        <v>0</v>
      </c>
      <c r="H173" s="4" t="str">
        <f>$H$1&amp;F173</f>
        <v>，4042327</v>
      </c>
      <c r="I173" s="4" t="str">
        <f>VLOOKUP(A173,HOP!A:U,21,0)</f>
        <v>直连</v>
      </c>
    </row>
    <row r="175" spans="4:4">
      <c r="D175" s="4">
        <f>SUM(D2:D174)</f>
        <v>270742.57</v>
      </c>
    </row>
    <row r="177" spans="4:4">
      <c r="D177" s="4" t="s">
        <v>931</v>
      </c>
    </row>
    <row r="180" spans="1:3">
      <c r="A180" s="4" t="s">
        <v>932</v>
      </c>
      <c r="C180" s="4">
        <v>19004.22</v>
      </c>
    </row>
    <row r="181" spans="1:3">
      <c r="A181" s="4" t="s">
        <v>933</v>
      </c>
      <c r="C181" s="4">
        <v>251707.14</v>
      </c>
    </row>
    <row r="182" spans="1:3">
      <c r="A182" s="4" t="s">
        <v>934</v>
      </c>
      <c r="C182" s="4">
        <v>31.21</v>
      </c>
    </row>
    <row r="183" spans="1:3">
      <c r="A183" s="4" t="s">
        <v>935</v>
      </c>
      <c r="C183" s="4">
        <f>SUBTOTAL(9,C180:C182)</f>
        <v>270742.57</v>
      </c>
    </row>
  </sheetData>
  <autoFilter ref="A1:X173">
    <filterColumn colId="3">
      <filters>
        <filter val="1288.03"/>
        <filter val="7850.03"/>
        <filter val="1024.04"/>
        <filter val="6442.04"/>
        <filter val="1426.07"/>
        <filter val="3051.08"/>
        <filter val="577.1"/>
        <filter val="3381.2"/>
        <filter val="541.3"/>
        <filter val="642.3"/>
        <filter val="509.4"/>
        <filter val="2808.5"/>
        <filter val="5170.5"/>
        <filter val="2213.6"/>
        <filter val="3084.6"/>
        <filter val="830.7"/>
        <filter val="988.7"/>
        <filter val="1957.8"/>
        <filter val="11149.28"/>
        <filter val="1203.9"/>
        <filter val="3083.9"/>
        <filter val="6733.9"/>
        <filter val="11208.2"/>
        <filter val="20397.45"/>
        <filter val="506.01"/>
        <filter val="578.03"/>
        <filter val="763.03"/>
        <filter val="618.04"/>
        <filter val="55.11"/>
        <filter val="733.12"/>
        <filter val="1593.42"/>
        <filter val="93.13"/>
        <filter val="869.13"/>
        <filter val="989.13"/>
        <filter val="395.15"/>
        <filter val="437.16"/>
        <filter val="535.16"/>
        <filter val="1284.47"/>
        <filter val="301.18"/>
        <filter val="1645.48"/>
        <filter val="863.19"/>
        <filter val="1120"/>
        <filter val="1620"/>
        <filter val="881.21"/>
        <filter val="1344.31"/>
        <filter val="200.22"/>
        <filter val="259.22"/>
        <filter val="4162.32"/>
        <filter val="3120.34"/>
        <filter val="351.25"/>
        <filter val="1039.35"/>
        <filter val="1459.35"/>
        <filter val="240.26"/>
        <filter val="562.26"/>
        <filter val="2085.36"/>
        <filter val="439.27"/>
        <filter val="1642.38"/>
        <filter val="1675.38"/>
        <filter val="266.32"/>
        <filter val="676.32"/>
        <filter val="1061.22"/>
        <filter val="1831.26"/>
        <filter val="937"/>
        <filter val="562.38"/>
        <filter val="1209.28"/>
        <filter val="2241.28"/>
        <filter val="507.41"/>
        <filter val="2918.11"/>
        <filter val="344.42"/>
        <filter val="4854.12"/>
        <filter val="263.43"/>
        <filter val="598.44"/>
        <filter val="1322.14"/>
        <filter val="2870.14"/>
        <filter val="15051.06"/>
        <filter val="826.47"/>
        <filter val="142.48"/>
        <filter val="253.48"/>
        <filter val="669.48"/>
        <filter val="804.48"/>
        <filter val="264.49"/>
        <filter val="4167.81"/>
        <filter val="252.52"/>
        <filter val="569.52"/>
        <filter val="762.52"/>
        <filter val="1248.84"/>
        <filter val="1827.84"/>
        <filter val="199.56"/>
        <filter val="257.56"/>
        <filter val="286.56"/>
        <filter val="533.56"/>
        <filter val="718.56"/>
        <filter val="425.58"/>
        <filter val="166.59"/>
        <filter val="1042.89"/>
        <filter val="1762"/>
        <filter val="292.62"/>
        <filter val="1055.72"/>
        <filter val="6144.72"/>
        <filter val="1212.74"/>
        <filter val="2389.74"/>
        <filter val="536.65"/>
        <filter val="670.66"/>
        <filter val="790.66"/>
        <filter val="904.66"/>
        <filter val="998.66"/>
        <filter val="468.68"/>
        <filter val="5550.78"/>
        <filter val="1760.79"/>
        <filter val="3744.79"/>
        <filter val="412.71"/>
        <filter val="508.72"/>
        <filter val="561.74"/>
        <filter val="2502.64"/>
        <filter val="177.75"/>
        <filter val="201.75"/>
        <filter val="396.76"/>
        <filter val="374.77"/>
        <filter val="489.77"/>
        <filter val="399.78"/>
        <filter val="710.78"/>
        <filter val="753.78"/>
        <filter val="1501.68"/>
        <filter val="805.79"/>
        <filter val="545.82"/>
        <filter val="806.82"/>
        <filter val="4970.54"/>
        <filter val="616.85"/>
        <filter val="1749.56"/>
        <filter val="4464.56"/>
        <filter val="72.87"/>
        <filter val="82.88"/>
        <filter val="1396.58"/>
        <filter val="347.89"/>
        <filter val="836.89"/>
        <filter val="2875.59"/>
        <filter val="204.91"/>
        <filter val="362.93"/>
        <filter val="264.97"/>
        <filter val="1998"/>
        <filter val="534.99"/>
        <filter val="10071.62"/>
        <filter val="1277.91"/>
        <filter val="4987.91"/>
        <filter val="3401.95"/>
        <filter val="2330.98"/>
      </filters>
    </filterColumn>
    <filterColumn colId="6">
      <filters>
        <filter val="31.21"/>
        <filter val="0.02"/>
        <filter val="-0.04"/>
        <filter val="-0.05"/>
        <filter val="-0.06"/>
        <filter val="-0.08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936</v>
      </c>
      <c r="B1" s="2" t="s">
        <v>937</v>
      </c>
      <c r="C1" s="2" t="s">
        <v>938</v>
      </c>
      <c r="D1" s="2" t="s">
        <v>939</v>
      </c>
      <c r="E1" s="2" t="s">
        <v>13</v>
      </c>
      <c r="F1" s="2" t="s">
        <v>5</v>
      </c>
      <c r="G1" s="2" t="s">
        <v>6</v>
      </c>
      <c r="H1" s="2" t="s">
        <v>940</v>
      </c>
      <c r="I1" s="2" t="s">
        <v>941</v>
      </c>
      <c r="J1" s="2" t="s">
        <v>942</v>
      </c>
      <c r="K1" s="2" t="s">
        <v>943</v>
      </c>
      <c r="L1" s="2" t="s">
        <v>944</v>
      </c>
      <c r="M1" s="2" t="s">
        <v>945</v>
      </c>
      <c r="N1" s="2" t="s">
        <v>946</v>
      </c>
      <c r="O1" s="2" t="s">
        <v>947</v>
      </c>
      <c r="P1" s="2" t="s">
        <v>948</v>
      </c>
      <c r="Q1" s="2" t="s">
        <v>949</v>
      </c>
      <c r="R1" s="2" t="s">
        <v>950</v>
      </c>
      <c r="S1" s="2" t="s">
        <v>951</v>
      </c>
      <c r="T1" s="2" t="s">
        <v>952</v>
      </c>
      <c r="U1" s="2" t="s">
        <v>953</v>
      </c>
      <c r="V1" s="2" t="s">
        <v>954</v>
      </c>
    </row>
    <row r="2" s="1" customFormat="1" spans="1:22">
      <c r="A2" s="3">
        <v>999227305011436</v>
      </c>
      <c r="B2" s="1" t="s">
        <v>955</v>
      </c>
      <c r="C2" s="1" t="s">
        <v>956</v>
      </c>
      <c r="D2" s="1" t="s">
        <v>957</v>
      </c>
      <c r="E2" s="1" t="s">
        <v>958</v>
      </c>
      <c r="F2" s="1" t="s">
        <v>955</v>
      </c>
      <c r="G2" s="1" t="s">
        <v>959</v>
      </c>
      <c r="H2" s="1" t="s">
        <v>960</v>
      </c>
      <c r="I2" s="1" t="s">
        <v>961</v>
      </c>
      <c r="J2" s="1" t="s">
        <v>30</v>
      </c>
      <c r="K2" s="1" t="s">
        <v>962</v>
      </c>
      <c r="L2" s="1" t="s">
        <v>962</v>
      </c>
      <c r="M2" s="1" t="s">
        <v>963</v>
      </c>
      <c r="N2" s="1" t="s">
        <v>963</v>
      </c>
      <c r="O2" s="1" t="s">
        <v>964</v>
      </c>
      <c r="P2" s="1" t="s">
        <v>965</v>
      </c>
      <c r="Q2" s="1" t="s">
        <v>966</v>
      </c>
      <c r="R2" s="1" t="s">
        <v>967</v>
      </c>
      <c r="S2" s="1" t="s">
        <v>968</v>
      </c>
      <c r="T2" s="1" t="s">
        <v>969</v>
      </c>
      <c r="U2" s="1" t="s">
        <v>970</v>
      </c>
      <c r="V2" s="1" t="s">
        <v>971</v>
      </c>
    </row>
    <row r="3" s="1" customFormat="1" spans="1:22">
      <c r="A3" s="3">
        <v>999227304993588</v>
      </c>
      <c r="B3" s="1" t="s">
        <v>955</v>
      </c>
      <c r="C3" s="1" t="s">
        <v>972</v>
      </c>
      <c r="D3" s="1" t="s">
        <v>973</v>
      </c>
      <c r="E3" s="1" t="s">
        <v>974</v>
      </c>
      <c r="F3" s="1" t="s">
        <v>955</v>
      </c>
      <c r="G3" s="1" t="s">
        <v>959</v>
      </c>
      <c r="H3" s="1" t="s">
        <v>960</v>
      </c>
      <c r="I3" s="1" t="s">
        <v>975</v>
      </c>
      <c r="J3" s="1" t="s">
        <v>30</v>
      </c>
      <c r="K3" s="1" t="s">
        <v>976</v>
      </c>
      <c r="L3" s="1" t="s">
        <v>976</v>
      </c>
      <c r="M3" s="1" t="s">
        <v>963</v>
      </c>
      <c r="N3" s="1" t="s">
        <v>963</v>
      </c>
      <c r="O3" s="1" t="s">
        <v>964</v>
      </c>
      <c r="P3" s="1" t="s">
        <v>965</v>
      </c>
      <c r="Q3" s="1" t="s">
        <v>966</v>
      </c>
      <c r="R3" s="1" t="s">
        <v>977</v>
      </c>
      <c r="S3" s="1" t="s">
        <v>968</v>
      </c>
      <c r="T3" s="1" t="s">
        <v>969</v>
      </c>
      <c r="U3" s="1" t="s">
        <v>970</v>
      </c>
      <c r="V3" s="1" t="s">
        <v>978</v>
      </c>
    </row>
    <row r="4" s="1" customFormat="1" spans="1:22">
      <c r="A4" s="3">
        <v>27304922492</v>
      </c>
      <c r="B4" s="1" t="s">
        <v>955</v>
      </c>
      <c r="C4" s="1" t="s">
        <v>979</v>
      </c>
      <c r="D4" s="1" t="s">
        <v>980</v>
      </c>
      <c r="E4" s="1" t="s">
        <v>981</v>
      </c>
      <c r="F4" s="1" t="s">
        <v>955</v>
      </c>
      <c r="G4" s="1" t="s">
        <v>959</v>
      </c>
      <c r="H4" s="1" t="s">
        <v>960</v>
      </c>
      <c r="I4" s="1" t="s">
        <v>982</v>
      </c>
      <c r="J4" s="1" t="s">
        <v>30</v>
      </c>
      <c r="K4" s="1" t="s">
        <v>983</v>
      </c>
      <c r="L4" s="1" t="s">
        <v>983</v>
      </c>
      <c r="M4" s="1" t="s">
        <v>963</v>
      </c>
      <c r="N4" s="1" t="s">
        <v>963</v>
      </c>
      <c r="O4" s="1" t="s">
        <v>964</v>
      </c>
      <c r="P4" s="1" t="s">
        <v>965</v>
      </c>
      <c r="Q4" s="1" t="s">
        <v>966</v>
      </c>
      <c r="R4" s="1" t="s">
        <v>984</v>
      </c>
      <c r="S4" s="1" t="s">
        <v>968</v>
      </c>
      <c r="T4" s="1" t="s">
        <v>969</v>
      </c>
      <c r="U4" s="1" t="s">
        <v>970</v>
      </c>
      <c r="V4" s="1" t="s">
        <v>978</v>
      </c>
    </row>
    <row r="5" s="1" customFormat="1" spans="1:22">
      <c r="A5" s="3">
        <v>999227304920635</v>
      </c>
      <c r="B5" s="1" t="s">
        <v>955</v>
      </c>
      <c r="C5" s="1" t="s">
        <v>985</v>
      </c>
      <c r="D5" s="1" t="s">
        <v>986</v>
      </c>
      <c r="E5" s="1" t="s">
        <v>987</v>
      </c>
      <c r="F5" s="1" t="s">
        <v>955</v>
      </c>
      <c r="G5" s="1" t="s">
        <v>959</v>
      </c>
      <c r="H5" s="1" t="s">
        <v>960</v>
      </c>
      <c r="I5" s="1" t="s">
        <v>988</v>
      </c>
      <c r="J5" s="1" t="s">
        <v>30</v>
      </c>
      <c r="K5" s="1" t="s">
        <v>989</v>
      </c>
      <c r="L5" s="1" t="s">
        <v>989</v>
      </c>
      <c r="M5" s="1" t="s">
        <v>963</v>
      </c>
      <c r="N5" s="1" t="s">
        <v>963</v>
      </c>
      <c r="O5" s="1" t="s">
        <v>964</v>
      </c>
      <c r="P5" s="1" t="s">
        <v>965</v>
      </c>
      <c r="Q5" s="1" t="s">
        <v>966</v>
      </c>
      <c r="R5" s="1" t="s">
        <v>990</v>
      </c>
      <c r="S5" s="1" t="s">
        <v>968</v>
      </c>
      <c r="T5" s="1" t="s">
        <v>969</v>
      </c>
      <c r="U5" s="1" t="s">
        <v>970</v>
      </c>
      <c r="V5" s="1" t="s">
        <v>991</v>
      </c>
    </row>
    <row r="6" s="1" customFormat="1" spans="1:22">
      <c r="A6" s="3">
        <v>999227304756206</v>
      </c>
      <c r="B6" s="1" t="s">
        <v>955</v>
      </c>
      <c r="C6" s="1" t="s">
        <v>992</v>
      </c>
      <c r="D6" s="1" t="s">
        <v>993</v>
      </c>
      <c r="E6" s="1" t="s">
        <v>994</v>
      </c>
      <c r="F6" s="1" t="s">
        <v>955</v>
      </c>
      <c r="G6" s="1" t="s">
        <v>959</v>
      </c>
      <c r="H6" s="1" t="s">
        <v>960</v>
      </c>
      <c r="I6" s="1" t="s">
        <v>995</v>
      </c>
      <c r="J6" s="1" t="s">
        <v>30</v>
      </c>
      <c r="K6" s="1" t="s">
        <v>996</v>
      </c>
      <c r="L6" s="1" t="s">
        <v>996</v>
      </c>
      <c r="M6" s="1" t="s">
        <v>963</v>
      </c>
      <c r="N6" s="1" t="s">
        <v>963</v>
      </c>
      <c r="O6" s="1" t="s">
        <v>964</v>
      </c>
      <c r="P6" s="1" t="s">
        <v>965</v>
      </c>
      <c r="Q6" s="1" t="s">
        <v>966</v>
      </c>
      <c r="R6" s="1" t="s">
        <v>997</v>
      </c>
      <c r="S6" s="1" t="s">
        <v>968</v>
      </c>
      <c r="T6" s="1" t="s">
        <v>969</v>
      </c>
      <c r="U6" s="1" t="s">
        <v>970</v>
      </c>
      <c r="V6" s="1" t="s">
        <v>978</v>
      </c>
    </row>
    <row r="7" s="1" customFormat="1" spans="1:22">
      <c r="A7" s="3">
        <v>999227304686615</v>
      </c>
      <c r="B7" s="1" t="s">
        <v>955</v>
      </c>
      <c r="C7" s="1" t="s">
        <v>998</v>
      </c>
      <c r="D7" s="1" t="s">
        <v>999</v>
      </c>
      <c r="E7" s="1" t="s">
        <v>1000</v>
      </c>
      <c r="F7" s="1" t="s">
        <v>955</v>
      </c>
      <c r="G7" s="1" t="s">
        <v>959</v>
      </c>
      <c r="H7" s="1" t="s">
        <v>960</v>
      </c>
      <c r="I7" s="1" t="s">
        <v>1001</v>
      </c>
      <c r="J7" s="1" t="s">
        <v>30</v>
      </c>
      <c r="K7" s="1" t="s">
        <v>1002</v>
      </c>
      <c r="L7" s="1" t="s">
        <v>1002</v>
      </c>
      <c r="M7" s="1" t="s">
        <v>963</v>
      </c>
      <c r="N7" s="1" t="s">
        <v>963</v>
      </c>
      <c r="O7" s="1" t="s">
        <v>964</v>
      </c>
      <c r="P7" s="1" t="s">
        <v>965</v>
      </c>
      <c r="Q7" s="1" t="s">
        <v>966</v>
      </c>
      <c r="R7" s="1" t="s">
        <v>1003</v>
      </c>
      <c r="S7" s="1" t="s">
        <v>968</v>
      </c>
      <c r="T7" s="1" t="s">
        <v>969</v>
      </c>
      <c r="U7" s="1" t="s">
        <v>970</v>
      </c>
      <c r="V7" s="1" t="s">
        <v>978</v>
      </c>
    </row>
    <row r="8" s="1" customFormat="1" spans="1:22">
      <c r="A8" s="3">
        <v>999227304295694</v>
      </c>
      <c r="B8" s="1" t="s">
        <v>955</v>
      </c>
      <c r="C8" s="1" t="s">
        <v>1004</v>
      </c>
      <c r="D8" s="1" t="s">
        <v>1005</v>
      </c>
      <c r="E8" s="1" t="s">
        <v>1006</v>
      </c>
      <c r="F8" s="1" t="s">
        <v>955</v>
      </c>
      <c r="G8" s="1" t="s">
        <v>959</v>
      </c>
      <c r="H8" s="1" t="s">
        <v>960</v>
      </c>
      <c r="I8" s="1" t="s">
        <v>1007</v>
      </c>
      <c r="J8" s="1" t="s">
        <v>30</v>
      </c>
      <c r="K8" s="1" t="s">
        <v>1008</v>
      </c>
      <c r="L8" s="1" t="s">
        <v>1008</v>
      </c>
      <c r="M8" s="1" t="s">
        <v>963</v>
      </c>
      <c r="N8" s="1" t="s">
        <v>963</v>
      </c>
      <c r="O8" s="1" t="s">
        <v>964</v>
      </c>
      <c r="P8" s="1" t="s">
        <v>965</v>
      </c>
      <c r="Q8" s="1" t="s">
        <v>966</v>
      </c>
      <c r="R8" s="1" t="s">
        <v>1009</v>
      </c>
      <c r="S8" s="1" t="s">
        <v>968</v>
      </c>
      <c r="T8" s="1" t="s">
        <v>969</v>
      </c>
      <c r="U8" s="1" t="s">
        <v>970</v>
      </c>
      <c r="V8" s="1" t="s">
        <v>978</v>
      </c>
    </row>
    <row r="9" s="1" customFormat="1" spans="1:22">
      <c r="A9" s="3">
        <v>999227304270266</v>
      </c>
      <c r="B9" s="1" t="s">
        <v>955</v>
      </c>
      <c r="C9" s="1" t="s">
        <v>1010</v>
      </c>
      <c r="D9" s="1" t="s">
        <v>1011</v>
      </c>
      <c r="E9" s="1" t="s">
        <v>1012</v>
      </c>
      <c r="F9" s="1" t="s">
        <v>955</v>
      </c>
      <c r="G9" s="1" t="s">
        <v>959</v>
      </c>
      <c r="H9" s="1" t="s">
        <v>960</v>
      </c>
      <c r="I9" s="1" t="s">
        <v>1013</v>
      </c>
      <c r="J9" s="1" t="s">
        <v>30</v>
      </c>
      <c r="K9" s="1" t="s">
        <v>1014</v>
      </c>
      <c r="L9" s="1" t="s">
        <v>1014</v>
      </c>
      <c r="M9" s="1" t="s">
        <v>963</v>
      </c>
      <c r="N9" s="1" t="s">
        <v>963</v>
      </c>
      <c r="O9" s="1" t="s">
        <v>964</v>
      </c>
      <c r="P9" s="1" t="s">
        <v>965</v>
      </c>
      <c r="Q9" s="1" t="s">
        <v>966</v>
      </c>
      <c r="R9" s="1" t="s">
        <v>1015</v>
      </c>
      <c r="S9" s="1" t="s">
        <v>968</v>
      </c>
      <c r="T9" s="1" t="s">
        <v>969</v>
      </c>
      <c r="U9" s="1" t="s">
        <v>970</v>
      </c>
      <c r="V9" s="1" t="s">
        <v>1016</v>
      </c>
    </row>
    <row r="10" s="1" customFormat="1" spans="1:22">
      <c r="A10" s="3">
        <v>999227304258875</v>
      </c>
      <c r="B10" s="1" t="s">
        <v>955</v>
      </c>
      <c r="C10" s="1" t="s">
        <v>1017</v>
      </c>
      <c r="D10" s="1" t="s">
        <v>973</v>
      </c>
      <c r="E10" s="1" t="s">
        <v>1018</v>
      </c>
      <c r="F10" s="1" t="s">
        <v>955</v>
      </c>
      <c r="G10" s="1" t="s">
        <v>959</v>
      </c>
      <c r="H10" s="1" t="s">
        <v>960</v>
      </c>
      <c r="I10" s="1" t="s">
        <v>1019</v>
      </c>
      <c r="J10" s="1" t="s">
        <v>30</v>
      </c>
      <c r="K10" s="1" t="s">
        <v>1020</v>
      </c>
      <c r="L10" s="1" t="s">
        <v>1020</v>
      </c>
      <c r="M10" s="1" t="s">
        <v>963</v>
      </c>
      <c r="N10" s="1" t="s">
        <v>963</v>
      </c>
      <c r="O10" s="1" t="s">
        <v>964</v>
      </c>
      <c r="P10" s="1" t="s">
        <v>965</v>
      </c>
      <c r="Q10" s="1" t="s">
        <v>966</v>
      </c>
      <c r="R10" s="1" t="s">
        <v>1021</v>
      </c>
      <c r="S10" s="1" t="s">
        <v>968</v>
      </c>
      <c r="T10" s="1" t="s">
        <v>969</v>
      </c>
      <c r="U10" s="1" t="s">
        <v>970</v>
      </c>
      <c r="V10" s="1" t="s">
        <v>978</v>
      </c>
    </row>
    <row r="11" s="1" customFormat="1" spans="1:22">
      <c r="A11" s="3">
        <v>999227304214803</v>
      </c>
      <c r="B11" s="1" t="s">
        <v>955</v>
      </c>
      <c r="C11" s="1" t="s">
        <v>1022</v>
      </c>
      <c r="D11" s="1" t="s">
        <v>1023</v>
      </c>
      <c r="E11" s="1" t="s">
        <v>1024</v>
      </c>
      <c r="F11" s="1" t="s">
        <v>955</v>
      </c>
      <c r="G11" s="1" t="s">
        <v>959</v>
      </c>
      <c r="H11" s="1" t="s">
        <v>960</v>
      </c>
      <c r="I11" s="1" t="s">
        <v>1025</v>
      </c>
      <c r="J11" s="1" t="s">
        <v>30</v>
      </c>
      <c r="K11" s="1" t="s">
        <v>1026</v>
      </c>
      <c r="L11" s="1" t="s">
        <v>1026</v>
      </c>
      <c r="M11" s="1" t="s">
        <v>963</v>
      </c>
      <c r="N11" s="1" t="s">
        <v>963</v>
      </c>
      <c r="O11" s="1" t="s">
        <v>964</v>
      </c>
      <c r="P11" s="1" t="s">
        <v>965</v>
      </c>
      <c r="Q11" s="1" t="s">
        <v>966</v>
      </c>
      <c r="R11" s="1" t="s">
        <v>1027</v>
      </c>
      <c r="S11" s="1" t="s">
        <v>968</v>
      </c>
      <c r="T11" s="1" t="s">
        <v>969</v>
      </c>
      <c r="U11" s="1" t="s">
        <v>970</v>
      </c>
      <c r="V11" s="1" t="s">
        <v>978</v>
      </c>
    </row>
    <row r="12" s="1" customFormat="1" spans="1:22">
      <c r="A12" s="3">
        <v>27304167157</v>
      </c>
      <c r="B12" s="1" t="s">
        <v>955</v>
      </c>
      <c r="C12" s="1" t="s">
        <v>1028</v>
      </c>
      <c r="D12" s="1" t="s">
        <v>1029</v>
      </c>
      <c r="E12" s="1" t="s">
        <v>1030</v>
      </c>
      <c r="F12" s="1" t="s">
        <v>955</v>
      </c>
      <c r="G12" s="1" t="s">
        <v>959</v>
      </c>
      <c r="H12" s="1" t="s">
        <v>960</v>
      </c>
      <c r="I12" s="1" t="s">
        <v>1031</v>
      </c>
      <c r="J12" s="1" t="s">
        <v>30</v>
      </c>
      <c r="K12" s="1" t="s">
        <v>1032</v>
      </c>
      <c r="L12" s="1" t="s">
        <v>1032</v>
      </c>
      <c r="M12" s="1" t="s">
        <v>963</v>
      </c>
      <c r="N12" s="1" t="s">
        <v>963</v>
      </c>
      <c r="O12" s="1" t="s">
        <v>964</v>
      </c>
      <c r="P12" s="1" t="s">
        <v>965</v>
      </c>
      <c r="Q12" s="1" t="s">
        <v>966</v>
      </c>
      <c r="R12" s="1" t="s">
        <v>1033</v>
      </c>
      <c r="S12" s="1" t="s">
        <v>968</v>
      </c>
      <c r="T12" s="1" t="s">
        <v>969</v>
      </c>
      <c r="U12" s="1" t="s">
        <v>970</v>
      </c>
      <c r="V12" s="1" t="s">
        <v>978</v>
      </c>
    </row>
    <row r="13" s="1" customFormat="1" spans="1:22">
      <c r="A13" s="3">
        <v>999227303938797</v>
      </c>
      <c r="B13" s="1" t="s">
        <v>955</v>
      </c>
      <c r="C13" s="1" t="s">
        <v>1034</v>
      </c>
      <c r="D13" s="1" t="s">
        <v>1035</v>
      </c>
      <c r="E13" s="1" t="s">
        <v>1036</v>
      </c>
      <c r="F13" s="1" t="s">
        <v>955</v>
      </c>
      <c r="G13" s="1" t="s">
        <v>959</v>
      </c>
      <c r="H13" s="1" t="s">
        <v>960</v>
      </c>
      <c r="I13" s="1" t="s">
        <v>1037</v>
      </c>
      <c r="J13" s="1" t="s">
        <v>30</v>
      </c>
      <c r="K13" s="1" t="s">
        <v>1038</v>
      </c>
      <c r="L13" s="1" t="s">
        <v>1038</v>
      </c>
      <c r="M13" s="1" t="s">
        <v>963</v>
      </c>
      <c r="N13" s="1" t="s">
        <v>963</v>
      </c>
      <c r="O13" s="1" t="s">
        <v>964</v>
      </c>
      <c r="P13" s="1" t="s">
        <v>965</v>
      </c>
      <c r="Q13" s="1" t="s">
        <v>966</v>
      </c>
      <c r="R13" s="1" t="s">
        <v>1039</v>
      </c>
      <c r="S13" s="1" t="s">
        <v>968</v>
      </c>
      <c r="T13" s="1" t="s">
        <v>969</v>
      </c>
      <c r="U13" s="1" t="s">
        <v>970</v>
      </c>
      <c r="V13" s="1" t="s">
        <v>1040</v>
      </c>
    </row>
    <row r="14" s="1" customFormat="1" spans="1:22">
      <c r="A14" s="3">
        <v>999227303580932</v>
      </c>
      <c r="B14" s="1" t="s">
        <v>955</v>
      </c>
      <c r="C14" s="1" t="s">
        <v>1041</v>
      </c>
      <c r="D14" s="1" t="s">
        <v>1042</v>
      </c>
      <c r="E14" s="1" t="s">
        <v>1043</v>
      </c>
      <c r="F14" s="1" t="s">
        <v>955</v>
      </c>
      <c r="G14" s="1" t="s">
        <v>959</v>
      </c>
      <c r="H14" s="1" t="s">
        <v>960</v>
      </c>
      <c r="I14" s="1" t="s">
        <v>1019</v>
      </c>
      <c r="J14" s="1" t="s">
        <v>30</v>
      </c>
      <c r="K14" s="1" t="s">
        <v>1020</v>
      </c>
      <c r="L14" s="1" t="s">
        <v>1020</v>
      </c>
      <c r="M14" s="1" t="s">
        <v>963</v>
      </c>
      <c r="N14" s="1" t="s">
        <v>963</v>
      </c>
      <c r="O14" s="1" t="s">
        <v>964</v>
      </c>
      <c r="P14" s="1" t="s">
        <v>965</v>
      </c>
      <c r="Q14" s="1" t="s">
        <v>966</v>
      </c>
      <c r="R14" s="1" t="s">
        <v>1044</v>
      </c>
      <c r="S14" s="1" t="s">
        <v>968</v>
      </c>
      <c r="T14" s="1" t="s">
        <v>969</v>
      </c>
      <c r="U14" s="1" t="s">
        <v>970</v>
      </c>
      <c r="V14" s="1" t="s">
        <v>978</v>
      </c>
    </row>
    <row r="15" s="1" customFormat="1" spans="1:22">
      <c r="A15" s="3">
        <v>27303406964</v>
      </c>
      <c r="B15" s="1" t="s">
        <v>955</v>
      </c>
      <c r="C15" s="1" t="s">
        <v>1045</v>
      </c>
      <c r="D15" s="1" t="s">
        <v>1046</v>
      </c>
      <c r="E15" s="1" t="s">
        <v>1047</v>
      </c>
      <c r="F15" s="1" t="s">
        <v>955</v>
      </c>
      <c r="G15" s="1" t="s">
        <v>959</v>
      </c>
      <c r="H15" s="1" t="s">
        <v>960</v>
      </c>
      <c r="I15" s="1" t="s">
        <v>1048</v>
      </c>
      <c r="J15" s="1" t="s">
        <v>30</v>
      </c>
      <c r="K15" s="1" t="s">
        <v>1049</v>
      </c>
      <c r="L15" s="1" t="s">
        <v>1049</v>
      </c>
      <c r="M15" s="1" t="s">
        <v>963</v>
      </c>
      <c r="N15" s="1" t="s">
        <v>963</v>
      </c>
      <c r="O15" s="1" t="s">
        <v>964</v>
      </c>
      <c r="P15" s="1" t="s">
        <v>965</v>
      </c>
      <c r="Q15" s="1" t="s">
        <v>966</v>
      </c>
      <c r="R15" s="1" t="s">
        <v>1050</v>
      </c>
      <c r="S15" s="1" t="s">
        <v>968</v>
      </c>
      <c r="T15" s="1" t="s">
        <v>969</v>
      </c>
      <c r="U15" s="1" t="s">
        <v>970</v>
      </c>
      <c r="V15" s="1" t="s">
        <v>978</v>
      </c>
    </row>
    <row r="16" s="1" customFormat="1" spans="1:22">
      <c r="A16" s="3">
        <v>27303358569</v>
      </c>
      <c r="B16" s="1" t="s">
        <v>955</v>
      </c>
      <c r="C16" s="1" t="s">
        <v>1051</v>
      </c>
      <c r="D16" s="1" t="s">
        <v>1029</v>
      </c>
      <c r="E16" s="1" t="s">
        <v>1052</v>
      </c>
      <c r="F16" s="1" t="s">
        <v>955</v>
      </c>
      <c r="G16" s="1" t="s">
        <v>959</v>
      </c>
      <c r="H16" s="1" t="s">
        <v>960</v>
      </c>
      <c r="I16" s="1" t="s">
        <v>1031</v>
      </c>
      <c r="J16" s="1" t="s">
        <v>30</v>
      </c>
      <c r="K16" s="1" t="s">
        <v>1032</v>
      </c>
      <c r="L16" s="1" t="s">
        <v>1032</v>
      </c>
      <c r="M16" s="1" t="s">
        <v>963</v>
      </c>
      <c r="N16" s="1" t="s">
        <v>963</v>
      </c>
      <c r="O16" s="1" t="s">
        <v>964</v>
      </c>
      <c r="P16" s="1" t="s">
        <v>965</v>
      </c>
      <c r="Q16" s="1" t="s">
        <v>966</v>
      </c>
      <c r="R16" s="1" t="s">
        <v>1053</v>
      </c>
      <c r="S16" s="1" t="s">
        <v>968</v>
      </c>
      <c r="T16" s="1" t="s">
        <v>969</v>
      </c>
      <c r="U16" s="1" t="s">
        <v>970</v>
      </c>
      <c r="V16" s="1" t="s">
        <v>978</v>
      </c>
    </row>
    <row r="17" s="1" customFormat="1" spans="1:22">
      <c r="A17" s="3">
        <v>999227303353087</v>
      </c>
      <c r="B17" s="1" t="s">
        <v>955</v>
      </c>
      <c r="C17" s="1" t="s">
        <v>1054</v>
      </c>
      <c r="D17" s="1" t="s">
        <v>1055</v>
      </c>
      <c r="E17" s="1" t="s">
        <v>1056</v>
      </c>
      <c r="F17" s="1" t="s">
        <v>955</v>
      </c>
      <c r="G17" s="1" t="s">
        <v>959</v>
      </c>
      <c r="H17" s="1" t="s">
        <v>960</v>
      </c>
      <c r="I17" s="1" t="s">
        <v>1057</v>
      </c>
      <c r="J17" s="1" t="s">
        <v>30</v>
      </c>
      <c r="K17" s="1" t="s">
        <v>1058</v>
      </c>
      <c r="L17" s="1" t="s">
        <v>1058</v>
      </c>
      <c r="M17" s="1" t="s">
        <v>963</v>
      </c>
      <c r="N17" s="1" t="s">
        <v>963</v>
      </c>
      <c r="O17" s="1" t="s">
        <v>964</v>
      </c>
      <c r="P17" s="1" t="s">
        <v>965</v>
      </c>
      <c r="Q17" s="1" t="s">
        <v>966</v>
      </c>
      <c r="R17" s="1" t="s">
        <v>1059</v>
      </c>
      <c r="S17" s="1" t="s">
        <v>968</v>
      </c>
      <c r="T17" s="1" t="s">
        <v>969</v>
      </c>
      <c r="U17" s="1" t="s">
        <v>970</v>
      </c>
      <c r="V17" s="1" t="s">
        <v>971</v>
      </c>
    </row>
    <row r="18" s="1" customFormat="1" spans="1:22">
      <c r="A18" s="3">
        <v>999227302648374</v>
      </c>
      <c r="B18" s="1" t="s">
        <v>955</v>
      </c>
      <c r="C18" s="1" t="s">
        <v>1060</v>
      </c>
      <c r="D18" s="1" t="s">
        <v>1061</v>
      </c>
      <c r="E18" s="1" t="s">
        <v>1062</v>
      </c>
      <c r="F18" s="1" t="s">
        <v>955</v>
      </c>
      <c r="G18" s="1" t="s">
        <v>959</v>
      </c>
      <c r="H18" s="1" t="s">
        <v>960</v>
      </c>
      <c r="I18" s="1" t="s">
        <v>1063</v>
      </c>
      <c r="J18" s="1" t="s">
        <v>30</v>
      </c>
      <c r="K18" s="1" t="s">
        <v>1064</v>
      </c>
      <c r="L18" s="1" t="s">
        <v>1064</v>
      </c>
      <c r="M18" s="1" t="s">
        <v>963</v>
      </c>
      <c r="N18" s="1" t="s">
        <v>963</v>
      </c>
      <c r="O18" s="1" t="s">
        <v>964</v>
      </c>
      <c r="P18" s="1" t="s">
        <v>965</v>
      </c>
      <c r="Q18" s="1" t="s">
        <v>966</v>
      </c>
      <c r="R18" s="1" t="s">
        <v>1065</v>
      </c>
      <c r="S18" s="1" t="s">
        <v>968</v>
      </c>
      <c r="T18" s="1" t="s">
        <v>969</v>
      </c>
      <c r="U18" s="1" t="s">
        <v>970</v>
      </c>
      <c r="V18" s="1" t="s">
        <v>978</v>
      </c>
    </row>
    <row r="19" s="1" customFormat="1" spans="1:22">
      <c r="A19" s="3">
        <v>999227302566503</v>
      </c>
      <c r="B19" s="1" t="s">
        <v>1066</v>
      </c>
      <c r="C19" s="1" t="s">
        <v>1067</v>
      </c>
      <c r="D19" s="1" t="s">
        <v>1068</v>
      </c>
      <c r="E19" s="1" t="s">
        <v>1069</v>
      </c>
      <c r="F19" s="1" t="s">
        <v>955</v>
      </c>
      <c r="G19" s="1" t="s">
        <v>959</v>
      </c>
      <c r="H19" s="1" t="s">
        <v>960</v>
      </c>
      <c r="I19" s="1" t="s">
        <v>1070</v>
      </c>
      <c r="J19" s="1" t="s">
        <v>30</v>
      </c>
      <c r="K19" s="1" t="s">
        <v>1071</v>
      </c>
      <c r="L19" s="1" t="s">
        <v>1071</v>
      </c>
      <c r="M19" s="1" t="s">
        <v>963</v>
      </c>
      <c r="N19" s="1" t="s">
        <v>963</v>
      </c>
      <c r="O19" s="1" t="s">
        <v>964</v>
      </c>
      <c r="P19" s="1" t="s">
        <v>965</v>
      </c>
      <c r="Q19" s="1" t="s">
        <v>966</v>
      </c>
      <c r="R19" s="1" t="s">
        <v>1072</v>
      </c>
      <c r="S19" s="1" t="s">
        <v>968</v>
      </c>
      <c r="T19" s="1" t="s">
        <v>969</v>
      </c>
      <c r="U19" s="1" t="s">
        <v>970</v>
      </c>
      <c r="V19" s="1" t="s">
        <v>1016</v>
      </c>
    </row>
    <row r="20" s="1" customFormat="1" spans="1:22">
      <c r="A20" s="3">
        <v>999227302531290</v>
      </c>
      <c r="B20" s="1" t="s">
        <v>1066</v>
      </c>
      <c r="C20" s="1" t="s">
        <v>1073</v>
      </c>
      <c r="D20" s="1" t="s">
        <v>1074</v>
      </c>
      <c r="E20" s="1" t="s">
        <v>1075</v>
      </c>
      <c r="F20" s="1" t="s">
        <v>955</v>
      </c>
      <c r="G20" s="1" t="s">
        <v>959</v>
      </c>
      <c r="H20" s="1" t="s">
        <v>960</v>
      </c>
      <c r="I20" s="1" t="s">
        <v>1076</v>
      </c>
      <c r="J20" s="1" t="s">
        <v>30</v>
      </c>
      <c r="K20" s="1" t="s">
        <v>1077</v>
      </c>
      <c r="L20" s="1" t="s">
        <v>1077</v>
      </c>
      <c r="M20" s="1" t="s">
        <v>963</v>
      </c>
      <c r="N20" s="1" t="s">
        <v>963</v>
      </c>
      <c r="O20" s="1" t="s">
        <v>964</v>
      </c>
      <c r="P20" s="1" t="s">
        <v>965</v>
      </c>
      <c r="Q20" s="1" t="s">
        <v>966</v>
      </c>
      <c r="R20" s="1" t="s">
        <v>1078</v>
      </c>
      <c r="S20" s="1" t="s">
        <v>968</v>
      </c>
      <c r="T20" s="1" t="s">
        <v>969</v>
      </c>
      <c r="U20" s="1" t="s">
        <v>970</v>
      </c>
      <c r="V20" s="1" t="s">
        <v>1016</v>
      </c>
    </row>
    <row r="21" s="1" customFormat="1" spans="1:22">
      <c r="A21" s="3">
        <v>999227302398261</v>
      </c>
      <c r="B21" s="1" t="s">
        <v>1066</v>
      </c>
      <c r="C21" s="1" t="s">
        <v>1079</v>
      </c>
      <c r="D21" s="1" t="s">
        <v>1080</v>
      </c>
      <c r="E21" s="1" t="s">
        <v>1081</v>
      </c>
      <c r="F21" s="1" t="s">
        <v>955</v>
      </c>
      <c r="G21" s="1" t="s">
        <v>959</v>
      </c>
      <c r="H21" s="1" t="s">
        <v>960</v>
      </c>
      <c r="I21" s="1" t="s">
        <v>1082</v>
      </c>
      <c r="J21" s="1" t="s">
        <v>30</v>
      </c>
      <c r="K21" s="1" t="s">
        <v>1083</v>
      </c>
      <c r="L21" s="1" t="s">
        <v>1083</v>
      </c>
      <c r="M21" s="1" t="s">
        <v>963</v>
      </c>
      <c r="N21" s="1" t="s">
        <v>963</v>
      </c>
      <c r="O21" s="1" t="s">
        <v>964</v>
      </c>
      <c r="P21" s="1" t="s">
        <v>965</v>
      </c>
      <c r="Q21" s="1" t="s">
        <v>966</v>
      </c>
      <c r="R21" s="1" t="s">
        <v>1084</v>
      </c>
      <c r="S21" s="1" t="s">
        <v>968</v>
      </c>
      <c r="T21" s="1" t="s">
        <v>969</v>
      </c>
      <c r="U21" s="1" t="s">
        <v>970</v>
      </c>
      <c r="V21" s="1" t="s">
        <v>978</v>
      </c>
    </row>
    <row r="22" s="1" customFormat="1" spans="1:22">
      <c r="A22" s="3">
        <v>27301506232</v>
      </c>
      <c r="B22" s="1" t="s">
        <v>1066</v>
      </c>
      <c r="C22" s="1" t="s">
        <v>1085</v>
      </c>
      <c r="D22" s="1" t="s">
        <v>973</v>
      </c>
      <c r="E22" s="1" t="s">
        <v>1086</v>
      </c>
      <c r="F22" s="1" t="s">
        <v>955</v>
      </c>
      <c r="G22" s="1" t="s">
        <v>959</v>
      </c>
      <c r="H22" s="1" t="s">
        <v>960</v>
      </c>
      <c r="I22" s="1" t="s">
        <v>1019</v>
      </c>
      <c r="J22" s="1" t="s">
        <v>30</v>
      </c>
      <c r="K22" s="1" t="s">
        <v>1020</v>
      </c>
      <c r="L22" s="1" t="s">
        <v>1020</v>
      </c>
      <c r="M22" s="1" t="s">
        <v>963</v>
      </c>
      <c r="N22" s="1" t="s">
        <v>963</v>
      </c>
      <c r="O22" s="1" t="s">
        <v>964</v>
      </c>
      <c r="P22" s="1" t="s">
        <v>965</v>
      </c>
      <c r="Q22" s="1" t="s">
        <v>966</v>
      </c>
      <c r="R22" s="1" t="s">
        <v>1087</v>
      </c>
      <c r="S22" s="1" t="s">
        <v>968</v>
      </c>
      <c r="T22" s="1" t="s">
        <v>969</v>
      </c>
      <c r="U22" s="1" t="s">
        <v>970</v>
      </c>
      <c r="V22" s="1" t="s">
        <v>978</v>
      </c>
    </row>
    <row r="23" s="1" customFormat="1" spans="1:22">
      <c r="A23" s="3">
        <v>999227301333219</v>
      </c>
      <c r="B23" s="1" t="s">
        <v>1066</v>
      </c>
      <c r="C23" s="1" t="s">
        <v>1088</v>
      </c>
      <c r="D23" s="1" t="s">
        <v>1089</v>
      </c>
      <c r="E23" s="1" t="s">
        <v>1090</v>
      </c>
      <c r="F23" s="1" t="s">
        <v>1066</v>
      </c>
      <c r="G23" s="1" t="s">
        <v>959</v>
      </c>
      <c r="H23" s="1" t="s">
        <v>960</v>
      </c>
      <c r="I23" s="1" t="s">
        <v>1091</v>
      </c>
      <c r="J23" s="1" t="s">
        <v>30</v>
      </c>
      <c r="K23" s="1" t="s">
        <v>1092</v>
      </c>
      <c r="L23" s="1" t="s">
        <v>1092</v>
      </c>
      <c r="M23" s="1" t="s">
        <v>963</v>
      </c>
      <c r="N23" s="1" t="s">
        <v>963</v>
      </c>
      <c r="O23" s="1" t="s">
        <v>964</v>
      </c>
      <c r="P23" s="1" t="s">
        <v>965</v>
      </c>
      <c r="Q23" s="1" t="s">
        <v>966</v>
      </c>
      <c r="R23" s="1" t="s">
        <v>1093</v>
      </c>
      <c r="S23" s="1" t="s">
        <v>968</v>
      </c>
      <c r="T23" s="1" t="s">
        <v>969</v>
      </c>
      <c r="U23" s="1" t="s">
        <v>970</v>
      </c>
      <c r="V23" s="1" t="s">
        <v>978</v>
      </c>
    </row>
    <row r="24" s="1" customFormat="1" spans="1:22">
      <c r="A24" s="3">
        <v>999227301279830</v>
      </c>
      <c r="B24" s="1" t="s">
        <v>1066</v>
      </c>
      <c r="C24" s="1" t="s">
        <v>1094</v>
      </c>
      <c r="D24" s="1" t="s">
        <v>1095</v>
      </c>
      <c r="E24" s="1" t="s">
        <v>1096</v>
      </c>
      <c r="F24" s="1" t="s">
        <v>1066</v>
      </c>
      <c r="G24" s="1" t="s">
        <v>959</v>
      </c>
      <c r="H24" s="1" t="s">
        <v>960</v>
      </c>
      <c r="I24" s="1" t="s">
        <v>1097</v>
      </c>
      <c r="J24" s="1" t="s">
        <v>30</v>
      </c>
      <c r="K24" s="1" t="s">
        <v>1098</v>
      </c>
      <c r="L24" s="1" t="s">
        <v>1098</v>
      </c>
      <c r="M24" s="1" t="s">
        <v>963</v>
      </c>
      <c r="N24" s="1" t="s">
        <v>963</v>
      </c>
      <c r="O24" s="1" t="s">
        <v>964</v>
      </c>
      <c r="P24" s="1" t="s">
        <v>965</v>
      </c>
      <c r="Q24" s="1" t="s">
        <v>966</v>
      </c>
      <c r="R24" s="1" t="s">
        <v>1099</v>
      </c>
      <c r="S24" s="1" t="s">
        <v>968</v>
      </c>
      <c r="T24" s="1" t="s">
        <v>969</v>
      </c>
      <c r="U24" s="1" t="s">
        <v>970</v>
      </c>
      <c r="V24" s="1" t="s">
        <v>978</v>
      </c>
    </row>
    <row r="25" s="1" customFormat="1" spans="1:22">
      <c r="A25" s="3">
        <v>999227300811470</v>
      </c>
      <c r="B25" s="1" t="s">
        <v>1066</v>
      </c>
      <c r="C25" s="1" t="s">
        <v>1100</v>
      </c>
      <c r="D25" s="1" t="s">
        <v>1101</v>
      </c>
      <c r="E25" s="1" t="s">
        <v>1102</v>
      </c>
      <c r="F25" s="1" t="s">
        <v>955</v>
      </c>
      <c r="G25" s="1" t="s">
        <v>959</v>
      </c>
      <c r="H25" s="1" t="s">
        <v>960</v>
      </c>
      <c r="I25" s="1" t="s">
        <v>1103</v>
      </c>
      <c r="J25" s="1" t="s">
        <v>30</v>
      </c>
      <c r="K25" s="1" t="s">
        <v>1104</v>
      </c>
      <c r="L25" s="1" t="s">
        <v>1104</v>
      </c>
      <c r="M25" s="1" t="s">
        <v>963</v>
      </c>
      <c r="N25" s="1" t="s">
        <v>963</v>
      </c>
      <c r="O25" s="1" t="s">
        <v>964</v>
      </c>
      <c r="P25" s="1" t="s">
        <v>965</v>
      </c>
      <c r="Q25" s="1" t="s">
        <v>966</v>
      </c>
      <c r="R25" s="1" t="s">
        <v>1105</v>
      </c>
      <c r="S25" s="1" t="s">
        <v>968</v>
      </c>
      <c r="T25" s="1" t="s">
        <v>969</v>
      </c>
      <c r="U25" s="1" t="s">
        <v>1106</v>
      </c>
      <c r="V25" s="1" t="s">
        <v>1107</v>
      </c>
    </row>
    <row r="26" s="1" customFormat="1" spans="1:22">
      <c r="A26" s="3">
        <v>999227300478177</v>
      </c>
      <c r="B26" s="1" t="s">
        <v>1066</v>
      </c>
      <c r="C26" s="1" t="s">
        <v>1108</v>
      </c>
      <c r="D26" s="1" t="s">
        <v>1109</v>
      </c>
      <c r="E26" s="1" t="s">
        <v>1110</v>
      </c>
      <c r="F26" s="1" t="s">
        <v>955</v>
      </c>
      <c r="G26" s="1" t="s">
        <v>959</v>
      </c>
      <c r="H26" s="1" t="s">
        <v>960</v>
      </c>
      <c r="I26" s="1" t="s">
        <v>1111</v>
      </c>
      <c r="J26" s="1" t="s">
        <v>30</v>
      </c>
      <c r="K26" s="1" t="s">
        <v>1112</v>
      </c>
      <c r="L26" s="1" t="s">
        <v>1112</v>
      </c>
      <c r="M26" s="1" t="s">
        <v>963</v>
      </c>
      <c r="N26" s="1" t="s">
        <v>963</v>
      </c>
      <c r="O26" s="1" t="s">
        <v>964</v>
      </c>
      <c r="P26" s="1" t="s">
        <v>965</v>
      </c>
      <c r="Q26" s="1" t="s">
        <v>966</v>
      </c>
      <c r="R26" s="1" t="s">
        <v>1113</v>
      </c>
      <c r="S26" s="1" t="s">
        <v>968</v>
      </c>
      <c r="T26" s="1" t="s">
        <v>969</v>
      </c>
      <c r="U26" s="1" t="s">
        <v>970</v>
      </c>
      <c r="V26" s="1" t="s">
        <v>1114</v>
      </c>
    </row>
    <row r="27" s="1" customFormat="1" spans="1:22">
      <c r="A27" s="3">
        <v>999227297283721</v>
      </c>
      <c r="B27" s="1" t="s">
        <v>1066</v>
      </c>
      <c r="C27" s="1" t="s">
        <v>1115</v>
      </c>
      <c r="D27" s="1" t="s">
        <v>1116</v>
      </c>
      <c r="E27" s="1" t="s">
        <v>1117</v>
      </c>
      <c r="F27" s="1" t="s">
        <v>1066</v>
      </c>
      <c r="G27" s="1" t="s">
        <v>959</v>
      </c>
      <c r="H27" s="1" t="s">
        <v>960</v>
      </c>
      <c r="I27" s="1" t="s">
        <v>1118</v>
      </c>
      <c r="J27" s="1" t="s">
        <v>30</v>
      </c>
      <c r="K27" s="1" t="s">
        <v>1119</v>
      </c>
      <c r="L27" s="1" t="s">
        <v>1119</v>
      </c>
      <c r="M27" s="1" t="s">
        <v>963</v>
      </c>
      <c r="N27" s="1" t="s">
        <v>963</v>
      </c>
      <c r="O27" s="1" t="s">
        <v>964</v>
      </c>
      <c r="P27" s="1" t="s">
        <v>965</v>
      </c>
      <c r="Q27" s="1" t="s">
        <v>966</v>
      </c>
      <c r="R27" s="1" t="s">
        <v>1120</v>
      </c>
      <c r="S27" s="1" t="s">
        <v>968</v>
      </c>
      <c r="T27" s="1" t="s">
        <v>969</v>
      </c>
      <c r="U27" s="1" t="s">
        <v>970</v>
      </c>
      <c r="V27" s="1" t="s">
        <v>978</v>
      </c>
    </row>
    <row r="28" s="1" customFormat="1" spans="1:22">
      <c r="A28" s="3">
        <v>999227297185107</v>
      </c>
      <c r="B28" s="1" t="s">
        <v>1066</v>
      </c>
      <c r="C28" s="1" t="s">
        <v>1121</v>
      </c>
      <c r="D28" s="1" t="s">
        <v>1116</v>
      </c>
      <c r="E28" s="1" t="s">
        <v>1122</v>
      </c>
      <c r="F28" s="1" t="s">
        <v>1066</v>
      </c>
      <c r="G28" s="1" t="s">
        <v>959</v>
      </c>
      <c r="H28" s="1" t="s">
        <v>960</v>
      </c>
      <c r="I28" s="1" t="s">
        <v>1118</v>
      </c>
      <c r="J28" s="1" t="s">
        <v>30</v>
      </c>
      <c r="K28" s="1" t="s">
        <v>1119</v>
      </c>
      <c r="L28" s="1" t="s">
        <v>1119</v>
      </c>
      <c r="M28" s="1" t="s">
        <v>963</v>
      </c>
      <c r="N28" s="1" t="s">
        <v>963</v>
      </c>
      <c r="O28" s="1" t="s">
        <v>964</v>
      </c>
      <c r="P28" s="1" t="s">
        <v>965</v>
      </c>
      <c r="Q28" s="1" t="s">
        <v>966</v>
      </c>
      <c r="R28" s="1" t="s">
        <v>1123</v>
      </c>
      <c r="S28" s="1" t="s">
        <v>968</v>
      </c>
      <c r="T28" s="1" t="s">
        <v>969</v>
      </c>
      <c r="U28" s="1" t="s">
        <v>970</v>
      </c>
      <c r="V28" s="1" t="s">
        <v>978</v>
      </c>
    </row>
    <row r="29" s="1" customFormat="1" spans="1:22">
      <c r="A29" s="3">
        <v>999227296312097</v>
      </c>
      <c r="B29" s="1" t="s">
        <v>1066</v>
      </c>
      <c r="C29" s="1" t="s">
        <v>1124</v>
      </c>
      <c r="D29" s="1" t="s">
        <v>1125</v>
      </c>
      <c r="E29" s="1" t="s">
        <v>1126</v>
      </c>
      <c r="F29" s="1" t="s">
        <v>1066</v>
      </c>
      <c r="G29" s="1" t="s">
        <v>959</v>
      </c>
      <c r="H29" s="1" t="s">
        <v>960</v>
      </c>
      <c r="I29" s="1" t="s">
        <v>1127</v>
      </c>
      <c r="J29" s="1" t="s">
        <v>30</v>
      </c>
      <c r="K29" s="1" t="s">
        <v>1128</v>
      </c>
      <c r="L29" s="1" t="s">
        <v>1128</v>
      </c>
      <c r="M29" s="1" t="s">
        <v>963</v>
      </c>
      <c r="N29" s="1" t="s">
        <v>963</v>
      </c>
      <c r="O29" s="1" t="s">
        <v>964</v>
      </c>
      <c r="P29" s="1" t="s">
        <v>965</v>
      </c>
      <c r="Q29" s="1" t="s">
        <v>966</v>
      </c>
      <c r="R29" s="1" t="s">
        <v>1129</v>
      </c>
      <c r="S29" s="1" t="s">
        <v>968</v>
      </c>
      <c r="T29" s="1" t="s">
        <v>969</v>
      </c>
      <c r="U29" s="1" t="s">
        <v>970</v>
      </c>
      <c r="V29" s="1" t="s">
        <v>1114</v>
      </c>
    </row>
    <row r="30" s="1" customFormat="1" spans="1:22">
      <c r="A30" s="3">
        <v>999227295522278</v>
      </c>
      <c r="B30" s="1" t="s">
        <v>1066</v>
      </c>
      <c r="C30" s="1" t="s">
        <v>1130</v>
      </c>
      <c r="D30" s="1" t="s">
        <v>1131</v>
      </c>
      <c r="E30" s="1" t="s">
        <v>1132</v>
      </c>
      <c r="F30" s="1" t="s">
        <v>1066</v>
      </c>
      <c r="G30" s="1" t="s">
        <v>959</v>
      </c>
      <c r="H30" s="1" t="s">
        <v>960</v>
      </c>
      <c r="I30" s="1" t="s">
        <v>1133</v>
      </c>
      <c r="J30" s="1" t="s">
        <v>30</v>
      </c>
      <c r="K30" s="1" t="s">
        <v>1134</v>
      </c>
      <c r="L30" s="1" t="s">
        <v>1134</v>
      </c>
      <c r="M30" s="1" t="s">
        <v>963</v>
      </c>
      <c r="N30" s="1" t="s">
        <v>963</v>
      </c>
      <c r="O30" s="1" t="s">
        <v>964</v>
      </c>
      <c r="P30" s="1" t="s">
        <v>965</v>
      </c>
      <c r="Q30" s="1" t="s">
        <v>966</v>
      </c>
      <c r="R30" s="1" t="s">
        <v>1135</v>
      </c>
      <c r="S30" s="1" t="s">
        <v>968</v>
      </c>
      <c r="T30" s="1" t="s">
        <v>969</v>
      </c>
      <c r="U30" s="1" t="s">
        <v>970</v>
      </c>
      <c r="V30" s="1" t="s">
        <v>978</v>
      </c>
    </row>
    <row r="31" s="1" customFormat="1" spans="1:22">
      <c r="A31" s="3">
        <v>999227294701313</v>
      </c>
      <c r="B31" s="1" t="s">
        <v>1066</v>
      </c>
      <c r="C31" s="1" t="s">
        <v>1136</v>
      </c>
      <c r="D31" s="1" t="s">
        <v>1137</v>
      </c>
      <c r="E31" s="1" t="s">
        <v>1138</v>
      </c>
      <c r="F31" s="1" t="s">
        <v>1066</v>
      </c>
      <c r="G31" s="1" t="s">
        <v>959</v>
      </c>
      <c r="H31" s="1" t="s">
        <v>960</v>
      </c>
      <c r="I31" s="1" t="s">
        <v>1139</v>
      </c>
      <c r="J31" s="1" t="s">
        <v>30</v>
      </c>
      <c r="K31" s="1" t="s">
        <v>1140</v>
      </c>
      <c r="L31" s="1" t="s">
        <v>1140</v>
      </c>
      <c r="M31" s="1" t="s">
        <v>963</v>
      </c>
      <c r="N31" s="1" t="s">
        <v>963</v>
      </c>
      <c r="O31" s="1" t="s">
        <v>964</v>
      </c>
      <c r="P31" s="1" t="s">
        <v>965</v>
      </c>
      <c r="Q31" s="1" t="s">
        <v>966</v>
      </c>
      <c r="R31" s="1" t="s">
        <v>1141</v>
      </c>
      <c r="S31" s="1" t="s">
        <v>968</v>
      </c>
      <c r="T31" s="1" t="s">
        <v>969</v>
      </c>
      <c r="U31" s="1" t="s">
        <v>970</v>
      </c>
      <c r="V31" s="1" t="s">
        <v>978</v>
      </c>
    </row>
    <row r="32" s="1" customFormat="1" spans="1:22">
      <c r="A32" s="3">
        <v>999227294327183</v>
      </c>
      <c r="B32" s="1" t="s">
        <v>1066</v>
      </c>
      <c r="C32" s="1" t="s">
        <v>1142</v>
      </c>
      <c r="D32" s="1" t="s">
        <v>1143</v>
      </c>
      <c r="E32" s="1" t="s">
        <v>1144</v>
      </c>
      <c r="F32" s="1" t="s">
        <v>955</v>
      </c>
      <c r="G32" s="1" t="s">
        <v>959</v>
      </c>
      <c r="H32" s="1" t="s">
        <v>960</v>
      </c>
      <c r="I32" s="1" t="s">
        <v>1145</v>
      </c>
      <c r="J32" s="1" t="s">
        <v>30</v>
      </c>
      <c r="K32" s="1" t="s">
        <v>1146</v>
      </c>
      <c r="L32" s="1" t="s">
        <v>1146</v>
      </c>
      <c r="M32" s="1" t="s">
        <v>963</v>
      </c>
      <c r="N32" s="1" t="s">
        <v>963</v>
      </c>
      <c r="O32" s="1" t="s">
        <v>964</v>
      </c>
      <c r="P32" s="1" t="s">
        <v>965</v>
      </c>
      <c r="Q32" s="1" t="s">
        <v>966</v>
      </c>
      <c r="R32" s="1" t="s">
        <v>1147</v>
      </c>
      <c r="S32" s="1" t="s">
        <v>968</v>
      </c>
      <c r="T32" s="1" t="s">
        <v>969</v>
      </c>
      <c r="U32" s="1" t="s">
        <v>970</v>
      </c>
      <c r="V32" s="1" t="s">
        <v>978</v>
      </c>
    </row>
    <row r="33" s="1" customFormat="1" spans="1:22">
      <c r="A33" s="3">
        <v>999227291112981</v>
      </c>
      <c r="B33" s="1" t="s">
        <v>1066</v>
      </c>
      <c r="C33" s="1" t="s">
        <v>1148</v>
      </c>
      <c r="D33" s="1" t="s">
        <v>1149</v>
      </c>
      <c r="E33" s="1" t="s">
        <v>1150</v>
      </c>
      <c r="F33" s="1" t="s">
        <v>955</v>
      </c>
      <c r="G33" s="1" t="s">
        <v>959</v>
      </c>
      <c r="H33" s="1" t="s">
        <v>960</v>
      </c>
      <c r="I33" s="1" t="s">
        <v>1151</v>
      </c>
      <c r="J33" s="1" t="s">
        <v>30</v>
      </c>
      <c r="K33" s="1" t="s">
        <v>1152</v>
      </c>
      <c r="L33" s="1" t="s">
        <v>1152</v>
      </c>
      <c r="M33" s="1" t="s">
        <v>963</v>
      </c>
      <c r="N33" s="1" t="s">
        <v>963</v>
      </c>
      <c r="O33" s="1" t="s">
        <v>964</v>
      </c>
      <c r="P33" s="1" t="s">
        <v>965</v>
      </c>
      <c r="Q33" s="1" t="s">
        <v>966</v>
      </c>
      <c r="R33" s="1" t="s">
        <v>1153</v>
      </c>
      <c r="S33" s="1" t="s">
        <v>968</v>
      </c>
      <c r="T33" s="1" t="s">
        <v>969</v>
      </c>
      <c r="U33" s="1" t="s">
        <v>970</v>
      </c>
      <c r="V33" s="1" t="s">
        <v>1107</v>
      </c>
    </row>
    <row r="34" s="1" customFormat="1" spans="1:22">
      <c r="A34" s="3">
        <v>999227291038629</v>
      </c>
      <c r="B34" s="1" t="s">
        <v>1066</v>
      </c>
      <c r="C34" s="1" t="s">
        <v>1154</v>
      </c>
      <c r="D34" s="1" t="s">
        <v>1155</v>
      </c>
      <c r="E34" s="1" t="s">
        <v>1156</v>
      </c>
      <c r="F34" s="1" t="s">
        <v>1066</v>
      </c>
      <c r="G34" s="1" t="s">
        <v>959</v>
      </c>
      <c r="H34" s="1" t="s">
        <v>960</v>
      </c>
      <c r="I34" s="1" t="s">
        <v>1157</v>
      </c>
      <c r="J34" s="1" t="s">
        <v>30</v>
      </c>
      <c r="K34" s="1" t="s">
        <v>1158</v>
      </c>
      <c r="L34" s="1" t="s">
        <v>1158</v>
      </c>
      <c r="M34" s="1" t="s">
        <v>963</v>
      </c>
      <c r="N34" s="1" t="s">
        <v>963</v>
      </c>
      <c r="O34" s="1" t="s">
        <v>964</v>
      </c>
      <c r="P34" s="1" t="s">
        <v>965</v>
      </c>
      <c r="Q34" s="1" t="s">
        <v>966</v>
      </c>
      <c r="R34" s="1" t="s">
        <v>1159</v>
      </c>
      <c r="S34" s="1" t="s">
        <v>968</v>
      </c>
      <c r="T34" s="1" t="s">
        <v>969</v>
      </c>
      <c r="U34" s="1" t="s">
        <v>1106</v>
      </c>
      <c r="V34" s="1" t="s">
        <v>978</v>
      </c>
    </row>
    <row r="35" s="1" customFormat="1" spans="1:22">
      <c r="A35" s="3">
        <v>999227290979897</v>
      </c>
      <c r="B35" s="1" t="s">
        <v>1066</v>
      </c>
      <c r="C35" s="1" t="s">
        <v>1160</v>
      </c>
      <c r="D35" s="1" t="s">
        <v>1161</v>
      </c>
      <c r="E35" s="1" t="s">
        <v>1162</v>
      </c>
      <c r="F35" s="1" t="s">
        <v>955</v>
      </c>
      <c r="G35" s="1" t="s">
        <v>959</v>
      </c>
      <c r="H35" s="1" t="s">
        <v>960</v>
      </c>
      <c r="I35" s="1" t="s">
        <v>1163</v>
      </c>
      <c r="J35" s="1" t="s">
        <v>30</v>
      </c>
      <c r="K35" s="1" t="s">
        <v>1164</v>
      </c>
      <c r="L35" s="1" t="s">
        <v>1164</v>
      </c>
      <c r="M35" s="1" t="s">
        <v>963</v>
      </c>
      <c r="N35" s="1" t="s">
        <v>963</v>
      </c>
      <c r="O35" s="1" t="s">
        <v>964</v>
      </c>
      <c r="P35" s="1" t="s">
        <v>965</v>
      </c>
      <c r="Q35" s="1" t="s">
        <v>966</v>
      </c>
      <c r="R35" s="1" t="s">
        <v>1165</v>
      </c>
      <c r="S35" s="1" t="s">
        <v>968</v>
      </c>
      <c r="T35" s="1" t="s">
        <v>969</v>
      </c>
      <c r="U35" s="1" t="s">
        <v>970</v>
      </c>
      <c r="V35" s="1" t="s">
        <v>1107</v>
      </c>
    </row>
    <row r="36" s="1" customFormat="1" spans="1:22">
      <c r="A36" s="3">
        <v>999227290937457</v>
      </c>
      <c r="B36" s="1" t="s">
        <v>1066</v>
      </c>
      <c r="C36" s="1" t="s">
        <v>1166</v>
      </c>
      <c r="D36" s="1" t="s">
        <v>1167</v>
      </c>
      <c r="E36" s="1" t="s">
        <v>1168</v>
      </c>
      <c r="F36" s="1" t="s">
        <v>955</v>
      </c>
      <c r="G36" s="1" t="s">
        <v>959</v>
      </c>
      <c r="H36" s="1" t="s">
        <v>960</v>
      </c>
      <c r="I36" s="1" t="s">
        <v>1169</v>
      </c>
      <c r="J36" s="1" t="s">
        <v>30</v>
      </c>
      <c r="K36" s="1" t="s">
        <v>1170</v>
      </c>
      <c r="L36" s="1" t="s">
        <v>1170</v>
      </c>
      <c r="M36" s="1" t="s">
        <v>963</v>
      </c>
      <c r="N36" s="1" t="s">
        <v>963</v>
      </c>
      <c r="O36" s="1" t="s">
        <v>964</v>
      </c>
      <c r="P36" s="1" t="s">
        <v>965</v>
      </c>
      <c r="Q36" s="1" t="s">
        <v>966</v>
      </c>
      <c r="R36" s="1" t="s">
        <v>1171</v>
      </c>
      <c r="S36" s="1" t="s">
        <v>968</v>
      </c>
      <c r="T36" s="1" t="s">
        <v>969</v>
      </c>
      <c r="U36" s="1" t="s">
        <v>970</v>
      </c>
      <c r="V36" s="1" t="s">
        <v>1107</v>
      </c>
    </row>
    <row r="37" s="1" customFormat="1" spans="1:22">
      <c r="A37" s="3">
        <v>999227290872571</v>
      </c>
      <c r="B37" s="1" t="s">
        <v>1066</v>
      </c>
      <c r="C37" s="1" t="s">
        <v>1172</v>
      </c>
      <c r="D37" s="1" t="s">
        <v>1137</v>
      </c>
      <c r="E37" s="1" t="s">
        <v>1173</v>
      </c>
      <c r="F37" s="1" t="s">
        <v>1066</v>
      </c>
      <c r="G37" s="1" t="s">
        <v>959</v>
      </c>
      <c r="H37" s="1" t="s">
        <v>960</v>
      </c>
      <c r="I37" s="1" t="s">
        <v>1174</v>
      </c>
      <c r="J37" s="1" t="s">
        <v>30</v>
      </c>
      <c r="K37" s="1" t="s">
        <v>1175</v>
      </c>
      <c r="L37" s="1" t="s">
        <v>1175</v>
      </c>
      <c r="M37" s="1" t="s">
        <v>963</v>
      </c>
      <c r="N37" s="1" t="s">
        <v>963</v>
      </c>
      <c r="O37" s="1" t="s">
        <v>964</v>
      </c>
      <c r="P37" s="1" t="s">
        <v>965</v>
      </c>
      <c r="Q37" s="1" t="s">
        <v>966</v>
      </c>
      <c r="R37" s="1" t="s">
        <v>1176</v>
      </c>
      <c r="S37" s="1" t="s">
        <v>968</v>
      </c>
      <c r="T37" s="1" t="s">
        <v>969</v>
      </c>
      <c r="U37" s="1" t="s">
        <v>970</v>
      </c>
      <c r="V37" s="1" t="s">
        <v>978</v>
      </c>
    </row>
    <row r="38" s="1" customFormat="1" spans="1:22">
      <c r="A38" s="3">
        <v>999227290652503</v>
      </c>
      <c r="B38" s="1" t="s">
        <v>1177</v>
      </c>
      <c r="C38" s="1" t="s">
        <v>1178</v>
      </c>
      <c r="D38" s="1" t="s">
        <v>1179</v>
      </c>
      <c r="E38" s="1" t="s">
        <v>1180</v>
      </c>
      <c r="F38" s="1" t="s">
        <v>955</v>
      </c>
      <c r="G38" s="1" t="s">
        <v>959</v>
      </c>
      <c r="H38" s="1" t="s">
        <v>960</v>
      </c>
      <c r="I38" s="1" t="s">
        <v>1181</v>
      </c>
      <c r="J38" s="1" t="s">
        <v>30</v>
      </c>
      <c r="K38" s="1" t="s">
        <v>1182</v>
      </c>
      <c r="L38" s="1" t="s">
        <v>1182</v>
      </c>
      <c r="M38" s="1" t="s">
        <v>963</v>
      </c>
      <c r="N38" s="1" t="s">
        <v>963</v>
      </c>
      <c r="O38" s="1" t="s">
        <v>964</v>
      </c>
      <c r="P38" s="1" t="s">
        <v>965</v>
      </c>
      <c r="Q38" s="1" t="s">
        <v>966</v>
      </c>
      <c r="R38" s="1" t="s">
        <v>1183</v>
      </c>
      <c r="S38" s="1" t="s">
        <v>968</v>
      </c>
      <c r="T38" s="1" t="s">
        <v>969</v>
      </c>
      <c r="U38" s="1" t="s">
        <v>970</v>
      </c>
      <c r="V38" s="1" t="s">
        <v>978</v>
      </c>
    </row>
    <row r="39" s="1" customFormat="1" spans="1:22">
      <c r="A39" s="3">
        <v>999227290370553</v>
      </c>
      <c r="B39" s="1" t="s">
        <v>1177</v>
      </c>
      <c r="C39" s="1" t="s">
        <v>1184</v>
      </c>
      <c r="D39" s="1" t="s">
        <v>1185</v>
      </c>
      <c r="E39" s="1" t="s">
        <v>1186</v>
      </c>
      <c r="F39" s="1" t="s">
        <v>955</v>
      </c>
      <c r="G39" s="1" t="s">
        <v>959</v>
      </c>
      <c r="H39" s="1" t="s">
        <v>960</v>
      </c>
      <c r="I39" s="1" t="s">
        <v>1187</v>
      </c>
      <c r="J39" s="1" t="s">
        <v>30</v>
      </c>
      <c r="K39" s="1" t="s">
        <v>1188</v>
      </c>
      <c r="L39" s="1" t="s">
        <v>1188</v>
      </c>
      <c r="M39" s="1" t="s">
        <v>963</v>
      </c>
      <c r="N39" s="1" t="s">
        <v>963</v>
      </c>
      <c r="O39" s="1" t="s">
        <v>964</v>
      </c>
      <c r="P39" s="1" t="s">
        <v>965</v>
      </c>
      <c r="Q39" s="1" t="s">
        <v>966</v>
      </c>
      <c r="R39" s="1" t="s">
        <v>1189</v>
      </c>
      <c r="S39" s="1" t="s">
        <v>968</v>
      </c>
      <c r="T39" s="1" t="s">
        <v>969</v>
      </c>
      <c r="U39" s="1" t="s">
        <v>970</v>
      </c>
      <c r="V39" s="1" t="s">
        <v>978</v>
      </c>
    </row>
    <row r="40" s="1" customFormat="1" spans="1:22">
      <c r="A40" s="3">
        <v>999227289698790</v>
      </c>
      <c r="B40" s="1" t="s">
        <v>1177</v>
      </c>
      <c r="C40" s="1" t="s">
        <v>1190</v>
      </c>
      <c r="D40" s="1" t="s">
        <v>1042</v>
      </c>
      <c r="E40" s="1" t="s">
        <v>1191</v>
      </c>
      <c r="F40" s="1" t="s">
        <v>1066</v>
      </c>
      <c r="G40" s="1" t="s">
        <v>959</v>
      </c>
      <c r="H40" s="1" t="s">
        <v>960</v>
      </c>
      <c r="I40" s="1" t="s">
        <v>1192</v>
      </c>
      <c r="J40" s="1" t="s">
        <v>30</v>
      </c>
      <c r="K40" s="1" t="s">
        <v>1193</v>
      </c>
      <c r="L40" s="1" t="s">
        <v>1193</v>
      </c>
      <c r="M40" s="1" t="s">
        <v>963</v>
      </c>
      <c r="N40" s="1" t="s">
        <v>963</v>
      </c>
      <c r="O40" s="1" t="s">
        <v>964</v>
      </c>
      <c r="P40" s="1" t="s">
        <v>965</v>
      </c>
      <c r="Q40" s="1" t="s">
        <v>966</v>
      </c>
      <c r="R40" s="1" t="s">
        <v>1194</v>
      </c>
      <c r="S40" s="1" t="s">
        <v>968</v>
      </c>
      <c r="T40" s="1" t="s">
        <v>969</v>
      </c>
      <c r="U40" s="1" t="s">
        <v>970</v>
      </c>
      <c r="V40" s="1" t="s">
        <v>978</v>
      </c>
    </row>
    <row r="41" s="1" customFormat="1" spans="1:22">
      <c r="A41" s="3">
        <v>999227289564175</v>
      </c>
      <c r="B41" s="1" t="s">
        <v>1177</v>
      </c>
      <c r="C41" s="1" t="s">
        <v>1195</v>
      </c>
      <c r="D41" s="1" t="s">
        <v>1196</v>
      </c>
      <c r="E41" s="1" t="s">
        <v>1197</v>
      </c>
      <c r="F41" s="1" t="s">
        <v>955</v>
      </c>
      <c r="G41" s="1" t="s">
        <v>959</v>
      </c>
      <c r="H41" s="1" t="s">
        <v>960</v>
      </c>
      <c r="I41" s="1" t="s">
        <v>1198</v>
      </c>
      <c r="J41" s="1" t="s">
        <v>30</v>
      </c>
      <c r="K41" s="1" t="s">
        <v>1199</v>
      </c>
      <c r="L41" s="1" t="s">
        <v>1199</v>
      </c>
      <c r="M41" s="1" t="s">
        <v>963</v>
      </c>
      <c r="N41" s="1" t="s">
        <v>963</v>
      </c>
      <c r="O41" s="1" t="s">
        <v>964</v>
      </c>
      <c r="P41" s="1" t="s">
        <v>965</v>
      </c>
      <c r="Q41" s="1" t="s">
        <v>966</v>
      </c>
      <c r="R41" s="1" t="s">
        <v>1200</v>
      </c>
      <c r="S41" s="1" t="s">
        <v>968</v>
      </c>
      <c r="T41" s="1" t="s">
        <v>969</v>
      </c>
      <c r="U41" s="1" t="s">
        <v>970</v>
      </c>
      <c r="V41" s="1" t="s">
        <v>1016</v>
      </c>
    </row>
    <row r="42" s="1" customFormat="1" spans="1:22">
      <c r="A42" s="3">
        <v>999227288445042</v>
      </c>
      <c r="B42" s="1" t="s">
        <v>1177</v>
      </c>
      <c r="C42" s="1" t="s">
        <v>1201</v>
      </c>
      <c r="D42" s="1" t="s">
        <v>1202</v>
      </c>
      <c r="E42" s="1" t="s">
        <v>1203</v>
      </c>
      <c r="F42" s="1" t="s">
        <v>1177</v>
      </c>
      <c r="G42" s="1" t="s">
        <v>959</v>
      </c>
      <c r="H42" s="1" t="s">
        <v>960</v>
      </c>
      <c r="I42" s="1" t="s">
        <v>1204</v>
      </c>
      <c r="J42" s="1" t="s">
        <v>30</v>
      </c>
      <c r="K42" s="1" t="s">
        <v>1205</v>
      </c>
      <c r="L42" s="1" t="s">
        <v>1205</v>
      </c>
      <c r="M42" s="1" t="s">
        <v>963</v>
      </c>
      <c r="N42" s="1" t="s">
        <v>963</v>
      </c>
      <c r="O42" s="1" t="s">
        <v>964</v>
      </c>
      <c r="P42" s="1" t="s">
        <v>965</v>
      </c>
      <c r="Q42" s="1" t="s">
        <v>966</v>
      </c>
      <c r="R42" s="1" t="s">
        <v>1206</v>
      </c>
      <c r="S42" s="1" t="s">
        <v>968</v>
      </c>
      <c r="T42" s="1" t="s">
        <v>969</v>
      </c>
      <c r="U42" s="1" t="s">
        <v>970</v>
      </c>
      <c r="V42" s="1" t="s">
        <v>1207</v>
      </c>
    </row>
    <row r="43" s="1" customFormat="1" spans="1:22">
      <c r="A43" s="3">
        <v>999227288170367</v>
      </c>
      <c r="B43" s="1" t="s">
        <v>1177</v>
      </c>
      <c r="C43" s="1" t="s">
        <v>1208</v>
      </c>
      <c r="D43" s="1" t="s">
        <v>1209</v>
      </c>
      <c r="E43" s="1" t="s">
        <v>1210</v>
      </c>
      <c r="F43" s="1" t="s">
        <v>955</v>
      </c>
      <c r="G43" s="1" t="s">
        <v>959</v>
      </c>
      <c r="H43" s="1" t="s">
        <v>960</v>
      </c>
      <c r="I43" s="1" t="s">
        <v>1211</v>
      </c>
      <c r="J43" s="1" t="s">
        <v>30</v>
      </c>
      <c r="K43" s="1" t="s">
        <v>1212</v>
      </c>
      <c r="L43" s="1" t="s">
        <v>1212</v>
      </c>
      <c r="M43" s="1" t="s">
        <v>963</v>
      </c>
      <c r="N43" s="1" t="s">
        <v>963</v>
      </c>
      <c r="O43" s="1" t="s">
        <v>964</v>
      </c>
      <c r="P43" s="1" t="s">
        <v>965</v>
      </c>
      <c r="Q43" s="1" t="s">
        <v>966</v>
      </c>
      <c r="R43" s="1" t="s">
        <v>1213</v>
      </c>
      <c r="S43" s="1" t="s">
        <v>968</v>
      </c>
      <c r="T43" s="1" t="s">
        <v>969</v>
      </c>
      <c r="U43" s="1" t="s">
        <v>970</v>
      </c>
      <c r="V43" s="1" t="s">
        <v>1016</v>
      </c>
    </row>
    <row r="44" s="1" customFormat="1" spans="1:22">
      <c r="A44" s="3">
        <v>999227288077903</v>
      </c>
      <c r="B44" s="1" t="s">
        <v>1177</v>
      </c>
      <c r="C44" s="1" t="s">
        <v>1214</v>
      </c>
      <c r="D44" s="1" t="s">
        <v>1215</v>
      </c>
      <c r="E44" s="1" t="s">
        <v>1216</v>
      </c>
      <c r="F44" s="1" t="s">
        <v>955</v>
      </c>
      <c r="G44" s="1" t="s">
        <v>959</v>
      </c>
      <c r="H44" s="1" t="s">
        <v>960</v>
      </c>
      <c r="I44" s="1" t="s">
        <v>1217</v>
      </c>
      <c r="J44" s="1" t="s">
        <v>30</v>
      </c>
      <c r="K44" s="1" t="s">
        <v>1218</v>
      </c>
      <c r="L44" s="1" t="s">
        <v>1218</v>
      </c>
      <c r="M44" s="1" t="s">
        <v>963</v>
      </c>
      <c r="N44" s="1" t="s">
        <v>963</v>
      </c>
      <c r="O44" s="1" t="s">
        <v>964</v>
      </c>
      <c r="P44" s="1" t="s">
        <v>965</v>
      </c>
      <c r="Q44" s="1" t="s">
        <v>966</v>
      </c>
      <c r="R44" s="1" t="s">
        <v>1219</v>
      </c>
      <c r="S44" s="1" t="s">
        <v>968</v>
      </c>
      <c r="T44" s="1" t="s">
        <v>969</v>
      </c>
      <c r="U44" s="1" t="s">
        <v>970</v>
      </c>
      <c r="V44" s="1" t="s">
        <v>1207</v>
      </c>
    </row>
    <row r="45" s="1" customFormat="1" spans="1:22">
      <c r="A45" s="3">
        <v>999227288053780</v>
      </c>
      <c r="B45" s="1" t="s">
        <v>1177</v>
      </c>
      <c r="C45" s="1" t="s">
        <v>1220</v>
      </c>
      <c r="D45" s="1" t="s">
        <v>1221</v>
      </c>
      <c r="E45" s="1" t="s">
        <v>1222</v>
      </c>
      <c r="F45" s="1" t="s">
        <v>1177</v>
      </c>
      <c r="G45" s="1" t="s">
        <v>959</v>
      </c>
      <c r="H45" s="1" t="s">
        <v>960</v>
      </c>
      <c r="I45" s="1" t="s">
        <v>1223</v>
      </c>
      <c r="J45" s="1" t="s">
        <v>30</v>
      </c>
      <c r="K45" s="1" t="s">
        <v>1224</v>
      </c>
      <c r="L45" s="1" t="s">
        <v>1224</v>
      </c>
      <c r="M45" s="1" t="s">
        <v>963</v>
      </c>
      <c r="N45" s="1" t="s">
        <v>963</v>
      </c>
      <c r="O45" s="1" t="s">
        <v>964</v>
      </c>
      <c r="P45" s="1" t="s">
        <v>965</v>
      </c>
      <c r="Q45" s="1" t="s">
        <v>966</v>
      </c>
      <c r="R45" s="1" t="s">
        <v>1225</v>
      </c>
      <c r="S45" s="1" t="s">
        <v>968</v>
      </c>
      <c r="T45" s="1" t="s">
        <v>969</v>
      </c>
      <c r="U45" s="1" t="s">
        <v>970</v>
      </c>
      <c r="V45" s="1" t="s">
        <v>971</v>
      </c>
    </row>
    <row r="46" s="1" customFormat="1" spans="1:22">
      <c r="A46" s="3">
        <v>999227287259396</v>
      </c>
      <c r="B46" s="1" t="s">
        <v>1177</v>
      </c>
      <c r="C46" s="1" t="s">
        <v>1226</v>
      </c>
      <c r="D46" s="1" t="s">
        <v>1227</v>
      </c>
      <c r="E46" s="1" t="s">
        <v>1228</v>
      </c>
      <c r="F46" s="1" t="s">
        <v>1066</v>
      </c>
      <c r="G46" s="1" t="s">
        <v>959</v>
      </c>
      <c r="H46" s="1" t="s">
        <v>960</v>
      </c>
      <c r="I46" s="1" t="s">
        <v>1229</v>
      </c>
      <c r="J46" s="1" t="s">
        <v>30</v>
      </c>
      <c r="K46" s="1" t="s">
        <v>1230</v>
      </c>
      <c r="L46" s="1" t="s">
        <v>1230</v>
      </c>
      <c r="M46" s="1" t="s">
        <v>963</v>
      </c>
      <c r="N46" s="1" t="s">
        <v>963</v>
      </c>
      <c r="O46" s="1" t="s">
        <v>964</v>
      </c>
      <c r="P46" s="1" t="s">
        <v>965</v>
      </c>
      <c r="Q46" s="1" t="s">
        <v>966</v>
      </c>
      <c r="R46" s="1" t="s">
        <v>1231</v>
      </c>
      <c r="S46" s="1" t="s">
        <v>968</v>
      </c>
      <c r="T46" s="1" t="s">
        <v>969</v>
      </c>
      <c r="U46" s="1" t="s">
        <v>970</v>
      </c>
      <c r="V46" s="1" t="s">
        <v>1016</v>
      </c>
    </row>
    <row r="47" s="1" customFormat="1" spans="1:22">
      <c r="A47" s="3">
        <v>999227286763440</v>
      </c>
      <c r="B47" s="1" t="s">
        <v>1177</v>
      </c>
      <c r="C47" s="1" t="s">
        <v>1232</v>
      </c>
      <c r="D47" s="1" t="s">
        <v>1233</v>
      </c>
      <c r="E47" s="1" t="s">
        <v>1234</v>
      </c>
      <c r="F47" s="1" t="s">
        <v>955</v>
      </c>
      <c r="G47" s="1" t="s">
        <v>959</v>
      </c>
      <c r="H47" s="1" t="s">
        <v>960</v>
      </c>
      <c r="I47" s="1" t="s">
        <v>1235</v>
      </c>
      <c r="J47" s="1" t="s">
        <v>30</v>
      </c>
      <c r="K47" s="1" t="s">
        <v>1236</v>
      </c>
      <c r="L47" s="1" t="s">
        <v>1236</v>
      </c>
      <c r="M47" s="1" t="s">
        <v>963</v>
      </c>
      <c r="N47" s="1" t="s">
        <v>963</v>
      </c>
      <c r="O47" s="1" t="s">
        <v>964</v>
      </c>
      <c r="P47" s="1" t="s">
        <v>965</v>
      </c>
      <c r="Q47" s="1" t="s">
        <v>966</v>
      </c>
      <c r="R47" s="1" t="s">
        <v>1237</v>
      </c>
      <c r="S47" s="1" t="s">
        <v>968</v>
      </c>
      <c r="T47" s="1" t="s">
        <v>969</v>
      </c>
      <c r="U47" s="1" t="s">
        <v>1106</v>
      </c>
      <c r="V47" s="1" t="s">
        <v>978</v>
      </c>
    </row>
    <row r="48" s="1" customFormat="1" spans="1:22">
      <c r="A48" s="3">
        <v>999227286130346</v>
      </c>
      <c r="B48" s="1" t="s">
        <v>1177</v>
      </c>
      <c r="C48" s="1" t="s">
        <v>1238</v>
      </c>
      <c r="D48" s="1" t="s">
        <v>1185</v>
      </c>
      <c r="E48" s="1" t="s">
        <v>1239</v>
      </c>
      <c r="F48" s="1" t="s">
        <v>955</v>
      </c>
      <c r="G48" s="1" t="s">
        <v>959</v>
      </c>
      <c r="H48" s="1" t="s">
        <v>960</v>
      </c>
      <c r="I48" s="1" t="s">
        <v>1240</v>
      </c>
      <c r="J48" s="1" t="s">
        <v>30</v>
      </c>
      <c r="K48" s="1" t="s">
        <v>1241</v>
      </c>
      <c r="L48" s="1" t="s">
        <v>1241</v>
      </c>
      <c r="M48" s="1" t="s">
        <v>963</v>
      </c>
      <c r="N48" s="1" t="s">
        <v>963</v>
      </c>
      <c r="O48" s="1" t="s">
        <v>964</v>
      </c>
      <c r="P48" s="1" t="s">
        <v>965</v>
      </c>
      <c r="Q48" s="1" t="s">
        <v>966</v>
      </c>
      <c r="R48" s="1" t="s">
        <v>1242</v>
      </c>
      <c r="S48" s="1" t="s">
        <v>968</v>
      </c>
      <c r="T48" s="1" t="s">
        <v>969</v>
      </c>
      <c r="U48" s="1" t="s">
        <v>970</v>
      </c>
      <c r="V48" s="1" t="s">
        <v>978</v>
      </c>
    </row>
    <row r="49" s="1" customFormat="1" spans="1:22">
      <c r="A49" s="3">
        <v>999227285691352</v>
      </c>
      <c r="B49" s="1" t="s">
        <v>1177</v>
      </c>
      <c r="C49" s="1" t="s">
        <v>1243</v>
      </c>
      <c r="D49" s="1" t="s">
        <v>1244</v>
      </c>
      <c r="E49" s="1" t="s">
        <v>1245</v>
      </c>
      <c r="F49" s="1" t="s">
        <v>955</v>
      </c>
      <c r="G49" s="1" t="s">
        <v>959</v>
      </c>
      <c r="H49" s="1" t="s">
        <v>960</v>
      </c>
      <c r="I49" s="1" t="s">
        <v>1246</v>
      </c>
      <c r="J49" s="1" t="s">
        <v>30</v>
      </c>
      <c r="K49" s="1" t="s">
        <v>1247</v>
      </c>
      <c r="L49" s="1" t="s">
        <v>1247</v>
      </c>
      <c r="M49" s="1" t="s">
        <v>963</v>
      </c>
      <c r="N49" s="1" t="s">
        <v>963</v>
      </c>
      <c r="O49" s="1" t="s">
        <v>964</v>
      </c>
      <c r="P49" s="1" t="s">
        <v>965</v>
      </c>
      <c r="Q49" s="1" t="s">
        <v>966</v>
      </c>
      <c r="R49" s="1" t="s">
        <v>1248</v>
      </c>
      <c r="S49" s="1" t="s">
        <v>968</v>
      </c>
      <c r="T49" s="1" t="s">
        <v>969</v>
      </c>
      <c r="U49" s="1" t="s">
        <v>970</v>
      </c>
      <c r="V49" s="1" t="s">
        <v>978</v>
      </c>
    </row>
    <row r="50" s="1" customFormat="1" spans="1:22">
      <c r="A50" s="3">
        <v>999227285403799</v>
      </c>
      <c r="B50" s="1" t="s">
        <v>1177</v>
      </c>
      <c r="C50" s="1" t="s">
        <v>1249</v>
      </c>
      <c r="D50" s="1" t="s">
        <v>1250</v>
      </c>
      <c r="E50" s="1" t="s">
        <v>1251</v>
      </c>
      <c r="F50" s="1" t="s">
        <v>955</v>
      </c>
      <c r="G50" s="1" t="s">
        <v>959</v>
      </c>
      <c r="H50" s="1" t="s">
        <v>960</v>
      </c>
      <c r="I50" s="1" t="s">
        <v>1252</v>
      </c>
      <c r="J50" s="1" t="s">
        <v>30</v>
      </c>
      <c r="K50" s="1" t="s">
        <v>1253</v>
      </c>
      <c r="L50" s="1" t="s">
        <v>1253</v>
      </c>
      <c r="M50" s="1" t="s">
        <v>963</v>
      </c>
      <c r="N50" s="1" t="s">
        <v>963</v>
      </c>
      <c r="O50" s="1" t="s">
        <v>964</v>
      </c>
      <c r="P50" s="1" t="s">
        <v>965</v>
      </c>
      <c r="Q50" s="1" t="s">
        <v>966</v>
      </c>
      <c r="R50" s="1" t="s">
        <v>1254</v>
      </c>
      <c r="S50" s="1" t="s">
        <v>968</v>
      </c>
      <c r="T50" s="1" t="s">
        <v>969</v>
      </c>
      <c r="U50" s="1" t="s">
        <v>970</v>
      </c>
      <c r="V50" s="1" t="s">
        <v>991</v>
      </c>
    </row>
    <row r="51" s="1" customFormat="1" spans="1:22">
      <c r="A51" s="3">
        <v>999227285308291</v>
      </c>
      <c r="B51" s="1" t="s">
        <v>1177</v>
      </c>
      <c r="C51" s="1" t="s">
        <v>1255</v>
      </c>
      <c r="D51" s="1" t="s">
        <v>1250</v>
      </c>
      <c r="E51" s="1" t="s">
        <v>1256</v>
      </c>
      <c r="F51" s="1" t="s">
        <v>955</v>
      </c>
      <c r="G51" s="1" t="s">
        <v>959</v>
      </c>
      <c r="H51" s="1" t="s">
        <v>960</v>
      </c>
      <c r="I51" s="1" t="s">
        <v>1252</v>
      </c>
      <c r="J51" s="1" t="s">
        <v>30</v>
      </c>
      <c r="K51" s="1" t="s">
        <v>1253</v>
      </c>
      <c r="L51" s="1" t="s">
        <v>1253</v>
      </c>
      <c r="M51" s="1" t="s">
        <v>963</v>
      </c>
      <c r="N51" s="1" t="s">
        <v>963</v>
      </c>
      <c r="O51" s="1" t="s">
        <v>964</v>
      </c>
      <c r="P51" s="1" t="s">
        <v>965</v>
      </c>
      <c r="Q51" s="1" t="s">
        <v>966</v>
      </c>
      <c r="R51" s="1" t="s">
        <v>1257</v>
      </c>
      <c r="S51" s="1" t="s">
        <v>968</v>
      </c>
      <c r="T51" s="1" t="s">
        <v>969</v>
      </c>
      <c r="U51" s="1" t="s">
        <v>970</v>
      </c>
      <c r="V51" s="1" t="s">
        <v>991</v>
      </c>
    </row>
    <row r="52" s="1" customFormat="1" spans="1:22">
      <c r="A52" s="3">
        <v>999227284827073</v>
      </c>
      <c r="B52" s="1" t="s">
        <v>1177</v>
      </c>
      <c r="C52" s="1" t="s">
        <v>1258</v>
      </c>
      <c r="D52" s="1" t="s">
        <v>1259</v>
      </c>
      <c r="E52" s="1" t="s">
        <v>1260</v>
      </c>
      <c r="F52" s="1" t="s">
        <v>1066</v>
      </c>
      <c r="G52" s="1" t="s">
        <v>959</v>
      </c>
      <c r="H52" s="1" t="s">
        <v>960</v>
      </c>
      <c r="I52" s="1" t="s">
        <v>1261</v>
      </c>
      <c r="J52" s="1" t="s">
        <v>30</v>
      </c>
      <c r="K52" s="1" t="s">
        <v>1262</v>
      </c>
      <c r="L52" s="1" t="s">
        <v>1262</v>
      </c>
      <c r="M52" s="1" t="s">
        <v>963</v>
      </c>
      <c r="N52" s="1" t="s">
        <v>963</v>
      </c>
      <c r="O52" s="1" t="s">
        <v>964</v>
      </c>
      <c r="P52" s="1" t="s">
        <v>965</v>
      </c>
      <c r="Q52" s="1" t="s">
        <v>966</v>
      </c>
      <c r="R52" s="1" t="s">
        <v>1263</v>
      </c>
      <c r="S52" s="1" t="s">
        <v>968</v>
      </c>
      <c r="T52" s="1" t="s">
        <v>969</v>
      </c>
      <c r="U52" s="1" t="s">
        <v>970</v>
      </c>
      <c r="V52" s="1" t="s">
        <v>1264</v>
      </c>
    </row>
    <row r="53" s="1" customFormat="1" spans="1:22">
      <c r="A53" s="3">
        <v>999227284338657</v>
      </c>
      <c r="B53" s="1" t="s">
        <v>1177</v>
      </c>
      <c r="C53" s="1" t="s">
        <v>1265</v>
      </c>
      <c r="D53" s="1" t="s">
        <v>1266</v>
      </c>
      <c r="E53" s="1" t="s">
        <v>1267</v>
      </c>
      <c r="F53" s="1" t="s">
        <v>955</v>
      </c>
      <c r="G53" s="1" t="s">
        <v>959</v>
      </c>
      <c r="H53" s="1" t="s">
        <v>960</v>
      </c>
      <c r="I53" s="1" t="s">
        <v>1268</v>
      </c>
      <c r="J53" s="1" t="s">
        <v>30</v>
      </c>
      <c r="K53" s="1" t="s">
        <v>1269</v>
      </c>
      <c r="L53" s="1" t="s">
        <v>1269</v>
      </c>
      <c r="M53" s="1" t="s">
        <v>963</v>
      </c>
      <c r="N53" s="1" t="s">
        <v>963</v>
      </c>
      <c r="O53" s="1" t="s">
        <v>964</v>
      </c>
      <c r="P53" s="1" t="s">
        <v>965</v>
      </c>
      <c r="Q53" s="1" t="s">
        <v>966</v>
      </c>
      <c r="R53" s="1" t="s">
        <v>1270</v>
      </c>
      <c r="S53" s="1" t="s">
        <v>968</v>
      </c>
      <c r="T53" s="1" t="s">
        <v>969</v>
      </c>
      <c r="U53" s="1" t="s">
        <v>970</v>
      </c>
      <c r="V53" s="1" t="s">
        <v>1271</v>
      </c>
    </row>
    <row r="54" s="1" customFormat="1" spans="1:22">
      <c r="A54" s="3">
        <v>999227281916623</v>
      </c>
      <c r="B54" s="1" t="s">
        <v>1272</v>
      </c>
      <c r="C54" s="1" t="s">
        <v>1273</v>
      </c>
      <c r="D54" s="1" t="s">
        <v>1274</v>
      </c>
      <c r="E54" s="1" t="s">
        <v>1275</v>
      </c>
      <c r="F54" s="1" t="s">
        <v>1066</v>
      </c>
      <c r="G54" s="1" t="s">
        <v>959</v>
      </c>
      <c r="H54" s="1" t="s">
        <v>960</v>
      </c>
      <c r="I54" s="1" t="s">
        <v>1276</v>
      </c>
      <c r="J54" s="1" t="s">
        <v>30</v>
      </c>
      <c r="K54" s="1" t="s">
        <v>1277</v>
      </c>
      <c r="L54" s="1" t="s">
        <v>1277</v>
      </c>
      <c r="M54" s="1" t="s">
        <v>963</v>
      </c>
      <c r="N54" s="1" t="s">
        <v>963</v>
      </c>
      <c r="O54" s="1" t="s">
        <v>964</v>
      </c>
      <c r="P54" s="1" t="s">
        <v>965</v>
      </c>
      <c r="Q54" s="1" t="s">
        <v>966</v>
      </c>
      <c r="R54" s="1" t="s">
        <v>1278</v>
      </c>
      <c r="S54" s="1" t="s">
        <v>968</v>
      </c>
      <c r="T54" s="1" t="s">
        <v>969</v>
      </c>
      <c r="U54" s="1" t="s">
        <v>1106</v>
      </c>
      <c r="V54" s="1" t="s">
        <v>971</v>
      </c>
    </row>
    <row r="55" s="1" customFormat="1" spans="1:22">
      <c r="A55" s="3">
        <v>999227263985398</v>
      </c>
      <c r="B55" s="1" t="s">
        <v>1272</v>
      </c>
      <c r="C55" s="1" t="s">
        <v>1279</v>
      </c>
      <c r="D55" s="1" t="s">
        <v>1280</v>
      </c>
      <c r="E55" s="1" t="s">
        <v>1281</v>
      </c>
      <c r="F55" s="1" t="s">
        <v>955</v>
      </c>
      <c r="G55" s="1" t="s">
        <v>959</v>
      </c>
      <c r="H55" s="1" t="s">
        <v>960</v>
      </c>
      <c r="I55" s="1" t="s">
        <v>1282</v>
      </c>
      <c r="J55" s="1" t="s">
        <v>30</v>
      </c>
      <c r="K55" s="1" t="s">
        <v>1283</v>
      </c>
      <c r="L55" s="1" t="s">
        <v>1283</v>
      </c>
      <c r="M55" s="1" t="s">
        <v>963</v>
      </c>
      <c r="N55" s="1" t="s">
        <v>963</v>
      </c>
      <c r="O55" s="1" t="s">
        <v>964</v>
      </c>
      <c r="P55" s="1" t="s">
        <v>965</v>
      </c>
      <c r="Q55" s="1" t="s">
        <v>966</v>
      </c>
      <c r="R55" s="1" t="s">
        <v>1284</v>
      </c>
      <c r="S55" s="1" t="s">
        <v>968</v>
      </c>
      <c r="T55" s="1" t="s">
        <v>969</v>
      </c>
      <c r="U55" s="1" t="s">
        <v>970</v>
      </c>
      <c r="V55" s="1" t="s">
        <v>1016</v>
      </c>
    </row>
    <row r="56" s="1" customFormat="1" spans="1:22">
      <c r="A56" s="3">
        <v>999227263497481</v>
      </c>
      <c r="B56" s="1" t="s">
        <v>1272</v>
      </c>
      <c r="C56" s="1" t="s">
        <v>1285</v>
      </c>
      <c r="D56" s="1" t="s">
        <v>1286</v>
      </c>
      <c r="E56" s="1" t="s">
        <v>1287</v>
      </c>
      <c r="F56" s="1" t="s">
        <v>1066</v>
      </c>
      <c r="G56" s="1" t="s">
        <v>959</v>
      </c>
      <c r="H56" s="1" t="s">
        <v>960</v>
      </c>
      <c r="I56" s="1" t="s">
        <v>1288</v>
      </c>
      <c r="J56" s="1" t="s">
        <v>30</v>
      </c>
      <c r="K56" s="1" t="s">
        <v>1289</v>
      </c>
      <c r="L56" s="1" t="s">
        <v>1289</v>
      </c>
      <c r="M56" s="1" t="s">
        <v>963</v>
      </c>
      <c r="N56" s="1" t="s">
        <v>963</v>
      </c>
      <c r="O56" s="1" t="s">
        <v>964</v>
      </c>
      <c r="P56" s="1" t="s">
        <v>965</v>
      </c>
      <c r="Q56" s="1" t="s">
        <v>966</v>
      </c>
      <c r="R56" s="1" t="s">
        <v>1290</v>
      </c>
      <c r="S56" s="1" t="s">
        <v>968</v>
      </c>
      <c r="T56" s="1" t="s">
        <v>969</v>
      </c>
      <c r="U56" s="1" t="s">
        <v>970</v>
      </c>
      <c r="V56" s="1" t="s">
        <v>978</v>
      </c>
    </row>
    <row r="57" s="1" customFormat="1" spans="1:22">
      <c r="A57" s="3">
        <v>999227261469643</v>
      </c>
      <c r="B57" s="1" t="s">
        <v>1272</v>
      </c>
      <c r="C57" s="1" t="s">
        <v>1291</v>
      </c>
      <c r="D57" s="1" t="s">
        <v>1292</v>
      </c>
      <c r="E57" s="1" t="s">
        <v>1293</v>
      </c>
      <c r="F57" s="1" t="s">
        <v>955</v>
      </c>
      <c r="G57" s="1" t="s">
        <v>959</v>
      </c>
      <c r="H57" s="1" t="s">
        <v>960</v>
      </c>
      <c r="I57" s="1" t="s">
        <v>1294</v>
      </c>
      <c r="J57" s="1" t="s">
        <v>30</v>
      </c>
      <c r="K57" s="1" t="s">
        <v>1295</v>
      </c>
      <c r="L57" s="1" t="s">
        <v>1295</v>
      </c>
      <c r="M57" s="1" t="s">
        <v>963</v>
      </c>
      <c r="N57" s="1" t="s">
        <v>963</v>
      </c>
      <c r="O57" s="1" t="s">
        <v>964</v>
      </c>
      <c r="P57" s="1" t="s">
        <v>965</v>
      </c>
      <c r="Q57" s="1" t="s">
        <v>966</v>
      </c>
      <c r="R57" s="1" t="s">
        <v>1296</v>
      </c>
      <c r="S57" s="1" t="s">
        <v>968</v>
      </c>
      <c r="T57" s="1" t="s">
        <v>969</v>
      </c>
      <c r="U57" s="1" t="s">
        <v>970</v>
      </c>
      <c r="V57" s="1" t="s">
        <v>1297</v>
      </c>
    </row>
    <row r="58" s="1" customFormat="1" spans="1:22">
      <c r="A58" s="3">
        <v>999227257934130</v>
      </c>
      <c r="B58" s="1" t="s">
        <v>1272</v>
      </c>
      <c r="C58" s="1" t="s">
        <v>1298</v>
      </c>
      <c r="D58" s="1" t="s">
        <v>1299</v>
      </c>
      <c r="E58" s="1" t="s">
        <v>1300</v>
      </c>
      <c r="F58" s="1" t="s">
        <v>1066</v>
      </c>
      <c r="G58" s="1" t="s">
        <v>959</v>
      </c>
      <c r="H58" s="1" t="s">
        <v>960</v>
      </c>
      <c r="I58" s="1" t="s">
        <v>1301</v>
      </c>
      <c r="J58" s="1" t="s">
        <v>30</v>
      </c>
      <c r="K58" s="1" t="s">
        <v>1302</v>
      </c>
      <c r="L58" s="1" t="s">
        <v>1302</v>
      </c>
      <c r="M58" s="1" t="s">
        <v>963</v>
      </c>
      <c r="N58" s="1" t="s">
        <v>963</v>
      </c>
      <c r="O58" s="1" t="s">
        <v>964</v>
      </c>
      <c r="P58" s="1" t="s">
        <v>965</v>
      </c>
      <c r="Q58" s="1" t="s">
        <v>966</v>
      </c>
      <c r="R58" s="1" t="s">
        <v>1303</v>
      </c>
      <c r="S58" s="1" t="s">
        <v>968</v>
      </c>
      <c r="T58" s="1" t="s">
        <v>969</v>
      </c>
      <c r="U58" s="1" t="s">
        <v>970</v>
      </c>
      <c r="V58" s="1" t="s">
        <v>1304</v>
      </c>
    </row>
    <row r="59" s="1" customFormat="1" spans="1:22">
      <c r="A59" s="3">
        <v>999227257106533</v>
      </c>
      <c r="B59" s="1" t="s">
        <v>1272</v>
      </c>
      <c r="C59" s="1" t="s">
        <v>1305</v>
      </c>
      <c r="D59" s="1" t="s">
        <v>1306</v>
      </c>
      <c r="E59" s="1" t="s">
        <v>1307</v>
      </c>
      <c r="F59" s="1" t="s">
        <v>1066</v>
      </c>
      <c r="G59" s="1" t="s">
        <v>959</v>
      </c>
      <c r="H59" s="1" t="s">
        <v>960</v>
      </c>
      <c r="I59" s="1" t="s">
        <v>1308</v>
      </c>
      <c r="J59" s="1" t="s">
        <v>30</v>
      </c>
      <c r="K59" s="1" t="s">
        <v>1309</v>
      </c>
      <c r="L59" s="1" t="s">
        <v>1309</v>
      </c>
      <c r="M59" s="1" t="s">
        <v>963</v>
      </c>
      <c r="N59" s="1" t="s">
        <v>963</v>
      </c>
      <c r="O59" s="1" t="s">
        <v>964</v>
      </c>
      <c r="P59" s="1" t="s">
        <v>965</v>
      </c>
      <c r="Q59" s="1" t="s">
        <v>966</v>
      </c>
      <c r="R59" s="1" t="s">
        <v>1310</v>
      </c>
      <c r="S59" s="1" t="s">
        <v>968</v>
      </c>
      <c r="T59" s="1" t="s">
        <v>969</v>
      </c>
      <c r="U59" s="1" t="s">
        <v>970</v>
      </c>
      <c r="V59" s="1" t="s">
        <v>991</v>
      </c>
    </row>
    <row r="60" s="1" customFormat="1" spans="1:22">
      <c r="A60" s="3">
        <v>999227257054889</v>
      </c>
      <c r="B60" s="1" t="s">
        <v>1272</v>
      </c>
      <c r="C60" s="1" t="s">
        <v>1311</v>
      </c>
      <c r="D60" s="1" t="s">
        <v>1312</v>
      </c>
      <c r="E60" s="1" t="s">
        <v>1313</v>
      </c>
      <c r="F60" s="1" t="s">
        <v>1066</v>
      </c>
      <c r="G60" s="1" t="s">
        <v>959</v>
      </c>
      <c r="H60" s="1" t="s">
        <v>960</v>
      </c>
      <c r="I60" s="1" t="s">
        <v>1314</v>
      </c>
      <c r="J60" s="1" t="s">
        <v>30</v>
      </c>
      <c r="K60" s="1" t="s">
        <v>1315</v>
      </c>
      <c r="L60" s="1" t="s">
        <v>1315</v>
      </c>
      <c r="M60" s="1" t="s">
        <v>963</v>
      </c>
      <c r="N60" s="1" t="s">
        <v>963</v>
      </c>
      <c r="O60" s="1" t="s">
        <v>964</v>
      </c>
      <c r="P60" s="1" t="s">
        <v>965</v>
      </c>
      <c r="Q60" s="1" t="s">
        <v>966</v>
      </c>
      <c r="R60" s="1" t="s">
        <v>1316</v>
      </c>
      <c r="S60" s="1" t="s">
        <v>968</v>
      </c>
      <c r="T60" s="1" t="s">
        <v>969</v>
      </c>
      <c r="U60" s="1" t="s">
        <v>1106</v>
      </c>
      <c r="V60" s="1" t="s">
        <v>971</v>
      </c>
    </row>
    <row r="61" s="1" customFormat="1" spans="1:22">
      <c r="A61" s="3">
        <v>999227255655877</v>
      </c>
      <c r="B61" s="1" t="s">
        <v>1317</v>
      </c>
      <c r="C61" s="1" t="s">
        <v>1318</v>
      </c>
      <c r="D61" s="1" t="s">
        <v>1319</v>
      </c>
      <c r="E61" s="1" t="s">
        <v>1320</v>
      </c>
      <c r="F61" s="1" t="s">
        <v>955</v>
      </c>
      <c r="G61" s="1" t="s">
        <v>959</v>
      </c>
      <c r="H61" s="1" t="s">
        <v>960</v>
      </c>
      <c r="I61" s="1" t="s">
        <v>1321</v>
      </c>
      <c r="J61" s="1" t="s">
        <v>30</v>
      </c>
      <c r="K61" s="1" t="s">
        <v>1322</v>
      </c>
      <c r="L61" s="1" t="s">
        <v>1322</v>
      </c>
      <c r="M61" s="1" t="s">
        <v>963</v>
      </c>
      <c r="N61" s="1" t="s">
        <v>963</v>
      </c>
      <c r="O61" s="1" t="s">
        <v>964</v>
      </c>
      <c r="P61" s="1" t="s">
        <v>965</v>
      </c>
      <c r="Q61" s="1" t="s">
        <v>966</v>
      </c>
      <c r="R61" s="1" t="s">
        <v>1323</v>
      </c>
      <c r="S61" s="1" t="s">
        <v>968</v>
      </c>
      <c r="T61" s="1" t="s">
        <v>969</v>
      </c>
      <c r="U61" s="1" t="s">
        <v>970</v>
      </c>
      <c r="V61" s="1" t="s">
        <v>1016</v>
      </c>
    </row>
    <row r="62" s="1" customFormat="1" spans="1:22">
      <c r="A62" s="3">
        <v>999227251107916</v>
      </c>
      <c r="B62" s="1" t="s">
        <v>1317</v>
      </c>
      <c r="C62" s="1" t="s">
        <v>1324</v>
      </c>
      <c r="D62" s="1" t="s">
        <v>1325</v>
      </c>
      <c r="E62" s="1" t="s">
        <v>1326</v>
      </c>
      <c r="F62" s="1" t="s">
        <v>955</v>
      </c>
      <c r="G62" s="1" t="s">
        <v>959</v>
      </c>
      <c r="H62" s="1" t="s">
        <v>960</v>
      </c>
      <c r="I62" s="1" t="s">
        <v>1327</v>
      </c>
      <c r="J62" s="1" t="s">
        <v>30</v>
      </c>
      <c r="K62" s="1" t="s">
        <v>1328</v>
      </c>
      <c r="L62" s="1" t="s">
        <v>1328</v>
      </c>
      <c r="M62" s="1" t="s">
        <v>963</v>
      </c>
      <c r="N62" s="1" t="s">
        <v>963</v>
      </c>
      <c r="O62" s="1" t="s">
        <v>964</v>
      </c>
      <c r="P62" s="1" t="s">
        <v>965</v>
      </c>
      <c r="Q62" s="1" t="s">
        <v>966</v>
      </c>
      <c r="R62" s="1" t="s">
        <v>1329</v>
      </c>
      <c r="S62" s="1" t="s">
        <v>968</v>
      </c>
      <c r="T62" s="1" t="s">
        <v>969</v>
      </c>
      <c r="U62" s="1" t="s">
        <v>970</v>
      </c>
      <c r="V62" s="1" t="s">
        <v>1297</v>
      </c>
    </row>
    <row r="63" s="1" customFormat="1" spans="1:22">
      <c r="A63" s="3">
        <v>999227195327881</v>
      </c>
      <c r="B63" s="1" t="s">
        <v>1317</v>
      </c>
      <c r="C63" s="1" t="s">
        <v>1330</v>
      </c>
      <c r="D63" s="1" t="s">
        <v>1331</v>
      </c>
      <c r="E63" s="1" t="s">
        <v>1332</v>
      </c>
      <c r="F63" s="1" t="s">
        <v>1272</v>
      </c>
      <c r="G63" s="1" t="s">
        <v>959</v>
      </c>
      <c r="H63" s="1" t="s">
        <v>960</v>
      </c>
      <c r="I63" s="1" t="s">
        <v>1333</v>
      </c>
      <c r="J63" s="1" t="s">
        <v>30</v>
      </c>
      <c r="K63" s="1" t="s">
        <v>1334</v>
      </c>
      <c r="L63" s="1" t="s">
        <v>1334</v>
      </c>
      <c r="M63" s="1" t="s">
        <v>963</v>
      </c>
      <c r="N63" s="1" t="s">
        <v>963</v>
      </c>
      <c r="O63" s="1" t="s">
        <v>964</v>
      </c>
      <c r="P63" s="1" t="s">
        <v>965</v>
      </c>
      <c r="Q63" s="1" t="s">
        <v>966</v>
      </c>
      <c r="R63" s="1" t="s">
        <v>1335</v>
      </c>
      <c r="S63" s="1" t="s">
        <v>968</v>
      </c>
      <c r="T63" s="1" t="s">
        <v>969</v>
      </c>
      <c r="U63" s="1" t="s">
        <v>970</v>
      </c>
      <c r="V63" s="1" t="s">
        <v>1336</v>
      </c>
    </row>
    <row r="64" s="1" customFormat="1" spans="1:22">
      <c r="A64" s="3">
        <v>999227195200157</v>
      </c>
      <c r="B64" s="1" t="s">
        <v>1317</v>
      </c>
      <c r="C64" s="1" t="s">
        <v>1337</v>
      </c>
      <c r="D64" s="1" t="s">
        <v>1338</v>
      </c>
      <c r="E64" s="1" t="s">
        <v>1339</v>
      </c>
      <c r="F64" s="1" t="s">
        <v>1066</v>
      </c>
      <c r="G64" s="1" t="s">
        <v>959</v>
      </c>
      <c r="H64" s="1" t="s">
        <v>960</v>
      </c>
      <c r="I64" s="1" t="s">
        <v>1340</v>
      </c>
      <c r="J64" s="1" t="s">
        <v>30</v>
      </c>
      <c r="K64" s="1" t="s">
        <v>1341</v>
      </c>
      <c r="L64" s="1" t="s">
        <v>1341</v>
      </c>
      <c r="M64" s="1" t="s">
        <v>963</v>
      </c>
      <c r="N64" s="1" t="s">
        <v>963</v>
      </c>
      <c r="O64" s="1" t="s">
        <v>964</v>
      </c>
      <c r="P64" s="1" t="s">
        <v>965</v>
      </c>
      <c r="Q64" s="1" t="s">
        <v>966</v>
      </c>
      <c r="R64" s="1" t="s">
        <v>1342</v>
      </c>
      <c r="S64" s="1" t="s">
        <v>968</v>
      </c>
      <c r="T64" s="1" t="s">
        <v>969</v>
      </c>
      <c r="U64" s="1" t="s">
        <v>1106</v>
      </c>
      <c r="V64" s="1" t="s">
        <v>1297</v>
      </c>
    </row>
    <row r="65" s="1" customFormat="1" spans="1:22">
      <c r="A65" s="3">
        <v>999227194933657</v>
      </c>
      <c r="B65" s="1" t="s">
        <v>1317</v>
      </c>
      <c r="C65" s="1" t="s">
        <v>1343</v>
      </c>
      <c r="D65" s="1" t="s">
        <v>1344</v>
      </c>
      <c r="E65" s="1" t="s">
        <v>1345</v>
      </c>
      <c r="F65" s="1" t="s">
        <v>1066</v>
      </c>
      <c r="G65" s="1" t="s">
        <v>959</v>
      </c>
      <c r="H65" s="1" t="s">
        <v>960</v>
      </c>
      <c r="I65" s="1" t="s">
        <v>1346</v>
      </c>
      <c r="J65" s="1" t="s">
        <v>30</v>
      </c>
      <c r="K65" s="1" t="s">
        <v>1347</v>
      </c>
      <c r="L65" s="1" t="s">
        <v>1347</v>
      </c>
      <c r="M65" s="1" t="s">
        <v>963</v>
      </c>
      <c r="N65" s="1" t="s">
        <v>963</v>
      </c>
      <c r="O65" s="1" t="s">
        <v>964</v>
      </c>
      <c r="P65" s="1" t="s">
        <v>965</v>
      </c>
      <c r="Q65" s="1" t="s">
        <v>966</v>
      </c>
      <c r="R65" s="1" t="s">
        <v>1348</v>
      </c>
      <c r="S65" s="1" t="s">
        <v>968</v>
      </c>
      <c r="T65" s="1" t="s">
        <v>969</v>
      </c>
      <c r="U65" s="1" t="s">
        <v>970</v>
      </c>
      <c r="V65" s="1" t="s">
        <v>971</v>
      </c>
    </row>
    <row r="66" s="1" customFormat="1" spans="1:22">
      <c r="A66" s="3">
        <v>999227193436843</v>
      </c>
      <c r="B66" s="1" t="s">
        <v>1317</v>
      </c>
      <c r="C66" s="1" t="s">
        <v>1349</v>
      </c>
      <c r="D66" s="1" t="s">
        <v>1143</v>
      </c>
      <c r="E66" s="1" t="s">
        <v>1350</v>
      </c>
      <c r="F66" s="1" t="s">
        <v>955</v>
      </c>
      <c r="G66" s="1" t="s">
        <v>959</v>
      </c>
      <c r="H66" s="1" t="s">
        <v>960</v>
      </c>
      <c r="I66" s="1" t="s">
        <v>1351</v>
      </c>
      <c r="J66" s="1" t="s">
        <v>30</v>
      </c>
      <c r="K66" s="1" t="s">
        <v>1352</v>
      </c>
      <c r="L66" s="1" t="s">
        <v>1352</v>
      </c>
      <c r="M66" s="1" t="s">
        <v>963</v>
      </c>
      <c r="N66" s="1" t="s">
        <v>963</v>
      </c>
      <c r="O66" s="1" t="s">
        <v>964</v>
      </c>
      <c r="P66" s="1" t="s">
        <v>965</v>
      </c>
      <c r="Q66" s="1" t="s">
        <v>966</v>
      </c>
      <c r="R66" s="1" t="s">
        <v>1353</v>
      </c>
      <c r="S66" s="1" t="s">
        <v>968</v>
      </c>
      <c r="T66" s="1" t="s">
        <v>969</v>
      </c>
      <c r="U66" s="1" t="s">
        <v>970</v>
      </c>
      <c r="V66" s="1" t="s">
        <v>978</v>
      </c>
    </row>
    <row r="67" s="1" customFormat="1" spans="1:22">
      <c r="A67" s="3">
        <v>999227192630199</v>
      </c>
      <c r="B67" s="1" t="s">
        <v>1317</v>
      </c>
      <c r="C67" s="1" t="s">
        <v>1354</v>
      </c>
      <c r="D67" s="1" t="s">
        <v>1355</v>
      </c>
      <c r="E67" s="1" t="s">
        <v>1356</v>
      </c>
      <c r="F67" s="1" t="s">
        <v>1066</v>
      </c>
      <c r="G67" s="1" t="s">
        <v>959</v>
      </c>
      <c r="H67" s="1" t="s">
        <v>960</v>
      </c>
      <c r="I67" s="1" t="s">
        <v>1357</v>
      </c>
      <c r="J67" s="1" t="s">
        <v>30</v>
      </c>
      <c r="K67" s="1" t="s">
        <v>1358</v>
      </c>
      <c r="L67" s="1" t="s">
        <v>1358</v>
      </c>
      <c r="M67" s="1" t="s">
        <v>963</v>
      </c>
      <c r="N67" s="1" t="s">
        <v>963</v>
      </c>
      <c r="O67" s="1" t="s">
        <v>964</v>
      </c>
      <c r="P67" s="1" t="s">
        <v>965</v>
      </c>
      <c r="Q67" s="1" t="s">
        <v>966</v>
      </c>
      <c r="R67" s="1" t="s">
        <v>1359</v>
      </c>
      <c r="S67" s="1" t="s">
        <v>968</v>
      </c>
      <c r="T67" s="1" t="s">
        <v>969</v>
      </c>
      <c r="U67" s="1" t="s">
        <v>970</v>
      </c>
      <c r="V67" s="1" t="s">
        <v>978</v>
      </c>
    </row>
    <row r="68" s="1" customFormat="1" spans="1:22">
      <c r="A68" s="3">
        <v>999227192626342</v>
      </c>
      <c r="B68" s="1" t="s">
        <v>1317</v>
      </c>
      <c r="C68" s="1" t="s">
        <v>1360</v>
      </c>
      <c r="D68" s="1" t="s">
        <v>1355</v>
      </c>
      <c r="E68" s="1" t="s">
        <v>1361</v>
      </c>
      <c r="F68" s="1" t="s">
        <v>1066</v>
      </c>
      <c r="G68" s="1" t="s">
        <v>959</v>
      </c>
      <c r="H68" s="1" t="s">
        <v>960</v>
      </c>
      <c r="I68" s="1" t="s">
        <v>1357</v>
      </c>
      <c r="J68" s="1" t="s">
        <v>30</v>
      </c>
      <c r="K68" s="1" t="s">
        <v>1358</v>
      </c>
      <c r="L68" s="1" t="s">
        <v>1358</v>
      </c>
      <c r="M68" s="1" t="s">
        <v>963</v>
      </c>
      <c r="N68" s="1" t="s">
        <v>963</v>
      </c>
      <c r="O68" s="1" t="s">
        <v>964</v>
      </c>
      <c r="P68" s="1" t="s">
        <v>965</v>
      </c>
      <c r="Q68" s="1" t="s">
        <v>966</v>
      </c>
      <c r="R68" s="1" t="s">
        <v>1362</v>
      </c>
      <c r="S68" s="1" t="s">
        <v>968</v>
      </c>
      <c r="T68" s="1" t="s">
        <v>969</v>
      </c>
      <c r="U68" s="1" t="s">
        <v>970</v>
      </c>
      <c r="V68" s="1" t="s">
        <v>978</v>
      </c>
    </row>
    <row r="69" s="1" customFormat="1" spans="1:22">
      <c r="A69" s="3">
        <v>999227192006209</v>
      </c>
      <c r="B69" s="1" t="s">
        <v>1363</v>
      </c>
      <c r="C69" s="1" t="s">
        <v>1364</v>
      </c>
      <c r="D69" s="1" t="s">
        <v>1365</v>
      </c>
      <c r="E69" s="1" t="s">
        <v>1366</v>
      </c>
      <c r="F69" s="1" t="s">
        <v>1177</v>
      </c>
      <c r="G69" s="1" t="s">
        <v>959</v>
      </c>
      <c r="H69" s="1" t="s">
        <v>960</v>
      </c>
      <c r="I69" s="1" t="s">
        <v>1367</v>
      </c>
      <c r="J69" s="1" t="s">
        <v>30</v>
      </c>
      <c r="K69" s="1" t="s">
        <v>1368</v>
      </c>
      <c r="L69" s="1" t="s">
        <v>1368</v>
      </c>
      <c r="M69" s="1" t="s">
        <v>963</v>
      </c>
      <c r="N69" s="1" t="s">
        <v>963</v>
      </c>
      <c r="O69" s="1" t="s">
        <v>964</v>
      </c>
      <c r="P69" s="1" t="s">
        <v>965</v>
      </c>
      <c r="Q69" s="1" t="s">
        <v>966</v>
      </c>
      <c r="R69" s="1" t="s">
        <v>1369</v>
      </c>
      <c r="S69" s="1" t="s">
        <v>968</v>
      </c>
      <c r="T69" s="1" t="s">
        <v>969</v>
      </c>
      <c r="U69" s="1" t="s">
        <v>970</v>
      </c>
      <c r="V69" s="1" t="s">
        <v>971</v>
      </c>
    </row>
    <row r="70" s="1" customFormat="1" spans="1:22">
      <c r="A70" s="3">
        <v>999227190442208</v>
      </c>
      <c r="B70" s="1" t="s">
        <v>1363</v>
      </c>
      <c r="C70" s="1" t="s">
        <v>1370</v>
      </c>
      <c r="D70" s="1" t="s">
        <v>1371</v>
      </c>
      <c r="E70" s="1" t="s">
        <v>1372</v>
      </c>
      <c r="F70" s="1" t="s">
        <v>1317</v>
      </c>
      <c r="G70" s="1" t="s">
        <v>959</v>
      </c>
      <c r="H70" s="1" t="s">
        <v>960</v>
      </c>
      <c r="I70" s="1" t="s">
        <v>1373</v>
      </c>
      <c r="J70" s="1" t="s">
        <v>30</v>
      </c>
      <c r="K70" s="1" t="s">
        <v>1374</v>
      </c>
      <c r="L70" s="1" t="s">
        <v>1374</v>
      </c>
      <c r="M70" s="1" t="s">
        <v>963</v>
      </c>
      <c r="N70" s="1" t="s">
        <v>963</v>
      </c>
      <c r="O70" s="1" t="s">
        <v>964</v>
      </c>
      <c r="P70" s="1" t="s">
        <v>965</v>
      </c>
      <c r="Q70" s="1" t="s">
        <v>966</v>
      </c>
      <c r="R70" s="1" t="s">
        <v>1375</v>
      </c>
      <c r="S70" s="1" t="s">
        <v>968</v>
      </c>
      <c r="T70" s="1" t="s">
        <v>969</v>
      </c>
      <c r="U70" s="1" t="s">
        <v>970</v>
      </c>
      <c r="V70" s="1" t="s">
        <v>978</v>
      </c>
    </row>
    <row r="71" s="1" customFormat="1" spans="1:22">
      <c r="A71" s="3">
        <v>999227189572251</v>
      </c>
      <c r="B71" s="1" t="s">
        <v>1363</v>
      </c>
      <c r="C71" s="1" t="s">
        <v>1376</v>
      </c>
      <c r="D71" s="1" t="s">
        <v>1377</v>
      </c>
      <c r="E71" s="1" t="s">
        <v>1378</v>
      </c>
      <c r="F71" s="1" t="s">
        <v>1317</v>
      </c>
      <c r="G71" s="1" t="s">
        <v>959</v>
      </c>
      <c r="H71" s="1" t="s">
        <v>960</v>
      </c>
      <c r="I71" s="1" t="s">
        <v>1379</v>
      </c>
      <c r="J71" s="1" t="s">
        <v>30</v>
      </c>
      <c r="K71" s="1" t="s">
        <v>1380</v>
      </c>
      <c r="L71" s="1" t="s">
        <v>1380</v>
      </c>
      <c r="M71" s="1" t="s">
        <v>963</v>
      </c>
      <c r="N71" s="1" t="s">
        <v>963</v>
      </c>
      <c r="O71" s="1" t="s">
        <v>964</v>
      </c>
      <c r="P71" s="1" t="s">
        <v>965</v>
      </c>
      <c r="Q71" s="1" t="s">
        <v>966</v>
      </c>
      <c r="R71" s="1" t="s">
        <v>1381</v>
      </c>
      <c r="S71" s="1" t="s">
        <v>968</v>
      </c>
      <c r="T71" s="1" t="s">
        <v>969</v>
      </c>
      <c r="U71" s="1" t="s">
        <v>970</v>
      </c>
      <c r="V71" s="1" t="s">
        <v>978</v>
      </c>
    </row>
    <row r="72" s="1" customFormat="1" spans="1:22">
      <c r="A72" s="3">
        <v>999227188038299</v>
      </c>
      <c r="B72" s="1" t="s">
        <v>1363</v>
      </c>
      <c r="C72" s="1" t="s">
        <v>1382</v>
      </c>
      <c r="D72" s="1" t="s">
        <v>1383</v>
      </c>
      <c r="E72" s="1" t="s">
        <v>1384</v>
      </c>
      <c r="F72" s="1" t="s">
        <v>955</v>
      </c>
      <c r="G72" s="1" t="s">
        <v>959</v>
      </c>
      <c r="H72" s="1" t="s">
        <v>960</v>
      </c>
      <c r="I72" s="1" t="s">
        <v>1385</v>
      </c>
      <c r="J72" s="1" t="s">
        <v>30</v>
      </c>
      <c r="K72" s="1" t="s">
        <v>1386</v>
      </c>
      <c r="L72" s="1" t="s">
        <v>1386</v>
      </c>
      <c r="M72" s="1" t="s">
        <v>963</v>
      </c>
      <c r="N72" s="1" t="s">
        <v>963</v>
      </c>
      <c r="O72" s="1" t="s">
        <v>964</v>
      </c>
      <c r="P72" s="1" t="s">
        <v>965</v>
      </c>
      <c r="Q72" s="1" t="s">
        <v>966</v>
      </c>
      <c r="R72" s="1" t="s">
        <v>1387</v>
      </c>
      <c r="S72" s="1" t="s">
        <v>968</v>
      </c>
      <c r="T72" s="1" t="s">
        <v>969</v>
      </c>
      <c r="U72" s="1" t="s">
        <v>970</v>
      </c>
      <c r="V72" s="1" t="s">
        <v>1016</v>
      </c>
    </row>
    <row r="73" s="1" customFormat="1" spans="1:22">
      <c r="A73" s="3">
        <v>999227187943088</v>
      </c>
      <c r="B73" s="1" t="s">
        <v>1363</v>
      </c>
      <c r="C73" s="1" t="s">
        <v>1388</v>
      </c>
      <c r="D73" s="1" t="s">
        <v>1389</v>
      </c>
      <c r="E73" s="1" t="s">
        <v>1390</v>
      </c>
      <c r="F73" s="1" t="s">
        <v>1177</v>
      </c>
      <c r="G73" s="1" t="s">
        <v>959</v>
      </c>
      <c r="H73" s="1" t="s">
        <v>960</v>
      </c>
      <c r="I73" s="1" t="s">
        <v>1391</v>
      </c>
      <c r="J73" s="1" t="s">
        <v>30</v>
      </c>
      <c r="K73" s="1" t="s">
        <v>1392</v>
      </c>
      <c r="L73" s="1" t="s">
        <v>1392</v>
      </c>
      <c r="M73" s="1" t="s">
        <v>963</v>
      </c>
      <c r="N73" s="1" t="s">
        <v>963</v>
      </c>
      <c r="O73" s="1" t="s">
        <v>964</v>
      </c>
      <c r="P73" s="1" t="s">
        <v>965</v>
      </c>
      <c r="Q73" s="1" t="s">
        <v>966</v>
      </c>
      <c r="R73" s="1" t="s">
        <v>1393</v>
      </c>
      <c r="S73" s="1" t="s">
        <v>968</v>
      </c>
      <c r="T73" s="1" t="s">
        <v>969</v>
      </c>
      <c r="U73" s="1" t="s">
        <v>1106</v>
      </c>
      <c r="V73" s="1" t="s">
        <v>978</v>
      </c>
    </row>
    <row r="74" s="1" customFormat="1" spans="1:22">
      <c r="A74" s="3">
        <v>999227182001983</v>
      </c>
      <c r="B74" s="1" t="s">
        <v>1394</v>
      </c>
      <c r="C74" s="1" t="s">
        <v>1395</v>
      </c>
      <c r="D74" s="1" t="s">
        <v>1396</v>
      </c>
      <c r="E74" s="1" t="s">
        <v>1397</v>
      </c>
      <c r="F74" s="1" t="s">
        <v>1066</v>
      </c>
      <c r="G74" s="1" t="s">
        <v>959</v>
      </c>
      <c r="H74" s="1" t="s">
        <v>960</v>
      </c>
      <c r="I74" s="1" t="s">
        <v>1398</v>
      </c>
      <c r="J74" s="1" t="s">
        <v>30</v>
      </c>
      <c r="K74" s="1" t="s">
        <v>1399</v>
      </c>
      <c r="L74" s="1" t="s">
        <v>1399</v>
      </c>
      <c r="M74" s="1" t="s">
        <v>963</v>
      </c>
      <c r="N74" s="1" t="s">
        <v>963</v>
      </c>
      <c r="O74" s="1" t="s">
        <v>964</v>
      </c>
      <c r="P74" s="1" t="s">
        <v>965</v>
      </c>
      <c r="Q74" s="1" t="s">
        <v>966</v>
      </c>
      <c r="R74" s="1" t="s">
        <v>1400</v>
      </c>
      <c r="S74" s="1" t="s">
        <v>968</v>
      </c>
      <c r="T74" s="1" t="s">
        <v>969</v>
      </c>
      <c r="U74" s="1" t="s">
        <v>970</v>
      </c>
      <c r="V74" s="1" t="s">
        <v>978</v>
      </c>
    </row>
    <row r="75" s="1" customFormat="1" spans="1:22">
      <c r="A75" s="3">
        <v>999227181302470</v>
      </c>
      <c r="B75" s="1" t="s">
        <v>1401</v>
      </c>
      <c r="C75" s="1" t="s">
        <v>1402</v>
      </c>
      <c r="D75" s="1" t="s">
        <v>1403</v>
      </c>
      <c r="E75" s="1" t="s">
        <v>1404</v>
      </c>
      <c r="F75" s="1" t="s">
        <v>1066</v>
      </c>
      <c r="G75" s="1" t="s">
        <v>959</v>
      </c>
      <c r="H75" s="1" t="s">
        <v>960</v>
      </c>
      <c r="I75" s="1" t="s">
        <v>1405</v>
      </c>
      <c r="J75" s="1" t="s">
        <v>30</v>
      </c>
      <c r="K75" s="1" t="s">
        <v>1406</v>
      </c>
      <c r="L75" s="1" t="s">
        <v>1406</v>
      </c>
      <c r="M75" s="1" t="s">
        <v>963</v>
      </c>
      <c r="N75" s="1" t="s">
        <v>963</v>
      </c>
      <c r="O75" s="1" t="s">
        <v>964</v>
      </c>
      <c r="P75" s="1" t="s">
        <v>965</v>
      </c>
      <c r="Q75" s="1" t="s">
        <v>966</v>
      </c>
      <c r="R75" s="1" t="s">
        <v>1407</v>
      </c>
      <c r="S75" s="1" t="s">
        <v>968</v>
      </c>
      <c r="T75" s="1" t="s">
        <v>969</v>
      </c>
      <c r="U75" s="1" t="s">
        <v>970</v>
      </c>
      <c r="V75" s="1" t="s">
        <v>978</v>
      </c>
    </row>
    <row r="76" s="1" customFormat="1" spans="1:22">
      <c r="A76" s="3">
        <v>999227171451845</v>
      </c>
      <c r="B76" s="1" t="s">
        <v>1401</v>
      </c>
      <c r="C76" s="1" t="s">
        <v>1408</v>
      </c>
      <c r="D76" s="1" t="s">
        <v>1409</v>
      </c>
      <c r="E76" s="1" t="s">
        <v>1410</v>
      </c>
      <c r="F76" s="1" t="s">
        <v>1066</v>
      </c>
      <c r="G76" s="1" t="s">
        <v>959</v>
      </c>
      <c r="H76" s="1" t="s">
        <v>960</v>
      </c>
      <c r="I76" s="1" t="s">
        <v>1411</v>
      </c>
      <c r="J76" s="1" t="s">
        <v>30</v>
      </c>
      <c r="K76" s="1" t="s">
        <v>1412</v>
      </c>
      <c r="L76" s="1" t="s">
        <v>1412</v>
      </c>
      <c r="M76" s="1" t="s">
        <v>963</v>
      </c>
      <c r="N76" s="1" t="s">
        <v>963</v>
      </c>
      <c r="O76" s="1" t="s">
        <v>964</v>
      </c>
      <c r="P76" s="1" t="s">
        <v>965</v>
      </c>
      <c r="Q76" s="1" t="s">
        <v>966</v>
      </c>
      <c r="R76" s="1" t="s">
        <v>1413</v>
      </c>
      <c r="S76" s="1" t="s">
        <v>968</v>
      </c>
      <c r="T76" s="1" t="s">
        <v>969</v>
      </c>
      <c r="U76" s="1" t="s">
        <v>970</v>
      </c>
      <c r="V76" s="1" t="s">
        <v>978</v>
      </c>
    </row>
    <row r="77" s="1" customFormat="1" spans="1:22">
      <c r="A77" s="3">
        <v>999227168004803</v>
      </c>
      <c r="B77" s="1" t="s">
        <v>1401</v>
      </c>
      <c r="C77" s="1" t="s">
        <v>1414</v>
      </c>
      <c r="D77" s="1" t="s">
        <v>1415</v>
      </c>
      <c r="E77" s="1" t="s">
        <v>1416</v>
      </c>
      <c r="F77" s="1" t="s">
        <v>1177</v>
      </c>
      <c r="G77" s="1" t="s">
        <v>959</v>
      </c>
      <c r="H77" s="1" t="s">
        <v>960</v>
      </c>
      <c r="I77" s="1" t="s">
        <v>1417</v>
      </c>
      <c r="J77" s="1" t="s">
        <v>30</v>
      </c>
      <c r="K77" s="1" t="s">
        <v>1418</v>
      </c>
      <c r="L77" s="1" t="s">
        <v>1418</v>
      </c>
      <c r="M77" s="1" t="s">
        <v>963</v>
      </c>
      <c r="N77" s="1" t="s">
        <v>963</v>
      </c>
      <c r="O77" s="1" t="s">
        <v>964</v>
      </c>
      <c r="P77" s="1" t="s">
        <v>965</v>
      </c>
      <c r="Q77" s="1" t="s">
        <v>966</v>
      </c>
      <c r="R77" s="1" t="s">
        <v>1419</v>
      </c>
      <c r="S77" s="1" t="s">
        <v>968</v>
      </c>
      <c r="T77" s="1" t="s">
        <v>969</v>
      </c>
      <c r="U77" s="1" t="s">
        <v>1106</v>
      </c>
      <c r="V77" s="1" t="s">
        <v>978</v>
      </c>
    </row>
    <row r="78" s="1" customFormat="1" spans="1:22">
      <c r="A78" s="3">
        <v>999227113913549</v>
      </c>
      <c r="B78" s="1" t="s">
        <v>1401</v>
      </c>
      <c r="C78" s="1" t="s">
        <v>1420</v>
      </c>
      <c r="D78" s="1" t="s">
        <v>1421</v>
      </c>
      <c r="E78" s="1" t="s">
        <v>1422</v>
      </c>
      <c r="F78" s="1" t="s">
        <v>955</v>
      </c>
      <c r="G78" s="1" t="s">
        <v>959</v>
      </c>
      <c r="H78" s="1" t="s">
        <v>960</v>
      </c>
      <c r="I78" s="1" t="s">
        <v>1423</v>
      </c>
      <c r="J78" s="1" t="s">
        <v>30</v>
      </c>
      <c r="K78" s="1" t="s">
        <v>1424</v>
      </c>
      <c r="L78" s="1" t="s">
        <v>1424</v>
      </c>
      <c r="M78" s="1" t="s">
        <v>963</v>
      </c>
      <c r="N78" s="1" t="s">
        <v>963</v>
      </c>
      <c r="O78" s="1" t="s">
        <v>964</v>
      </c>
      <c r="P78" s="1" t="s">
        <v>965</v>
      </c>
      <c r="Q78" s="1" t="s">
        <v>966</v>
      </c>
      <c r="R78" s="1" t="s">
        <v>1425</v>
      </c>
      <c r="S78" s="1" t="s">
        <v>968</v>
      </c>
      <c r="T78" s="1" t="s">
        <v>969</v>
      </c>
      <c r="U78" s="1" t="s">
        <v>1106</v>
      </c>
      <c r="V78" s="1" t="s">
        <v>978</v>
      </c>
    </row>
    <row r="79" s="1" customFormat="1" spans="1:22">
      <c r="A79" s="3">
        <v>999227113820437</v>
      </c>
      <c r="B79" s="1" t="s">
        <v>1401</v>
      </c>
      <c r="C79" s="1" t="s">
        <v>1426</v>
      </c>
      <c r="D79" s="1" t="s">
        <v>1427</v>
      </c>
      <c r="E79" s="1" t="s">
        <v>1428</v>
      </c>
      <c r="F79" s="1" t="s">
        <v>1066</v>
      </c>
      <c r="G79" s="1" t="s">
        <v>959</v>
      </c>
      <c r="H79" s="1" t="s">
        <v>960</v>
      </c>
      <c r="I79" s="1" t="s">
        <v>1429</v>
      </c>
      <c r="J79" s="1" t="s">
        <v>30</v>
      </c>
      <c r="K79" s="1" t="s">
        <v>1430</v>
      </c>
      <c r="L79" s="1" t="s">
        <v>1430</v>
      </c>
      <c r="M79" s="1" t="s">
        <v>963</v>
      </c>
      <c r="N79" s="1" t="s">
        <v>963</v>
      </c>
      <c r="O79" s="1" t="s">
        <v>964</v>
      </c>
      <c r="P79" s="1" t="s">
        <v>965</v>
      </c>
      <c r="Q79" s="1" t="s">
        <v>966</v>
      </c>
      <c r="R79" s="1" t="s">
        <v>1431</v>
      </c>
      <c r="S79" s="1" t="s">
        <v>968</v>
      </c>
      <c r="T79" s="1" t="s">
        <v>969</v>
      </c>
      <c r="U79" s="1" t="s">
        <v>970</v>
      </c>
      <c r="V79" s="1" t="s">
        <v>1016</v>
      </c>
    </row>
    <row r="80" s="1" customFormat="1" spans="1:22">
      <c r="A80" s="3">
        <v>999227113732687</v>
      </c>
      <c r="B80" s="1" t="s">
        <v>1401</v>
      </c>
      <c r="C80" s="1" t="s">
        <v>1432</v>
      </c>
      <c r="D80" s="1" t="s">
        <v>1433</v>
      </c>
      <c r="E80" s="1" t="s">
        <v>1434</v>
      </c>
      <c r="F80" s="1" t="s">
        <v>1066</v>
      </c>
      <c r="G80" s="1" t="s">
        <v>959</v>
      </c>
      <c r="H80" s="1" t="s">
        <v>960</v>
      </c>
      <c r="I80" s="1" t="s">
        <v>1435</v>
      </c>
      <c r="J80" s="1" t="s">
        <v>30</v>
      </c>
      <c r="K80" s="1" t="s">
        <v>1436</v>
      </c>
      <c r="L80" s="1" t="s">
        <v>1436</v>
      </c>
      <c r="M80" s="1" t="s">
        <v>963</v>
      </c>
      <c r="N80" s="1" t="s">
        <v>963</v>
      </c>
      <c r="O80" s="1" t="s">
        <v>964</v>
      </c>
      <c r="P80" s="1" t="s">
        <v>965</v>
      </c>
      <c r="Q80" s="1" t="s">
        <v>966</v>
      </c>
      <c r="R80" s="1" t="s">
        <v>1437</v>
      </c>
      <c r="S80" s="1" t="s">
        <v>968</v>
      </c>
      <c r="T80" s="1" t="s">
        <v>969</v>
      </c>
      <c r="U80" s="1" t="s">
        <v>970</v>
      </c>
      <c r="V80" s="1" t="s">
        <v>971</v>
      </c>
    </row>
    <row r="81" s="1" customFormat="1" spans="1:22">
      <c r="A81" s="3">
        <v>999227113544998</v>
      </c>
      <c r="B81" s="1" t="s">
        <v>1438</v>
      </c>
      <c r="C81" s="1" t="s">
        <v>1439</v>
      </c>
      <c r="D81" s="1" t="s">
        <v>1440</v>
      </c>
      <c r="E81" s="1" t="s">
        <v>1441</v>
      </c>
      <c r="F81" s="1" t="s">
        <v>955</v>
      </c>
      <c r="G81" s="1" t="s">
        <v>959</v>
      </c>
      <c r="H81" s="1" t="s">
        <v>960</v>
      </c>
      <c r="I81" s="1" t="s">
        <v>1442</v>
      </c>
      <c r="J81" s="1" t="s">
        <v>30</v>
      </c>
      <c r="K81" s="1" t="s">
        <v>1443</v>
      </c>
      <c r="L81" s="1" t="s">
        <v>1443</v>
      </c>
      <c r="M81" s="1" t="s">
        <v>963</v>
      </c>
      <c r="N81" s="1" t="s">
        <v>963</v>
      </c>
      <c r="O81" s="1" t="s">
        <v>964</v>
      </c>
      <c r="P81" s="1" t="s">
        <v>965</v>
      </c>
      <c r="Q81" s="1" t="s">
        <v>966</v>
      </c>
      <c r="R81" s="1" t="s">
        <v>1444</v>
      </c>
      <c r="S81" s="1" t="s">
        <v>968</v>
      </c>
      <c r="T81" s="1" t="s">
        <v>969</v>
      </c>
      <c r="U81" s="1" t="s">
        <v>970</v>
      </c>
      <c r="V81" s="1" t="s">
        <v>1445</v>
      </c>
    </row>
    <row r="82" s="1" customFormat="1" spans="1:22">
      <c r="A82" s="3">
        <v>999227113191743</v>
      </c>
      <c r="B82" s="1" t="s">
        <v>1438</v>
      </c>
      <c r="C82" s="1" t="s">
        <v>1446</v>
      </c>
      <c r="D82" s="1" t="s">
        <v>1447</v>
      </c>
      <c r="E82" s="1" t="s">
        <v>1448</v>
      </c>
      <c r="F82" s="1" t="s">
        <v>1066</v>
      </c>
      <c r="G82" s="1" t="s">
        <v>959</v>
      </c>
      <c r="H82" s="1" t="s">
        <v>960</v>
      </c>
      <c r="I82" s="1" t="s">
        <v>1449</v>
      </c>
      <c r="J82" s="1" t="s">
        <v>30</v>
      </c>
      <c r="K82" s="1" t="s">
        <v>1450</v>
      </c>
      <c r="L82" s="1" t="s">
        <v>1450</v>
      </c>
      <c r="M82" s="1" t="s">
        <v>963</v>
      </c>
      <c r="N82" s="1" t="s">
        <v>963</v>
      </c>
      <c r="O82" s="1" t="s">
        <v>964</v>
      </c>
      <c r="P82" s="1" t="s">
        <v>965</v>
      </c>
      <c r="Q82" s="1" t="s">
        <v>966</v>
      </c>
      <c r="R82" s="1" t="s">
        <v>1451</v>
      </c>
      <c r="S82" s="1" t="s">
        <v>968</v>
      </c>
      <c r="T82" s="1" t="s">
        <v>969</v>
      </c>
      <c r="U82" s="1" t="s">
        <v>970</v>
      </c>
      <c r="V82" s="1" t="s">
        <v>971</v>
      </c>
    </row>
    <row r="83" s="1" customFormat="1" spans="1:22">
      <c r="A83" s="3">
        <v>999227113062944</v>
      </c>
      <c r="B83" s="1" t="s">
        <v>1438</v>
      </c>
      <c r="C83" s="1" t="s">
        <v>1452</v>
      </c>
      <c r="D83" s="1" t="s">
        <v>1453</v>
      </c>
      <c r="E83" s="1" t="s">
        <v>1454</v>
      </c>
      <c r="F83" s="1" t="s">
        <v>1066</v>
      </c>
      <c r="G83" s="1" t="s">
        <v>959</v>
      </c>
      <c r="H83" s="1" t="s">
        <v>960</v>
      </c>
      <c r="I83" s="1" t="s">
        <v>1455</v>
      </c>
      <c r="J83" s="1" t="s">
        <v>30</v>
      </c>
      <c r="K83" s="1" t="s">
        <v>1456</v>
      </c>
      <c r="L83" s="1" t="s">
        <v>1456</v>
      </c>
      <c r="M83" s="1" t="s">
        <v>963</v>
      </c>
      <c r="N83" s="1" t="s">
        <v>963</v>
      </c>
      <c r="O83" s="1" t="s">
        <v>964</v>
      </c>
      <c r="P83" s="1" t="s">
        <v>965</v>
      </c>
      <c r="Q83" s="1" t="s">
        <v>966</v>
      </c>
      <c r="R83" s="1" t="s">
        <v>1457</v>
      </c>
      <c r="S83" s="1" t="s">
        <v>968</v>
      </c>
      <c r="T83" s="1" t="s">
        <v>969</v>
      </c>
      <c r="U83" s="1" t="s">
        <v>970</v>
      </c>
      <c r="V83" s="1" t="s">
        <v>1458</v>
      </c>
    </row>
    <row r="84" s="1" customFormat="1" spans="1:22">
      <c r="A84" s="3">
        <v>999227112294760</v>
      </c>
      <c r="B84" s="1" t="s">
        <v>1438</v>
      </c>
      <c r="C84" s="1" t="s">
        <v>1459</v>
      </c>
      <c r="D84" s="1" t="s">
        <v>1460</v>
      </c>
      <c r="E84" s="1" t="s">
        <v>1461</v>
      </c>
      <c r="F84" s="1" t="s">
        <v>955</v>
      </c>
      <c r="G84" s="1" t="s">
        <v>959</v>
      </c>
      <c r="H84" s="1" t="s">
        <v>960</v>
      </c>
      <c r="I84" s="1" t="s">
        <v>1462</v>
      </c>
      <c r="J84" s="1" t="s">
        <v>30</v>
      </c>
      <c r="K84" s="1" t="s">
        <v>1463</v>
      </c>
      <c r="L84" s="1" t="s">
        <v>1463</v>
      </c>
      <c r="M84" s="1" t="s">
        <v>963</v>
      </c>
      <c r="N84" s="1" t="s">
        <v>963</v>
      </c>
      <c r="O84" s="1" t="s">
        <v>964</v>
      </c>
      <c r="P84" s="1" t="s">
        <v>965</v>
      </c>
      <c r="Q84" s="1" t="s">
        <v>966</v>
      </c>
      <c r="R84" s="1" t="s">
        <v>1464</v>
      </c>
      <c r="S84" s="1" t="s">
        <v>968</v>
      </c>
      <c r="T84" s="1" t="s">
        <v>969</v>
      </c>
      <c r="U84" s="1" t="s">
        <v>970</v>
      </c>
      <c r="V84" s="1" t="s">
        <v>1465</v>
      </c>
    </row>
    <row r="85" s="1" customFormat="1" spans="1:22">
      <c r="A85" s="3">
        <v>27111389648</v>
      </c>
      <c r="B85" s="1" t="s">
        <v>1438</v>
      </c>
      <c r="C85" s="1" t="s">
        <v>1466</v>
      </c>
      <c r="D85" s="1" t="s">
        <v>1467</v>
      </c>
      <c r="E85" s="1" t="s">
        <v>1468</v>
      </c>
      <c r="F85" s="1" t="s">
        <v>955</v>
      </c>
      <c r="G85" s="1" t="s">
        <v>959</v>
      </c>
      <c r="H85" s="1" t="s">
        <v>960</v>
      </c>
      <c r="I85" s="1" t="s">
        <v>1469</v>
      </c>
      <c r="J85" s="1" t="s">
        <v>30</v>
      </c>
      <c r="K85" s="1" t="s">
        <v>1470</v>
      </c>
      <c r="L85" s="1" t="s">
        <v>1470</v>
      </c>
      <c r="M85" s="1" t="s">
        <v>963</v>
      </c>
      <c r="N85" s="1" t="s">
        <v>963</v>
      </c>
      <c r="O85" s="1" t="s">
        <v>964</v>
      </c>
      <c r="P85" s="1" t="s">
        <v>965</v>
      </c>
      <c r="Q85" s="1" t="s">
        <v>966</v>
      </c>
      <c r="R85" s="1" t="s">
        <v>1471</v>
      </c>
      <c r="S85" s="1" t="s">
        <v>968</v>
      </c>
      <c r="T85" s="1" t="s">
        <v>969</v>
      </c>
      <c r="U85" s="1" t="s">
        <v>1106</v>
      </c>
      <c r="V85" s="1" t="s">
        <v>971</v>
      </c>
    </row>
    <row r="86" s="1" customFormat="1" spans="1:22">
      <c r="A86" s="3">
        <v>999227110777781</v>
      </c>
      <c r="B86" s="1" t="s">
        <v>1438</v>
      </c>
      <c r="C86" s="1" t="s">
        <v>1472</v>
      </c>
      <c r="D86" s="1" t="s">
        <v>1473</v>
      </c>
      <c r="E86" s="1" t="s">
        <v>1474</v>
      </c>
      <c r="F86" s="1" t="s">
        <v>1177</v>
      </c>
      <c r="G86" s="1" t="s">
        <v>959</v>
      </c>
      <c r="H86" s="1" t="s">
        <v>960</v>
      </c>
      <c r="I86" s="1" t="s">
        <v>1475</v>
      </c>
      <c r="J86" s="1" t="s">
        <v>30</v>
      </c>
      <c r="K86" s="1" t="s">
        <v>1476</v>
      </c>
      <c r="L86" s="1" t="s">
        <v>1476</v>
      </c>
      <c r="M86" s="1" t="s">
        <v>963</v>
      </c>
      <c r="N86" s="1" t="s">
        <v>963</v>
      </c>
      <c r="O86" s="1" t="s">
        <v>964</v>
      </c>
      <c r="P86" s="1" t="s">
        <v>965</v>
      </c>
      <c r="Q86" s="1" t="s">
        <v>966</v>
      </c>
      <c r="R86" s="1" t="s">
        <v>1477</v>
      </c>
      <c r="S86" s="1" t="s">
        <v>968</v>
      </c>
      <c r="T86" s="1" t="s">
        <v>969</v>
      </c>
      <c r="U86" s="1" t="s">
        <v>970</v>
      </c>
      <c r="V86" s="1" t="s">
        <v>1478</v>
      </c>
    </row>
    <row r="87" s="1" customFormat="1" spans="1:22">
      <c r="A87" s="3">
        <v>999227110099582</v>
      </c>
      <c r="B87" s="1" t="s">
        <v>1438</v>
      </c>
      <c r="C87" s="1" t="s">
        <v>1479</v>
      </c>
      <c r="D87" s="1" t="s">
        <v>1480</v>
      </c>
      <c r="E87" s="1" t="s">
        <v>1481</v>
      </c>
      <c r="F87" s="1" t="s">
        <v>955</v>
      </c>
      <c r="G87" s="1" t="s">
        <v>959</v>
      </c>
      <c r="H87" s="1" t="s">
        <v>960</v>
      </c>
      <c r="I87" s="1" t="s">
        <v>1482</v>
      </c>
      <c r="J87" s="1" t="s">
        <v>30</v>
      </c>
      <c r="K87" s="1" t="s">
        <v>1483</v>
      </c>
      <c r="L87" s="1" t="s">
        <v>1483</v>
      </c>
      <c r="M87" s="1" t="s">
        <v>963</v>
      </c>
      <c r="N87" s="1" t="s">
        <v>963</v>
      </c>
      <c r="O87" s="1" t="s">
        <v>964</v>
      </c>
      <c r="P87" s="1" t="s">
        <v>965</v>
      </c>
      <c r="Q87" s="1" t="s">
        <v>966</v>
      </c>
      <c r="R87" s="1" t="s">
        <v>1484</v>
      </c>
      <c r="S87" s="1" t="s">
        <v>968</v>
      </c>
      <c r="T87" s="1" t="s">
        <v>969</v>
      </c>
      <c r="U87" s="1" t="s">
        <v>970</v>
      </c>
      <c r="V87" s="1" t="s">
        <v>1485</v>
      </c>
    </row>
    <row r="88" s="1" customFormat="1" spans="1:22">
      <c r="A88" s="3">
        <v>999227109731375</v>
      </c>
      <c r="B88" s="1" t="s">
        <v>1438</v>
      </c>
      <c r="C88" s="1" t="s">
        <v>1486</v>
      </c>
      <c r="D88" s="1" t="s">
        <v>1487</v>
      </c>
      <c r="E88" s="1" t="s">
        <v>1488</v>
      </c>
      <c r="F88" s="1" t="s">
        <v>1066</v>
      </c>
      <c r="G88" s="1" t="s">
        <v>959</v>
      </c>
      <c r="H88" s="1" t="s">
        <v>960</v>
      </c>
      <c r="I88" s="1" t="s">
        <v>1489</v>
      </c>
      <c r="J88" s="1" t="s">
        <v>30</v>
      </c>
      <c r="K88" s="1" t="s">
        <v>1490</v>
      </c>
      <c r="L88" s="1" t="s">
        <v>1490</v>
      </c>
      <c r="M88" s="1" t="s">
        <v>963</v>
      </c>
      <c r="N88" s="1" t="s">
        <v>963</v>
      </c>
      <c r="O88" s="1" t="s">
        <v>964</v>
      </c>
      <c r="P88" s="1" t="s">
        <v>965</v>
      </c>
      <c r="Q88" s="1" t="s">
        <v>966</v>
      </c>
      <c r="R88" s="1" t="s">
        <v>1491</v>
      </c>
      <c r="S88" s="1" t="s">
        <v>968</v>
      </c>
      <c r="T88" s="1" t="s">
        <v>969</v>
      </c>
      <c r="U88" s="1" t="s">
        <v>1106</v>
      </c>
      <c r="V88" s="1" t="s">
        <v>971</v>
      </c>
    </row>
    <row r="89" s="1" customFormat="1" spans="1:22">
      <c r="A89" s="3">
        <v>999227109014406</v>
      </c>
      <c r="B89" s="1" t="s">
        <v>1438</v>
      </c>
      <c r="C89" s="1" t="s">
        <v>1492</v>
      </c>
      <c r="D89" s="1" t="s">
        <v>1493</v>
      </c>
      <c r="E89" s="1" t="s">
        <v>1494</v>
      </c>
      <c r="F89" s="1" t="s">
        <v>1066</v>
      </c>
      <c r="G89" s="1" t="s">
        <v>959</v>
      </c>
      <c r="H89" s="1" t="s">
        <v>960</v>
      </c>
      <c r="I89" s="1" t="s">
        <v>1495</v>
      </c>
      <c r="J89" s="1" t="s">
        <v>30</v>
      </c>
      <c r="K89" s="1" t="s">
        <v>1496</v>
      </c>
      <c r="L89" s="1" t="s">
        <v>1496</v>
      </c>
      <c r="M89" s="1" t="s">
        <v>963</v>
      </c>
      <c r="N89" s="1" t="s">
        <v>963</v>
      </c>
      <c r="O89" s="1" t="s">
        <v>964</v>
      </c>
      <c r="P89" s="1" t="s">
        <v>965</v>
      </c>
      <c r="Q89" s="1" t="s">
        <v>966</v>
      </c>
      <c r="R89" s="1" t="s">
        <v>1497</v>
      </c>
      <c r="S89" s="1" t="s">
        <v>968</v>
      </c>
      <c r="T89" s="1" t="s">
        <v>969</v>
      </c>
      <c r="U89" s="1" t="s">
        <v>970</v>
      </c>
      <c r="V89" s="1" t="s">
        <v>1336</v>
      </c>
    </row>
    <row r="90" s="1" customFormat="1" spans="1:22">
      <c r="A90" s="3">
        <v>999227108109545</v>
      </c>
      <c r="B90" s="1" t="s">
        <v>1438</v>
      </c>
      <c r="C90" s="1" t="s">
        <v>1498</v>
      </c>
      <c r="D90" s="1" t="s">
        <v>1499</v>
      </c>
      <c r="E90" s="1" t="s">
        <v>1500</v>
      </c>
      <c r="F90" s="1" t="s">
        <v>1177</v>
      </c>
      <c r="G90" s="1" t="s">
        <v>959</v>
      </c>
      <c r="H90" s="1" t="s">
        <v>960</v>
      </c>
      <c r="I90" s="1" t="s">
        <v>1501</v>
      </c>
      <c r="J90" s="1" t="s">
        <v>30</v>
      </c>
      <c r="K90" s="1" t="s">
        <v>1502</v>
      </c>
      <c r="L90" s="1" t="s">
        <v>1502</v>
      </c>
      <c r="M90" s="1" t="s">
        <v>963</v>
      </c>
      <c r="N90" s="1" t="s">
        <v>963</v>
      </c>
      <c r="O90" s="1" t="s">
        <v>964</v>
      </c>
      <c r="P90" s="1" t="s">
        <v>965</v>
      </c>
      <c r="Q90" s="1" t="s">
        <v>966</v>
      </c>
      <c r="R90" s="1" t="s">
        <v>1503</v>
      </c>
      <c r="S90" s="1" t="s">
        <v>968</v>
      </c>
      <c r="T90" s="1" t="s">
        <v>969</v>
      </c>
      <c r="U90" s="1" t="s">
        <v>970</v>
      </c>
      <c r="V90" s="1" t="s">
        <v>978</v>
      </c>
    </row>
    <row r="91" s="1" customFormat="1" spans="1:22">
      <c r="A91" s="3">
        <v>27107124846</v>
      </c>
      <c r="B91" s="1" t="s">
        <v>1504</v>
      </c>
      <c r="C91" s="1" t="s">
        <v>1505</v>
      </c>
      <c r="D91" s="1" t="s">
        <v>1506</v>
      </c>
      <c r="E91" s="1" t="s">
        <v>1507</v>
      </c>
      <c r="F91" s="1" t="s">
        <v>1177</v>
      </c>
      <c r="G91" s="1" t="s">
        <v>959</v>
      </c>
      <c r="H91" s="1" t="s">
        <v>960</v>
      </c>
      <c r="I91" s="1" t="s">
        <v>1508</v>
      </c>
      <c r="J91" s="1" t="s">
        <v>30</v>
      </c>
      <c r="K91" s="1" t="s">
        <v>1509</v>
      </c>
      <c r="L91" s="1" t="s">
        <v>1509</v>
      </c>
      <c r="M91" s="1" t="s">
        <v>963</v>
      </c>
      <c r="N91" s="1" t="s">
        <v>963</v>
      </c>
      <c r="O91" s="1" t="s">
        <v>964</v>
      </c>
      <c r="P91" s="1" t="s">
        <v>965</v>
      </c>
      <c r="Q91" s="1" t="s">
        <v>966</v>
      </c>
      <c r="R91" s="1" t="s">
        <v>1510</v>
      </c>
      <c r="S91" s="1" t="s">
        <v>968</v>
      </c>
      <c r="T91" s="1" t="s">
        <v>969</v>
      </c>
      <c r="U91" s="1" t="s">
        <v>970</v>
      </c>
      <c r="V91" s="1" t="s">
        <v>991</v>
      </c>
    </row>
    <row r="92" s="1" customFormat="1" spans="1:22">
      <c r="A92" s="3">
        <v>999227103484036</v>
      </c>
      <c r="B92" s="1" t="s">
        <v>1504</v>
      </c>
      <c r="C92" s="1" t="s">
        <v>1511</v>
      </c>
      <c r="D92" s="1" t="s">
        <v>1512</v>
      </c>
      <c r="E92" s="1" t="s">
        <v>1513</v>
      </c>
      <c r="F92" s="1" t="s">
        <v>1066</v>
      </c>
      <c r="G92" s="1" t="s">
        <v>959</v>
      </c>
      <c r="H92" s="1" t="s">
        <v>960</v>
      </c>
      <c r="I92" s="1" t="s">
        <v>1514</v>
      </c>
      <c r="J92" s="1" t="s">
        <v>30</v>
      </c>
      <c r="K92" s="1" t="s">
        <v>1515</v>
      </c>
      <c r="L92" s="1" t="s">
        <v>1515</v>
      </c>
      <c r="M92" s="1" t="s">
        <v>963</v>
      </c>
      <c r="N92" s="1" t="s">
        <v>963</v>
      </c>
      <c r="O92" s="1" t="s">
        <v>964</v>
      </c>
      <c r="P92" s="1" t="s">
        <v>965</v>
      </c>
      <c r="Q92" s="1" t="s">
        <v>966</v>
      </c>
      <c r="R92" s="1" t="s">
        <v>1516</v>
      </c>
      <c r="S92" s="1" t="s">
        <v>968</v>
      </c>
      <c r="T92" s="1" t="s">
        <v>969</v>
      </c>
      <c r="U92" s="1" t="s">
        <v>970</v>
      </c>
      <c r="V92" s="1" t="s">
        <v>978</v>
      </c>
    </row>
    <row r="93" s="1" customFormat="1" spans="1:22">
      <c r="A93" s="3">
        <v>999227102156522</v>
      </c>
      <c r="B93" s="1" t="s">
        <v>1504</v>
      </c>
      <c r="C93" s="1" t="s">
        <v>1517</v>
      </c>
      <c r="D93" s="1" t="s">
        <v>1518</v>
      </c>
      <c r="E93" s="1" t="s">
        <v>1519</v>
      </c>
      <c r="F93" s="1" t="s">
        <v>1066</v>
      </c>
      <c r="G93" s="1" t="s">
        <v>959</v>
      </c>
      <c r="H93" s="1" t="s">
        <v>960</v>
      </c>
      <c r="I93" s="1" t="s">
        <v>1520</v>
      </c>
      <c r="J93" s="1" t="s">
        <v>30</v>
      </c>
      <c r="K93" s="1" t="s">
        <v>1521</v>
      </c>
      <c r="L93" s="1" t="s">
        <v>1521</v>
      </c>
      <c r="M93" s="1" t="s">
        <v>963</v>
      </c>
      <c r="N93" s="1" t="s">
        <v>963</v>
      </c>
      <c r="O93" s="1" t="s">
        <v>964</v>
      </c>
      <c r="P93" s="1" t="s">
        <v>965</v>
      </c>
      <c r="Q93" s="1" t="s">
        <v>966</v>
      </c>
      <c r="R93" s="1" t="s">
        <v>1522</v>
      </c>
      <c r="S93" s="1" t="s">
        <v>968</v>
      </c>
      <c r="T93" s="1" t="s">
        <v>969</v>
      </c>
      <c r="U93" s="1" t="s">
        <v>970</v>
      </c>
      <c r="V93" s="1" t="s">
        <v>978</v>
      </c>
    </row>
    <row r="94" s="1" customFormat="1" spans="1:22">
      <c r="A94" s="3">
        <v>999227101887277</v>
      </c>
      <c r="B94" s="1" t="s">
        <v>1504</v>
      </c>
      <c r="C94" s="1" t="s">
        <v>1523</v>
      </c>
      <c r="D94" s="1" t="s">
        <v>1524</v>
      </c>
      <c r="E94" s="1" t="s">
        <v>1525</v>
      </c>
      <c r="F94" s="1" t="s">
        <v>955</v>
      </c>
      <c r="G94" s="1" t="s">
        <v>959</v>
      </c>
      <c r="H94" s="1" t="s">
        <v>960</v>
      </c>
      <c r="I94" s="1" t="s">
        <v>1526</v>
      </c>
      <c r="J94" s="1" t="s">
        <v>30</v>
      </c>
      <c r="K94" s="1" t="s">
        <v>1527</v>
      </c>
      <c r="L94" s="1" t="s">
        <v>1527</v>
      </c>
      <c r="M94" s="1" t="s">
        <v>963</v>
      </c>
      <c r="N94" s="1" t="s">
        <v>963</v>
      </c>
      <c r="O94" s="1" t="s">
        <v>964</v>
      </c>
      <c r="P94" s="1" t="s">
        <v>965</v>
      </c>
      <c r="Q94" s="1" t="s">
        <v>966</v>
      </c>
      <c r="R94" s="1" t="s">
        <v>1528</v>
      </c>
      <c r="S94" s="1" t="s">
        <v>968</v>
      </c>
      <c r="T94" s="1" t="s">
        <v>969</v>
      </c>
      <c r="U94" s="1" t="s">
        <v>970</v>
      </c>
      <c r="V94" s="1" t="s">
        <v>978</v>
      </c>
    </row>
    <row r="95" s="1" customFormat="1" spans="1:22">
      <c r="A95" s="3">
        <v>999227064031317</v>
      </c>
      <c r="B95" s="1" t="s">
        <v>1529</v>
      </c>
      <c r="C95" s="1" t="s">
        <v>1530</v>
      </c>
      <c r="D95" s="1" t="s">
        <v>1531</v>
      </c>
      <c r="E95" s="1" t="s">
        <v>1532</v>
      </c>
      <c r="F95" s="1" t="s">
        <v>1066</v>
      </c>
      <c r="G95" s="1" t="s">
        <v>959</v>
      </c>
      <c r="H95" s="1" t="s">
        <v>960</v>
      </c>
      <c r="I95" s="1" t="s">
        <v>1533</v>
      </c>
      <c r="J95" s="1" t="s">
        <v>30</v>
      </c>
      <c r="K95" s="1" t="s">
        <v>1534</v>
      </c>
      <c r="L95" s="1" t="s">
        <v>1535</v>
      </c>
      <c r="M95" s="1" t="s">
        <v>1536</v>
      </c>
      <c r="N95" s="1" t="s">
        <v>1537</v>
      </c>
      <c r="O95" s="1" t="s">
        <v>964</v>
      </c>
      <c r="P95" s="1" t="s">
        <v>965</v>
      </c>
      <c r="Q95" s="1" t="s">
        <v>966</v>
      </c>
      <c r="R95" s="1" t="s">
        <v>1538</v>
      </c>
      <c r="S95" s="1" t="s">
        <v>968</v>
      </c>
      <c r="T95" s="1" t="s">
        <v>969</v>
      </c>
      <c r="U95" s="1" t="s">
        <v>970</v>
      </c>
      <c r="V95" s="1" t="s">
        <v>991</v>
      </c>
    </row>
    <row r="96" s="1" customFormat="1" spans="1:22">
      <c r="A96" s="3">
        <v>999227061997572</v>
      </c>
      <c r="B96" s="1" t="s">
        <v>1539</v>
      </c>
      <c r="C96" s="1" t="s">
        <v>1540</v>
      </c>
      <c r="D96" s="1" t="s">
        <v>1541</v>
      </c>
      <c r="E96" s="1" t="s">
        <v>1542</v>
      </c>
      <c r="F96" s="1" t="s">
        <v>1066</v>
      </c>
      <c r="G96" s="1" t="s">
        <v>959</v>
      </c>
      <c r="H96" s="1" t="s">
        <v>960</v>
      </c>
      <c r="I96" s="1" t="s">
        <v>1543</v>
      </c>
      <c r="J96" s="1" t="s">
        <v>30</v>
      </c>
      <c r="K96" s="1" t="s">
        <v>1544</v>
      </c>
      <c r="L96" s="1" t="s">
        <v>1544</v>
      </c>
      <c r="M96" s="1" t="s">
        <v>963</v>
      </c>
      <c r="N96" s="1" t="s">
        <v>963</v>
      </c>
      <c r="O96" s="1" t="s">
        <v>964</v>
      </c>
      <c r="P96" s="1" t="s">
        <v>965</v>
      </c>
      <c r="Q96" s="1" t="s">
        <v>966</v>
      </c>
      <c r="R96" s="1" t="s">
        <v>1545</v>
      </c>
      <c r="S96" s="1" t="s">
        <v>968</v>
      </c>
      <c r="T96" s="1" t="s">
        <v>969</v>
      </c>
      <c r="U96" s="1" t="s">
        <v>970</v>
      </c>
      <c r="V96" s="1" t="s">
        <v>1336</v>
      </c>
    </row>
    <row r="97" s="1" customFormat="1" spans="1:22">
      <c r="A97" s="3">
        <v>999227060753157</v>
      </c>
      <c r="B97" s="1" t="s">
        <v>1539</v>
      </c>
      <c r="C97" s="1" t="s">
        <v>1546</v>
      </c>
      <c r="D97" s="1" t="s">
        <v>1547</v>
      </c>
      <c r="E97" s="1" t="s">
        <v>1548</v>
      </c>
      <c r="F97" s="1" t="s">
        <v>1272</v>
      </c>
      <c r="G97" s="1" t="s">
        <v>959</v>
      </c>
      <c r="H97" s="1" t="s">
        <v>960</v>
      </c>
      <c r="I97" s="1" t="s">
        <v>1549</v>
      </c>
      <c r="J97" s="1" t="s">
        <v>30</v>
      </c>
      <c r="K97" s="1" t="s">
        <v>1550</v>
      </c>
      <c r="L97" s="1" t="s">
        <v>1550</v>
      </c>
      <c r="M97" s="1" t="s">
        <v>963</v>
      </c>
      <c r="N97" s="1" t="s">
        <v>963</v>
      </c>
      <c r="O97" s="1" t="s">
        <v>964</v>
      </c>
      <c r="P97" s="1" t="s">
        <v>965</v>
      </c>
      <c r="Q97" s="1" t="s">
        <v>966</v>
      </c>
      <c r="R97" s="1" t="s">
        <v>1551</v>
      </c>
      <c r="S97" s="1" t="s">
        <v>968</v>
      </c>
      <c r="T97" s="1" t="s">
        <v>969</v>
      </c>
      <c r="U97" s="1" t="s">
        <v>970</v>
      </c>
      <c r="V97" s="1" t="s">
        <v>1552</v>
      </c>
    </row>
    <row r="98" s="1" customFormat="1" spans="1:22">
      <c r="A98" s="3">
        <v>999227054515322</v>
      </c>
      <c r="B98" s="1" t="s">
        <v>1539</v>
      </c>
      <c r="C98" s="1" t="s">
        <v>1553</v>
      </c>
      <c r="D98" s="1" t="s">
        <v>1554</v>
      </c>
      <c r="E98" s="1" t="s">
        <v>1555</v>
      </c>
      <c r="F98" s="1" t="s">
        <v>1066</v>
      </c>
      <c r="G98" s="1" t="s">
        <v>959</v>
      </c>
      <c r="H98" s="1" t="s">
        <v>960</v>
      </c>
      <c r="I98" s="1" t="s">
        <v>1556</v>
      </c>
      <c r="J98" s="1" t="s">
        <v>30</v>
      </c>
      <c r="K98" s="1" t="s">
        <v>1557</v>
      </c>
      <c r="L98" s="1" t="s">
        <v>1557</v>
      </c>
      <c r="M98" s="1" t="s">
        <v>963</v>
      </c>
      <c r="N98" s="1" t="s">
        <v>963</v>
      </c>
      <c r="O98" s="1" t="s">
        <v>964</v>
      </c>
      <c r="P98" s="1" t="s">
        <v>965</v>
      </c>
      <c r="Q98" s="1" t="s">
        <v>966</v>
      </c>
      <c r="R98" s="1" t="s">
        <v>1558</v>
      </c>
      <c r="S98" s="1" t="s">
        <v>968</v>
      </c>
      <c r="T98" s="1" t="s">
        <v>969</v>
      </c>
      <c r="U98" s="1" t="s">
        <v>970</v>
      </c>
      <c r="V98" s="1" t="s">
        <v>1559</v>
      </c>
    </row>
    <row r="99" s="1" customFormat="1" spans="1:22">
      <c r="A99" s="3">
        <v>999227051245573</v>
      </c>
      <c r="B99" s="1" t="s">
        <v>1560</v>
      </c>
      <c r="C99" s="1" t="s">
        <v>1561</v>
      </c>
      <c r="D99" s="1" t="s">
        <v>1562</v>
      </c>
      <c r="E99" s="1" t="s">
        <v>1563</v>
      </c>
      <c r="F99" s="1" t="s">
        <v>955</v>
      </c>
      <c r="G99" s="1" t="s">
        <v>959</v>
      </c>
      <c r="H99" s="1" t="s">
        <v>960</v>
      </c>
      <c r="I99" s="1" t="s">
        <v>1564</v>
      </c>
      <c r="J99" s="1" t="s">
        <v>30</v>
      </c>
      <c r="K99" s="1" t="s">
        <v>1565</v>
      </c>
      <c r="L99" s="1" t="s">
        <v>1565</v>
      </c>
      <c r="M99" s="1" t="s">
        <v>963</v>
      </c>
      <c r="N99" s="1" t="s">
        <v>963</v>
      </c>
      <c r="O99" s="1" t="s">
        <v>964</v>
      </c>
      <c r="P99" s="1" t="s">
        <v>965</v>
      </c>
      <c r="Q99" s="1" t="s">
        <v>966</v>
      </c>
      <c r="R99" s="1" t="s">
        <v>1566</v>
      </c>
      <c r="S99" s="1" t="s">
        <v>968</v>
      </c>
      <c r="T99" s="1" t="s">
        <v>969</v>
      </c>
      <c r="U99" s="1" t="s">
        <v>970</v>
      </c>
      <c r="V99" s="1" t="s">
        <v>1559</v>
      </c>
    </row>
    <row r="100" s="1" customFormat="1" spans="1:22">
      <c r="A100" s="3">
        <v>999227045227464</v>
      </c>
      <c r="B100" s="1" t="s">
        <v>1560</v>
      </c>
      <c r="C100" s="1" t="s">
        <v>1567</v>
      </c>
      <c r="D100" s="1" t="s">
        <v>1568</v>
      </c>
      <c r="E100" s="1" t="s">
        <v>1569</v>
      </c>
      <c r="F100" s="1" t="s">
        <v>955</v>
      </c>
      <c r="G100" s="1" t="s">
        <v>959</v>
      </c>
      <c r="H100" s="1" t="s">
        <v>960</v>
      </c>
      <c r="I100" s="1" t="s">
        <v>1570</v>
      </c>
      <c r="J100" s="1" t="s">
        <v>30</v>
      </c>
      <c r="K100" s="1" t="s">
        <v>1571</v>
      </c>
      <c r="L100" s="1" t="s">
        <v>1571</v>
      </c>
      <c r="M100" s="1" t="s">
        <v>963</v>
      </c>
      <c r="N100" s="1" t="s">
        <v>963</v>
      </c>
      <c r="O100" s="1" t="s">
        <v>964</v>
      </c>
      <c r="P100" s="1" t="s">
        <v>965</v>
      </c>
      <c r="Q100" s="1" t="s">
        <v>966</v>
      </c>
      <c r="R100" s="1" t="s">
        <v>1572</v>
      </c>
      <c r="S100" s="1" t="s">
        <v>968</v>
      </c>
      <c r="T100" s="1" t="s">
        <v>969</v>
      </c>
      <c r="U100" s="1" t="s">
        <v>970</v>
      </c>
      <c r="V100" s="1" t="s">
        <v>978</v>
      </c>
    </row>
    <row r="101" s="1" customFormat="1" spans="1:22">
      <c r="A101" s="3">
        <v>999227043442442</v>
      </c>
      <c r="B101" s="1" t="s">
        <v>1560</v>
      </c>
      <c r="C101" s="1" t="s">
        <v>1573</v>
      </c>
      <c r="D101" s="1" t="s">
        <v>1574</v>
      </c>
      <c r="E101" s="1" t="s">
        <v>1575</v>
      </c>
      <c r="F101" s="1" t="s">
        <v>955</v>
      </c>
      <c r="G101" s="1" t="s">
        <v>959</v>
      </c>
      <c r="H101" s="1" t="s">
        <v>960</v>
      </c>
      <c r="I101" s="1" t="s">
        <v>1576</v>
      </c>
      <c r="J101" s="1" t="s">
        <v>30</v>
      </c>
      <c r="K101" s="1" t="s">
        <v>1577</v>
      </c>
      <c r="L101" s="1" t="s">
        <v>1577</v>
      </c>
      <c r="M101" s="1" t="s">
        <v>963</v>
      </c>
      <c r="N101" s="1" t="s">
        <v>963</v>
      </c>
      <c r="O101" s="1" t="s">
        <v>964</v>
      </c>
      <c r="P101" s="1" t="s">
        <v>965</v>
      </c>
      <c r="Q101" s="1" t="s">
        <v>966</v>
      </c>
      <c r="R101" s="1" t="s">
        <v>1578</v>
      </c>
      <c r="S101" s="1" t="s">
        <v>968</v>
      </c>
      <c r="T101" s="1" t="s">
        <v>969</v>
      </c>
      <c r="U101" s="1" t="s">
        <v>970</v>
      </c>
      <c r="V101" s="1" t="s">
        <v>1016</v>
      </c>
    </row>
    <row r="102" s="1" customFormat="1" spans="1:22">
      <c r="A102" s="3">
        <v>999227036114575</v>
      </c>
      <c r="B102" s="1" t="s">
        <v>1560</v>
      </c>
      <c r="C102" s="1" t="s">
        <v>1579</v>
      </c>
      <c r="D102" s="1" t="s">
        <v>1580</v>
      </c>
      <c r="E102" s="1" t="s">
        <v>1581</v>
      </c>
      <c r="F102" s="1" t="s">
        <v>1177</v>
      </c>
      <c r="G102" s="1" t="s">
        <v>959</v>
      </c>
      <c r="H102" s="1" t="s">
        <v>960</v>
      </c>
      <c r="I102" s="1" t="s">
        <v>1582</v>
      </c>
      <c r="J102" s="1" t="s">
        <v>30</v>
      </c>
      <c r="K102" s="1" t="s">
        <v>1583</v>
      </c>
      <c r="L102" s="1" t="s">
        <v>1583</v>
      </c>
      <c r="M102" s="1" t="s">
        <v>963</v>
      </c>
      <c r="N102" s="1" t="s">
        <v>963</v>
      </c>
      <c r="O102" s="1" t="s">
        <v>964</v>
      </c>
      <c r="P102" s="1" t="s">
        <v>965</v>
      </c>
      <c r="Q102" s="1" t="s">
        <v>966</v>
      </c>
      <c r="R102" s="1" t="s">
        <v>1584</v>
      </c>
      <c r="S102" s="1" t="s">
        <v>968</v>
      </c>
      <c r="T102" s="1" t="s">
        <v>969</v>
      </c>
      <c r="U102" s="1" t="s">
        <v>970</v>
      </c>
      <c r="V102" s="1" t="s">
        <v>1107</v>
      </c>
    </row>
    <row r="103" s="1" customFormat="1" spans="1:22">
      <c r="A103" s="3">
        <v>999227006361941</v>
      </c>
      <c r="B103" s="1" t="s">
        <v>1585</v>
      </c>
      <c r="C103" s="1" t="s">
        <v>1586</v>
      </c>
      <c r="D103" s="1" t="s">
        <v>1587</v>
      </c>
      <c r="E103" s="1" t="s">
        <v>1588</v>
      </c>
      <c r="F103" s="1" t="s">
        <v>1066</v>
      </c>
      <c r="G103" s="1" t="s">
        <v>959</v>
      </c>
      <c r="H103" s="1" t="s">
        <v>960</v>
      </c>
      <c r="I103" s="1" t="s">
        <v>1589</v>
      </c>
      <c r="J103" s="1" t="s">
        <v>30</v>
      </c>
      <c r="K103" s="1" t="s">
        <v>1590</v>
      </c>
      <c r="L103" s="1" t="s">
        <v>1590</v>
      </c>
      <c r="M103" s="1" t="s">
        <v>963</v>
      </c>
      <c r="N103" s="1" t="s">
        <v>963</v>
      </c>
      <c r="O103" s="1" t="s">
        <v>964</v>
      </c>
      <c r="P103" s="1" t="s">
        <v>965</v>
      </c>
      <c r="Q103" s="1" t="s">
        <v>966</v>
      </c>
      <c r="R103" s="1" t="s">
        <v>1591</v>
      </c>
      <c r="S103" s="1" t="s">
        <v>968</v>
      </c>
      <c r="T103" s="1" t="s">
        <v>969</v>
      </c>
      <c r="U103" s="1" t="s">
        <v>970</v>
      </c>
      <c r="V103" s="1" t="s">
        <v>1559</v>
      </c>
    </row>
    <row r="104" s="1" customFormat="1" spans="1:22">
      <c r="A104" s="3">
        <v>999227006257938</v>
      </c>
      <c r="B104" s="1" t="s">
        <v>1585</v>
      </c>
      <c r="C104" s="1" t="s">
        <v>1592</v>
      </c>
      <c r="D104" s="1" t="s">
        <v>1389</v>
      </c>
      <c r="E104" s="1" t="s">
        <v>1593</v>
      </c>
      <c r="F104" s="1" t="s">
        <v>1066</v>
      </c>
      <c r="G104" s="1" t="s">
        <v>959</v>
      </c>
      <c r="H104" s="1" t="s">
        <v>960</v>
      </c>
      <c r="I104" s="1" t="s">
        <v>1594</v>
      </c>
      <c r="J104" s="1" t="s">
        <v>30</v>
      </c>
      <c r="K104" s="1" t="s">
        <v>1595</v>
      </c>
      <c r="L104" s="1" t="s">
        <v>1595</v>
      </c>
      <c r="M104" s="1" t="s">
        <v>963</v>
      </c>
      <c r="N104" s="1" t="s">
        <v>963</v>
      </c>
      <c r="O104" s="1" t="s">
        <v>964</v>
      </c>
      <c r="P104" s="1" t="s">
        <v>965</v>
      </c>
      <c r="Q104" s="1" t="s">
        <v>966</v>
      </c>
      <c r="R104" s="1" t="s">
        <v>1596</v>
      </c>
      <c r="S104" s="1" t="s">
        <v>968</v>
      </c>
      <c r="T104" s="1" t="s">
        <v>969</v>
      </c>
      <c r="U104" s="1" t="s">
        <v>1106</v>
      </c>
      <c r="V104" s="1" t="s">
        <v>978</v>
      </c>
    </row>
    <row r="105" s="1" customFormat="1" spans="1:22">
      <c r="A105" s="3">
        <v>999227002621576</v>
      </c>
      <c r="B105" s="1" t="s">
        <v>1597</v>
      </c>
      <c r="C105" s="1" t="s">
        <v>1598</v>
      </c>
      <c r="D105" s="1" t="s">
        <v>1599</v>
      </c>
      <c r="E105" s="1" t="s">
        <v>1600</v>
      </c>
      <c r="F105" s="1" t="s">
        <v>955</v>
      </c>
      <c r="G105" s="1" t="s">
        <v>959</v>
      </c>
      <c r="H105" s="1" t="s">
        <v>960</v>
      </c>
      <c r="I105" s="1" t="s">
        <v>1601</v>
      </c>
      <c r="J105" s="1" t="s">
        <v>30</v>
      </c>
      <c r="K105" s="1" t="s">
        <v>1602</v>
      </c>
      <c r="L105" s="1" t="s">
        <v>1602</v>
      </c>
      <c r="M105" s="1" t="s">
        <v>963</v>
      </c>
      <c r="N105" s="1" t="s">
        <v>963</v>
      </c>
      <c r="O105" s="1" t="s">
        <v>964</v>
      </c>
      <c r="P105" s="1" t="s">
        <v>965</v>
      </c>
      <c r="Q105" s="1" t="s">
        <v>966</v>
      </c>
      <c r="R105" s="1" t="s">
        <v>1603</v>
      </c>
      <c r="S105" s="1" t="s">
        <v>968</v>
      </c>
      <c r="T105" s="1" t="s">
        <v>969</v>
      </c>
      <c r="U105" s="1" t="s">
        <v>970</v>
      </c>
      <c r="V105" s="1" t="s">
        <v>1016</v>
      </c>
    </row>
    <row r="106" s="1" customFormat="1" spans="1:22">
      <c r="A106" s="3">
        <v>999226933416330</v>
      </c>
      <c r="B106" s="1" t="s">
        <v>1597</v>
      </c>
      <c r="C106" s="1" t="s">
        <v>1604</v>
      </c>
      <c r="D106" s="1" t="s">
        <v>1605</v>
      </c>
      <c r="E106" s="1" t="s">
        <v>1606</v>
      </c>
      <c r="F106" s="1" t="s">
        <v>955</v>
      </c>
      <c r="G106" s="1" t="s">
        <v>959</v>
      </c>
      <c r="H106" s="1" t="s">
        <v>960</v>
      </c>
      <c r="I106" s="1" t="s">
        <v>1607</v>
      </c>
      <c r="J106" s="1" t="s">
        <v>30</v>
      </c>
      <c r="K106" s="1" t="s">
        <v>1608</v>
      </c>
      <c r="L106" s="1" t="s">
        <v>1608</v>
      </c>
      <c r="M106" s="1" t="s">
        <v>963</v>
      </c>
      <c r="N106" s="1" t="s">
        <v>963</v>
      </c>
      <c r="O106" s="1" t="s">
        <v>964</v>
      </c>
      <c r="P106" s="1" t="s">
        <v>965</v>
      </c>
      <c r="Q106" s="1" t="s">
        <v>966</v>
      </c>
      <c r="R106" s="1" t="s">
        <v>1609</v>
      </c>
      <c r="S106" s="1" t="s">
        <v>968</v>
      </c>
      <c r="T106" s="1" t="s">
        <v>969</v>
      </c>
      <c r="U106" s="1" t="s">
        <v>970</v>
      </c>
      <c r="V106" s="1" t="s">
        <v>1559</v>
      </c>
    </row>
    <row r="107" s="1" customFormat="1" spans="1:22">
      <c r="A107" s="3">
        <v>999226932238547</v>
      </c>
      <c r="B107" s="1" t="s">
        <v>1597</v>
      </c>
      <c r="C107" s="1" t="s">
        <v>1610</v>
      </c>
      <c r="D107" s="1" t="s">
        <v>1611</v>
      </c>
      <c r="E107" s="1" t="s">
        <v>1612</v>
      </c>
      <c r="F107" s="1" t="s">
        <v>1066</v>
      </c>
      <c r="G107" s="1" t="s">
        <v>959</v>
      </c>
      <c r="H107" s="1" t="s">
        <v>960</v>
      </c>
      <c r="I107" s="1" t="s">
        <v>1613</v>
      </c>
      <c r="J107" s="1" t="s">
        <v>30</v>
      </c>
      <c r="K107" s="1" t="s">
        <v>1614</v>
      </c>
      <c r="L107" s="1" t="s">
        <v>1614</v>
      </c>
      <c r="M107" s="1" t="s">
        <v>963</v>
      </c>
      <c r="N107" s="1" t="s">
        <v>963</v>
      </c>
      <c r="O107" s="1" t="s">
        <v>964</v>
      </c>
      <c r="P107" s="1" t="s">
        <v>965</v>
      </c>
      <c r="Q107" s="1" t="s">
        <v>966</v>
      </c>
      <c r="R107" s="1" t="s">
        <v>1615</v>
      </c>
      <c r="S107" s="1" t="s">
        <v>968</v>
      </c>
      <c r="T107" s="1" t="s">
        <v>969</v>
      </c>
      <c r="U107" s="1" t="s">
        <v>970</v>
      </c>
      <c r="V107" s="1" t="s">
        <v>1465</v>
      </c>
    </row>
    <row r="108" s="1" customFormat="1" spans="1:22">
      <c r="A108" s="3">
        <v>999226909336092</v>
      </c>
      <c r="B108" s="1" t="s">
        <v>1616</v>
      </c>
      <c r="C108" s="1" t="s">
        <v>1617</v>
      </c>
      <c r="D108" s="1" t="s">
        <v>1618</v>
      </c>
      <c r="E108" s="1" t="s">
        <v>1619</v>
      </c>
      <c r="F108" s="1" t="s">
        <v>955</v>
      </c>
      <c r="G108" s="1" t="s">
        <v>959</v>
      </c>
      <c r="H108" s="1" t="s">
        <v>960</v>
      </c>
      <c r="I108" s="1" t="s">
        <v>1620</v>
      </c>
      <c r="J108" s="1" t="s">
        <v>30</v>
      </c>
      <c r="K108" s="1" t="s">
        <v>1621</v>
      </c>
      <c r="L108" s="1" t="s">
        <v>1621</v>
      </c>
      <c r="M108" s="1" t="s">
        <v>963</v>
      </c>
      <c r="N108" s="1" t="s">
        <v>963</v>
      </c>
      <c r="O108" s="1" t="s">
        <v>964</v>
      </c>
      <c r="P108" s="1" t="s">
        <v>965</v>
      </c>
      <c r="Q108" s="1" t="s">
        <v>966</v>
      </c>
      <c r="R108" s="1" t="s">
        <v>1622</v>
      </c>
      <c r="S108" s="1" t="s">
        <v>968</v>
      </c>
      <c r="T108" s="1" t="s">
        <v>969</v>
      </c>
      <c r="U108" s="1" t="s">
        <v>970</v>
      </c>
      <c r="V108" s="1" t="s">
        <v>1336</v>
      </c>
    </row>
    <row r="109" s="1" customFormat="1" spans="1:22">
      <c r="A109" s="3">
        <v>999226900811776</v>
      </c>
      <c r="B109" s="1" t="s">
        <v>1623</v>
      </c>
      <c r="C109" s="1" t="s">
        <v>1624</v>
      </c>
      <c r="D109" s="1" t="s">
        <v>1625</v>
      </c>
      <c r="E109" s="1" t="s">
        <v>1626</v>
      </c>
      <c r="F109" s="1" t="s">
        <v>1272</v>
      </c>
      <c r="G109" s="1" t="s">
        <v>959</v>
      </c>
      <c r="H109" s="1" t="s">
        <v>960</v>
      </c>
      <c r="I109" s="1" t="s">
        <v>1627</v>
      </c>
      <c r="J109" s="1" t="s">
        <v>30</v>
      </c>
      <c r="K109" s="1" t="s">
        <v>1628</v>
      </c>
      <c r="L109" s="1" t="s">
        <v>1628</v>
      </c>
      <c r="M109" s="1" t="s">
        <v>963</v>
      </c>
      <c r="N109" s="1" t="s">
        <v>963</v>
      </c>
      <c r="O109" s="1" t="s">
        <v>964</v>
      </c>
      <c r="P109" s="1" t="s">
        <v>965</v>
      </c>
      <c r="Q109" s="1" t="s">
        <v>966</v>
      </c>
      <c r="R109" s="1" t="s">
        <v>1629</v>
      </c>
      <c r="S109" s="1" t="s">
        <v>968</v>
      </c>
      <c r="T109" s="1" t="s">
        <v>969</v>
      </c>
      <c r="U109" s="1" t="s">
        <v>970</v>
      </c>
      <c r="V109" s="1" t="s">
        <v>1630</v>
      </c>
    </row>
    <row r="110" s="1" customFormat="1" spans="1:22">
      <c r="A110" s="3">
        <v>999226855252422</v>
      </c>
      <c r="B110" s="1" t="s">
        <v>1623</v>
      </c>
      <c r="C110" s="1" t="s">
        <v>1631</v>
      </c>
      <c r="D110" s="1" t="s">
        <v>1632</v>
      </c>
      <c r="E110" s="1" t="s">
        <v>1633</v>
      </c>
      <c r="F110" s="1" t="s">
        <v>1066</v>
      </c>
      <c r="G110" s="1" t="s">
        <v>959</v>
      </c>
      <c r="H110" s="1" t="s">
        <v>960</v>
      </c>
      <c r="I110" s="1" t="s">
        <v>1634</v>
      </c>
      <c r="J110" s="1" t="s">
        <v>30</v>
      </c>
      <c r="K110" s="1" t="s">
        <v>1635</v>
      </c>
      <c r="L110" s="1" t="s">
        <v>1635</v>
      </c>
      <c r="M110" s="1" t="s">
        <v>963</v>
      </c>
      <c r="N110" s="1" t="s">
        <v>963</v>
      </c>
      <c r="O110" s="1" t="s">
        <v>964</v>
      </c>
      <c r="P110" s="1" t="s">
        <v>965</v>
      </c>
      <c r="Q110" s="1" t="s">
        <v>966</v>
      </c>
      <c r="R110" s="1" t="s">
        <v>1636</v>
      </c>
      <c r="S110" s="1" t="s">
        <v>968</v>
      </c>
      <c r="T110" s="1" t="s">
        <v>969</v>
      </c>
      <c r="U110" s="1" t="s">
        <v>970</v>
      </c>
      <c r="V110" s="1" t="s">
        <v>1297</v>
      </c>
    </row>
    <row r="111" s="1" customFormat="1" spans="1:22">
      <c r="A111" s="3">
        <v>999226853370453</v>
      </c>
      <c r="B111" s="1" t="s">
        <v>1637</v>
      </c>
      <c r="C111" s="1" t="s">
        <v>1638</v>
      </c>
      <c r="D111" s="1" t="s">
        <v>1639</v>
      </c>
      <c r="E111" s="1" t="s">
        <v>1640</v>
      </c>
      <c r="F111" s="1" t="s">
        <v>955</v>
      </c>
      <c r="G111" s="1" t="s">
        <v>959</v>
      </c>
      <c r="H111" s="1" t="s">
        <v>960</v>
      </c>
      <c r="I111" s="1" t="s">
        <v>1641</v>
      </c>
      <c r="J111" s="1" t="s">
        <v>30</v>
      </c>
      <c r="K111" s="1" t="s">
        <v>1642</v>
      </c>
      <c r="L111" s="1" t="s">
        <v>1642</v>
      </c>
      <c r="M111" s="1" t="s">
        <v>963</v>
      </c>
      <c r="N111" s="1" t="s">
        <v>963</v>
      </c>
      <c r="O111" s="1" t="s">
        <v>964</v>
      </c>
      <c r="P111" s="1" t="s">
        <v>965</v>
      </c>
      <c r="Q111" s="1" t="s">
        <v>966</v>
      </c>
      <c r="R111" s="1" t="s">
        <v>1643</v>
      </c>
      <c r="S111" s="1" t="s">
        <v>968</v>
      </c>
      <c r="T111" s="1" t="s">
        <v>969</v>
      </c>
      <c r="U111" s="1" t="s">
        <v>970</v>
      </c>
      <c r="V111" s="1" t="s">
        <v>1559</v>
      </c>
    </row>
    <row r="112" s="1" customFormat="1" spans="1:22">
      <c r="A112" s="3">
        <v>999226851215520</v>
      </c>
      <c r="B112" s="1" t="s">
        <v>1637</v>
      </c>
      <c r="C112" s="1" t="s">
        <v>1644</v>
      </c>
      <c r="D112" s="1" t="s">
        <v>1645</v>
      </c>
      <c r="E112" s="1" t="s">
        <v>1646</v>
      </c>
      <c r="F112" s="1" t="s">
        <v>1317</v>
      </c>
      <c r="G112" s="1" t="s">
        <v>959</v>
      </c>
      <c r="H112" s="1" t="s">
        <v>960</v>
      </c>
      <c r="I112" s="1" t="s">
        <v>1647</v>
      </c>
      <c r="J112" s="1" t="s">
        <v>30</v>
      </c>
      <c r="K112" s="1" t="s">
        <v>1648</v>
      </c>
      <c r="L112" s="1" t="s">
        <v>1648</v>
      </c>
      <c r="M112" s="1" t="s">
        <v>963</v>
      </c>
      <c r="N112" s="1" t="s">
        <v>963</v>
      </c>
      <c r="O112" s="1" t="s">
        <v>964</v>
      </c>
      <c r="P112" s="1" t="s">
        <v>965</v>
      </c>
      <c r="Q112" s="1" t="s">
        <v>966</v>
      </c>
      <c r="R112" s="1" t="s">
        <v>1649</v>
      </c>
      <c r="S112" s="1" t="s">
        <v>968</v>
      </c>
      <c r="T112" s="1" t="s">
        <v>969</v>
      </c>
      <c r="U112" s="1" t="s">
        <v>970</v>
      </c>
      <c r="V112" s="1" t="s">
        <v>1650</v>
      </c>
    </row>
    <row r="113" s="1" customFormat="1" spans="1:22">
      <c r="A113" s="3">
        <v>999226845203717</v>
      </c>
      <c r="B113" s="1" t="s">
        <v>1651</v>
      </c>
      <c r="C113" s="1" t="s">
        <v>1652</v>
      </c>
      <c r="D113" s="1" t="s">
        <v>1653</v>
      </c>
      <c r="E113" s="1" t="s">
        <v>1654</v>
      </c>
      <c r="F113" s="1" t="s">
        <v>1177</v>
      </c>
      <c r="G113" s="1" t="s">
        <v>959</v>
      </c>
      <c r="H113" s="1" t="s">
        <v>960</v>
      </c>
      <c r="I113" s="1" t="s">
        <v>1655</v>
      </c>
      <c r="J113" s="1" t="s">
        <v>30</v>
      </c>
      <c r="K113" s="1" t="s">
        <v>1656</v>
      </c>
      <c r="L113" s="1" t="s">
        <v>964</v>
      </c>
      <c r="M113" s="1" t="s">
        <v>1657</v>
      </c>
      <c r="N113" s="1" t="s">
        <v>1658</v>
      </c>
      <c r="O113" s="1" t="s">
        <v>964</v>
      </c>
      <c r="P113" s="1" t="s">
        <v>965</v>
      </c>
      <c r="Q113" s="1" t="s">
        <v>966</v>
      </c>
      <c r="R113" s="1" t="s">
        <v>1659</v>
      </c>
      <c r="S113" s="1" t="s">
        <v>968</v>
      </c>
      <c r="T113" s="1" t="s">
        <v>969</v>
      </c>
      <c r="U113" s="1" t="s">
        <v>970</v>
      </c>
      <c r="V113" s="1" t="s">
        <v>978</v>
      </c>
    </row>
    <row r="114" s="1" customFormat="1" spans="1:22">
      <c r="A114" s="3">
        <v>999226841204830</v>
      </c>
      <c r="B114" s="1" t="s">
        <v>1651</v>
      </c>
      <c r="C114" s="1" t="s">
        <v>1660</v>
      </c>
      <c r="D114" s="1" t="s">
        <v>1661</v>
      </c>
      <c r="E114" s="1" t="s">
        <v>1662</v>
      </c>
      <c r="F114" s="1" t="s">
        <v>1177</v>
      </c>
      <c r="G114" s="1" t="s">
        <v>959</v>
      </c>
      <c r="H114" s="1" t="s">
        <v>960</v>
      </c>
      <c r="I114" s="1" t="s">
        <v>1663</v>
      </c>
      <c r="J114" s="1" t="s">
        <v>30</v>
      </c>
      <c r="K114" s="1" t="s">
        <v>1664</v>
      </c>
      <c r="L114" s="1" t="s">
        <v>1664</v>
      </c>
      <c r="M114" s="1" t="s">
        <v>963</v>
      </c>
      <c r="N114" s="1" t="s">
        <v>963</v>
      </c>
      <c r="O114" s="1" t="s">
        <v>964</v>
      </c>
      <c r="P114" s="1" t="s">
        <v>965</v>
      </c>
      <c r="Q114" s="1" t="s">
        <v>966</v>
      </c>
      <c r="R114" s="1" t="s">
        <v>1665</v>
      </c>
      <c r="S114" s="1" t="s">
        <v>968</v>
      </c>
      <c r="T114" s="1" t="s">
        <v>969</v>
      </c>
      <c r="U114" s="1" t="s">
        <v>970</v>
      </c>
      <c r="V114" s="1" t="s">
        <v>978</v>
      </c>
    </row>
    <row r="115" s="1" customFormat="1" spans="1:22">
      <c r="A115" s="3">
        <v>999226832428174</v>
      </c>
      <c r="B115" s="1" t="s">
        <v>1666</v>
      </c>
      <c r="C115" s="1" t="s">
        <v>1667</v>
      </c>
      <c r="D115" s="1" t="s">
        <v>1668</v>
      </c>
      <c r="E115" s="1" t="s">
        <v>1669</v>
      </c>
      <c r="F115" s="1" t="s">
        <v>1066</v>
      </c>
      <c r="G115" s="1" t="s">
        <v>959</v>
      </c>
      <c r="H115" s="1" t="s">
        <v>960</v>
      </c>
      <c r="I115" s="1" t="s">
        <v>1670</v>
      </c>
      <c r="J115" s="1" t="s">
        <v>30</v>
      </c>
      <c r="K115" s="1" t="s">
        <v>1671</v>
      </c>
      <c r="L115" s="1" t="s">
        <v>1671</v>
      </c>
      <c r="M115" s="1" t="s">
        <v>963</v>
      </c>
      <c r="N115" s="1" t="s">
        <v>963</v>
      </c>
      <c r="O115" s="1" t="s">
        <v>964</v>
      </c>
      <c r="P115" s="1" t="s">
        <v>965</v>
      </c>
      <c r="Q115" s="1" t="s">
        <v>966</v>
      </c>
      <c r="R115" s="1" t="s">
        <v>1672</v>
      </c>
      <c r="S115" s="1" t="s">
        <v>968</v>
      </c>
      <c r="T115" s="1" t="s">
        <v>969</v>
      </c>
      <c r="U115" s="1" t="s">
        <v>970</v>
      </c>
      <c r="V115" s="1" t="s">
        <v>1559</v>
      </c>
    </row>
    <row r="116" s="1" customFormat="1" spans="1:22">
      <c r="A116" s="3">
        <v>999226776755483</v>
      </c>
      <c r="B116" s="1" t="s">
        <v>1673</v>
      </c>
      <c r="C116" s="1" t="s">
        <v>1674</v>
      </c>
      <c r="D116" s="1" t="s">
        <v>1675</v>
      </c>
      <c r="E116" s="1" t="s">
        <v>1676</v>
      </c>
      <c r="F116" s="1" t="s">
        <v>1066</v>
      </c>
      <c r="G116" s="1" t="s">
        <v>959</v>
      </c>
      <c r="H116" s="1" t="s">
        <v>960</v>
      </c>
      <c r="I116" s="1" t="s">
        <v>1677</v>
      </c>
      <c r="J116" s="1" t="s">
        <v>30</v>
      </c>
      <c r="K116" s="1" t="s">
        <v>1678</v>
      </c>
      <c r="L116" s="1" t="s">
        <v>1678</v>
      </c>
      <c r="M116" s="1" t="s">
        <v>963</v>
      </c>
      <c r="N116" s="1" t="s">
        <v>963</v>
      </c>
      <c r="O116" s="1" t="s">
        <v>964</v>
      </c>
      <c r="P116" s="1" t="s">
        <v>965</v>
      </c>
      <c r="Q116" s="1" t="s">
        <v>966</v>
      </c>
      <c r="R116" s="1" t="s">
        <v>1679</v>
      </c>
      <c r="S116" s="1" t="s">
        <v>968</v>
      </c>
      <c r="T116" s="1" t="s">
        <v>969</v>
      </c>
      <c r="U116" s="1" t="s">
        <v>1106</v>
      </c>
      <c r="V116" s="1" t="s">
        <v>971</v>
      </c>
    </row>
    <row r="117" s="1" customFormat="1" spans="1:22">
      <c r="A117" s="3">
        <v>999226772616286</v>
      </c>
      <c r="B117" s="1" t="s">
        <v>1680</v>
      </c>
      <c r="C117" s="1" t="s">
        <v>1681</v>
      </c>
      <c r="D117" s="1" t="s">
        <v>1682</v>
      </c>
      <c r="E117" s="1" t="s">
        <v>1683</v>
      </c>
      <c r="F117" s="1" t="s">
        <v>1066</v>
      </c>
      <c r="G117" s="1" t="s">
        <v>959</v>
      </c>
      <c r="H117" s="1" t="s">
        <v>960</v>
      </c>
      <c r="I117" s="1" t="s">
        <v>1684</v>
      </c>
      <c r="J117" s="1" t="s">
        <v>30</v>
      </c>
      <c r="K117" s="1" t="s">
        <v>1685</v>
      </c>
      <c r="L117" s="1" t="s">
        <v>1685</v>
      </c>
      <c r="M117" s="1" t="s">
        <v>963</v>
      </c>
      <c r="N117" s="1" t="s">
        <v>963</v>
      </c>
      <c r="O117" s="1" t="s">
        <v>964</v>
      </c>
      <c r="P117" s="1" t="s">
        <v>965</v>
      </c>
      <c r="Q117" s="1" t="s">
        <v>966</v>
      </c>
      <c r="R117" s="1" t="s">
        <v>1686</v>
      </c>
      <c r="S117" s="1" t="s">
        <v>968</v>
      </c>
      <c r="T117" s="1" t="s">
        <v>969</v>
      </c>
      <c r="U117" s="1" t="s">
        <v>970</v>
      </c>
      <c r="V117" s="1" t="s">
        <v>1687</v>
      </c>
    </row>
    <row r="118" s="1" customFormat="1" spans="1:22">
      <c r="A118" s="3">
        <v>999226770799818</v>
      </c>
      <c r="B118" s="1" t="s">
        <v>1680</v>
      </c>
      <c r="C118" s="1" t="s">
        <v>1688</v>
      </c>
      <c r="D118" s="1" t="s">
        <v>1689</v>
      </c>
      <c r="E118" s="1" t="s">
        <v>1690</v>
      </c>
      <c r="F118" s="1" t="s">
        <v>1066</v>
      </c>
      <c r="G118" s="1" t="s">
        <v>959</v>
      </c>
      <c r="H118" s="1" t="s">
        <v>960</v>
      </c>
      <c r="I118" s="1" t="s">
        <v>1691</v>
      </c>
      <c r="J118" s="1" t="s">
        <v>30</v>
      </c>
      <c r="K118" s="1" t="s">
        <v>1692</v>
      </c>
      <c r="L118" s="1" t="s">
        <v>1692</v>
      </c>
      <c r="M118" s="1" t="s">
        <v>963</v>
      </c>
      <c r="N118" s="1" t="s">
        <v>963</v>
      </c>
      <c r="O118" s="1" t="s">
        <v>964</v>
      </c>
      <c r="P118" s="1" t="s">
        <v>965</v>
      </c>
      <c r="Q118" s="1" t="s">
        <v>966</v>
      </c>
      <c r="R118" s="1" t="s">
        <v>1693</v>
      </c>
      <c r="S118" s="1" t="s">
        <v>968</v>
      </c>
      <c r="T118" s="1" t="s">
        <v>969</v>
      </c>
      <c r="U118" s="1" t="s">
        <v>970</v>
      </c>
      <c r="V118" s="1" t="s">
        <v>991</v>
      </c>
    </row>
    <row r="119" s="1" customFormat="1" spans="1:22">
      <c r="A119" s="3">
        <v>999226765702925</v>
      </c>
      <c r="B119" s="1" t="s">
        <v>1680</v>
      </c>
      <c r="C119" s="1" t="s">
        <v>1694</v>
      </c>
      <c r="D119" s="1" t="s">
        <v>1695</v>
      </c>
      <c r="E119" s="1" t="s">
        <v>1696</v>
      </c>
      <c r="F119" s="1" t="s">
        <v>1177</v>
      </c>
      <c r="G119" s="1" t="s">
        <v>959</v>
      </c>
      <c r="H119" s="1" t="s">
        <v>960</v>
      </c>
      <c r="I119" s="1" t="s">
        <v>1697</v>
      </c>
      <c r="J119" s="1" t="s">
        <v>30</v>
      </c>
      <c r="K119" s="1" t="s">
        <v>1698</v>
      </c>
      <c r="L119" s="1" t="s">
        <v>1698</v>
      </c>
      <c r="M119" s="1" t="s">
        <v>963</v>
      </c>
      <c r="N119" s="1" t="s">
        <v>963</v>
      </c>
      <c r="O119" s="1" t="s">
        <v>964</v>
      </c>
      <c r="P119" s="1" t="s">
        <v>965</v>
      </c>
      <c r="Q119" s="1" t="s">
        <v>966</v>
      </c>
      <c r="R119" s="1" t="s">
        <v>1699</v>
      </c>
      <c r="S119" s="1" t="s">
        <v>968</v>
      </c>
      <c r="T119" s="1" t="s">
        <v>969</v>
      </c>
      <c r="U119" s="1" t="s">
        <v>970</v>
      </c>
      <c r="V119" s="1" t="s">
        <v>1700</v>
      </c>
    </row>
    <row r="120" s="1" customFormat="1" spans="1:22">
      <c r="A120" s="3">
        <v>999226765298065</v>
      </c>
      <c r="B120" s="1" t="s">
        <v>1680</v>
      </c>
      <c r="C120" s="1" t="s">
        <v>1701</v>
      </c>
      <c r="D120" s="1" t="s">
        <v>1702</v>
      </c>
      <c r="E120" s="1" t="s">
        <v>1703</v>
      </c>
      <c r="F120" s="1" t="s">
        <v>1177</v>
      </c>
      <c r="G120" s="1" t="s">
        <v>959</v>
      </c>
      <c r="H120" s="1" t="s">
        <v>960</v>
      </c>
      <c r="I120" s="1" t="s">
        <v>1704</v>
      </c>
      <c r="J120" s="1" t="s">
        <v>30</v>
      </c>
      <c r="K120" s="1" t="s">
        <v>1705</v>
      </c>
      <c r="L120" s="1" t="s">
        <v>1705</v>
      </c>
      <c r="M120" s="1" t="s">
        <v>963</v>
      </c>
      <c r="N120" s="1" t="s">
        <v>963</v>
      </c>
      <c r="O120" s="1" t="s">
        <v>964</v>
      </c>
      <c r="P120" s="1" t="s">
        <v>965</v>
      </c>
      <c r="Q120" s="1" t="s">
        <v>966</v>
      </c>
      <c r="R120" s="1" t="s">
        <v>1706</v>
      </c>
      <c r="S120" s="1" t="s">
        <v>968</v>
      </c>
      <c r="T120" s="1" t="s">
        <v>969</v>
      </c>
      <c r="U120" s="1" t="s">
        <v>970</v>
      </c>
      <c r="V120" s="1" t="s">
        <v>1559</v>
      </c>
    </row>
    <row r="121" s="1" customFormat="1" spans="1:22">
      <c r="A121" s="3">
        <v>999226762988421</v>
      </c>
      <c r="B121" s="1" t="s">
        <v>1707</v>
      </c>
      <c r="C121" s="1" t="s">
        <v>1708</v>
      </c>
      <c r="D121" s="1" t="s">
        <v>1709</v>
      </c>
      <c r="E121" s="1" t="s">
        <v>1710</v>
      </c>
      <c r="F121" s="1" t="s">
        <v>955</v>
      </c>
      <c r="G121" s="1" t="s">
        <v>959</v>
      </c>
      <c r="H121" s="1" t="s">
        <v>960</v>
      </c>
      <c r="I121" s="1" t="s">
        <v>1711</v>
      </c>
      <c r="J121" s="1" t="s">
        <v>30</v>
      </c>
      <c r="K121" s="1" t="s">
        <v>1712</v>
      </c>
      <c r="L121" s="1" t="s">
        <v>1712</v>
      </c>
      <c r="M121" s="1" t="s">
        <v>963</v>
      </c>
      <c r="N121" s="1" t="s">
        <v>963</v>
      </c>
      <c r="O121" s="1" t="s">
        <v>964</v>
      </c>
      <c r="P121" s="1" t="s">
        <v>965</v>
      </c>
      <c r="Q121" s="1" t="s">
        <v>966</v>
      </c>
      <c r="R121" s="1" t="s">
        <v>1713</v>
      </c>
      <c r="S121" s="1" t="s">
        <v>968</v>
      </c>
      <c r="T121" s="1" t="s">
        <v>969</v>
      </c>
      <c r="U121" s="1" t="s">
        <v>970</v>
      </c>
      <c r="V121" s="1" t="s">
        <v>1336</v>
      </c>
    </row>
    <row r="122" s="1" customFormat="1" spans="1:22">
      <c r="A122" s="3">
        <v>999226743104697</v>
      </c>
      <c r="B122" s="1" t="s">
        <v>1714</v>
      </c>
      <c r="C122" s="1" t="s">
        <v>1715</v>
      </c>
      <c r="D122" s="1" t="s">
        <v>1716</v>
      </c>
      <c r="E122" s="1" t="s">
        <v>1717</v>
      </c>
      <c r="F122" s="1" t="s">
        <v>1177</v>
      </c>
      <c r="G122" s="1" t="s">
        <v>959</v>
      </c>
      <c r="H122" s="1" t="s">
        <v>960</v>
      </c>
      <c r="I122" s="1" t="s">
        <v>1718</v>
      </c>
      <c r="J122" s="1" t="s">
        <v>30</v>
      </c>
      <c r="K122" s="1" t="s">
        <v>1719</v>
      </c>
      <c r="L122" s="1" t="s">
        <v>1719</v>
      </c>
      <c r="M122" s="1" t="s">
        <v>963</v>
      </c>
      <c r="N122" s="1" t="s">
        <v>963</v>
      </c>
      <c r="O122" s="1" t="s">
        <v>964</v>
      </c>
      <c r="P122" s="1" t="s">
        <v>965</v>
      </c>
      <c r="Q122" s="1" t="s">
        <v>966</v>
      </c>
      <c r="R122" s="1" t="s">
        <v>1720</v>
      </c>
      <c r="S122" s="1" t="s">
        <v>968</v>
      </c>
      <c r="T122" s="1" t="s">
        <v>969</v>
      </c>
      <c r="U122" s="1" t="s">
        <v>970</v>
      </c>
      <c r="V122" s="1" t="s">
        <v>991</v>
      </c>
    </row>
    <row r="123" s="1" customFormat="1" spans="1:22">
      <c r="A123" s="3">
        <v>999226736867358</v>
      </c>
      <c r="B123" s="1" t="s">
        <v>1721</v>
      </c>
      <c r="C123" s="1" t="s">
        <v>1722</v>
      </c>
      <c r="D123" s="1" t="s">
        <v>1723</v>
      </c>
      <c r="E123" s="1" t="s">
        <v>1724</v>
      </c>
      <c r="F123" s="1" t="s">
        <v>1066</v>
      </c>
      <c r="G123" s="1" t="s">
        <v>959</v>
      </c>
      <c r="H123" s="1" t="s">
        <v>960</v>
      </c>
      <c r="I123" s="1" t="s">
        <v>1725</v>
      </c>
      <c r="J123" s="1" t="s">
        <v>30</v>
      </c>
      <c r="K123" s="1" t="s">
        <v>1726</v>
      </c>
      <c r="L123" s="1" t="s">
        <v>1726</v>
      </c>
      <c r="M123" s="1" t="s">
        <v>963</v>
      </c>
      <c r="N123" s="1" t="s">
        <v>963</v>
      </c>
      <c r="O123" s="1" t="s">
        <v>964</v>
      </c>
      <c r="P123" s="1" t="s">
        <v>965</v>
      </c>
      <c r="Q123" s="1" t="s">
        <v>966</v>
      </c>
      <c r="R123" s="1" t="s">
        <v>1727</v>
      </c>
      <c r="S123" s="1" t="s">
        <v>968</v>
      </c>
      <c r="T123" s="1" t="s">
        <v>969</v>
      </c>
      <c r="U123" s="1" t="s">
        <v>1106</v>
      </c>
      <c r="V123" s="1" t="s">
        <v>978</v>
      </c>
    </row>
    <row r="124" s="1" customFormat="1" spans="1:22">
      <c r="A124" s="3">
        <v>999226735637642</v>
      </c>
      <c r="B124" s="1" t="s">
        <v>1721</v>
      </c>
      <c r="C124" s="1" t="s">
        <v>1728</v>
      </c>
      <c r="D124" s="1" t="s">
        <v>1729</v>
      </c>
      <c r="E124" s="1" t="s">
        <v>1730</v>
      </c>
      <c r="F124" s="1" t="s">
        <v>1066</v>
      </c>
      <c r="G124" s="1" t="s">
        <v>959</v>
      </c>
      <c r="H124" s="1" t="s">
        <v>960</v>
      </c>
      <c r="I124" s="1" t="s">
        <v>1731</v>
      </c>
      <c r="J124" s="1" t="s">
        <v>30</v>
      </c>
      <c r="K124" s="1" t="s">
        <v>1732</v>
      </c>
      <c r="L124" s="1" t="s">
        <v>1732</v>
      </c>
      <c r="M124" s="1" t="s">
        <v>963</v>
      </c>
      <c r="N124" s="1" t="s">
        <v>963</v>
      </c>
      <c r="O124" s="1" t="s">
        <v>964</v>
      </c>
      <c r="P124" s="1" t="s">
        <v>965</v>
      </c>
      <c r="Q124" s="1" t="s">
        <v>966</v>
      </c>
      <c r="R124" s="1" t="s">
        <v>1733</v>
      </c>
      <c r="S124" s="1" t="s">
        <v>968</v>
      </c>
      <c r="T124" s="1" t="s">
        <v>969</v>
      </c>
      <c r="U124" s="1" t="s">
        <v>970</v>
      </c>
      <c r="V124" s="1" t="s">
        <v>1297</v>
      </c>
    </row>
    <row r="125" s="1" customFormat="1" spans="1:22">
      <c r="A125" s="3">
        <v>999226735413730</v>
      </c>
      <c r="B125" s="1" t="s">
        <v>1721</v>
      </c>
      <c r="C125" s="1" t="s">
        <v>1734</v>
      </c>
      <c r="D125" s="1" t="s">
        <v>1735</v>
      </c>
      <c r="E125" s="1" t="s">
        <v>1736</v>
      </c>
      <c r="F125" s="1" t="s">
        <v>1272</v>
      </c>
      <c r="G125" s="1" t="s">
        <v>959</v>
      </c>
      <c r="H125" s="1" t="s">
        <v>960</v>
      </c>
      <c r="I125" s="1" t="s">
        <v>1737</v>
      </c>
      <c r="J125" s="1" t="s">
        <v>30</v>
      </c>
      <c r="K125" s="1" t="s">
        <v>1738</v>
      </c>
      <c r="L125" s="1" t="s">
        <v>1738</v>
      </c>
      <c r="M125" s="1" t="s">
        <v>963</v>
      </c>
      <c r="N125" s="1" t="s">
        <v>963</v>
      </c>
      <c r="O125" s="1" t="s">
        <v>964</v>
      </c>
      <c r="P125" s="1" t="s">
        <v>965</v>
      </c>
      <c r="Q125" s="1" t="s">
        <v>966</v>
      </c>
      <c r="R125" s="1" t="s">
        <v>1739</v>
      </c>
      <c r="S125" s="1" t="s">
        <v>968</v>
      </c>
      <c r="T125" s="1" t="s">
        <v>969</v>
      </c>
      <c r="U125" s="1" t="s">
        <v>970</v>
      </c>
      <c r="V125" s="1" t="s">
        <v>978</v>
      </c>
    </row>
    <row r="126" s="1" customFormat="1" spans="1:22">
      <c r="A126" s="3">
        <v>999226725092083</v>
      </c>
      <c r="B126" s="1" t="s">
        <v>1740</v>
      </c>
      <c r="C126" s="1" t="s">
        <v>1741</v>
      </c>
      <c r="D126" s="1" t="s">
        <v>1742</v>
      </c>
      <c r="E126" s="1" t="s">
        <v>1743</v>
      </c>
      <c r="F126" s="1" t="s">
        <v>1272</v>
      </c>
      <c r="G126" s="1" t="s">
        <v>959</v>
      </c>
      <c r="H126" s="1" t="s">
        <v>960</v>
      </c>
      <c r="I126" s="1" t="s">
        <v>1744</v>
      </c>
      <c r="J126" s="1" t="s">
        <v>30</v>
      </c>
      <c r="K126" s="1" t="s">
        <v>1745</v>
      </c>
      <c r="L126" s="1" t="s">
        <v>1745</v>
      </c>
      <c r="M126" s="1" t="s">
        <v>963</v>
      </c>
      <c r="N126" s="1" t="s">
        <v>963</v>
      </c>
      <c r="O126" s="1" t="s">
        <v>964</v>
      </c>
      <c r="P126" s="1" t="s">
        <v>965</v>
      </c>
      <c r="Q126" s="1" t="s">
        <v>966</v>
      </c>
      <c r="R126" s="1" t="s">
        <v>1746</v>
      </c>
      <c r="S126" s="1" t="s">
        <v>968</v>
      </c>
      <c r="T126" s="1" t="s">
        <v>969</v>
      </c>
      <c r="U126" s="1" t="s">
        <v>970</v>
      </c>
      <c r="V126" s="1" t="s">
        <v>1107</v>
      </c>
    </row>
    <row r="127" s="1" customFormat="1" spans="1:22">
      <c r="A127" s="3">
        <v>999226634133098</v>
      </c>
      <c r="B127" s="1" t="s">
        <v>1747</v>
      </c>
      <c r="C127" s="1" t="s">
        <v>1748</v>
      </c>
      <c r="D127" s="1" t="s">
        <v>1749</v>
      </c>
      <c r="E127" s="1" t="s">
        <v>1750</v>
      </c>
      <c r="F127" s="1" t="s">
        <v>955</v>
      </c>
      <c r="G127" s="1" t="s">
        <v>959</v>
      </c>
      <c r="H127" s="1" t="s">
        <v>960</v>
      </c>
      <c r="I127" s="1" t="s">
        <v>1751</v>
      </c>
      <c r="J127" s="1" t="s">
        <v>30</v>
      </c>
      <c r="K127" s="1" t="s">
        <v>1752</v>
      </c>
      <c r="L127" s="1" t="s">
        <v>1752</v>
      </c>
      <c r="M127" s="1" t="s">
        <v>963</v>
      </c>
      <c r="N127" s="1" t="s">
        <v>963</v>
      </c>
      <c r="O127" s="1" t="s">
        <v>964</v>
      </c>
      <c r="P127" s="1" t="s">
        <v>965</v>
      </c>
      <c r="Q127" s="1" t="s">
        <v>966</v>
      </c>
      <c r="R127" s="1" t="s">
        <v>1753</v>
      </c>
      <c r="S127" s="1" t="s">
        <v>968</v>
      </c>
      <c r="T127" s="1" t="s">
        <v>969</v>
      </c>
      <c r="U127" s="1" t="s">
        <v>970</v>
      </c>
      <c r="V127" s="1" t="s">
        <v>978</v>
      </c>
    </row>
    <row r="128" s="1" customFormat="1" spans="1:22">
      <c r="A128" s="3">
        <v>999226621914719</v>
      </c>
      <c r="B128" s="1" t="s">
        <v>1754</v>
      </c>
      <c r="C128" s="1" t="s">
        <v>1755</v>
      </c>
      <c r="D128" s="1" t="s">
        <v>1756</v>
      </c>
      <c r="E128" s="1" t="s">
        <v>1757</v>
      </c>
      <c r="F128" s="1" t="s">
        <v>1177</v>
      </c>
      <c r="G128" s="1" t="s">
        <v>959</v>
      </c>
      <c r="H128" s="1" t="s">
        <v>960</v>
      </c>
      <c r="I128" s="1" t="s">
        <v>1758</v>
      </c>
      <c r="J128" s="1" t="s">
        <v>30</v>
      </c>
      <c r="K128" s="1" t="s">
        <v>1759</v>
      </c>
      <c r="L128" s="1" t="s">
        <v>1759</v>
      </c>
      <c r="M128" s="1" t="s">
        <v>963</v>
      </c>
      <c r="N128" s="1" t="s">
        <v>963</v>
      </c>
      <c r="O128" s="1" t="s">
        <v>964</v>
      </c>
      <c r="P128" s="1" t="s">
        <v>965</v>
      </c>
      <c r="Q128" s="1" t="s">
        <v>966</v>
      </c>
      <c r="R128" s="1" t="s">
        <v>1760</v>
      </c>
      <c r="S128" s="1" t="s">
        <v>968</v>
      </c>
      <c r="T128" s="1" t="s">
        <v>969</v>
      </c>
      <c r="U128" s="1" t="s">
        <v>970</v>
      </c>
      <c r="V128" s="1" t="s">
        <v>991</v>
      </c>
    </row>
    <row r="129" s="1" customFormat="1" spans="1:22">
      <c r="A129" s="3">
        <v>999226615094761</v>
      </c>
      <c r="B129" s="1" t="s">
        <v>1754</v>
      </c>
      <c r="C129" s="1" t="s">
        <v>1761</v>
      </c>
      <c r="D129" s="1" t="s">
        <v>1762</v>
      </c>
      <c r="E129" s="1" t="s">
        <v>1763</v>
      </c>
      <c r="F129" s="1" t="s">
        <v>1177</v>
      </c>
      <c r="G129" s="1" t="s">
        <v>959</v>
      </c>
      <c r="H129" s="1" t="s">
        <v>960</v>
      </c>
      <c r="I129" s="1" t="s">
        <v>1764</v>
      </c>
      <c r="J129" s="1" t="s">
        <v>30</v>
      </c>
      <c r="K129" s="1" t="s">
        <v>1765</v>
      </c>
      <c r="L129" s="1" t="s">
        <v>1765</v>
      </c>
      <c r="M129" s="1" t="s">
        <v>963</v>
      </c>
      <c r="N129" s="1" t="s">
        <v>963</v>
      </c>
      <c r="O129" s="1" t="s">
        <v>964</v>
      </c>
      <c r="P129" s="1" t="s">
        <v>965</v>
      </c>
      <c r="Q129" s="1" t="s">
        <v>966</v>
      </c>
      <c r="R129" s="1" t="s">
        <v>1766</v>
      </c>
      <c r="S129" s="1" t="s">
        <v>968</v>
      </c>
      <c r="T129" s="1" t="s">
        <v>969</v>
      </c>
      <c r="U129" s="1" t="s">
        <v>970</v>
      </c>
      <c r="V129" s="1" t="s">
        <v>971</v>
      </c>
    </row>
    <row r="130" s="1" customFormat="1" spans="1:22">
      <c r="A130" s="3">
        <v>999226611217396</v>
      </c>
      <c r="B130" s="1" t="s">
        <v>1767</v>
      </c>
      <c r="C130" s="1" t="s">
        <v>1768</v>
      </c>
      <c r="D130" s="1" t="s">
        <v>1769</v>
      </c>
      <c r="E130" s="1" t="s">
        <v>1770</v>
      </c>
      <c r="F130" s="1" t="s">
        <v>1317</v>
      </c>
      <c r="G130" s="1" t="s">
        <v>959</v>
      </c>
      <c r="H130" s="1" t="s">
        <v>960</v>
      </c>
      <c r="I130" s="1" t="s">
        <v>1771</v>
      </c>
      <c r="J130" s="1" t="s">
        <v>30</v>
      </c>
      <c r="K130" s="1" t="s">
        <v>1772</v>
      </c>
      <c r="L130" s="1" t="s">
        <v>1772</v>
      </c>
      <c r="M130" s="1" t="s">
        <v>963</v>
      </c>
      <c r="N130" s="1" t="s">
        <v>963</v>
      </c>
      <c r="O130" s="1" t="s">
        <v>964</v>
      </c>
      <c r="P130" s="1" t="s">
        <v>965</v>
      </c>
      <c r="Q130" s="1" t="s">
        <v>966</v>
      </c>
      <c r="R130" s="1" t="s">
        <v>1773</v>
      </c>
      <c r="S130" s="1" t="s">
        <v>968</v>
      </c>
      <c r="T130" s="1" t="s">
        <v>969</v>
      </c>
      <c r="U130" s="1" t="s">
        <v>970</v>
      </c>
      <c r="V130" s="1" t="s">
        <v>1336</v>
      </c>
    </row>
    <row r="131" s="1" customFormat="1" spans="1:22">
      <c r="A131" s="3">
        <v>999226595788358</v>
      </c>
      <c r="B131" s="1" t="s">
        <v>1774</v>
      </c>
      <c r="C131" s="1" t="s">
        <v>1775</v>
      </c>
      <c r="D131" s="1" t="s">
        <v>1161</v>
      </c>
      <c r="E131" s="1" t="s">
        <v>1776</v>
      </c>
      <c r="F131" s="1" t="s">
        <v>1317</v>
      </c>
      <c r="G131" s="1" t="s">
        <v>959</v>
      </c>
      <c r="H131" s="1" t="s">
        <v>960</v>
      </c>
      <c r="I131" s="1" t="s">
        <v>1777</v>
      </c>
      <c r="J131" s="1" t="s">
        <v>30</v>
      </c>
      <c r="K131" s="1" t="s">
        <v>1778</v>
      </c>
      <c r="L131" s="1" t="s">
        <v>1778</v>
      </c>
      <c r="M131" s="1" t="s">
        <v>963</v>
      </c>
      <c r="N131" s="1" t="s">
        <v>963</v>
      </c>
      <c r="O131" s="1" t="s">
        <v>964</v>
      </c>
      <c r="P131" s="1" t="s">
        <v>965</v>
      </c>
      <c r="Q131" s="1" t="s">
        <v>966</v>
      </c>
      <c r="R131" s="1" t="s">
        <v>1779</v>
      </c>
      <c r="S131" s="1" t="s">
        <v>968</v>
      </c>
      <c r="T131" s="1" t="s">
        <v>969</v>
      </c>
      <c r="U131" s="1" t="s">
        <v>970</v>
      </c>
      <c r="V131" s="1" t="s">
        <v>1107</v>
      </c>
    </row>
    <row r="132" s="1" customFormat="1" spans="1:22">
      <c r="A132" s="3">
        <v>26574353106</v>
      </c>
      <c r="B132" s="1" t="s">
        <v>1774</v>
      </c>
      <c r="C132" s="1" t="s">
        <v>1780</v>
      </c>
      <c r="D132" s="1" t="s">
        <v>1781</v>
      </c>
      <c r="E132" s="1" t="s">
        <v>1782</v>
      </c>
      <c r="F132" s="1" t="s">
        <v>1394</v>
      </c>
      <c r="G132" s="1" t="s">
        <v>959</v>
      </c>
      <c r="H132" s="1" t="s">
        <v>960</v>
      </c>
      <c r="I132" s="1" t="s">
        <v>1783</v>
      </c>
      <c r="J132" s="1" t="s">
        <v>30</v>
      </c>
      <c r="K132" s="1" t="s">
        <v>1784</v>
      </c>
      <c r="L132" s="1" t="s">
        <v>1784</v>
      </c>
      <c r="M132" s="1" t="s">
        <v>963</v>
      </c>
      <c r="N132" s="1" t="s">
        <v>963</v>
      </c>
      <c r="O132" s="1" t="s">
        <v>964</v>
      </c>
      <c r="P132" s="1" t="s">
        <v>965</v>
      </c>
      <c r="Q132" s="1" t="s">
        <v>966</v>
      </c>
      <c r="R132" s="1" t="s">
        <v>1785</v>
      </c>
      <c r="S132" s="1" t="s">
        <v>968</v>
      </c>
      <c r="T132" s="1" t="s">
        <v>969</v>
      </c>
      <c r="U132" s="1" t="s">
        <v>970</v>
      </c>
      <c r="V132" s="1" t="s">
        <v>971</v>
      </c>
    </row>
    <row r="133" s="1" customFormat="1" spans="1:22">
      <c r="A133" s="3">
        <v>999226495341825</v>
      </c>
      <c r="B133" s="1" t="s">
        <v>1786</v>
      </c>
      <c r="C133" s="1" t="s">
        <v>1787</v>
      </c>
      <c r="D133" s="1" t="s">
        <v>1788</v>
      </c>
      <c r="E133" s="1" t="s">
        <v>1789</v>
      </c>
      <c r="F133" s="1" t="s">
        <v>955</v>
      </c>
      <c r="G133" s="1" t="s">
        <v>959</v>
      </c>
      <c r="H133" s="1" t="s">
        <v>960</v>
      </c>
      <c r="I133" s="1" t="s">
        <v>1790</v>
      </c>
      <c r="J133" s="1" t="s">
        <v>30</v>
      </c>
      <c r="K133" s="1" t="s">
        <v>1791</v>
      </c>
      <c r="L133" s="1" t="s">
        <v>1791</v>
      </c>
      <c r="M133" s="1" t="s">
        <v>963</v>
      </c>
      <c r="N133" s="1" t="s">
        <v>963</v>
      </c>
      <c r="O133" s="1" t="s">
        <v>964</v>
      </c>
      <c r="P133" s="1" t="s">
        <v>965</v>
      </c>
      <c r="Q133" s="1" t="s">
        <v>966</v>
      </c>
      <c r="R133" s="1" t="s">
        <v>1792</v>
      </c>
      <c r="S133" s="1" t="s">
        <v>968</v>
      </c>
      <c r="T133" s="1" t="s">
        <v>969</v>
      </c>
      <c r="U133" s="1" t="s">
        <v>970</v>
      </c>
      <c r="V133" s="1" t="s">
        <v>1107</v>
      </c>
    </row>
    <row r="134" s="1" customFormat="1" spans="1:22">
      <c r="A134" s="3">
        <v>999226490253410</v>
      </c>
      <c r="B134" s="1" t="s">
        <v>1793</v>
      </c>
      <c r="C134" s="1" t="s">
        <v>1794</v>
      </c>
      <c r="D134" s="1" t="s">
        <v>1788</v>
      </c>
      <c r="E134" s="1" t="s">
        <v>1795</v>
      </c>
      <c r="F134" s="1" t="s">
        <v>955</v>
      </c>
      <c r="G134" s="1" t="s">
        <v>959</v>
      </c>
      <c r="H134" s="1" t="s">
        <v>960</v>
      </c>
      <c r="I134" s="1" t="s">
        <v>1796</v>
      </c>
      <c r="J134" s="1" t="s">
        <v>30</v>
      </c>
      <c r="K134" s="1" t="s">
        <v>1797</v>
      </c>
      <c r="L134" s="1" t="s">
        <v>1797</v>
      </c>
      <c r="M134" s="1" t="s">
        <v>963</v>
      </c>
      <c r="N134" s="1" t="s">
        <v>963</v>
      </c>
      <c r="O134" s="1" t="s">
        <v>964</v>
      </c>
      <c r="P134" s="1" t="s">
        <v>965</v>
      </c>
      <c r="Q134" s="1" t="s">
        <v>966</v>
      </c>
      <c r="R134" s="1" t="s">
        <v>1798</v>
      </c>
      <c r="S134" s="1" t="s">
        <v>968</v>
      </c>
      <c r="T134" s="1" t="s">
        <v>969</v>
      </c>
      <c r="U134" s="1" t="s">
        <v>970</v>
      </c>
      <c r="V134" s="1" t="s">
        <v>1107</v>
      </c>
    </row>
    <row r="135" s="1" customFormat="1" spans="1:22">
      <c r="A135" s="3">
        <v>999226489940968</v>
      </c>
      <c r="B135" s="1" t="s">
        <v>1793</v>
      </c>
      <c r="C135" s="1" t="s">
        <v>1799</v>
      </c>
      <c r="D135" s="1" t="s">
        <v>1800</v>
      </c>
      <c r="E135" s="1" t="s">
        <v>1801</v>
      </c>
      <c r="F135" s="1" t="s">
        <v>955</v>
      </c>
      <c r="G135" s="1" t="s">
        <v>959</v>
      </c>
      <c r="H135" s="1" t="s">
        <v>960</v>
      </c>
      <c r="I135" s="1" t="s">
        <v>1802</v>
      </c>
      <c r="J135" s="1" t="s">
        <v>30</v>
      </c>
      <c r="K135" s="1" t="s">
        <v>1803</v>
      </c>
      <c r="L135" s="1" t="s">
        <v>1803</v>
      </c>
      <c r="M135" s="1" t="s">
        <v>963</v>
      </c>
      <c r="N135" s="1" t="s">
        <v>963</v>
      </c>
      <c r="O135" s="1" t="s">
        <v>964</v>
      </c>
      <c r="P135" s="1" t="s">
        <v>965</v>
      </c>
      <c r="Q135" s="1" t="s">
        <v>966</v>
      </c>
      <c r="R135" s="1" t="s">
        <v>1804</v>
      </c>
      <c r="S135" s="1" t="s">
        <v>968</v>
      </c>
      <c r="T135" s="1" t="s">
        <v>969</v>
      </c>
      <c r="U135" s="1" t="s">
        <v>970</v>
      </c>
      <c r="V135" s="1" t="s">
        <v>1336</v>
      </c>
    </row>
    <row r="136" s="1" customFormat="1" spans="1:22">
      <c r="A136" s="3">
        <v>999226359629710</v>
      </c>
      <c r="B136" s="1" t="s">
        <v>1805</v>
      </c>
      <c r="C136" s="1" t="s">
        <v>1806</v>
      </c>
      <c r="D136" s="1" t="s">
        <v>1807</v>
      </c>
      <c r="E136" s="1" t="s">
        <v>1808</v>
      </c>
      <c r="F136" s="1" t="s">
        <v>955</v>
      </c>
      <c r="G136" s="1" t="s">
        <v>959</v>
      </c>
      <c r="H136" s="1" t="s">
        <v>960</v>
      </c>
      <c r="I136" s="1" t="s">
        <v>1809</v>
      </c>
      <c r="J136" s="1" t="s">
        <v>30</v>
      </c>
      <c r="K136" s="1" t="s">
        <v>1810</v>
      </c>
      <c r="L136" s="1" t="s">
        <v>1810</v>
      </c>
      <c r="M136" s="1" t="s">
        <v>963</v>
      </c>
      <c r="N136" s="1" t="s">
        <v>963</v>
      </c>
      <c r="O136" s="1" t="s">
        <v>964</v>
      </c>
      <c r="P136" s="1" t="s">
        <v>965</v>
      </c>
      <c r="Q136" s="1" t="s">
        <v>966</v>
      </c>
      <c r="R136" s="1" t="s">
        <v>1811</v>
      </c>
      <c r="S136" s="1" t="s">
        <v>968</v>
      </c>
      <c r="T136" s="1" t="s">
        <v>969</v>
      </c>
      <c r="U136" s="1" t="s">
        <v>970</v>
      </c>
      <c r="V136" s="1" t="s">
        <v>1812</v>
      </c>
    </row>
    <row r="137" s="1" customFormat="1" spans="1:22">
      <c r="A137" s="3">
        <v>999226359505185</v>
      </c>
      <c r="B137" s="1" t="s">
        <v>1805</v>
      </c>
      <c r="C137" s="1" t="s">
        <v>1813</v>
      </c>
      <c r="D137" s="1" t="s">
        <v>1814</v>
      </c>
      <c r="E137" s="1" t="s">
        <v>1815</v>
      </c>
      <c r="F137" s="1" t="s">
        <v>1177</v>
      </c>
      <c r="G137" s="1" t="s">
        <v>959</v>
      </c>
      <c r="H137" s="1" t="s">
        <v>960</v>
      </c>
      <c r="I137" s="1" t="s">
        <v>1816</v>
      </c>
      <c r="J137" s="1" t="s">
        <v>30</v>
      </c>
      <c r="K137" s="1" t="s">
        <v>1817</v>
      </c>
      <c r="L137" s="1" t="s">
        <v>1817</v>
      </c>
      <c r="M137" s="1" t="s">
        <v>963</v>
      </c>
      <c r="N137" s="1" t="s">
        <v>963</v>
      </c>
      <c r="O137" s="1" t="s">
        <v>964</v>
      </c>
      <c r="P137" s="1" t="s">
        <v>965</v>
      </c>
      <c r="Q137" s="1" t="s">
        <v>966</v>
      </c>
      <c r="R137" s="1" t="s">
        <v>1818</v>
      </c>
      <c r="S137" s="1" t="s">
        <v>968</v>
      </c>
      <c r="T137" s="1" t="s">
        <v>969</v>
      </c>
      <c r="U137" s="1" t="s">
        <v>970</v>
      </c>
      <c r="V137" s="1" t="s">
        <v>1812</v>
      </c>
    </row>
    <row r="138" s="1" customFormat="1" spans="1:22">
      <c r="A138" s="3">
        <v>999226340992695</v>
      </c>
      <c r="B138" s="1" t="s">
        <v>1819</v>
      </c>
      <c r="C138" s="1" t="s">
        <v>1820</v>
      </c>
      <c r="D138" s="1" t="s">
        <v>1821</v>
      </c>
      <c r="E138" s="1" t="s">
        <v>1822</v>
      </c>
      <c r="F138" s="1" t="s">
        <v>1066</v>
      </c>
      <c r="G138" s="1" t="s">
        <v>959</v>
      </c>
      <c r="H138" s="1" t="s">
        <v>960</v>
      </c>
      <c r="I138" s="1" t="s">
        <v>1823</v>
      </c>
      <c r="J138" s="1" t="s">
        <v>30</v>
      </c>
      <c r="K138" s="1" t="s">
        <v>1824</v>
      </c>
      <c r="L138" s="1" t="s">
        <v>1824</v>
      </c>
      <c r="M138" s="1" t="s">
        <v>963</v>
      </c>
      <c r="N138" s="1" t="s">
        <v>963</v>
      </c>
      <c r="O138" s="1" t="s">
        <v>964</v>
      </c>
      <c r="P138" s="1" t="s">
        <v>965</v>
      </c>
      <c r="Q138" s="1" t="s">
        <v>966</v>
      </c>
      <c r="R138" s="1" t="s">
        <v>1825</v>
      </c>
      <c r="S138" s="1" t="s">
        <v>968</v>
      </c>
      <c r="T138" s="1" t="s">
        <v>969</v>
      </c>
      <c r="U138" s="1" t="s">
        <v>970</v>
      </c>
      <c r="V138" s="1" t="s">
        <v>991</v>
      </c>
    </row>
    <row r="139" s="1" customFormat="1" spans="1:22">
      <c r="A139" s="3">
        <v>999226332685468</v>
      </c>
      <c r="B139" s="1" t="s">
        <v>1826</v>
      </c>
      <c r="C139" s="1" t="s">
        <v>1827</v>
      </c>
      <c r="D139" s="1" t="s">
        <v>1828</v>
      </c>
      <c r="E139" s="1" t="s">
        <v>1829</v>
      </c>
      <c r="F139" s="1" t="s">
        <v>1177</v>
      </c>
      <c r="G139" s="1" t="s">
        <v>959</v>
      </c>
      <c r="H139" s="1" t="s">
        <v>960</v>
      </c>
      <c r="I139" s="1" t="s">
        <v>1830</v>
      </c>
      <c r="J139" s="1" t="s">
        <v>30</v>
      </c>
      <c r="K139" s="1" t="s">
        <v>1831</v>
      </c>
      <c r="L139" s="1" t="s">
        <v>1831</v>
      </c>
      <c r="M139" s="1" t="s">
        <v>963</v>
      </c>
      <c r="N139" s="1" t="s">
        <v>963</v>
      </c>
      <c r="O139" s="1" t="s">
        <v>964</v>
      </c>
      <c r="P139" s="1" t="s">
        <v>965</v>
      </c>
      <c r="Q139" s="1" t="s">
        <v>966</v>
      </c>
      <c r="R139" s="1" t="s">
        <v>1832</v>
      </c>
      <c r="S139" s="1" t="s">
        <v>968</v>
      </c>
      <c r="T139" s="1" t="s">
        <v>969</v>
      </c>
      <c r="U139" s="1" t="s">
        <v>1106</v>
      </c>
      <c r="V139" s="1" t="s">
        <v>978</v>
      </c>
    </row>
    <row r="140" s="1" customFormat="1" spans="1:22">
      <c r="A140" s="3">
        <v>999226221023589</v>
      </c>
      <c r="B140" s="1" t="s">
        <v>1833</v>
      </c>
      <c r="C140" s="1" t="s">
        <v>1834</v>
      </c>
      <c r="D140" s="1" t="s">
        <v>1835</v>
      </c>
      <c r="E140" s="1" t="s">
        <v>1836</v>
      </c>
      <c r="F140" s="1" t="s">
        <v>1177</v>
      </c>
      <c r="G140" s="1" t="s">
        <v>959</v>
      </c>
      <c r="H140" s="1" t="s">
        <v>960</v>
      </c>
      <c r="I140" s="1" t="s">
        <v>1837</v>
      </c>
      <c r="J140" s="1" t="s">
        <v>30</v>
      </c>
      <c r="K140" s="1" t="s">
        <v>1838</v>
      </c>
      <c r="L140" s="1" t="s">
        <v>1838</v>
      </c>
      <c r="M140" s="1" t="s">
        <v>963</v>
      </c>
      <c r="N140" s="1" t="s">
        <v>963</v>
      </c>
      <c r="O140" s="1" t="s">
        <v>964</v>
      </c>
      <c r="P140" s="1" t="s">
        <v>965</v>
      </c>
      <c r="Q140" s="1" t="s">
        <v>966</v>
      </c>
      <c r="R140" s="1" t="s">
        <v>1839</v>
      </c>
      <c r="S140" s="1" t="s">
        <v>968</v>
      </c>
      <c r="T140" s="1" t="s">
        <v>969</v>
      </c>
      <c r="U140" s="1" t="s">
        <v>970</v>
      </c>
      <c r="V140" s="1" t="s">
        <v>971</v>
      </c>
    </row>
    <row r="141" s="1" customFormat="1" spans="1:22">
      <c r="A141" s="3">
        <v>999226149312442</v>
      </c>
      <c r="B141" s="1" t="s">
        <v>1840</v>
      </c>
      <c r="C141" s="1" t="s">
        <v>1841</v>
      </c>
      <c r="D141" s="1" t="s">
        <v>1842</v>
      </c>
      <c r="E141" s="1" t="s">
        <v>1843</v>
      </c>
      <c r="F141" s="1" t="s">
        <v>1272</v>
      </c>
      <c r="G141" s="1" t="s">
        <v>959</v>
      </c>
      <c r="H141" s="1" t="s">
        <v>960</v>
      </c>
      <c r="I141" s="1" t="s">
        <v>1844</v>
      </c>
      <c r="J141" s="1" t="s">
        <v>30</v>
      </c>
      <c r="K141" s="1" t="s">
        <v>1845</v>
      </c>
      <c r="L141" s="1" t="s">
        <v>1845</v>
      </c>
      <c r="M141" s="1" t="s">
        <v>963</v>
      </c>
      <c r="N141" s="1" t="s">
        <v>963</v>
      </c>
      <c r="O141" s="1" t="s">
        <v>964</v>
      </c>
      <c r="P141" s="1" t="s">
        <v>965</v>
      </c>
      <c r="Q141" s="1" t="s">
        <v>966</v>
      </c>
      <c r="R141" s="1" t="s">
        <v>1846</v>
      </c>
      <c r="S141" s="1" t="s">
        <v>968</v>
      </c>
      <c r="T141" s="1" t="s">
        <v>969</v>
      </c>
      <c r="U141" s="1" t="s">
        <v>1106</v>
      </c>
      <c r="V141" s="1" t="s">
        <v>978</v>
      </c>
    </row>
    <row r="142" s="1" customFormat="1" spans="1:22">
      <c r="A142" s="3">
        <v>999226135756401</v>
      </c>
      <c r="B142" s="1" t="s">
        <v>1847</v>
      </c>
      <c r="C142" s="1" t="s">
        <v>1848</v>
      </c>
      <c r="D142" s="1" t="s">
        <v>1807</v>
      </c>
      <c r="E142" s="1" t="s">
        <v>1849</v>
      </c>
      <c r="F142" s="1" t="s">
        <v>955</v>
      </c>
      <c r="G142" s="1" t="s">
        <v>959</v>
      </c>
      <c r="H142" s="1" t="s">
        <v>960</v>
      </c>
      <c r="I142" s="1" t="s">
        <v>1850</v>
      </c>
      <c r="J142" s="1" t="s">
        <v>30</v>
      </c>
      <c r="K142" s="1" t="s">
        <v>1851</v>
      </c>
      <c r="L142" s="1" t="s">
        <v>1851</v>
      </c>
      <c r="M142" s="1" t="s">
        <v>963</v>
      </c>
      <c r="N142" s="1" t="s">
        <v>963</v>
      </c>
      <c r="O142" s="1" t="s">
        <v>964</v>
      </c>
      <c r="P142" s="1" t="s">
        <v>965</v>
      </c>
      <c r="Q142" s="1" t="s">
        <v>966</v>
      </c>
      <c r="R142" s="1" t="s">
        <v>1852</v>
      </c>
      <c r="S142" s="1" t="s">
        <v>968</v>
      </c>
      <c r="T142" s="1" t="s">
        <v>969</v>
      </c>
      <c r="U142" s="1" t="s">
        <v>970</v>
      </c>
      <c r="V142" s="1" t="s">
        <v>1812</v>
      </c>
    </row>
    <row r="143" s="1" customFormat="1" spans="1:22">
      <c r="A143" s="3">
        <v>999226064252703</v>
      </c>
      <c r="B143" s="1" t="s">
        <v>1853</v>
      </c>
      <c r="C143" s="1" t="s">
        <v>1854</v>
      </c>
      <c r="D143" s="1" t="s">
        <v>1855</v>
      </c>
      <c r="E143" s="1" t="s">
        <v>1856</v>
      </c>
      <c r="F143" s="1" t="s">
        <v>1177</v>
      </c>
      <c r="G143" s="1" t="s">
        <v>959</v>
      </c>
      <c r="H143" s="1" t="s">
        <v>960</v>
      </c>
      <c r="I143" s="1" t="s">
        <v>1857</v>
      </c>
      <c r="J143" s="1" t="s">
        <v>30</v>
      </c>
      <c r="K143" s="1" t="s">
        <v>1858</v>
      </c>
      <c r="L143" s="1" t="s">
        <v>1858</v>
      </c>
      <c r="M143" s="1" t="s">
        <v>963</v>
      </c>
      <c r="N143" s="1" t="s">
        <v>963</v>
      </c>
      <c r="O143" s="1" t="s">
        <v>964</v>
      </c>
      <c r="P143" s="1" t="s">
        <v>965</v>
      </c>
      <c r="Q143" s="1" t="s">
        <v>966</v>
      </c>
      <c r="R143" s="1" t="s">
        <v>1859</v>
      </c>
      <c r="S143" s="1" t="s">
        <v>968</v>
      </c>
      <c r="T143" s="1" t="s">
        <v>969</v>
      </c>
      <c r="U143" s="1" t="s">
        <v>970</v>
      </c>
      <c r="V143" s="1" t="s">
        <v>1860</v>
      </c>
    </row>
    <row r="144" s="1" customFormat="1" spans="1:22">
      <c r="A144" s="3">
        <v>999225826602981</v>
      </c>
      <c r="B144" s="1" t="s">
        <v>1861</v>
      </c>
      <c r="C144" s="1" t="s">
        <v>1862</v>
      </c>
      <c r="D144" s="1" t="s">
        <v>1863</v>
      </c>
      <c r="E144" s="1" t="s">
        <v>1864</v>
      </c>
      <c r="F144" s="1" t="s">
        <v>1066</v>
      </c>
      <c r="G144" s="1" t="s">
        <v>959</v>
      </c>
      <c r="H144" s="1" t="s">
        <v>960</v>
      </c>
      <c r="I144" s="1" t="s">
        <v>1865</v>
      </c>
      <c r="J144" s="1" t="s">
        <v>30</v>
      </c>
      <c r="K144" s="1" t="s">
        <v>1866</v>
      </c>
      <c r="L144" s="1" t="s">
        <v>1866</v>
      </c>
      <c r="M144" s="1" t="s">
        <v>963</v>
      </c>
      <c r="N144" s="1" t="s">
        <v>963</v>
      </c>
      <c r="O144" s="1" t="s">
        <v>964</v>
      </c>
      <c r="P144" s="1" t="s">
        <v>965</v>
      </c>
      <c r="Q144" s="1" t="s">
        <v>966</v>
      </c>
      <c r="R144" s="1" t="s">
        <v>1867</v>
      </c>
      <c r="S144" s="1" t="s">
        <v>968</v>
      </c>
      <c r="T144" s="1" t="s">
        <v>969</v>
      </c>
      <c r="U144" s="1" t="s">
        <v>970</v>
      </c>
      <c r="V144" s="1" t="s">
        <v>1559</v>
      </c>
    </row>
    <row r="145" s="1" customFormat="1" spans="1:22">
      <c r="A145" s="3">
        <v>999225692237626</v>
      </c>
      <c r="B145" s="1" t="s">
        <v>1868</v>
      </c>
      <c r="C145" s="1" t="s">
        <v>1869</v>
      </c>
      <c r="D145" s="1" t="s">
        <v>1870</v>
      </c>
      <c r="E145" s="1" t="s">
        <v>1871</v>
      </c>
      <c r="F145" s="1" t="s">
        <v>955</v>
      </c>
      <c r="G145" s="1" t="s">
        <v>959</v>
      </c>
      <c r="H145" s="1" t="s">
        <v>960</v>
      </c>
      <c r="I145" s="1" t="s">
        <v>1872</v>
      </c>
      <c r="J145" s="1" t="s">
        <v>30</v>
      </c>
      <c r="K145" s="1" t="s">
        <v>1873</v>
      </c>
      <c r="L145" s="1" t="s">
        <v>1873</v>
      </c>
      <c r="M145" s="1" t="s">
        <v>963</v>
      </c>
      <c r="N145" s="1" t="s">
        <v>963</v>
      </c>
      <c r="O145" s="1" t="s">
        <v>964</v>
      </c>
      <c r="P145" s="1" t="s">
        <v>965</v>
      </c>
      <c r="Q145" s="1" t="s">
        <v>966</v>
      </c>
      <c r="R145" s="1" t="s">
        <v>1874</v>
      </c>
      <c r="S145" s="1" t="s">
        <v>968</v>
      </c>
      <c r="T145" s="1" t="s">
        <v>969</v>
      </c>
      <c r="U145" s="1" t="s">
        <v>970</v>
      </c>
      <c r="V145" s="1" t="s">
        <v>1812</v>
      </c>
    </row>
    <row r="146" s="1" customFormat="1" spans="1:22">
      <c r="A146" s="3">
        <v>999225541264425</v>
      </c>
      <c r="B146" s="1" t="s">
        <v>1875</v>
      </c>
      <c r="C146" s="1" t="s">
        <v>1876</v>
      </c>
      <c r="D146" s="1" t="s">
        <v>1877</v>
      </c>
      <c r="E146" s="1" t="s">
        <v>1878</v>
      </c>
      <c r="F146" s="1" t="s">
        <v>1272</v>
      </c>
      <c r="G146" s="1" t="s">
        <v>959</v>
      </c>
      <c r="H146" s="1" t="s">
        <v>960</v>
      </c>
      <c r="I146" s="1" t="s">
        <v>1879</v>
      </c>
      <c r="J146" s="1" t="s">
        <v>30</v>
      </c>
      <c r="K146" s="1" t="s">
        <v>1880</v>
      </c>
      <c r="L146" s="1" t="s">
        <v>1880</v>
      </c>
      <c r="M146" s="1" t="s">
        <v>963</v>
      </c>
      <c r="N146" s="1" t="s">
        <v>963</v>
      </c>
      <c r="O146" s="1" t="s">
        <v>964</v>
      </c>
      <c r="P146" s="1" t="s">
        <v>965</v>
      </c>
      <c r="Q146" s="1" t="s">
        <v>966</v>
      </c>
      <c r="R146" s="1" t="s">
        <v>1881</v>
      </c>
      <c r="S146" s="1" t="s">
        <v>968</v>
      </c>
      <c r="T146" s="1" t="s">
        <v>969</v>
      </c>
      <c r="U146" s="1" t="s">
        <v>970</v>
      </c>
      <c r="V146" s="1" t="s">
        <v>1812</v>
      </c>
    </row>
    <row r="147" s="1" customFormat="1" spans="1:22">
      <c r="A147" s="3">
        <v>999225541069780</v>
      </c>
      <c r="B147" s="1" t="s">
        <v>1882</v>
      </c>
      <c r="C147" s="1" t="s">
        <v>1883</v>
      </c>
      <c r="D147" s="1" t="s">
        <v>1884</v>
      </c>
      <c r="E147" s="1" t="s">
        <v>1885</v>
      </c>
      <c r="F147" s="1" t="s">
        <v>1177</v>
      </c>
      <c r="G147" s="1" t="s">
        <v>959</v>
      </c>
      <c r="H147" s="1" t="s">
        <v>960</v>
      </c>
      <c r="I147" s="1" t="s">
        <v>1886</v>
      </c>
      <c r="J147" s="1" t="s">
        <v>30</v>
      </c>
      <c r="K147" s="1" t="s">
        <v>1887</v>
      </c>
      <c r="L147" s="1" t="s">
        <v>1887</v>
      </c>
      <c r="M147" s="1" t="s">
        <v>963</v>
      </c>
      <c r="N147" s="1" t="s">
        <v>963</v>
      </c>
      <c r="O147" s="1" t="s">
        <v>964</v>
      </c>
      <c r="P147" s="1" t="s">
        <v>965</v>
      </c>
      <c r="Q147" s="1" t="s">
        <v>966</v>
      </c>
      <c r="R147" s="1" t="s">
        <v>1888</v>
      </c>
      <c r="S147" s="1" t="s">
        <v>968</v>
      </c>
      <c r="T147" s="1" t="s">
        <v>969</v>
      </c>
      <c r="U147" s="1" t="s">
        <v>970</v>
      </c>
      <c r="V147" s="1" t="s">
        <v>1264</v>
      </c>
    </row>
    <row r="148" s="1" customFormat="1" spans="1:22">
      <c r="A148" s="3">
        <v>999225520931436</v>
      </c>
      <c r="B148" s="1" t="s">
        <v>1889</v>
      </c>
      <c r="C148" s="1" t="s">
        <v>1890</v>
      </c>
      <c r="D148" s="1" t="s">
        <v>1891</v>
      </c>
      <c r="E148" s="1" t="s">
        <v>1892</v>
      </c>
      <c r="F148" s="1" t="s">
        <v>1272</v>
      </c>
      <c r="G148" s="1" t="s">
        <v>959</v>
      </c>
      <c r="H148" s="1" t="s">
        <v>960</v>
      </c>
      <c r="I148" s="1" t="s">
        <v>1893</v>
      </c>
      <c r="J148" s="1" t="s">
        <v>30</v>
      </c>
      <c r="K148" s="1" t="s">
        <v>1894</v>
      </c>
      <c r="L148" s="1" t="s">
        <v>1894</v>
      </c>
      <c r="M148" s="1" t="s">
        <v>963</v>
      </c>
      <c r="N148" s="1" t="s">
        <v>963</v>
      </c>
      <c r="O148" s="1" t="s">
        <v>964</v>
      </c>
      <c r="P148" s="1" t="s">
        <v>965</v>
      </c>
      <c r="Q148" s="1" t="s">
        <v>966</v>
      </c>
      <c r="R148" s="1" t="s">
        <v>1895</v>
      </c>
      <c r="S148" s="1" t="s">
        <v>968</v>
      </c>
      <c r="T148" s="1" t="s">
        <v>969</v>
      </c>
      <c r="U148" s="1" t="s">
        <v>1106</v>
      </c>
      <c r="V148" s="1" t="s">
        <v>971</v>
      </c>
    </row>
    <row r="149" s="1" customFormat="1" spans="1:22">
      <c r="A149" s="3">
        <v>999225496493889</v>
      </c>
      <c r="B149" s="1" t="s">
        <v>1896</v>
      </c>
      <c r="C149" s="1" t="s">
        <v>1897</v>
      </c>
      <c r="D149" s="1" t="s">
        <v>1749</v>
      </c>
      <c r="E149" s="1" t="s">
        <v>1898</v>
      </c>
      <c r="F149" s="1" t="s">
        <v>955</v>
      </c>
      <c r="G149" s="1" t="s">
        <v>959</v>
      </c>
      <c r="H149" s="1" t="s">
        <v>960</v>
      </c>
      <c r="I149" s="1" t="s">
        <v>1899</v>
      </c>
      <c r="J149" s="1" t="s">
        <v>30</v>
      </c>
      <c r="K149" s="1" t="s">
        <v>1900</v>
      </c>
      <c r="L149" s="1" t="s">
        <v>1900</v>
      </c>
      <c r="M149" s="1" t="s">
        <v>963</v>
      </c>
      <c r="N149" s="1" t="s">
        <v>963</v>
      </c>
      <c r="O149" s="1" t="s">
        <v>964</v>
      </c>
      <c r="P149" s="1" t="s">
        <v>965</v>
      </c>
      <c r="Q149" s="1" t="s">
        <v>966</v>
      </c>
      <c r="R149" s="1" t="s">
        <v>1901</v>
      </c>
      <c r="S149" s="1" t="s">
        <v>968</v>
      </c>
      <c r="T149" s="1" t="s">
        <v>969</v>
      </c>
      <c r="U149" s="1" t="s">
        <v>970</v>
      </c>
      <c r="V149" s="1" t="s">
        <v>978</v>
      </c>
    </row>
    <row r="150" s="1" customFormat="1" spans="1:22">
      <c r="A150" s="3">
        <v>999225496066705</v>
      </c>
      <c r="B150" s="1" t="s">
        <v>1896</v>
      </c>
      <c r="C150" s="1" t="s">
        <v>1902</v>
      </c>
      <c r="D150" s="1" t="s">
        <v>1749</v>
      </c>
      <c r="E150" s="1" t="s">
        <v>1903</v>
      </c>
      <c r="F150" s="1" t="s">
        <v>955</v>
      </c>
      <c r="G150" s="1" t="s">
        <v>959</v>
      </c>
      <c r="H150" s="1" t="s">
        <v>960</v>
      </c>
      <c r="I150" s="1" t="s">
        <v>1899</v>
      </c>
      <c r="J150" s="1" t="s">
        <v>30</v>
      </c>
      <c r="K150" s="1" t="s">
        <v>1900</v>
      </c>
      <c r="L150" s="1" t="s">
        <v>1900</v>
      </c>
      <c r="M150" s="1" t="s">
        <v>963</v>
      </c>
      <c r="N150" s="1" t="s">
        <v>963</v>
      </c>
      <c r="O150" s="1" t="s">
        <v>964</v>
      </c>
      <c r="P150" s="1" t="s">
        <v>965</v>
      </c>
      <c r="Q150" s="1" t="s">
        <v>966</v>
      </c>
      <c r="R150" s="1" t="s">
        <v>1904</v>
      </c>
      <c r="S150" s="1" t="s">
        <v>968</v>
      </c>
      <c r="T150" s="1" t="s">
        <v>969</v>
      </c>
      <c r="U150" s="1" t="s">
        <v>970</v>
      </c>
      <c r="V150" s="1" t="s">
        <v>978</v>
      </c>
    </row>
    <row r="151" s="1" customFormat="1" spans="1:22">
      <c r="A151" s="3">
        <v>999225466712462</v>
      </c>
      <c r="B151" s="1" t="s">
        <v>1905</v>
      </c>
      <c r="C151" s="1" t="s">
        <v>1906</v>
      </c>
      <c r="D151" s="1" t="s">
        <v>1907</v>
      </c>
      <c r="E151" s="1" t="s">
        <v>1908</v>
      </c>
      <c r="F151" s="1" t="s">
        <v>1177</v>
      </c>
      <c r="G151" s="1" t="s">
        <v>959</v>
      </c>
      <c r="H151" s="1" t="s">
        <v>960</v>
      </c>
      <c r="I151" s="1" t="s">
        <v>1909</v>
      </c>
      <c r="J151" s="1" t="s">
        <v>30</v>
      </c>
      <c r="K151" s="1" t="s">
        <v>1910</v>
      </c>
      <c r="L151" s="1" t="s">
        <v>1910</v>
      </c>
      <c r="M151" s="1" t="s">
        <v>963</v>
      </c>
      <c r="N151" s="1" t="s">
        <v>963</v>
      </c>
      <c r="O151" s="1" t="s">
        <v>964</v>
      </c>
      <c r="P151" s="1" t="s">
        <v>965</v>
      </c>
      <c r="Q151" s="1" t="s">
        <v>966</v>
      </c>
      <c r="R151" s="1" t="s">
        <v>1911</v>
      </c>
      <c r="S151" s="1" t="s">
        <v>968</v>
      </c>
      <c r="T151" s="1" t="s">
        <v>969</v>
      </c>
      <c r="U151" s="1" t="s">
        <v>970</v>
      </c>
      <c r="V151" s="1" t="s">
        <v>978</v>
      </c>
    </row>
    <row r="152" s="1" customFormat="1" spans="1:22">
      <c r="A152" s="3">
        <v>999225343862811</v>
      </c>
      <c r="B152" s="1" t="s">
        <v>1912</v>
      </c>
      <c r="C152" s="1" t="s">
        <v>1913</v>
      </c>
      <c r="D152" s="1" t="s">
        <v>1914</v>
      </c>
      <c r="E152" s="1" t="s">
        <v>1915</v>
      </c>
      <c r="F152" s="1" t="s">
        <v>1177</v>
      </c>
      <c r="G152" s="1" t="s">
        <v>959</v>
      </c>
      <c r="H152" s="1" t="s">
        <v>960</v>
      </c>
      <c r="I152" s="1" t="s">
        <v>1916</v>
      </c>
      <c r="J152" s="1" t="s">
        <v>30</v>
      </c>
      <c r="K152" s="1" t="s">
        <v>1917</v>
      </c>
      <c r="L152" s="1" t="s">
        <v>1917</v>
      </c>
      <c r="M152" s="1" t="s">
        <v>963</v>
      </c>
      <c r="N152" s="1" t="s">
        <v>963</v>
      </c>
      <c r="O152" s="1" t="s">
        <v>964</v>
      </c>
      <c r="P152" s="1" t="s">
        <v>965</v>
      </c>
      <c r="Q152" s="1" t="s">
        <v>966</v>
      </c>
      <c r="R152" s="1" t="s">
        <v>1918</v>
      </c>
      <c r="S152" s="1" t="s">
        <v>968</v>
      </c>
      <c r="T152" s="1" t="s">
        <v>969</v>
      </c>
      <c r="U152" s="1" t="s">
        <v>970</v>
      </c>
      <c r="V152" s="1" t="s">
        <v>978</v>
      </c>
    </row>
    <row r="153" s="1" customFormat="1" spans="1:22">
      <c r="A153" s="3">
        <v>999225335633765</v>
      </c>
      <c r="B153" s="1" t="s">
        <v>1912</v>
      </c>
      <c r="C153" s="1" t="s">
        <v>1919</v>
      </c>
      <c r="D153" s="1" t="s">
        <v>1920</v>
      </c>
      <c r="E153" s="1" t="s">
        <v>1921</v>
      </c>
      <c r="F153" s="1" t="s">
        <v>1177</v>
      </c>
      <c r="G153" s="1" t="s">
        <v>959</v>
      </c>
      <c r="H153" s="1" t="s">
        <v>960</v>
      </c>
      <c r="I153" s="1" t="s">
        <v>1922</v>
      </c>
      <c r="J153" s="1" t="s">
        <v>30</v>
      </c>
      <c r="K153" s="1" t="s">
        <v>1923</v>
      </c>
      <c r="L153" s="1" t="s">
        <v>964</v>
      </c>
      <c r="M153" s="1" t="s">
        <v>1924</v>
      </c>
      <c r="N153" s="1" t="s">
        <v>1925</v>
      </c>
      <c r="O153" s="1" t="s">
        <v>964</v>
      </c>
      <c r="P153" s="1" t="s">
        <v>965</v>
      </c>
      <c r="Q153" s="1" t="s">
        <v>966</v>
      </c>
      <c r="R153" s="1" t="s">
        <v>1926</v>
      </c>
      <c r="S153" s="1" t="s">
        <v>968</v>
      </c>
      <c r="T153" s="1" t="s">
        <v>969</v>
      </c>
      <c r="U153" s="1" t="s">
        <v>970</v>
      </c>
      <c r="V153" s="1" t="s">
        <v>1271</v>
      </c>
    </row>
    <row r="154" s="1" customFormat="1" spans="1:22">
      <c r="A154" s="3">
        <v>999224929527760</v>
      </c>
      <c r="B154" s="1" t="s">
        <v>1927</v>
      </c>
      <c r="C154" s="1" t="s">
        <v>1928</v>
      </c>
      <c r="D154" s="1" t="s">
        <v>1929</v>
      </c>
      <c r="E154" s="1" t="s">
        <v>1930</v>
      </c>
      <c r="F154" s="1" t="s">
        <v>955</v>
      </c>
      <c r="G154" s="1" t="s">
        <v>959</v>
      </c>
      <c r="H154" s="1" t="s">
        <v>960</v>
      </c>
      <c r="I154" s="1" t="s">
        <v>1931</v>
      </c>
      <c r="J154" s="1" t="s">
        <v>30</v>
      </c>
      <c r="K154" s="1" t="s">
        <v>1932</v>
      </c>
      <c r="L154" s="1" t="s">
        <v>1932</v>
      </c>
      <c r="M154" s="1" t="s">
        <v>963</v>
      </c>
      <c r="N154" s="1" t="s">
        <v>963</v>
      </c>
      <c r="O154" s="1" t="s">
        <v>964</v>
      </c>
      <c r="P154" s="1" t="s">
        <v>965</v>
      </c>
      <c r="Q154" s="1" t="s">
        <v>966</v>
      </c>
      <c r="R154" s="1" t="s">
        <v>1933</v>
      </c>
      <c r="S154" s="1" t="s">
        <v>968</v>
      </c>
      <c r="T154" s="1" t="s">
        <v>969</v>
      </c>
      <c r="U154" s="1" t="s">
        <v>970</v>
      </c>
      <c r="V154" s="1" t="s">
        <v>1336</v>
      </c>
    </row>
    <row r="155" s="1" customFormat="1" spans="1:22">
      <c r="A155" s="3">
        <v>999224647888407</v>
      </c>
      <c r="B155" s="1" t="s">
        <v>1934</v>
      </c>
      <c r="C155" s="1" t="s">
        <v>1935</v>
      </c>
      <c r="D155" s="1" t="s">
        <v>1716</v>
      </c>
      <c r="E155" s="1" t="s">
        <v>1936</v>
      </c>
      <c r="F155" s="1" t="s">
        <v>1066</v>
      </c>
      <c r="G155" s="1" t="s">
        <v>959</v>
      </c>
      <c r="H155" s="1" t="s">
        <v>960</v>
      </c>
      <c r="I155" s="1" t="s">
        <v>1937</v>
      </c>
      <c r="J155" s="1" t="s">
        <v>30</v>
      </c>
      <c r="K155" s="1" t="s">
        <v>1938</v>
      </c>
      <c r="L155" s="1" t="s">
        <v>1938</v>
      </c>
      <c r="M155" s="1" t="s">
        <v>963</v>
      </c>
      <c r="N155" s="1" t="s">
        <v>963</v>
      </c>
      <c r="O155" s="1" t="s">
        <v>964</v>
      </c>
      <c r="P155" s="1" t="s">
        <v>965</v>
      </c>
      <c r="Q155" s="1" t="s">
        <v>966</v>
      </c>
      <c r="R155" s="1" t="s">
        <v>1939</v>
      </c>
      <c r="S155" s="1" t="s">
        <v>968</v>
      </c>
      <c r="T155" s="1" t="s">
        <v>969</v>
      </c>
      <c r="U155" s="1" t="s">
        <v>970</v>
      </c>
      <c r="V155" s="1" t="s">
        <v>991</v>
      </c>
    </row>
    <row r="156" s="1" customFormat="1" spans="1:22">
      <c r="A156" s="3">
        <v>999224586261954</v>
      </c>
      <c r="B156" s="1" t="s">
        <v>1940</v>
      </c>
      <c r="C156" s="1" t="s">
        <v>1941</v>
      </c>
      <c r="D156" s="1" t="s">
        <v>1942</v>
      </c>
      <c r="E156" s="1" t="s">
        <v>1943</v>
      </c>
      <c r="F156" s="1" t="s">
        <v>1066</v>
      </c>
      <c r="G156" s="1" t="s">
        <v>959</v>
      </c>
      <c r="H156" s="1" t="s">
        <v>960</v>
      </c>
      <c r="I156" s="1" t="s">
        <v>1944</v>
      </c>
      <c r="J156" s="1" t="s">
        <v>30</v>
      </c>
      <c r="K156" s="1" t="s">
        <v>1945</v>
      </c>
      <c r="L156" s="1" t="s">
        <v>1945</v>
      </c>
      <c r="M156" s="1" t="s">
        <v>963</v>
      </c>
      <c r="N156" s="1" t="s">
        <v>963</v>
      </c>
      <c r="O156" s="1" t="s">
        <v>964</v>
      </c>
      <c r="P156" s="1" t="s">
        <v>965</v>
      </c>
      <c r="Q156" s="1" t="s">
        <v>966</v>
      </c>
      <c r="R156" s="1" t="s">
        <v>1946</v>
      </c>
      <c r="S156" s="1" t="s">
        <v>968</v>
      </c>
      <c r="T156" s="1" t="s">
        <v>969</v>
      </c>
      <c r="U156" s="1" t="s">
        <v>1106</v>
      </c>
      <c r="V156" s="1" t="s">
        <v>1271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2023-10-13T02:25:32Z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