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<sst xmlns="http://schemas.openxmlformats.org/spreadsheetml/2006/main" count="4954" uniqueCount="1555">
  <si>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</si>
  <si>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</si>
  <si>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</si>
  <si>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</si>
  <si>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</si>
  <si>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</si>
  <si>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</si>
  <si>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</si>
  <si>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</si>
  <si>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</si>
  <si>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</si>
  <si>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</si>
  <si>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</si>
  <si>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</si>
  <si>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</si>
  <si>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</si>
  <si>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</si>
  <si>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</si>
  <si>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</si>
  <si>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</si>
  <si>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</si>
  <si>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</si>
  <si>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</si>
  <si>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</si>
  <si>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</si>
  <si>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999222113387787	</t>
  </si>
  <si>
    <t>Ctrip</t>
  </si>
  <si>
    <t>正常</t>
  </si>
  <si>
    <t>[普吉岛]普吉岛城市海港度假酒店 (SHA Extra Plus)(Fishermen's Harbour Urban Resort Phuket (SHA Extra Plus))(2355959)</t>
  </si>
  <si>
    <t>泳池蜜月套房(至少连住2晚及以上)&lt;双人入住&gt;&lt;双早&gt;</t>
  </si>
  <si>
    <t>CNY</t>
  </si>
  <si>
    <t>JONES/ADRIAN</t>
  </si>
  <si>
    <t>CA2019231012CNY</t>
  </si>
  <si>
    <t>未提现</t>
  </si>
  <si>
    <t>携程开票</t>
  </si>
  <si>
    <t xml:space="preserve">2929685	</t>
  </si>
  <si>
    <t xml:space="preserve">49440	</t>
  </si>
  <si>
    <t xml:space="preserve">999224196467069	</t>
  </si>
  <si>
    <t>[拉普拉普]蓝水马里巴哥海滩度假村(Bluewater Maribago Beach Resort)(7333668)</t>
  </si>
  <si>
    <t>豪华房&lt;双人入住&gt;&lt;无早&gt;</t>
  </si>
  <si>
    <t>JO/YEONKYEONG,JO/YEONKYEONG</t>
  </si>
  <si>
    <t xml:space="preserve">3384911	</t>
  </si>
  <si>
    <t xml:space="preserve">132103	</t>
  </si>
  <si>
    <t xml:space="preserve">999225168868932	</t>
  </si>
  <si>
    <t>[曼谷]索菲特曼谷素坤逸酒店(Sofitel Bangkok Sukhumvit)(4119444)</t>
  </si>
  <si>
    <t>精彩特大床房(至少提前45天预订)(至少连住2晚及以上)&lt;双人入住&gt;&lt;不适用泰国客人&gt;&lt;双早&gt;</t>
  </si>
  <si>
    <t>TAN/KELVIN</t>
  </si>
  <si>
    <t xml:space="preserve">3603096	</t>
  </si>
  <si>
    <t xml:space="preserve">	</t>
  </si>
  <si>
    <t xml:space="preserve">999225169729084	</t>
  </si>
  <si>
    <t>LOI/WIN YEN</t>
  </si>
  <si>
    <t xml:space="preserve">3603533	</t>
  </si>
  <si>
    <t xml:space="preserve">83344321	</t>
  </si>
  <si>
    <t xml:space="preserve">999225240224104	</t>
  </si>
  <si>
    <t>[曼谷]德瓦别墅度假酒店(Villa Deva Resort and Hotel)(106796335)</t>
  </si>
  <si>
    <t>豪华特大床房-可直达泳池&lt;双人入住&gt;&lt;不适用泰国客人&gt;&lt;双早&gt;</t>
  </si>
  <si>
    <t>CHUNG/WOOSIK</t>
  </si>
  <si>
    <t xml:space="preserve">3617162	</t>
  </si>
  <si>
    <t xml:space="preserve">999225290803235	</t>
  </si>
  <si>
    <t>[多哈]苏克瓦齐夫精品酒店 - 蒂沃利(Souq Waqif Boutique Hotels - Tivoli)(103992112)</t>
  </si>
  <si>
    <t>阿鲁迈拉标准房 禁烟(至少提前7天预订)&lt;双人入住&gt;&lt;双早&gt;</t>
  </si>
  <si>
    <t>MORALES/JUAN ANTONIO</t>
  </si>
  <si>
    <t xml:space="preserve">3628070	</t>
  </si>
  <si>
    <t xml:space="preserve">9224899	</t>
  </si>
  <si>
    <t xml:space="preserve">999225358351046	</t>
  </si>
  <si>
    <t>[曼谷]曼谷标准酒店 丹德大京都大厦(The Standard, Bangkok Mahanakhon)(91246959)</t>
  </si>
  <si>
    <t>豪华特大床房&lt;超值特惠&gt;&lt;双人入住&gt;&lt;不适用泰国客人&gt;&lt;双早&gt;</t>
  </si>
  <si>
    <t>TONG/HANG</t>
  </si>
  <si>
    <t xml:space="preserve">3640986	</t>
  </si>
  <si>
    <t xml:space="preserve">298504712	</t>
  </si>
  <si>
    <t xml:space="preserve">999225417016348	</t>
  </si>
  <si>
    <t>[乔治市]槟城成功酒店(Berjaya Penang Hotel)(28528294)</t>
  </si>
  <si>
    <t>高级房&lt;三人入住&gt;&lt;早餐&gt;</t>
  </si>
  <si>
    <t>WATTANASIRICHAIKUL/SUPHITCHA</t>
  </si>
  <si>
    <t xml:space="preserve">3652927	</t>
  </si>
  <si>
    <t xml:space="preserve">2344171	</t>
  </si>
  <si>
    <t xml:space="preserve">999225419416971	</t>
  </si>
  <si>
    <t>标准特大床房&lt;双人入住&gt;&lt;不适用泰国客人&gt;&lt;限量促销&gt;&lt;双早&gt;</t>
  </si>
  <si>
    <t>HO/WAI MAN,LEUNG/KA LAI CARRIE</t>
  </si>
  <si>
    <t xml:space="preserve">3653621	</t>
  </si>
  <si>
    <t xml:space="preserve">299410857 and 299411640	</t>
  </si>
  <si>
    <t xml:space="preserve">999225432217270	</t>
  </si>
  <si>
    <t>WU/CHIAWEI</t>
  </si>
  <si>
    <t xml:space="preserve">3655738	</t>
  </si>
  <si>
    <t xml:space="preserve">300164125	</t>
  </si>
  <si>
    <t xml:space="preserve">999225650312052	</t>
  </si>
  <si>
    <t>[巴厘岛]土豆头套房和一室公寓(Potato Head Suites &amp; Studios)(100316745)</t>
  </si>
  <si>
    <t>日出工作室&lt;特价大促销&gt;&lt;双人入住&gt;&lt;中宾&gt;&lt;双早&gt;</t>
  </si>
  <si>
    <t>WU/YI,LI/ZONGZE</t>
  </si>
  <si>
    <t xml:space="preserve">3698460	</t>
  </si>
  <si>
    <t xml:space="preserve">139557	</t>
  </si>
  <si>
    <t xml:space="preserve">999225819969933	</t>
  </si>
  <si>
    <t>王子标准房&lt;双人入住&gt;&lt;不适用泰国客人&gt;&lt;双早&gt;</t>
  </si>
  <si>
    <t>LEUNG/HOLOK</t>
  </si>
  <si>
    <t xml:space="preserve">3733950	</t>
  </si>
  <si>
    <t xml:space="preserve">304946809	</t>
  </si>
  <si>
    <t xml:space="preserve">999225999067409	</t>
  </si>
  <si>
    <t>[Ulu Kinta]万雅岚温泉度假村(The Banjaran Hotsprings Retreat)(102558673)</t>
  </si>
  <si>
    <t>湖景别墅&lt;双人入住&gt;&lt;双早&gt;</t>
  </si>
  <si>
    <t>Ho/Ye Fei</t>
  </si>
  <si>
    <t xml:space="preserve">3770667	</t>
  </si>
  <si>
    <t xml:space="preserve">999226037119032	</t>
  </si>
  <si>
    <t>WANG/YICHEN</t>
  </si>
  <si>
    <t xml:space="preserve">3779925	</t>
  </si>
  <si>
    <t xml:space="preserve">999226332515712	</t>
  </si>
  <si>
    <t>[曼谷]宜必思尚品曼谷是隆酒店(Ibis Styles Bangkok Silom)(110362621)</t>
  </si>
  <si>
    <t>标准房&lt;双人入住&gt;&lt;双早&gt;</t>
  </si>
  <si>
    <t>AHYEON/LEE</t>
  </si>
  <si>
    <t xml:space="preserve">3828185	</t>
  </si>
  <si>
    <t xml:space="preserve">101652664	</t>
  </si>
  <si>
    <t xml:space="preserve">999226357274082	</t>
  </si>
  <si>
    <t>[新加坡]欧文之家酒店公寓(Owen House by Hmlet)(105712501)</t>
  </si>
  <si>
    <t>豪华大床房&lt;今日特价 &gt;&lt;双人入住&gt;&lt;无早&gt;</t>
  </si>
  <si>
    <t>WANG/HSINGYU</t>
  </si>
  <si>
    <t xml:space="preserve">3840947	</t>
  </si>
  <si>
    <t xml:space="preserve">ROWEN11061	</t>
  </si>
  <si>
    <t xml:space="preserve">999226362413803	</t>
  </si>
  <si>
    <t>TIEN/KUAN HO,TIEN/KUAN HO</t>
  </si>
  <si>
    <t xml:space="preserve">3843520	</t>
  </si>
  <si>
    <t xml:space="preserve">ROWEN11887	</t>
  </si>
  <si>
    <t xml:space="preserve">999226484637808	</t>
  </si>
  <si>
    <t>[首尔]明洞大使宜必思酒店(Ibis Ambassador Myeongdong)(5015823)</t>
  </si>
  <si>
    <t>标准大床房&lt;超值特惠&gt;&lt;双人入住&gt;&lt;不适用韩国客人&gt;&lt;无早&gt;</t>
  </si>
  <si>
    <t>YEO/JEANETTE,WONG/VERONICA</t>
  </si>
  <si>
    <t xml:space="preserve">3849292	</t>
  </si>
  <si>
    <t>取消</t>
  </si>
  <si>
    <t xml:space="preserve">999226484757093	</t>
  </si>
  <si>
    <t>标准双床房&lt;超值特惠&gt;&lt;双人入住&gt;&lt;不适用韩国客人&gt;&lt;无早&gt;</t>
  </si>
  <si>
    <t xml:space="preserve">3849305	</t>
  </si>
  <si>
    <t xml:space="preserve">1249272	</t>
  </si>
  <si>
    <t xml:space="preserve">999226488175307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</si>
  <si>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</si>
  <si>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</si>
  <si>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WANG/HUIXIAN,ZHANG/LU</t>
  </si>
  <si>
    <t xml:space="preserve">3850532	</t>
  </si>
  <si>
    <t xml:space="preserve">75657	</t>
  </si>
  <si>
    <t xml:space="preserve">999226499589883	</t>
  </si>
  <si>
    <t>[富国岛]富国岛乡村尊贵度假村-雅高旗下酒店(Premier Village Phu Quoc Resort Managed by AccorHotels)(28367265)</t>
  </si>
  <si>
    <t>海滨别墅带私人泳池(至少连住2晚及以上)&lt;双人入住&gt;&lt;仅适用于中国和韩国客人&gt;&lt;双早&gt;</t>
  </si>
  <si>
    <t>OH/JUNHEE</t>
  </si>
  <si>
    <t xml:space="preserve">3862914	</t>
  </si>
  <si>
    <t xml:space="preserve">375712	</t>
  </si>
  <si>
    <t xml:space="preserve">999226611975624	</t>
  </si>
  <si>
    <t>[普吉岛]普吉岛西奈奢华酒店(Sinae Phuket Luxury Hotel)(86107074)</t>
  </si>
  <si>
    <t>泳池一室双床别墅(至少连住2晚及以上)&lt;超值特惠&gt;&lt;双人入住&gt;&lt;双早&gt;</t>
  </si>
  <si>
    <t>Aivas/Aviya</t>
  </si>
  <si>
    <t xml:space="preserve">3879440	</t>
  </si>
  <si>
    <t xml:space="preserve">306498650	</t>
  </si>
  <si>
    <t xml:space="preserve">999226626462458	</t>
  </si>
  <si>
    <t>[仁川]仁川机场贝斯特韦斯特精品酒店(Best Western Premier Incheon Airport Hotel)(5923817)</t>
  </si>
  <si>
    <t>豪华双床房&lt;双人入住&gt;&lt;不适用韩国客人&gt;&lt;无早&gt;</t>
  </si>
  <si>
    <t>CUI/XIANGLAN</t>
  </si>
  <si>
    <t xml:space="preserve">3885003	</t>
  </si>
  <si>
    <t xml:space="preserve">23282395	</t>
  </si>
  <si>
    <t xml:space="preserve">999226647847190	</t>
  </si>
  <si>
    <t>[苏梅岛]苏梅岛W酒店(W Koh Samui)(3363512)</t>
  </si>
  <si>
    <t>丛林绿洲特大床别墅&lt;今日特价 &gt;&lt;双人入住&gt;&lt;双早&gt;</t>
  </si>
  <si>
    <t>pirom/chanida</t>
  </si>
  <si>
    <t xml:space="preserve">3891353	</t>
  </si>
  <si>
    <t xml:space="preserve">999226729355223	</t>
  </si>
  <si>
    <t>[普吉岛]安达曼卡纳西尔度假村及水疗中心-SHA高级认证(Andaman Cannacia Resort &amp; Spa Phuket)(4984010)</t>
  </si>
  <si>
    <t>蜜月套房&lt;双人入住&gt;&lt;双早&gt;</t>
  </si>
  <si>
    <t>TAN/KWAN GHIAP,LI/JIALING KELLY</t>
  </si>
  <si>
    <t xml:space="preserve">3907471	</t>
  </si>
  <si>
    <t xml:space="preserve">315919	</t>
  </si>
  <si>
    <t xml:space="preserve">999226738966037	</t>
  </si>
  <si>
    <t>[普吉岛]普吉岛麦考安纳塔拉别墅度假酒店(Anantara Mai Khao Phuket Villas)(4038225)</t>
  </si>
  <si>
    <t>泳池别墅(至少连住2晚及以上)&lt;特价大促销&gt;&lt;双人入住&gt;&lt;双早&gt;</t>
  </si>
  <si>
    <t>Albader/Moayad N</t>
  </si>
  <si>
    <t xml:space="preserve">3912676	</t>
  </si>
  <si>
    <t xml:space="preserve">62144787	</t>
  </si>
  <si>
    <t xml:space="preserve">999226757955141	</t>
  </si>
  <si>
    <t>[新加坡]薰衣草 V 酒店(V Hotel Lavender)(3455999)</t>
  </si>
  <si>
    <t>高级双床房&lt;特惠&gt;&lt;双人入住&gt;&lt;适用于除印度及次大陆国家客人&gt;&lt;无早&gt;</t>
  </si>
  <si>
    <t>ONG/MANUEL</t>
  </si>
  <si>
    <t xml:space="preserve">3919172	</t>
  </si>
  <si>
    <t xml:space="preserve">316911235	</t>
  </si>
  <si>
    <t xml:space="preserve">999226766952904	</t>
  </si>
  <si>
    <t>[普吉岛]攀瓦布里海滨度假村(Panwaburi Beachfront Resort)(96362785)</t>
  </si>
  <si>
    <t>豪华双人房（直通泳池）&lt;双人入住&gt;&lt;无早&gt;</t>
  </si>
  <si>
    <t>HOMROD/SUPARUEK</t>
  </si>
  <si>
    <t xml:space="preserve">3923867	</t>
  </si>
  <si>
    <t xml:space="preserve">24511	</t>
  </si>
  <si>
    <t xml:space="preserve">999226772547135	</t>
  </si>
  <si>
    <t>日出工作室&lt;双人入住&gt;&lt;中宾&gt;&lt;双早&gt;</t>
  </si>
  <si>
    <t>YANG/YANG,TANG/MIN</t>
  </si>
  <si>
    <t xml:space="preserve">3926953	</t>
  </si>
  <si>
    <t xml:space="preserve">148902	</t>
  </si>
  <si>
    <t xml:space="preserve">999226787039346	</t>
  </si>
  <si>
    <t>SHI/AI</t>
  </si>
  <si>
    <t xml:space="preserve">3934430	</t>
  </si>
  <si>
    <t xml:space="preserve">149416	</t>
  </si>
  <si>
    <t xml:space="preserve">999226788328825	</t>
  </si>
  <si>
    <t>LIAO/YANG,FU/XINXIN</t>
  </si>
  <si>
    <t xml:space="preserve">3935155	</t>
  </si>
  <si>
    <t xml:space="preserve">109640804	</t>
  </si>
  <si>
    <t xml:space="preserve">999226798262193	</t>
  </si>
  <si>
    <t>[清迈]清迈阿凯拉马诺尔酒店(Akyra Manor Chiang Mai)(4984302)</t>
  </si>
  <si>
    <t>豪华房&lt;特价大促销&gt;&lt;双人入住&gt;&lt;中宾&gt;&lt;双早&gt;</t>
  </si>
  <si>
    <t>CHAN/SHUK FAN,LEUNG/LIT KEUNG</t>
  </si>
  <si>
    <t xml:space="preserve">3940931	</t>
  </si>
  <si>
    <t xml:space="preserve">311482881	</t>
  </si>
  <si>
    <t xml:space="preserve">999226838566571	</t>
  </si>
  <si>
    <t>[曼谷]曼谷 SO/ 酒店(SO/ Bangkok)(1549427)</t>
  </si>
  <si>
    <t>温馨特大床房&lt;双人入住&gt;&lt;中宾&gt;&lt;双早&gt;</t>
  </si>
  <si>
    <t>HUNG/HING YEE</t>
  </si>
  <si>
    <t xml:space="preserve">3947270	</t>
  </si>
  <si>
    <t xml:space="preserve">954616	</t>
  </si>
  <si>
    <t xml:space="preserve">999226839225490	</t>
  </si>
  <si>
    <t>[首尔]首尔大使 - 铂尔曼酒店(The Ambassador Seoul - A Pullman Hotel)(2332004)</t>
  </si>
  <si>
    <t>高级特大床房&lt;促销&gt;&lt;双人入住&gt;&lt;无早&gt;</t>
  </si>
  <si>
    <t>LUU/MAN KY,BRASNETT/JONATHAN</t>
  </si>
  <si>
    <t xml:space="preserve">3947667	</t>
  </si>
  <si>
    <t xml:space="preserve">109957987	</t>
  </si>
  <si>
    <t xml:space="preserve">999226843034475	</t>
  </si>
  <si>
    <t>YANG/TINGTING,HE/WEI</t>
  </si>
  <si>
    <t xml:space="preserve">3950186	</t>
  </si>
  <si>
    <t xml:space="preserve">149870	</t>
  </si>
  <si>
    <t xml:space="preserve">999226846024958	</t>
  </si>
  <si>
    <t>JO/TAEGEUN</t>
  </si>
  <si>
    <t xml:space="preserve">3953192	</t>
  </si>
  <si>
    <t xml:space="preserve">110679617	</t>
  </si>
  <si>
    <t xml:space="preserve">999226849888964	</t>
  </si>
  <si>
    <t>[新加坡]新加坡半岛怡东 – 温德姆酒店(Peninsula Excelsior Singapore, A Wyndham Hotel)(4984383)</t>
  </si>
  <si>
    <t>尊贵房&lt;特惠&gt;&lt;双人入住&gt;&lt;双早&gt;</t>
  </si>
  <si>
    <t>PARK/JIHYUN</t>
  </si>
  <si>
    <t xml:space="preserve">3957587	</t>
  </si>
  <si>
    <t xml:space="preserve">266945210	</t>
  </si>
  <si>
    <t xml:space="preserve">999226851070823	</t>
  </si>
  <si>
    <t>[新加坡]庄家大酒店(Hotel Boss)(4373844)</t>
  </si>
  <si>
    <t>高级大床房&lt;单人入住&gt;&lt;适用于除印度及次大陆国家客人&gt;&lt;单早&gt;</t>
  </si>
  <si>
    <t>KIM/HYUNG JOON</t>
  </si>
  <si>
    <t xml:space="preserve">3959125	</t>
  </si>
  <si>
    <t xml:space="preserve">319630816	</t>
  </si>
  <si>
    <t xml:space="preserve">999226851187486	</t>
  </si>
  <si>
    <t>[拉普拉普]皇宫水上乐园度假村(Jpark Island Resort &amp; Waterpark Cebu)(5435570)</t>
  </si>
  <si>
    <t>麦克坦海景套房(至少连住2晚及以上)&lt;特价大促销&gt;&lt;三人入住&gt;&lt;早餐&gt;</t>
  </si>
  <si>
    <t>KOIDE/TATSUYA,KOIDE/TATSUYA,KOIDE/TATSUYA</t>
  </si>
  <si>
    <t xml:space="preserve">3959198	</t>
  </si>
  <si>
    <t xml:space="preserve">6936386	</t>
  </si>
  <si>
    <t xml:space="preserve">999226851453447	</t>
  </si>
  <si>
    <t>[曼谷]Crowne Plaza 曼谷隆比尼公园皇冠假日酒店(Crowne Plaza Bangkok Lumpini Park)(2803766)</t>
  </si>
  <si>
    <t>标准特大床房-禁烟(至少连住2晚及以上)&lt;双人入住&gt;&lt;仅适用亚洲客人&gt;&lt;双早&gt;</t>
  </si>
  <si>
    <t>XU/YUEREN,MENG/GUOJIE,WU/WEIWEI</t>
  </si>
  <si>
    <t xml:space="preserve">3959541	</t>
  </si>
  <si>
    <t xml:space="preserve">6038549	</t>
  </si>
  <si>
    <t xml:space="preserve">999226852213797	</t>
  </si>
  <si>
    <t>高级大床房&lt;特惠&gt;&lt;双人入住&gt;&lt;适用于除印度及次大陆国家客人&gt;&lt;无早&gt;</t>
  </si>
  <si>
    <t>Tang/Ai Ling Caroline</t>
  </si>
  <si>
    <t xml:space="preserve">3960240	</t>
  </si>
  <si>
    <t xml:space="preserve">319616571	</t>
  </si>
  <si>
    <t xml:space="preserve">999226852701590	</t>
  </si>
  <si>
    <t>MENG/ZHAOYU,YAN/TING</t>
  </si>
  <si>
    <t xml:space="preserve">3960778	</t>
  </si>
  <si>
    <t xml:space="preserve">45339346	</t>
  </si>
  <si>
    <t xml:space="preserve">999226909353597	</t>
  </si>
  <si>
    <t>LEI/BIHAN</t>
  </si>
  <si>
    <t xml:space="preserve">3968889	</t>
  </si>
  <si>
    <t xml:space="preserve">319929231	</t>
  </si>
  <si>
    <t xml:space="preserve">999226911459692	</t>
  </si>
  <si>
    <t>[芭堤雅]格拉斯服务式套房酒店(The Grass Serviced Suites)(26533821)</t>
  </si>
  <si>
    <t>一卧室格拉斯套房(至少连住2晚及以上)&lt;双人入住&gt;&lt;无早&gt;</t>
  </si>
  <si>
    <t>ZHANG/TAO</t>
  </si>
  <si>
    <t xml:space="preserve">3970601	</t>
  </si>
  <si>
    <t xml:space="preserve">159895	</t>
  </si>
  <si>
    <t xml:space="preserve">999226925891813	</t>
  </si>
  <si>
    <t>[芽庄]芽庄洲际酒店(InterContinental Nha Trang, an IHG Hotel)(4398930)</t>
  </si>
  <si>
    <t>城景甄选特大床房(至少连住2晚及以上)&lt;双人入住&gt;&lt;仅适用于中国和韩国客人&gt;&lt;双早&gt;</t>
  </si>
  <si>
    <t>LEE/JUSUK</t>
  </si>
  <si>
    <t xml:space="preserve">3974476	</t>
  </si>
  <si>
    <t xml:space="preserve">837703	</t>
  </si>
  <si>
    <t xml:space="preserve">999226926605177	</t>
  </si>
  <si>
    <t>[曼谷]Crowne Plaza 曼谷隆比尼公园皇冠假日酒店(Crowne Plaza Bangkok Lumpini Park, an IHG Hotel)(2803766)</t>
  </si>
  <si>
    <t>甄选双床房-禁烟(至少连住2晚及以上)&lt;双人入住&gt;&lt;仅适用亚洲客人&gt;&lt;双早&gt;</t>
  </si>
  <si>
    <t>BAI/YUE</t>
  </si>
  <si>
    <t xml:space="preserve">3974792	</t>
  </si>
  <si>
    <t xml:space="preserve">27395672	</t>
  </si>
  <si>
    <t xml:space="preserve">999226929620391	</t>
  </si>
  <si>
    <t>[翡翠帝王岛]绿中海度假村 - 全球奢华精品酒店(Pangkor Laut Resort - Small Luxury Hotels of the World)(13181425)</t>
  </si>
  <si>
    <t>花园特大床别墅&lt;今日特价 &gt;&lt;双人入住&gt;&lt;双早&gt;</t>
  </si>
  <si>
    <t>DENG/YUEPING,DENG/HUANXING</t>
  </si>
  <si>
    <t xml:space="preserve">3976437	</t>
  </si>
  <si>
    <t xml:space="preserve">315207060	</t>
  </si>
  <si>
    <t xml:space="preserve">999226932784700	</t>
  </si>
  <si>
    <t>两卧室连通泳池别墅(至少连住2晚及以上)&lt;四人入住&gt;&lt;早餐&gt;</t>
  </si>
  <si>
    <t>Chen/Dongxia,Liu/Lijie,ZHU/SUJUN,SU/GANG</t>
  </si>
  <si>
    <t xml:space="preserve">3979470	</t>
  </si>
  <si>
    <t xml:space="preserve">999226933401193	</t>
  </si>
  <si>
    <t>[吉隆坡]吉隆坡JW万豪酒店(JW Marriott Kuala Lumpur)(3799838)</t>
  </si>
  <si>
    <t>高级房(至少连住2晚及以上)&lt;双人入住&gt;&lt;双早&gt;</t>
  </si>
  <si>
    <t>ZHU/YINGYAN,JI/LIMING</t>
  </si>
  <si>
    <t xml:space="preserve">3980106	</t>
  </si>
  <si>
    <t xml:space="preserve">315162045	</t>
  </si>
  <si>
    <t xml:space="preserve">999227022976274	</t>
  </si>
  <si>
    <t>[普吉岛]普吉翡翠海滩度假村(Phuket Emerald Beach Resort)(108686548)</t>
  </si>
  <si>
    <t>池景家庭房(至少连住2晚及以上)&lt;双人入住&gt;&lt;中宾&gt;&lt;双早&gt;</t>
  </si>
  <si>
    <t>JIN/XIN</t>
  </si>
  <si>
    <t xml:space="preserve">3982493	</t>
  </si>
  <si>
    <t xml:space="preserve">5531	</t>
  </si>
  <si>
    <t xml:space="preserve">999227026593758	</t>
  </si>
  <si>
    <t>[甲抛峇底]贝塔姆水上乐园度假村(Bertam Resort, Penang)(112772881)</t>
  </si>
  <si>
    <t>高级房&lt;双人入住&gt;&lt;无早&gt;</t>
  </si>
  <si>
    <t>MOHD ZAID/ZANINA</t>
  </si>
  <si>
    <t xml:space="preserve">3983377	</t>
  </si>
  <si>
    <t xml:space="preserve">T003422	</t>
  </si>
  <si>
    <t xml:space="preserve">999227026925714	</t>
  </si>
  <si>
    <t>[新加坡]新加坡市中心M酒店(M Hotel Singapore City Centre)(2871857)</t>
  </si>
  <si>
    <t>至尊特大床房(至少连住2晚及以上)&lt;特惠&gt;&lt;双人入住&gt;&lt;中宾&gt;&lt;双早&gt;</t>
  </si>
  <si>
    <t>XUE/LIBIN</t>
  </si>
  <si>
    <t xml:space="preserve">3983431	</t>
  </si>
  <si>
    <t xml:space="preserve">316618152	</t>
  </si>
  <si>
    <t xml:space="preserve">999227029588701	</t>
  </si>
  <si>
    <t>[曼谷]曼谷林布兰套房酒店(Rembrandt Hotel and Suites Bangkok)(28597383)</t>
  </si>
  <si>
    <t>高级房&lt;双人入住&gt;&lt;适用于除泰国的亚洲客人&gt;&lt;双早&gt;</t>
  </si>
  <si>
    <t>HASUMI/HIROAKI</t>
  </si>
  <si>
    <t xml:space="preserve">3984054	</t>
  </si>
  <si>
    <t xml:space="preserve">130616007	</t>
  </si>
  <si>
    <t xml:space="preserve">999227029962121	</t>
  </si>
  <si>
    <t>[巴科洛德]色达首都中央酒店(Seda Capitol Central Hotel)(35446320)</t>
  </si>
  <si>
    <t>尊贵房&lt;双人入住&gt;&lt;双早&gt;</t>
  </si>
  <si>
    <t>Pespenan/Rudilyn</t>
  </si>
  <si>
    <t xml:space="preserve">3984100	</t>
  </si>
  <si>
    <t xml:space="preserve">2947008	</t>
  </si>
  <si>
    <t xml:space="preserve">999227030089997	</t>
  </si>
  <si>
    <t>高级房&lt;双人入住&gt;&lt;适用于除泰国的亚洲客人&gt;&lt;无早&gt;</t>
  </si>
  <si>
    <t>SANUKI/YUJI</t>
  </si>
  <si>
    <t xml:space="preserve">3984300	</t>
  </si>
  <si>
    <t xml:space="preserve">130617506	</t>
  </si>
  <si>
    <t xml:space="preserve">999227046089724	</t>
  </si>
  <si>
    <t>[济州市]Index 济州岛梦幻酒店(Index Hotel J Dream)(112490694)</t>
  </si>
  <si>
    <t>标准大床房&lt;今日特价 &gt;&lt;双人入住&gt;&lt;不适用韩国客人&gt;&lt;无早&gt;</t>
  </si>
  <si>
    <t>LU/MENGXIA,WANG/TINGTING</t>
  </si>
  <si>
    <t xml:space="preserve">3988439	</t>
  </si>
  <si>
    <t xml:space="preserve">16476824	</t>
  </si>
  <si>
    <t xml:space="preserve">999227046588982	</t>
  </si>
  <si>
    <t>[马六甲]马六甲Casa del Rio河畔之家酒店(Casa del Rio Melaka)(4984420)</t>
  </si>
  <si>
    <t>豪华湖景房&lt;双人入住&gt;&lt;双早&gt;</t>
  </si>
  <si>
    <t>LI/QUNHUI,LIN/MENGZHI</t>
  </si>
  <si>
    <t xml:space="preserve">3988511	</t>
  </si>
  <si>
    <t xml:space="preserve">123949	</t>
  </si>
  <si>
    <t xml:space="preserve">999227050125742	</t>
  </si>
  <si>
    <t>QI/ZIXIAN</t>
  </si>
  <si>
    <t xml:space="preserve">3989746	</t>
  </si>
  <si>
    <t xml:space="preserve">151398	</t>
  </si>
  <si>
    <t xml:space="preserve">999227055323665	</t>
  </si>
  <si>
    <t>标准双床房&lt;超值特惠&gt;&lt;双人入住&gt;&lt;不适用韩国客人&gt;&lt;双早&gt;</t>
  </si>
  <si>
    <t>LI/TIAN,ZHANG/LIANG</t>
  </si>
  <si>
    <t xml:space="preserve">3991600	</t>
  </si>
  <si>
    <t xml:space="preserve">1254921	</t>
  </si>
  <si>
    <t xml:space="preserve">999227058791855	</t>
  </si>
  <si>
    <t>[哥打京那巴鲁]莫诺科洛精品酒店(Monocolo Boutique Hotel)(110109406)</t>
  </si>
  <si>
    <t>高级房-无窗&lt;双人入住&gt;&lt;无早&gt;</t>
  </si>
  <si>
    <t>AIDA/NURUL</t>
  </si>
  <si>
    <t xml:space="preserve">3993237	</t>
  </si>
  <si>
    <t xml:space="preserve">P2309271914W-007850-F01	</t>
  </si>
  <si>
    <t xml:space="preserve">999227059532074	</t>
  </si>
  <si>
    <t>[仁川]仁川君悦大酒店(Grand Hyatt Incheon)(28523902)</t>
  </si>
  <si>
    <t>特大床房&lt;今日特价 &gt;&lt;单人入住&gt;&lt;中宾&gt;&lt;单早&gt;</t>
  </si>
  <si>
    <t>DE/GUOLI</t>
  </si>
  <si>
    <t xml:space="preserve">3993603	</t>
  </si>
  <si>
    <t xml:space="preserve">6306532	</t>
  </si>
  <si>
    <t xml:space="preserve">999227094858159	</t>
  </si>
  <si>
    <t>[吉隆坡]莱恩酒店(Sleeping Lion Suites)(108711778)</t>
  </si>
  <si>
    <t>高级房&lt;双人入住&gt;&lt;不适用马来西亚客人&gt;&lt;无早&gt;</t>
  </si>
  <si>
    <t>TAN/YONG WEI</t>
  </si>
  <si>
    <t xml:space="preserve">3998485	</t>
  </si>
  <si>
    <t xml:space="preserve">133065	</t>
  </si>
  <si>
    <t xml:space="preserve">999227096696147	</t>
  </si>
  <si>
    <t>[普吉岛]普吉格雷斯兰温泉度假酒店(Phuket Graceland Resort and Spa)(3183747)</t>
  </si>
  <si>
    <t>池景豪华房&lt;今日特价 &gt;&lt;双人入住&gt;&lt;双早&gt;</t>
  </si>
  <si>
    <t>Sahani/Dalip Kumar,Sahani/Dalip Kumar</t>
  </si>
  <si>
    <t xml:space="preserve">3999481	</t>
  </si>
  <si>
    <t xml:space="preserve">179208	</t>
  </si>
  <si>
    <t xml:space="preserve">999227099279411	</t>
  </si>
  <si>
    <t>[普吉岛]普吉岛苏林酒店(The Surin Phuket)(4654333)</t>
  </si>
  <si>
    <t>海滩套房&lt;双人入住&gt;&lt;双早&gt;</t>
  </si>
  <si>
    <t>LONG/ZHIYI</t>
  </si>
  <si>
    <t xml:space="preserve">4001477	</t>
  </si>
  <si>
    <t xml:space="preserve">318054629	</t>
  </si>
  <si>
    <t xml:space="preserve">999227100606654	</t>
  </si>
  <si>
    <t>[普吉岛]纳卡岛豪华精选水疗度假酒店（普吉岛）(The Naka Island, a Luxury Collection Resort &amp; Spa, Phuket)(2605371)</t>
  </si>
  <si>
    <t>Naka特大床房,沙发床(至少连住2晚及以上)&lt;双人入住&gt;&lt;中宾&gt;&lt;双早&gt;</t>
  </si>
  <si>
    <t>LI/YUAN,CHEN/QIAN</t>
  </si>
  <si>
    <t xml:space="preserve">4002220	</t>
  </si>
  <si>
    <t xml:space="preserve">80264066	</t>
  </si>
  <si>
    <t xml:space="preserve">999227101762470	</t>
  </si>
  <si>
    <t>[阿噶比亚]盖斯尔奥萨拉安纳塔拉沙漠度假酒店(Anantara Qasr Al Sarab Desert Resort)(108692969)</t>
  </si>
  <si>
    <t>园景豪华房&lt;双人入住&gt;&lt;适用于非阿联酋客人&gt;&lt;双早&gt;</t>
  </si>
  <si>
    <t>TAN/SIWEI,YUAN/JI</t>
  </si>
  <si>
    <t xml:space="preserve">4002854	</t>
  </si>
  <si>
    <t xml:space="preserve">17372351	</t>
  </si>
  <si>
    <t xml:space="preserve">999227102247268	</t>
  </si>
  <si>
    <t>LIN/ICHUN</t>
  </si>
  <si>
    <t xml:space="preserve">4003546	</t>
  </si>
  <si>
    <t xml:space="preserve">5951	</t>
  </si>
  <si>
    <t xml:space="preserve">999227103635321	</t>
  </si>
  <si>
    <t>[曼谷]曼谷素坤逸11号智选假日酒店(Holiday Inn Express Bangkok Sukhumvit 11)(5553237)</t>
  </si>
  <si>
    <t>标准房&lt;双人入住&gt;&lt;不适用泰国客人&gt;&lt;双早&gt;</t>
  </si>
  <si>
    <t>YEO/KARN WEE</t>
  </si>
  <si>
    <t xml:space="preserve">4004253	</t>
  </si>
  <si>
    <t xml:space="preserve">25823503	</t>
  </si>
  <si>
    <t xml:space="preserve">999227104845398	</t>
  </si>
  <si>
    <t>LIM/HAN LEONG</t>
  </si>
  <si>
    <t xml:space="preserve">4005075	</t>
  </si>
  <si>
    <t xml:space="preserve">133425	</t>
  </si>
  <si>
    <t xml:space="preserve">999227105689480	</t>
  </si>
  <si>
    <t>[普吉岛]铂尔曼普吉岛卡隆海滩度假酒店(Pullman Phuket Karon Beach Resort)(3460018)</t>
  </si>
  <si>
    <t>海景精致特大床套房(至少连住2晚及以上)&lt;双人入住&gt;&lt;适用于除泰国的亚洲客人&gt;&lt;双早&gt;</t>
  </si>
  <si>
    <t>TAO/YUN</t>
  </si>
  <si>
    <t xml:space="preserve">4005619	</t>
  </si>
  <si>
    <t xml:space="preserve">114413582	</t>
  </si>
  <si>
    <t xml:space="preserve">999227107951510	</t>
  </si>
  <si>
    <t>[阿布扎比]阿布扎比阿提哈德塔康莱德酒店(Conrad Abu Dhabi Etihad Towers)(108608099)</t>
  </si>
  <si>
    <t>海景无障碍高级大床房 禁烟&lt;双人入住&gt;&lt;中宾&gt;&lt;双早&gt;</t>
  </si>
  <si>
    <t>LIU/PUI SHAN</t>
  </si>
  <si>
    <t xml:space="preserve">4007206	</t>
  </si>
  <si>
    <t xml:space="preserve">3431810071	</t>
  </si>
  <si>
    <t xml:space="preserve">999227108649539	</t>
  </si>
  <si>
    <t>[曼谷]曼谷萨通JC凯文酒店(JC Kevin Sathorn Bangkok Hotel)(4401628)</t>
  </si>
  <si>
    <t>天际一室套房(连住3晚及以上)&lt;特惠专享&gt;&lt;双人入住&gt;&lt;双早&gt;</t>
  </si>
  <si>
    <t>XIAO/HEFENG</t>
  </si>
  <si>
    <t xml:space="preserve">4007739	</t>
  </si>
  <si>
    <t xml:space="preserve">318606538	</t>
  </si>
  <si>
    <t xml:space="preserve">999227110687027	</t>
  </si>
  <si>
    <t>[普吉岛]普吉岛卡伦海滩目的地度假村(Destination Resort Phuket Karon Beach)(3030929)</t>
  </si>
  <si>
    <t>家庭乐趣精致套房(至少连住2晚及以上)&lt;特惠专享&gt;&lt;四人入住&gt;&lt;早餐&gt;</t>
  </si>
  <si>
    <t>XI/LIN</t>
  </si>
  <si>
    <t xml:space="preserve">4008850	</t>
  </si>
  <si>
    <t xml:space="preserve">315653	</t>
  </si>
  <si>
    <t xml:space="preserve">999227182899792	</t>
  </si>
  <si>
    <t>[首尔]明洞亲爱酒店(Dears Myeongdong)(105594077)</t>
  </si>
  <si>
    <t>布雷夫双人房&lt;双人入住&gt;&lt;限量抢购&gt;&lt;无早&gt;</t>
  </si>
  <si>
    <t>YOO/SEUNGHEE</t>
  </si>
  <si>
    <t xml:space="preserve">4015697	</t>
  </si>
  <si>
    <t xml:space="preserve">23043855	</t>
  </si>
  <si>
    <t xml:space="preserve">27183051443	</t>
  </si>
  <si>
    <t>[胡志明市]西贡中心铂尔曼酒店(Pullman Saigon Centre)(6059794)</t>
  </si>
  <si>
    <t>高级特大床房(至少连住2晚及以上)&lt;双人入住&gt;&lt;双早&gt;</t>
  </si>
  <si>
    <t>ZHENG/YAN,DAI/CHANGCHUN</t>
  </si>
  <si>
    <t xml:space="preserve">4015813	</t>
  </si>
  <si>
    <t xml:space="preserve">999227186651839	</t>
  </si>
  <si>
    <t>[乔治市]槟城皇家朱兰酒店(Royale Chulan Penang)(12046718)</t>
  </si>
  <si>
    <t>&lt;双人入住&gt;&lt;双早&gt;</t>
  </si>
  <si>
    <t>Wei Tan/Yi,Wei Tan/Yi</t>
  </si>
  <si>
    <t xml:space="preserve">4018416	</t>
  </si>
  <si>
    <t xml:space="preserve">9049722	</t>
  </si>
  <si>
    <t xml:space="preserve">999227186230726	</t>
  </si>
  <si>
    <t>[哥打京那巴鲁]哥打京那巴鲁凯悦尚萃酒店(Hyatt Centric Kota Kinabalu)(103784833)</t>
  </si>
  <si>
    <t>海景房（1张特大床）&lt;双人入住&gt;&lt;双早&gt;</t>
  </si>
  <si>
    <t>LIEW/MING LEE</t>
  </si>
  <si>
    <t xml:space="preserve">4017989	</t>
  </si>
  <si>
    <t xml:space="preserve">2620232	</t>
  </si>
  <si>
    <t xml:space="preserve">999227188177904	</t>
  </si>
  <si>
    <t>[曼谷]双子塔酒店(Twin Towers Hotel)(25645384)</t>
  </si>
  <si>
    <t>高级房 禁烟(至少提前1天预订)&lt;双人入住&gt;&lt;无早&gt;</t>
  </si>
  <si>
    <t>CHEN/XUANMIN</t>
  </si>
  <si>
    <t xml:space="preserve">4019921	</t>
  </si>
  <si>
    <t xml:space="preserve">193816	</t>
  </si>
  <si>
    <t xml:space="preserve">999227189677053	</t>
  </si>
  <si>
    <t>[吉隆坡]菲斯时尚酒店(The Face Style)(112268920)</t>
  </si>
  <si>
    <t>豪华大床房&lt;双人入住&gt;&lt;无早&gt;</t>
  </si>
  <si>
    <t>LIN/XINGHUA</t>
  </si>
  <si>
    <t xml:space="preserve">4021274	</t>
  </si>
  <si>
    <t xml:space="preserve">126219	</t>
  </si>
  <si>
    <t xml:space="preserve">999227190980296	</t>
  </si>
  <si>
    <t>Omar/Nur Azah</t>
  </si>
  <si>
    <t xml:space="preserve">4022470	</t>
  </si>
  <si>
    <t xml:space="preserve">T003597	</t>
  </si>
  <si>
    <t xml:space="preserve">999227191072040	</t>
  </si>
  <si>
    <t>[曼谷]彩虹套房酒店(Baiyoke Suite Hotel)(112026789)</t>
  </si>
  <si>
    <t>行政套房&lt;双人入住&gt;&lt;双早&gt;</t>
  </si>
  <si>
    <t>SCAMBITELLI/IMMACOLATA</t>
  </si>
  <si>
    <t xml:space="preserve">4022517	</t>
  </si>
  <si>
    <t xml:space="preserve">78015	</t>
  </si>
  <si>
    <t xml:space="preserve">999227193322386	</t>
  </si>
  <si>
    <t>&lt;双人入住&gt;&lt;无早&gt;</t>
  </si>
  <si>
    <t>modepu/ajay kumar</t>
  </si>
  <si>
    <t xml:space="preserve">4025082	</t>
  </si>
  <si>
    <t xml:space="preserve">26785	</t>
  </si>
  <si>
    <t xml:space="preserve">999227193522803	</t>
  </si>
  <si>
    <t>[巴洛克]珍拉丁皇家朱木屋(Royale Chulan Cherating Chalet)(67235956)</t>
  </si>
  <si>
    <t>双床小木屋&lt;特价大促销&gt;&lt;双人入住&gt;&lt;双早&gt;</t>
  </si>
  <si>
    <t>ABD AZIZ/NORLIZA</t>
  </si>
  <si>
    <t xml:space="preserve">4025308	</t>
  </si>
  <si>
    <t xml:space="preserve">90350	</t>
  </si>
  <si>
    <t xml:space="preserve">999227193529628	</t>
  </si>
  <si>
    <t>双人床小木屋&lt;特价大促销&gt;&lt;双人入住&gt;&lt;双早&gt;</t>
  </si>
  <si>
    <t>MOHD BAKHARI /FARAHANA</t>
  </si>
  <si>
    <t xml:space="preserve">4025313	</t>
  </si>
  <si>
    <t xml:space="preserve">90351	</t>
  </si>
  <si>
    <t xml:space="preserve">999227194631143	</t>
  </si>
  <si>
    <t>[济州市]济州维斯酒店(Hotel With Jeju)(28555652)</t>
  </si>
  <si>
    <t>标准双床房(无景)&lt;今日特价 &gt;&lt;双人入住&gt;&lt;不适用韩国客人&gt;&lt;无早&gt;</t>
  </si>
  <si>
    <t>CHEN/LIN,JIANG/WENXIU</t>
  </si>
  <si>
    <t xml:space="preserve">4026499	</t>
  </si>
  <si>
    <t xml:space="preserve">999227194550115	</t>
  </si>
  <si>
    <t>[新加坡]新加坡 M Social 酒店(M Social Singapore)(28561345)</t>
  </si>
  <si>
    <t>特色舒适大床房&lt;今日特价 &gt;&lt;单人入住&gt;&lt;不适用新加坡客人&gt;&lt;单早&gt;</t>
  </si>
  <si>
    <t>Xiloyannis/Giulio</t>
  </si>
  <si>
    <t xml:space="preserve">4026331	</t>
  </si>
  <si>
    <t xml:space="preserve">320870186	</t>
  </si>
  <si>
    <t xml:space="preserve">999227194690117	</t>
  </si>
  <si>
    <t>LIU/GUANGHENG</t>
  </si>
  <si>
    <t xml:space="preserve">4026528	</t>
  </si>
  <si>
    <t xml:space="preserve">23242430	</t>
  </si>
  <si>
    <t xml:space="preserve">999227194871676	</t>
  </si>
  <si>
    <t>[普林塞萨港]坎瓦司精品酒店(Canvas Boutique Hotel)(28364505)</t>
  </si>
  <si>
    <t>豪华双床房&lt;今日特价 &gt;&lt;双人入住&gt;&lt;双早&gt;</t>
  </si>
  <si>
    <t>van Hoegee/Mark</t>
  </si>
  <si>
    <t xml:space="preserve">4026731	</t>
  </si>
  <si>
    <t xml:space="preserve">2656109974281	</t>
  </si>
  <si>
    <t xml:space="preserve">27237180347	</t>
  </si>
  <si>
    <t>[曼谷]曼谷京华大酒店(Hotel Royal Bangkok@Chinatown)(17263358)</t>
  </si>
  <si>
    <t>高级房(无窗)(至少连住2晚及以上)&lt;双人入住&gt;&lt;不适用泰国客人&gt;&lt;无早&gt;</t>
  </si>
  <si>
    <t>XU/QUANYU</t>
  </si>
  <si>
    <t xml:space="preserve">4027556	</t>
  </si>
  <si>
    <t xml:space="preserve">381389	</t>
  </si>
  <si>
    <t xml:space="preserve">999227253782132	</t>
  </si>
  <si>
    <t>[八打灵再也]阿万特酒店(Avante Hotel)(100419478)</t>
  </si>
  <si>
    <t>高级双床房&lt;单人入住&gt;&lt;仅适用亚洲客人&gt;&lt;单早&gt;</t>
  </si>
  <si>
    <t>JIN/LIANG</t>
  </si>
  <si>
    <t xml:space="preserve">4027862	</t>
  </si>
  <si>
    <t xml:space="preserve">182246	</t>
  </si>
  <si>
    <t xml:space="preserve">999227255778184	</t>
  </si>
  <si>
    <t>[萨马尔]Discovery Samal(112821304)</t>
  </si>
  <si>
    <t>精致套房(至少提前3天预订)&lt;双人入住&gt;&lt;双早&gt;</t>
  </si>
  <si>
    <t>SILAO/STEPHANIE</t>
  </si>
  <si>
    <t xml:space="preserve">4028579	</t>
  </si>
  <si>
    <t xml:space="preserve">15488	</t>
  </si>
  <si>
    <t xml:space="preserve">999227257961373	</t>
  </si>
  <si>
    <t>BIN ZAINAL BAHRIN/NAZRIN</t>
  </si>
  <si>
    <t xml:space="preserve">4029195	</t>
  </si>
  <si>
    <t xml:space="preserve">9051952	</t>
  </si>
  <si>
    <t xml:space="preserve">999227254212565	</t>
  </si>
  <si>
    <t>[邦帕利]曼谷素旺那普机场诺富特酒店(Novotel Bangkok Suvarnabhumi Airport)(28554892)</t>
  </si>
  <si>
    <t>高级特大床房&lt;今日特价 &gt;&lt;单人入住&gt;&lt;单早&gt;</t>
  </si>
  <si>
    <t>POTGIETER/JOHAN PETRUS</t>
  </si>
  <si>
    <t xml:space="preserve">4028062	</t>
  </si>
  <si>
    <t xml:space="preserve">3391925	</t>
  </si>
  <si>
    <t xml:space="preserve">999227261897884	</t>
  </si>
  <si>
    <t>阿奇拉尊贵套房&lt;特价大促销&gt;&lt;双人入住&gt;&lt;中宾&gt;&lt;双早&gt;</t>
  </si>
  <si>
    <t>TONG/WENBO,yao/jing</t>
  </si>
  <si>
    <t xml:space="preserve">4030431	</t>
  </si>
  <si>
    <t xml:space="preserve">321360932	</t>
  </si>
  <si>
    <t xml:space="preserve">999227281941368	</t>
  </si>
  <si>
    <t>[维川]会安南岸新世界海滩度假酒店(New World Hoiana Beach Resort)(109375143)</t>
  </si>
  <si>
    <t>豪华海景双床间&lt;双人入住&gt;&lt;双早&gt;</t>
  </si>
  <si>
    <t>LEE/JUNGHOON</t>
  </si>
  <si>
    <t xml:space="preserve">4031946	</t>
  </si>
  <si>
    <t xml:space="preserve">1036649	</t>
  </si>
  <si>
    <t xml:space="preserve">999227284051100	</t>
  </si>
  <si>
    <t>[Bo Win]罗宾逊生活博温GO酒店(Go! Hotel Bowin at Robinson Lifestyle Bowin)(112530685)</t>
  </si>
  <si>
    <t>高级双人间&lt;双人入住&gt;&lt;无早&gt;</t>
  </si>
  <si>
    <t>jiang/jun</t>
  </si>
  <si>
    <t xml:space="preserve">4032703	</t>
  </si>
  <si>
    <t xml:space="preserve">999227284604541	</t>
  </si>
  <si>
    <t>[曼谷]曼谷素坤逸怡思得酒店(INNSiDE by Meliá Bangkok Sukhumvit)(112510496)</t>
  </si>
  <si>
    <t>因赛德双床房(至少连住2晚及以上)&lt;双人入住&gt;&lt;外宾&gt;&lt;双早&gt;</t>
  </si>
  <si>
    <t>ZHANG/YEXIN</t>
  </si>
  <si>
    <t xml:space="preserve">4032937	</t>
  </si>
  <si>
    <t xml:space="preserve">999227289400383	</t>
  </si>
  <si>
    <t>海景豪华特大床房(至少连住2晚及以上)&lt;限量特价&gt;&lt;双人入住&gt;&lt;适用于除泰国的亚洲客人&gt;&lt;双早&gt;</t>
  </si>
  <si>
    <t>YANG/XIAOJIE,NI/PENG</t>
  </si>
  <si>
    <t xml:space="preserve">4035423	</t>
  </si>
  <si>
    <t xml:space="preserve">117059159	</t>
  </si>
  <si>
    <t xml:space="preserve">999227290263303	</t>
  </si>
  <si>
    <t>HE/XIAOYING,MA/YI</t>
  </si>
  <si>
    <t xml:space="preserve">4035985	</t>
  </si>
  <si>
    <t xml:space="preserve">381844	</t>
  </si>
  <si>
    <t xml:space="preserve">999227291042933	</t>
  </si>
  <si>
    <t>[曼谷]沙吞伊斯汀大酒店(Eastin Grand Hotel Sathorn)(5014959)</t>
  </si>
  <si>
    <t>高级天空房&lt;今日特价 &gt;&lt;双人入住&gt;&lt;双早&gt;</t>
  </si>
  <si>
    <t>XIE/XINMENG</t>
  </si>
  <si>
    <t xml:space="preserve">4037197	</t>
  </si>
  <si>
    <t xml:space="preserve">486916	</t>
  </si>
  <si>
    <t xml:space="preserve">999227294479306	</t>
  </si>
  <si>
    <t>[巴洛克]珍拉丁皇家朱兰别墅(Royale Chulan Cherating Villa)(91107302)</t>
  </si>
  <si>
    <t>家庭别墅&lt;四人入住&gt;&lt;早餐&gt;</t>
  </si>
  <si>
    <t>Mustaffa/Musliha,Mustaffa/Musliha</t>
  </si>
  <si>
    <t xml:space="preserve">4038103	</t>
  </si>
  <si>
    <t xml:space="preserve">34882	</t>
  </si>
  <si>
    <t xml:space="preserve">999227294878441	</t>
  </si>
  <si>
    <t>[吉隆坡]铂尔曼吉隆坡城市中心大酒店(Pullman Kuala Lumpur City Centre Hotel &amp; Residences)(5073220)</t>
  </si>
  <si>
    <t>尊享豪华特大床房(至少连住2晚及以上)&lt;双人入住&gt;&lt;双早&gt;</t>
  </si>
  <si>
    <t>NURASYIAH/NURASYIAH</t>
  </si>
  <si>
    <t xml:space="preserve">4038265	</t>
  </si>
  <si>
    <t xml:space="preserve">990984	</t>
  </si>
  <si>
    <t xml:space="preserve">999227295456465	</t>
  </si>
  <si>
    <t>[仁川]仁川华美达酒店(Ramada by Wyndham Incheon)(105864556)</t>
  </si>
  <si>
    <t>豪华双床房&lt;今日特价 &gt;&lt;双人入住&gt;&lt;不适用韩国客人&gt;&lt;无早&gt;</t>
  </si>
  <si>
    <t>XIE/YIMING</t>
  </si>
  <si>
    <t xml:space="preserve">4038378	</t>
  </si>
  <si>
    <t xml:space="preserve">23282403	</t>
  </si>
  <si>
    <t xml:space="preserve">999227296009598	</t>
  </si>
  <si>
    <t>行政豪华城景&lt;双人入住&gt;&lt;无早&gt;</t>
  </si>
  <si>
    <t>CHEN/GUANGHUI,Huang/bingyuan</t>
  </si>
  <si>
    <t xml:space="preserve">4038567	</t>
  </si>
  <si>
    <t xml:space="preserve">126527	</t>
  </si>
  <si>
    <t xml:space="preserve">999227296891116	</t>
  </si>
  <si>
    <t>高级双床房&lt;双人入住&gt;&lt;无早&gt;</t>
  </si>
  <si>
    <t>LI/YAO</t>
  </si>
  <si>
    <t xml:space="preserve">4038833	</t>
  </si>
  <si>
    <t xml:space="preserve">RR23002927	</t>
  </si>
  <si>
    <t xml:space="preserve">999227299417213	</t>
  </si>
  <si>
    <t>[芭堤雅]芭堤雅勒瓦纳酒店(Levana Pattaya Hotel)(112420111)</t>
  </si>
  <si>
    <t>豪华特大床房&lt;双人入住&gt;&lt;无早&gt;</t>
  </si>
  <si>
    <t>ZHOU/YUE,ZHANG/MIN</t>
  </si>
  <si>
    <t xml:space="preserve">4039618	</t>
  </si>
  <si>
    <t xml:space="preserve">39414	</t>
  </si>
  <si>
    <t xml:space="preserve">999227299911964	</t>
  </si>
  <si>
    <t>[吉隆坡]菲斯酒店(The Face Suites)(6286739)</t>
  </si>
  <si>
    <t>两卧室尊贵套房&lt;四人入住&gt;&lt;无早&gt;</t>
  </si>
  <si>
    <t>ARIFIN/ROSLAN</t>
  </si>
  <si>
    <t xml:space="preserve">4039848	</t>
  </si>
  <si>
    <t xml:space="preserve">113241	</t>
  </si>
  <si>
    <t xml:space="preserve">999227299914063	</t>
  </si>
  <si>
    <t>高级特大床房&lt;今日特价 &gt;&lt;双人入住&gt;&lt;双早&gt;</t>
  </si>
  <si>
    <t>PRAPHAN/PIROONLUK</t>
  </si>
  <si>
    <t xml:space="preserve">4039850	</t>
  </si>
  <si>
    <t xml:space="preserve">3393003	</t>
  </si>
  <si>
    <t xml:space="preserve">999227300392608	</t>
  </si>
  <si>
    <t>[曼谷]摩德沙吞酒店(Mode Sathorn Hotel)(4370772)</t>
  </si>
  <si>
    <t>摩德豪华房&lt;特惠专享&gt;&lt;双人入住&gt;&lt;中宾&gt;&lt;双早&gt;</t>
  </si>
  <si>
    <t>LU/HAIJUAN,LI/YUZHEN</t>
  </si>
  <si>
    <t xml:space="preserve">4040086	</t>
  </si>
  <si>
    <t xml:space="preserve">34588	</t>
  </si>
  <si>
    <t xml:space="preserve">999227301924320	</t>
  </si>
  <si>
    <t>LI/FENGFENG,WEI/XIAO</t>
  </si>
  <si>
    <t xml:space="preserve">4040758	</t>
  </si>
  <si>
    <t xml:space="preserve">117376322	</t>
  </si>
  <si>
    <t xml:space="preserve">999227302756723	</t>
  </si>
  <si>
    <t>Elias/Jemuel Raven</t>
  </si>
  <si>
    <t xml:space="preserve">4041226	</t>
  </si>
  <si>
    <t xml:space="preserve">27130	</t>
  </si>
  <si>
    <t xml:space="preserve">999227303084860	</t>
  </si>
  <si>
    <t>[曼谷]曼谷素坤逸安凡尼酒店(Avani Sukhumvit Bangkok Hotel)(39563757)</t>
  </si>
  <si>
    <t>阿瓦尼房-大床&lt;全日特价&gt;&lt;双人入住&gt;&lt;无早&gt;</t>
  </si>
  <si>
    <t>LI/XIAOBIN</t>
  </si>
  <si>
    <t xml:space="preserve">4041346	</t>
  </si>
  <si>
    <t xml:space="preserve">591939	</t>
  </si>
  <si>
    <t xml:space="preserve">999227303955730	</t>
  </si>
  <si>
    <t>高级房&lt;双人入住&gt;&lt;双早&gt;</t>
  </si>
  <si>
    <t>Ahmad Fauzi/Fauziah,Dzulkifli/Farah Adila</t>
  </si>
  <si>
    <t xml:space="preserve">4041811	</t>
  </si>
  <si>
    <t xml:space="preserve">T003700	</t>
  </si>
  <si>
    <t xml:space="preserve">999227302628265	</t>
  </si>
  <si>
    <t>精彩特大床房(至少连住2晚及以上)&lt;特惠&gt;&lt;双人入住&gt;&lt;不适用泰国客人&gt;&lt;双早&gt;</t>
  </si>
  <si>
    <t>CHIN/JUNWEI SAMUEL</t>
  </si>
  <si>
    <t xml:space="preserve">4041090	</t>
  </si>
  <si>
    <t xml:space="preserve">117352203	</t>
  </si>
  <si>
    <t xml:space="preserve">27305819190	</t>
  </si>
  <si>
    <t>QIAO/ZEFENG,WEI/XIN</t>
  </si>
  <si>
    <t xml:space="preserve">4042841	</t>
  </si>
  <si>
    <t xml:space="preserve">RR23002939/RR23002940	</t>
  </si>
  <si>
    <t xml:space="preserve">999227306490539	</t>
  </si>
  <si>
    <t>[芭堤雅]达拉角度假村(Cape Dara Resort)(5470678)</t>
  </si>
  <si>
    <t>达拉套房&lt;促销&gt;&lt;双人入住&gt;&lt;不适用泰国/印度次大陆客人&gt;&lt;双早&gt;</t>
  </si>
  <si>
    <t>CAO/LONG</t>
  </si>
  <si>
    <t xml:space="preserve">4043305	</t>
  </si>
  <si>
    <t xml:space="preserve">530403	</t>
  </si>
  <si>
    <t xml:space="preserve">999227307021851	</t>
  </si>
  <si>
    <t>[清迈]清迈 M 酒店(Hotel M Chiang Mai)(5406477)</t>
  </si>
  <si>
    <t>高级房 禁烟&lt;限量特价&gt;&lt;双人入住&gt;&lt;双早&gt;</t>
  </si>
  <si>
    <t>Costa Munoz/Pedro</t>
  </si>
  <si>
    <t xml:space="preserve">4044636	</t>
  </si>
  <si>
    <t xml:space="preserve">RR23100334	</t>
  </si>
  <si>
    <t xml:space="preserve">999227307355108	</t>
  </si>
  <si>
    <t>[Sala Dan]甲米兰达岛双莲水疗度假酒店(Twin Lotus Resort &amp; Spa Koh Lanta)(5771418)</t>
  </si>
  <si>
    <t>高级房&lt;特惠&gt;&lt;双人入住&gt;&lt;中宾&gt;&lt;双早&gt;</t>
  </si>
  <si>
    <t>YANG/RUN,LIANG/HONG</t>
  </si>
  <si>
    <t xml:space="preserve">4044852	</t>
  </si>
  <si>
    <t xml:space="preserve">17211	</t>
  </si>
  <si>
    <t xml:space="preserve">999227307362182	</t>
  </si>
  <si>
    <t>[曼谷]曼谷阿尔梅洛兹酒店 - 主要清真饭店(Al Meroz Hotel Bangkok - the Leading Halal Hotel)(112312374)</t>
  </si>
  <si>
    <t>豪华双床房&lt;双人入住&gt;&lt;双早&gt;</t>
  </si>
  <si>
    <t>PHUHADA/NISOH</t>
  </si>
  <si>
    <t xml:space="preserve">4044855	</t>
  </si>
  <si>
    <t xml:space="preserve">328568	</t>
  </si>
  <si>
    <t xml:space="preserve">999227310027971	</t>
  </si>
  <si>
    <t>[曼谷]曼谷贵都酒店(S Ratchada Hotel Bangkok)(112741203)</t>
  </si>
  <si>
    <t>超级淋浴房&lt;双人入住&gt;&lt;无早&gt;</t>
  </si>
  <si>
    <t>XIAO/DAMING,LIANG/JING</t>
  </si>
  <si>
    <t xml:space="preserve">4046488	</t>
  </si>
  <si>
    <t xml:space="preserve">11805031-1	</t>
  </si>
  <si>
    <t xml:space="preserve">999227310128906	</t>
  </si>
  <si>
    <t>LUO/SAI</t>
  </si>
  <si>
    <t xml:space="preserve">4046527	</t>
  </si>
  <si>
    <t xml:space="preserve">20076132-1	</t>
  </si>
  <si>
    <t xml:space="preserve">999227318436667	</t>
  </si>
  <si>
    <t>[曼谷]曼谷素坤逸奥克伍德华庭工作室酒店(Oakwood Studios Sukhumvit Bangkok)(101528701)</t>
  </si>
  <si>
    <t>高级房&lt;特惠专享&gt;&lt;双人入住&gt;&lt;无早&gt;</t>
  </si>
  <si>
    <t>Chen/Hao</t>
  </si>
  <si>
    <t xml:space="preserve">4046686	</t>
  </si>
  <si>
    <t xml:space="preserve">10512656	</t>
  </si>
  <si>
    <t xml:space="preserve">999227318439192	</t>
  </si>
  <si>
    <t>Mo/Yuren</t>
  </si>
  <si>
    <t xml:space="preserve">4046687	</t>
  </si>
  <si>
    <t xml:space="preserve">10512651	</t>
  </si>
  <si>
    <t xml:space="preserve">999227318518888	</t>
  </si>
  <si>
    <t>Li/JIAQI</t>
  </si>
  <si>
    <t xml:space="preserve">4046796	</t>
  </si>
  <si>
    <t xml:space="preserve">10512660	</t>
  </si>
  <si>
    <t xml:space="preserve">999227319184338	</t>
  </si>
  <si>
    <t>[甲米]甲米都喜天丽海滨度假酒店(Dusit Thani Krabi Beach Resort)(3666417)</t>
  </si>
  <si>
    <t>豪华间&lt;双人入住&gt;&lt;双早&gt;</t>
  </si>
  <si>
    <t>MIUNI/SAREL ISAREL</t>
  </si>
  <si>
    <t xml:space="preserve">4046902	</t>
  </si>
  <si>
    <t xml:space="preserve">634085	</t>
  </si>
  <si>
    <t xml:space="preserve">999227319818034	</t>
  </si>
  <si>
    <t>[普吉岛]复古度假村(La Vintage Resort)(31432625)</t>
  </si>
  <si>
    <t>豪华房&lt;双人入住&gt;&lt;不适用泰国客人&gt;&lt;无早&gt;</t>
  </si>
  <si>
    <t>LIU/XINLING</t>
  </si>
  <si>
    <t xml:space="preserve">4047028	</t>
  </si>
  <si>
    <t xml:space="preserve">60598	</t>
  </si>
  <si>
    <t xml:space="preserve">999227320427642	</t>
  </si>
  <si>
    <t>[岘港]Voco MA Belle Danang(108443655)</t>
  </si>
  <si>
    <t>城景豪华房（1张特大床，带阳台）&lt;双人入住&gt;&lt;双早&gt;</t>
  </si>
  <si>
    <t>PARK/CHAEYEON</t>
  </si>
  <si>
    <t xml:space="preserve">4047243	</t>
  </si>
  <si>
    <t xml:space="preserve">999227321027806	</t>
  </si>
  <si>
    <t>[曼谷]曼谷素坤逸 11 巷温德姆华美达酒店(Ramada by Wyndham Bangkok Sukhumvit 11)(28534391)</t>
  </si>
  <si>
    <t>标准双人间&lt;双人入住&gt;&lt;双早&gt;</t>
  </si>
  <si>
    <t>LAM/HO FUNG</t>
  </si>
  <si>
    <t xml:space="preserve">4047456	</t>
  </si>
  <si>
    <t xml:space="preserve">267560750	</t>
  </si>
  <si>
    <t xml:space="preserve">999227321690587	</t>
  </si>
  <si>
    <t>[芭堤雅]文华伊斯特维尔酒店(Mandarin Eastville, Pattaya)(101052800)</t>
  </si>
  <si>
    <t>禅至尊豪华双床房&lt;今日特惠&gt;&lt;双人入住&gt;&lt;不适用泰国客人&gt;&lt;无早&gt;</t>
  </si>
  <si>
    <t>YOU/GUANHONG,YOU/YUAN</t>
  </si>
  <si>
    <t xml:space="preserve">4047745	</t>
  </si>
  <si>
    <t xml:space="preserve">33226	</t>
  </si>
  <si>
    <t xml:space="preserve">999227321781418	</t>
  </si>
  <si>
    <t>Syarizzul Talib/Mohammad,Syarizzul Talib/Mohammad</t>
  </si>
  <si>
    <t xml:space="preserve">4047781	</t>
  </si>
  <si>
    <t xml:space="preserve">9056690	</t>
  </si>
  <si>
    <t xml:space="preserve">999227322866186	</t>
  </si>
  <si>
    <t>标准双人间&lt;双人入住&gt;&lt;无早&gt;</t>
  </si>
  <si>
    <t>WANG/YISU</t>
  </si>
  <si>
    <t xml:space="preserve">4048206	</t>
  </si>
  <si>
    <t xml:space="preserve">267569632	</t>
  </si>
  <si>
    <t xml:space="preserve">27322886615	</t>
  </si>
  <si>
    <t>高级特大床房&lt;特惠专享&gt;&lt;双人入住&gt;&lt;无早&gt;</t>
  </si>
  <si>
    <t>CHEN/JIANBO,HU/BIFAN,YE/YINGJIA</t>
  </si>
  <si>
    <t xml:space="preserve">4048209	</t>
  </si>
  <si>
    <t xml:space="preserve">10514318	</t>
  </si>
  <si>
    <t xml:space="preserve">999227322942435	</t>
  </si>
  <si>
    <t>XU/CHANG,WU/FAN</t>
  </si>
  <si>
    <t xml:space="preserve">4048221	</t>
  </si>
  <si>
    <t xml:space="preserve">30306826-1 </t>
  </si>
  <si>
    <t xml:space="preserve"> 41358275-1	</t>
  </si>
  <si>
    <t xml:space="preserve">999227323001325	</t>
  </si>
  <si>
    <t>至尊豪华房&lt;双人入住&gt;&lt;不适用泰国客人&gt;&lt;无早&gt;</t>
  </si>
  <si>
    <t>JIANG/HUAYU</t>
  </si>
  <si>
    <t xml:space="preserve">4048231	</t>
  </si>
  <si>
    <t xml:space="preserve">382273	</t>
  </si>
  <si>
    <t xml:space="preserve">999227323253957	</t>
  </si>
  <si>
    <t>[曼谷]西隆富丽萨通酒店(FuramaXclusive Sathorn, Bangkok)(28085811)</t>
  </si>
  <si>
    <t>豪华双人房&lt;双人入住&gt;&lt;无早&gt;</t>
  </si>
  <si>
    <t>THAMTHAVORN/CHOTIWUT</t>
  </si>
  <si>
    <t xml:space="preserve">4048290	</t>
  </si>
  <si>
    <t xml:space="preserve">168257	</t>
  </si>
  <si>
    <t xml:space="preserve">999227323782638	</t>
  </si>
  <si>
    <t>[曼谷]曼谷阿尔玛斯酒店(Almas Hotel Bangkok)(112363936)</t>
  </si>
  <si>
    <t>标准双人床房&lt;双人入住&gt;&lt;双早&gt;</t>
  </si>
  <si>
    <t>CHEN/ZHICAN</t>
  </si>
  <si>
    <t xml:space="preserve">4048550	</t>
  </si>
  <si>
    <t xml:space="preserve">9708	</t>
  </si>
  <si>
    <t xml:space="preserve">999227323778981	</t>
  </si>
  <si>
    <t>[芭堤雅]芭堤雅花园海景大酒店(Garden Cliff Resort &amp; Spa Pattaya)(51725609)</t>
  </si>
  <si>
    <t>豪华房&lt;今日特价 &gt;&lt;双人入住&gt;&lt;无早&gt;</t>
  </si>
  <si>
    <t>HOSSAIN/A K M MAHFUZUL</t>
  </si>
  <si>
    <t xml:space="preserve">4048549	</t>
  </si>
  <si>
    <t xml:space="preserve">45797	</t>
  </si>
  <si>
    <t xml:space="preserve">999227324706757	</t>
  </si>
  <si>
    <t>[曼谷]贝斯特韦斯特纳达廊曼机场酒店(Best Western Nada Don Mueang Airport Hotel)(112413486)</t>
  </si>
  <si>
    <t>YANG/FAN</t>
  </si>
  <si>
    <t xml:space="preserve">4048998	</t>
  </si>
  <si>
    <t xml:space="preserve">999227328174079	</t>
  </si>
  <si>
    <t>禅至尊豪华特大床房&lt;双人入住&gt;&lt;不适用泰国客人&gt;&lt;升级特惠&gt;&lt;无早&gt;</t>
  </si>
  <si>
    <t>ZENG/CHENCHEN</t>
  </si>
  <si>
    <t xml:space="preserve">4049302	</t>
  </si>
  <si>
    <t xml:space="preserve">33244	</t>
  </si>
  <si>
    <t xml:space="preserve">999227329604426	</t>
  </si>
  <si>
    <t>FAN/ZHANGZHU,HUANG/ZHANHONG</t>
  </si>
  <si>
    <t xml:space="preserve">4049668	</t>
  </si>
  <si>
    <t xml:space="preserve">267580517	</t>
  </si>
  <si>
    <t xml:space="preserve">999227058000145	</t>
  </si>
  <si>
    <t>退单</t>
  </si>
  <si>
    <t>行政豪华城景(至少提前1天预订)&lt;双人入住&gt;&lt;无早&gt;</t>
  </si>
  <si>
    <t>HAN/YUQING</t>
  </si>
  <si>
    <t xml:space="preserve">3992876	</t>
  </si>
  <si>
    <t xml:space="preserve">123094	</t>
  </si>
  <si>
    <t>，</t>
  </si>
  <si>
    <t>直采</t>
  </si>
  <si>
    <t>本期扣款570元</t>
  </si>
  <si>
    <t>A231012104022481</t>
  </si>
  <si>
    <t>A231012104113481</t>
  </si>
  <si>
    <t>CNY / HKD 当前参考汇率: 1.071258104</t>
  </si>
  <si>
    <t>总计：216813 CNY/
232262.68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</si>
  <si>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</si>
  <si>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</si>
  <si>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</si>
  <si>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</si>
  <si>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</si>
  <si>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</si>
  <si>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</si>
  <si>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</si>
  <si>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</si>
  <si>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</si>
  <si>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</si>
  <si>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</si>
  <si>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</si>
  <si>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</si>
  <si>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</si>
  <si>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</si>
  <si>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</si>
  <si>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</si>
  <si>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</si>
  <si>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2023-10-10</t>
  </si>
  <si>
    <t>4049668</t>
  </si>
  <si>
    <t>曼谷素坤逸 11 奥克伍德酒店</t>
  </si>
  <si>
    <t>FAN ZHANGZHU,HUANG ZHANHONG</t>
  </si>
  <si>
    <t>2023-10-11</t>
  </si>
  <si>
    <t>退房日周结</t>
  </si>
  <si>
    <t>540.00</t>
  </si>
  <si>
    <t>RMB</t>
  </si>
  <si>
    <t>0</t>
  </si>
  <si>
    <t>0.00</t>
  </si>
  <si>
    <t>携程国际直连(DD)</t>
  </si>
  <si>
    <t>01.011174</t>
  </si>
  <si>
    <t>2023-10-10 19:06:49</t>
  </si>
  <si>
    <t>否</t>
  </si>
  <si>
    <t>汇智国际旅游发展有限公司</t>
  </si>
  <si>
    <t>泰国</t>
  </si>
  <si>
    <t>4049302</t>
  </si>
  <si>
    <t>文华伊斯特维尔酒店</t>
  </si>
  <si>
    <t>ZENG CHENCHEN</t>
  </si>
  <si>
    <t>306.00</t>
  </si>
  <si>
    <t>2023-10-10 17:02:52</t>
  </si>
  <si>
    <t>4048550</t>
  </si>
  <si>
    <t>曼谷阿尔玛斯酒店</t>
  </si>
  <si>
    <t>CHEN ZHICAN</t>
  </si>
  <si>
    <t>187.00</t>
  </si>
  <si>
    <t>2023-10-10 16:49:02</t>
  </si>
  <si>
    <t>4048549</t>
  </si>
  <si>
    <t>芭堤雅花园海景大酒店</t>
  </si>
  <si>
    <t>HOSSAIN A K M MAHFUZUL</t>
  </si>
  <si>
    <t>276.00</t>
  </si>
  <si>
    <t>2023-10-10 13:48:35</t>
  </si>
  <si>
    <t>4048290</t>
  </si>
  <si>
    <t>西隆富丽萨通酒店</t>
  </si>
  <si>
    <t>THAMTHAVORN CHOTIWUT</t>
  </si>
  <si>
    <t>256.00</t>
  </si>
  <si>
    <t>2023-10-10 13:15:13</t>
  </si>
  <si>
    <t>4048231</t>
  </si>
  <si>
    <t>曼谷京华大酒店</t>
  </si>
  <si>
    <t>JIANG HUAYU</t>
  </si>
  <si>
    <t>385.00</t>
  </si>
  <si>
    <t>2023-10-10 12:39:51</t>
  </si>
  <si>
    <t>4048221</t>
  </si>
  <si>
    <t>曼谷贵都酒店</t>
  </si>
  <si>
    <t>XU CHANG,WU FAN</t>
  </si>
  <si>
    <t>434.00</t>
  </si>
  <si>
    <t>2023-10-10 13:23:57</t>
  </si>
  <si>
    <t>4048209</t>
  </si>
  <si>
    <t>曼谷素坤逸奥克伍德华庭工作室酒店</t>
  </si>
  <si>
    <t>CHEN JIANBO,HU BIFAN,YE YINGJIA</t>
  </si>
  <si>
    <t>708.00</t>
  </si>
  <si>
    <t>2023-10-10 12:30:40</t>
  </si>
  <si>
    <t>4048206</t>
  </si>
  <si>
    <t>WANG YISU</t>
  </si>
  <si>
    <t>270.00</t>
  </si>
  <si>
    <t>2023-10-10 13:21:17</t>
  </si>
  <si>
    <t>4047781</t>
  </si>
  <si>
    <t>槟城皇家朱兰酒店</t>
  </si>
  <si>
    <t>Syarizzul Talib Mohammad,Syarizzul Talib Mohammad</t>
  </si>
  <si>
    <t>394.00</t>
  </si>
  <si>
    <t>2023-10-10 11:02:28</t>
  </si>
  <si>
    <t>马来西亚</t>
  </si>
  <si>
    <t>4047745</t>
  </si>
  <si>
    <t>YOU GUANHONG,YOU YUAN</t>
  </si>
  <si>
    <t>616.00</t>
  </si>
  <si>
    <t>2023-10-10 11:50:48</t>
  </si>
  <si>
    <t>4047456</t>
  </si>
  <si>
    <t>LAM HO FUNG</t>
  </si>
  <si>
    <t>311.00</t>
  </si>
  <si>
    <t>2023-10-10 09:20:06</t>
  </si>
  <si>
    <t>4047028</t>
  </si>
  <si>
    <t>复古度假酒店</t>
  </si>
  <si>
    <t>LIU XINLING</t>
  </si>
  <si>
    <t>156.00</t>
  </si>
  <si>
    <t>2023-10-10 10:43:25</t>
  </si>
  <si>
    <t>4046902</t>
  </si>
  <si>
    <t>甲米都喜天丽海滨度假酒店</t>
  </si>
  <si>
    <t>MIUNI SAREL ISAREL</t>
  </si>
  <si>
    <t>806.00</t>
  </si>
  <si>
    <t>2023-10-10 09:40:49</t>
  </si>
  <si>
    <t>4046796</t>
  </si>
  <si>
    <t>Li JIAQI</t>
  </si>
  <si>
    <t>354.00</t>
  </si>
  <si>
    <t>2023-10-10 09:11:00</t>
  </si>
  <si>
    <t>4046687</t>
  </si>
  <si>
    <t>Mo Yuren</t>
  </si>
  <si>
    <t>2023-10-10 09:07:45</t>
  </si>
  <si>
    <t>4046686</t>
  </si>
  <si>
    <t>Chen Hao</t>
  </si>
  <si>
    <t>2023-10-10 09:09:22</t>
  </si>
  <si>
    <t>2023-10-09</t>
  </si>
  <si>
    <t>4046527</t>
  </si>
  <si>
    <t>LUO SAI</t>
  </si>
  <si>
    <t>215.00</t>
  </si>
  <si>
    <t>2023-10-10 10:57:29</t>
  </si>
  <si>
    <t>4046488</t>
  </si>
  <si>
    <t>XIAO DAMING,LIANG JING</t>
  </si>
  <si>
    <t>2023-10-10 10:56:08</t>
  </si>
  <si>
    <t>4044855</t>
  </si>
  <si>
    <t>曼谷阿尔梅洛兹酒店 - 主要清真饭店</t>
  </si>
  <si>
    <t>PHUHADA NISOH</t>
  </si>
  <si>
    <t>407.00</t>
  </si>
  <si>
    <t>2023-10-09 18:05:32</t>
  </si>
  <si>
    <t>4044852</t>
  </si>
  <si>
    <t>甲米兰达岛双莲水疗度假酒店(SHA Extra Plus)</t>
  </si>
  <si>
    <t>YANG RUN,LIANG HONG</t>
  </si>
  <si>
    <t>365.00</t>
  </si>
  <si>
    <t>2023-10-09 17:37:04</t>
  </si>
  <si>
    <t>4044636</t>
  </si>
  <si>
    <t>清迈M酒店</t>
  </si>
  <si>
    <t>Costa Munoz Pedro</t>
  </si>
  <si>
    <t>195.00</t>
  </si>
  <si>
    <t>2023-10-09 17:14:42</t>
  </si>
  <si>
    <t>4043305</t>
  </si>
  <si>
    <t>达拉海角度假酒店</t>
  </si>
  <si>
    <t>CAO LONG</t>
  </si>
  <si>
    <t>3210.00</t>
  </si>
  <si>
    <t>2023-10-09 15:31:08</t>
  </si>
  <si>
    <t>4042841</t>
  </si>
  <si>
    <t>罗宾逊生活博温GO酒店</t>
  </si>
  <si>
    <t>QIAO ZEFENG,WEI XIN</t>
  </si>
  <si>
    <t>956.00</t>
  </si>
  <si>
    <t>2023-10-09 14:49:17</t>
  </si>
  <si>
    <t>4041811</t>
  </si>
  <si>
    <t>贝塔姆水上乐园度假村</t>
  </si>
  <si>
    <t>Ahmad Fauzi Fauziah,Dzulkifli Farah Adila</t>
  </si>
  <si>
    <t>660.00</t>
  </si>
  <si>
    <t>2023-10-09 13:00:00</t>
  </si>
  <si>
    <t>4041346</t>
  </si>
  <si>
    <t>曼谷阿文苏昆维特酒店</t>
  </si>
  <si>
    <t>LI XIAOBIN</t>
  </si>
  <si>
    <t>517.00</t>
  </si>
  <si>
    <t>2023-10-09 12:29:30</t>
  </si>
  <si>
    <t>新媒体</t>
  </si>
  <si>
    <t>4041226</t>
  </si>
  <si>
    <t>攀瓦布里海滨度假村(SHA Extra Plus)</t>
  </si>
  <si>
    <t>Elias Jemuel Raven</t>
  </si>
  <si>
    <t>2023-10-09 11:07:47</t>
  </si>
  <si>
    <t>2023-10-08</t>
  </si>
  <si>
    <t>4041090</t>
  </si>
  <si>
    <t>索菲特曼谷素坤逸酒店</t>
  </si>
  <si>
    <t>CHIN JUNWEI SAMUEL</t>
  </si>
  <si>
    <t>2524.00</t>
  </si>
  <si>
    <t>2023-10-09 10:22:42</t>
  </si>
  <si>
    <t>4040758</t>
  </si>
  <si>
    <t>铂尔曼普吉岛卡隆海滩度假酒店</t>
  </si>
  <si>
    <t>LI FENGFENG,WEI XIAO</t>
  </si>
  <si>
    <t>1454.00</t>
  </si>
  <si>
    <t>2023-10-09 11:37:31</t>
  </si>
  <si>
    <t>4040086</t>
  </si>
  <si>
    <t>摩德沙吞酒店 (政府卫生认证)</t>
  </si>
  <si>
    <t>LU HAIJUAN,LI YUZHEN</t>
  </si>
  <si>
    <t>1014.00</t>
  </si>
  <si>
    <t>2023-10-09 09:41:13</t>
  </si>
  <si>
    <t>4039850</t>
  </si>
  <si>
    <t>曼谷素旺那普机场诺富特酒店</t>
  </si>
  <si>
    <t>PRAPHAN PIROONLUK</t>
  </si>
  <si>
    <t>2426.00</t>
  </si>
  <si>
    <t>2023-10-09 10:47:44</t>
  </si>
  <si>
    <t>4039848</t>
  </si>
  <si>
    <t>菲斯酒店</t>
  </si>
  <si>
    <t>ARIFIN ROSLAN</t>
  </si>
  <si>
    <t>1246.00</t>
  </si>
  <si>
    <t>2023-10-09 10:45:00</t>
  </si>
  <si>
    <t>4039618</t>
  </si>
  <si>
    <t>芭堤雅勒瓦纳酒店</t>
  </si>
  <si>
    <t>ZHOU YUE,ZHANG MIN</t>
  </si>
  <si>
    <t>237.00</t>
  </si>
  <si>
    <t>2023-10-08 19:06:34</t>
  </si>
  <si>
    <t>4038833</t>
  </si>
  <si>
    <t>LI YAO</t>
  </si>
  <si>
    <t>707.00</t>
  </si>
  <si>
    <t>2023-10-08 15:57:47</t>
  </si>
  <si>
    <t>4038567</t>
  </si>
  <si>
    <t>菲斯时尚酒店</t>
  </si>
  <si>
    <t>CHEN GUANGHUI,Huang bingyuan</t>
  </si>
  <si>
    <t>1856.00</t>
  </si>
  <si>
    <t>2023-10-08 15:04:43</t>
  </si>
  <si>
    <t>4038378</t>
  </si>
  <si>
    <t>仁川华美达酒店</t>
  </si>
  <si>
    <t>XIE YIMING</t>
  </si>
  <si>
    <t>519.00</t>
  </si>
  <si>
    <t>2023-10-08 14:04:17</t>
  </si>
  <si>
    <t>韩国</t>
  </si>
  <si>
    <t>4038265</t>
  </si>
  <si>
    <t>铂尔曼吉隆坡城市中心大酒店</t>
  </si>
  <si>
    <t>NURASYIAH NURASYIAH</t>
  </si>
  <si>
    <t>1512.00</t>
  </si>
  <si>
    <t>2023-10-08 13:31:20</t>
  </si>
  <si>
    <t>4038103</t>
  </si>
  <si>
    <t>珍拉丁皇家朱兰酒店</t>
  </si>
  <si>
    <t>Mustaffa Musliha,Mustaffa Musliha</t>
  </si>
  <si>
    <t>1681.00</t>
  </si>
  <si>
    <t>2023-10-08 13:00:18</t>
  </si>
  <si>
    <t>4037197</t>
  </si>
  <si>
    <t>沙通易思婷大酒店</t>
  </si>
  <si>
    <t>XIE XINMENG</t>
  </si>
  <si>
    <t>1550.00</t>
  </si>
  <si>
    <t>2023-10-08 09:43:43</t>
  </si>
  <si>
    <t>2023-10-07</t>
  </si>
  <si>
    <t>4035985</t>
  </si>
  <si>
    <t>HE XIAOYING,MA YI</t>
  </si>
  <si>
    <t>720.00</t>
  </si>
  <si>
    <t>2023-10-08 10:03:18</t>
  </si>
  <si>
    <t>4035423</t>
  </si>
  <si>
    <t>YANG XIAOJIE,NI PENG</t>
  </si>
  <si>
    <t>2190.00</t>
  </si>
  <si>
    <t>2023-10-08 11:38:52</t>
  </si>
  <si>
    <t>2023-10-06</t>
  </si>
  <si>
    <t>4031946</t>
  </si>
  <si>
    <t>会安新世界海滩度假酒店</t>
  </si>
  <si>
    <t>LEE JUNGHOON</t>
  </si>
  <si>
    <t>3483.00</t>
  </si>
  <si>
    <t>2023-10-06 22:10:23</t>
  </si>
  <si>
    <t>越南</t>
  </si>
  <si>
    <t>4030431</t>
  </si>
  <si>
    <t>清迈阿基拉马诺尔酒店</t>
  </si>
  <si>
    <t>TONG WENBO,yao jing</t>
  </si>
  <si>
    <t>2406.00</t>
  </si>
  <si>
    <t>2023-10-06 16:08:12</t>
  </si>
  <si>
    <t>4029423</t>
  </si>
  <si>
    <t>Voco Ma Belle Danang, an IHG Hotel</t>
  </si>
  <si>
    <t>EZAT AZZAT</t>
  </si>
  <si>
    <t>2304.00</t>
  </si>
  <si>
    <t>-2304</t>
  </si>
  <si>
    <t>2023-10-06 16:42:06</t>
  </si>
  <si>
    <t>4029195</t>
  </si>
  <si>
    <t>BIN ZAINAL BAHRIN NAZRIN</t>
  </si>
  <si>
    <t>396.00</t>
  </si>
  <si>
    <t>2023-10-06 21:31:28</t>
  </si>
  <si>
    <t>2023-10-05</t>
  </si>
  <si>
    <t>4028062</t>
  </si>
  <si>
    <t>POTGIETER JOHAN PETRUS</t>
  </si>
  <si>
    <t>1176.00</t>
  </si>
  <si>
    <t>2023-10-06 15:50:54</t>
  </si>
  <si>
    <t>4027862</t>
  </si>
  <si>
    <t>阿万特酒店</t>
  </si>
  <si>
    <t>JIN LIANG</t>
  </si>
  <si>
    <t>1443.00</t>
  </si>
  <si>
    <t>2023-10-06 11:21:47</t>
  </si>
  <si>
    <t>4027556</t>
  </si>
  <si>
    <t>XU QUANYU</t>
  </si>
  <si>
    <t>2023-10-06 12:10:15</t>
  </si>
  <si>
    <t>4026731</t>
  </si>
  <si>
    <t>坎瓦司精品酒店</t>
  </si>
  <si>
    <t>van Hoegee Mark</t>
  </si>
  <si>
    <t>790.00</t>
  </si>
  <si>
    <t>2023-10-06 10:20:19</t>
  </si>
  <si>
    <t>菲律宾</t>
  </si>
  <si>
    <t>4026528</t>
  </si>
  <si>
    <t>济州WITH酒店</t>
  </si>
  <si>
    <t>CHEN LIN,JIANG WENXIU</t>
  </si>
  <si>
    <t>1367.00</t>
  </si>
  <si>
    <t>2023-10-06 10:20:18</t>
  </si>
  <si>
    <t>4026331</t>
  </si>
  <si>
    <t>新加坡 M Social 酒店 (SG Clean)</t>
  </si>
  <si>
    <t>Xiloyannis Giulio</t>
  </si>
  <si>
    <t>986.00</t>
  </si>
  <si>
    <t>2023-10-05 21:58:45</t>
  </si>
  <si>
    <t>新加坡</t>
  </si>
  <si>
    <t>4025313</t>
  </si>
  <si>
    <t>珍拉丁皇家朱兰小屋</t>
  </si>
  <si>
    <t>MOHD BAKHARI FARAHANA</t>
  </si>
  <si>
    <t>307.00</t>
  </si>
  <si>
    <t>2023-10-05 11:58:56</t>
  </si>
  <si>
    <t>4025308</t>
  </si>
  <si>
    <t>ABD AZIZ NORLIZA</t>
  </si>
  <si>
    <t>2023-10-05 11:55:18</t>
  </si>
  <si>
    <t>4025082</t>
  </si>
  <si>
    <t>modepu ajay kumar</t>
  </si>
  <si>
    <t>430.00</t>
  </si>
  <si>
    <t>2023-10-05 12:30:05</t>
  </si>
  <si>
    <t>2023-10-04</t>
  </si>
  <si>
    <t>4022517</t>
  </si>
  <si>
    <t>彩虹套房酒店</t>
  </si>
  <si>
    <t>SCAMBITELLI IMMACOLATA</t>
  </si>
  <si>
    <t>730.00</t>
  </si>
  <si>
    <t>2023-10-05 09:38:56</t>
  </si>
  <si>
    <t>4022470</t>
  </si>
  <si>
    <t>Omar Nur Azah</t>
  </si>
  <si>
    <t>1160.00</t>
  </si>
  <si>
    <t>2023-10-04 19:54:49</t>
  </si>
  <si>
    <t>4021274</t>
  </si>
  <si>
    <t>LIN XINGHUA</t>
  </si>
  <si>
    <t>451.00</t>
  </si>
  <si>
    <t>2023-10-05 08:12:41</t>
  </si>
  <si>
    <t>4019921</t>
  </si>
  <si>
    <t>双子塔酒店</t>
  </si>
  <si>
    <t>CHEN XUANMIN</t>
  </si>
  <si>
    <t>189.00</t>
  </si>
  <si>
    <t>2023-10-04 09:32:46</t>
  </si>
  <si>
    <t>2023-10-03</t>
  </si>
  <si>
    <t>4018416</t>
  </si>
  <si>
    <t>Wei Tan Yi,Wei Tan Yi</t>
  </si>
  <si>
    <t>1188.00</t>
  </si>
  <si>
    <t>2023-10-04 15:33:45</t>
  </si>
  <si>
    <t>4017989</t>
  </si>
  <si>
    <t>哥打京那巴鲁凯悦尚萃酒店</t>
  </si>
  <si>
    <t>LIEW MING LEE</t>
  </si>
  <si>
    <t>1015.00</t>
  </si>
  <si>
    <t>2023-10-04 15:46:16</t>
  </si>
  <si>
    <t>4015697</t>
  </si>
  <si>
    <t>Dears Myeongdong</t>
  </si>
  <si>
    <t>YOO SEUNGHEE</t>
  </si>
  <si>
    <t>553.00</t>
  </si>
  <si>
    <t>2023-10-03 09:40:06</t>
  </si>
  <si>
    <t>2023-10-01</t>
  </si>
  <si>
    <t>4008850</t>
  </si>
  <si>
    <t>目的地度假普吉岛卡隆海滩(政府卫生认证)</t>
  </si>
  <si>
    <t>XI LIN</t>
  </si>
  <si>
    <t>1257.00</t>
  </si>
  <si>
    <t>2023-10-01 16:28:43</t>
  </si>
  <si>
    <t>4007739</t>
  </si>
  <si>
    <t>曼谷萨通JC凯文酒店</t>
  </si>
  <si>
    <t>XIAO HEFENG</t>
  </si>
  <si>
    <t>4600.00</t>
  </si>
  <si>
    <t>2023-10-01 10:01:54</t>
  </si>
  <si>
    <t>4007206</t>
  </si>
  <si>
    <t>阿布扎比康莱德阿提哈德塔楼酒店</t>
  </si>
  <si>
    <t>LIU PUI SHAN</t>
  </si>
  <si>
    <t>1610.00</t>
  </si>
  <si>
    <t>2023-10-02 08:02:02</t>
  </si>
  <si>
    <t>阿拉伯联合酋长国</t>
  </si>
  <si>
    <t>2023-09-30</t>
  </si>
  <si>
    <t>4005619</t>
  </si>
  <si>
    <t>TAO YUN</t>
  </si>
  <si>
    <t>1752.00</t>
  </si>
  <si>
    <t>2023-09-30 18:51:44</t>
  </si>
  <si>
    <t>4005075</t>
  </si>
  <si>
    <t>莱恩酒店</t>
  </si>
  <si>
    <t>LIM HAN LEONG</t>
  </si>
  <si>
    <t>620.00</t>
  </si>
  <si>
    <t>2023-09-30 16:37:01</t>
  </si>
  <si>
    <t>4004253</t>
  </si>
  <si>
    <t>曼谷素坤逸11号智选假日酒店</t>
  </si>
  <si>
    <t>YEO KARN WEE</t>
  </si>
  <si>
    <t>760.00</t>
  </si>
  <si>
    <t>2023-10-02 13:48:16</t>
  </si>
  <si>
    <t>4003546</t>
  </si>
  <si>
    <t>普吉翡翠海滩度假村</t>
  </si>
  <si>
    <t>LIN ICHUN</t>
  </si>
  <si>
    <t>1174.00</t>
  </si>
  <si>
    <t>2023-09-30 09:44:03</t>
  </si>
  <si>
    <t>2023-09-29</t>
  </si>
  <si>
    <t>4002854</t>
  </si>
  <si>
    <t>阿布扎比安纳塔拉盖斯尔阿萨拉沙漠度假村</t>
  </si>
  <si>
    <t>TAN SIWEI,YUAN JI</t>
  </si>
  <si>
    <t>2687.00</t>
  </si>
  <si>
    <t>2023-09-30 21:12:52</t>
  </si>
  <si>
    <t>4002220</t>
  </si>
  <si>
    <t>普吉岛纳卡岛豪华精选度假酒店及水疗中心</t>
  </si>
  <si>
    <t>LI YUAN,CHEN QIAN</t>
  </si>
  <si>
    <t>3160.00</t>
  </si>
  <si>
    <t>2023-10-01 12:32:19</t>
  </si>
  <si>
    <t>4001477</t>
  </si>
  <si>
    <t>普吉岛苏林酒店</t>
  </si>
  <si>
    <t>LONG ZHIYI</t>
  </si>
  <si>
    <t>8800.00</t>
  </si>
  <si>
    <t>2023-09-30 10:07:09</t>
  </si>
  <si>
    <t>3999481</t>
  </si>
  <si>
    <t>普吉岛格雷斯兰度假村</t>
  </si>
  <si>
    <t>Sahani Dalip Kumar,Sahani Dalip Kumar</t>
  </si>
  <si>
    <t>1548.00</t>
  </si>
  <si>
    <t>2023-09-29 09:14:02</t>
  </si>
  <si>
    <t>2023-09-28</t>
  </si>
  <si>
    <t>3998485</t>
  </si>
  <si>
    <t>TAN YONG WEI</t>
  </si>
  <si>
    <t>2023-09-29 11:11:09</t>
  </si>
  <si>
    <t>2023-09-27</t>
  </si>
  <si>
    <t>3993603</t>
  </si>
  <si>
    <t>仁川君悦大酒店</t>
  </si>
  <si>
    <t>DE GUOLI</t>
  </si>
  <si>
    <t>1521.00</t>
  </si>
  <si>
    <t>2023-10-06 10:08:47</t>
  </si>
  <si>
    <t>3993237</t>
  </si>
  <si>
    <t>莫诺科洛精品酒店</t>
  </si>
  <si>
    <t>AIDA NURUL</t>
  </si>
  <si>
    <t>380.00</t>
  </si>
  <si>
    <t>2023-09-28 03:26:45</t>
  </si>
  <si>
    <t>3991600</t>
  </si>
  <si>
    <t>明洞大使宜必思酒店</t>
  </si>
  <si>
    <t>LI TIAN,ZHANG LIANG</t>
  </si>
  <si>
    <t>1005.00</t>
  </si>
  <si>
    <t>2023-09-27 11:58:25</t>
  </si>
  <si>
    <t>2023-09-26</t>
  </si>
  <si>
    <t>3989746</t>
  </si>
  <si>
    <t>土豆头套房和一室公寓</t>
  </si>
  <si>
    <t>QI ZIXIAN</t>
  </si>
  <si>
    <t>1470.00</t>
  </si>
  <si>
    <t>2023-09-28 09:23:36</t>
  </si>
  <si>
    <t>印度尼西亚</t>
  </si>
  <si>
    <t>3989512</t>
  </si>
  <si>
    <t>ZHAO SONGHUA,MAO ZHENG</t>
  </si>
  <si>
    <t>1486.00</t>
  </si>
  <si>
    <t>2023-09-27 12:32:53</t>
  </si>
  <si>
    <t>是</t>
  </si>
  <si>
    <t>3988511</t>
  </si>
  <si>
    <t>Casa del Rio, 马六甲河畔之家</t>
  </si>
  <si>
    <t>LI QUNHUI,LIN MENGZHI</t>
  </si>
  <si>
    <t>2724.00</t>
  </si>
  <si>
    <t>2023-09-29 11:26:44</t>
  </si>
  <si>
    <t>3988439</t>
  </si>
  <si>
    <t>Index济州岛梦幻酒店</t>
  </si>
  <si>
    <t>LU MENGXIA,WANG TINGTING</t>
  </si>
  <si>
    <t>885.00</t>
  </si>
  <si>
    <t>2023-09-27 09:03:44</t>
  </si>
  <si>
    <t>2023-09-25</t>
  </si>
  <si>
    <t>3984300</t>
  </si>
  <si>
    <t>曼谷瑞博朗得酒店</t>
  </si>
  <si>
    <t>SANUKI YUJI</t>
  </si>
  <si>
    <t>610.00</t>
  </si>
  <si>
    <t>2023-09-25 19:14:05</t>
  </si>
  <si>
    <t>3984100</t>
  </si>
  <si>
    <t>色達首都中央酒店</t>
  </si>
  <si>
    <t>Pespenan Rudilyn</t>
  </si>
  <si>
    <t>1320.00</t>
  </si>
  <si>
    <t>2023-09-26 07:53:28</t>
  </si>
  <si>
    <t>3984054</t>
  </si>
  <si>
    <t>HASUMI HIROAKI</t>
  </si>
  <si>
    <t>702.00</t>
  </si>
  <si>
    <t>2023-09-25 18:47:19</t>
  </si>
  <si>
    <t>3983431</t>
  </si>
  <si>
    <t>新加坡M酒店</t>
  </si>
  <si>
    <t>XUE LIBIN</t>
  </si>
  <si>
    <t>4927.00</t>
  </si>
  <si>
    <t>2023-09-27 15:29:59</t>
  </si>
  <si>
    <t>3983377</t>
  </si>
  <si>
    <t>MOHD ZAID ZANINA</t>
  </si>
  <si>
    <t>580.00</t>
  </si>
  <si>
    <t>2023-09-26 14:38:49</t>
  </si>
  <si>
    <t>3982493</t>
  </si>
  <si>
    <t>JIN XIN</t>
  </si>
  <si>
    <t>2348.00</t>
  </si>
  <si>
    <t>2023-09-25 14:15:08</t>
  </si>
  <si>
    <t>2023-09-24</t>
  </si>
  <si>
    <t>3980106</t>
  </si>
  <si>
    <t>吉隆坡JW万豪酒店</t>
  </si>
  <si>
    <t>ZHU YINGYAN,JI LIMING</t>
  </si>
  <si>
    <t>2325.00</t>
  </si>
  <si>
    <t>2023-09-25 08:48:42</t>
  </si>
  <si>
    <t>2023-09-23</t>
  </si>
  <si>
    <t>3976437</t>
  </si>
  <si>
    <t>绿中海度假村 - 全球奢华精品酒店</t>
  </si>
  <si>
    <t>DENG YUEPING,DENG HUANXING</t>
  </si>
  <si>
    <t>5224.00</t>
  </si>
  <si>
    <t>2023-09-25 10:58:04</t>
  </si>
  <si>
    <t>3974792</t>
  </si>
  <si>
    <t>曼谷伦批尼公园皇冠假日酒店</t>
  </si>
  <si>
    <t>BAI YUE</t>
  </si>
  <si>
    <t>2940.00</t>
  </si>
  <si>
    <t>2023-09-23 15:36:34</t>
  </si>
  <si>
    <t>3974476</t>
  </si>
  <si>
    <t>芽庄洲际酒店</t>
  </si>
  <si>
    <t>LEE JUSUK</t>
  </si>
  <si>
    <t>1956.00</t>
  </si>
  <si>
    <t>2023-09-23 14:48:06</t>
  </si>
  <si>
    <t>2023-09-22</t>
  </si>
  <si>
    <t>3970601</t>
  </si>
  <si>
    <t>格拉斯服务式套房酒店</t>
  </si>
  <si>
    <t>ZHANG TAO</t>
  </si>
  <si>
    <t>363.00</t>
  </si>
  <si>
    <t>2023-09-22 18:11:00</t>
  </si>
  <si>
    <t>3968889</t>
  </si>
  <si>
    <t>新加坡威大酒店－劳明达</t>
  </si>
  <si>
    <t>LEI BIHAN</t>
  </si>
  <si>
    <t>1526.00</t>
  </si>
  <si>
    <t>2023-09-22 16:05:53</t>
  </si>
  <si>
    <t>2023-09-20</t>
  </si>
  <si>
    <t>3960240</t>
  </si>
  <si>
    <t>Tang Ai Ling Caroline</t>
  </si>
  <si>
    <t>2023-09-22 14:19:20</t>
  </si>
  <si>
    <t>3959541</t>
  </si>
  <si>
    <t>XU YUEREN,MENG GUOJIE,WU WEIWEI</t>
  </si>
  <si>
    <t>10488.00</t>
  </si>
  <si>
    <t>-10488</t>
  </si>
  <si>
    <t>2023-09-20 11:45:59</t>
  </si>
  <si>
    <t>3959198</t>
  </si>
  <si>
    <t>皇宫水上乐园度假村</t>
  </si>
  <si>
    <t>KOIDE TATSUYA,KOIDE TATSUYA,KOIDE TATSUYA</t>
  </si>
  <si>
    <t>5260.00</t>
  </si>
  <si>
    <t>2023-09-29 11:14:10</t>
  </si>
  <si>
    <t>3959125</t>
  </si>
  <si>
    <t>新加坡庄家大酒店</t>
  </si>
  <si>
    <t>KIM HYUNG JOON</t>
  </si>
  <si>
    <t>1650.00</t>
  </si>
  <si>
    <t>2023-09-22 11:14:31</t>
  </si>
  <si>
    <t>2023-09-19</t>
  </si>
  <si>
    <t>3957587</t>
  </si>
  <si>
    <t>新加坡半岛怡东酒店</t>
  </si>
  <si>
    <t>PARK JIHYUN</t>
  </si>
  <si>
    <t>2656.00</t>
  </si>
  <si>
    <t>2023-09-20 08:35:44</t>
  </si>
  <si>
    <t>3953192</t>
  </si>
  <si>
    <t>宜必思尚品曼谷是隆酒店</t>
  </si>
  <si>
    <t>JO TAEGEUN</t>
  </si>
  <si>
    <t>774.00</t>
  </si>
  <si>
    <t>2023-09-21 09:48:47</t>
  </si>
  <si>
    <t>2023-09-18</t>
  </si>
  <si>
    <t>3950186</t>
  </si>
  <si>
    <t>YANG TINGTING,HE WEI</t>
  </si>
  <si>
    <t>2023-09-20 10:56:52</t>
  </si>
  <si>
    <t>3947667</t>
  </si>
  <si>
    <t>首尔大使铂尔曼酒店</t>
  </si>
  <si>
    <t>LUU MAN KY,BRASNETT JONATHAN</t>
  </si>
  <si>
    <t>1220.00</t>
  </si>
  <si>
    <t>2023-09-18 08:21:41</t>
  </si>
  <si>
    <t>3947270</t>
  </si>
  <si>
    <t>曼谷 SO/ 酒店</t>
  </si>
  <si>
    <t>HUNG HING YEE</t>
  </si>
  <si>
    <t>1800.00</t>
  </si>
  <si>
    <t>2023-09-18 16:14:04</t>
  </si>
  <si>
    <t>2023-09-16</t>
  </si>
  <si>
    <t>3940931</t>
  </si>
  <si>
    <t>CHAN SHUK FAN,LEUNG LIT KEUNG</t>
  </si>
  <si>
    <t>3942.00</t>
  </si>
  <si>
    <t>2023-09-17 11:15:09</t>
  </si>
  <si>
    <t>2023-09-15</t>
  </si>
  <si>
    <t>3934430</t>
  </si>
  <si>
    <t>SHI AI</t>
  </si>
  <si>
    <t>2023-09-17 10:42:45</t>
  </si>
  <si>
    <t>2023-09-13</t>
  </si>
  <si>
    <t>3926953</t>
  </si>
  <si>
    <t>YANG YANG,TANG MIN</t>
  </si>
  <si>
    <t>2965.00</t>
  </si>
  <si>
    <t>2023-09-14 13:33:08</t>
  </si>
  <si>
    <t>3923867</t>
  </si>
  <si>
    <t>HOMROD SUPARUEK</t>
  </si>
  <si>
    <t>2023-09-13 12:07:18</t>
  </si>
  <si>
    <t>2023-09-12</t>
  </si>
  <si>
    <t>3919172</t>
  </si>
  <si>
    <t>ONG MANUEL</t>
  </si>
  <si>
    <t>763.00</t>
  </si>
  <si>
    <t>2023-09-12 14:32:50</t>
  </si>
  <si>
    <t>2023-09-11</t>
  </si>
  <si>
    <t>3912676</t>
  </si>
  <si>
    <t>普吉岛麦考安纳塔拉别墅度假酒店</t>
  </si>
  <si>
    <t>Albader Moayad N</t>
  </si>
  <si>
    <t>3842.00</t>
  </si>
  <si>
    <t>2023-09-11 18:09:49</t>
  </si>
  <si>
    <t>2023-09-09</t>
  </si>
  <si>
    <t>3907471</t>
  </si>
  <si>
    <t>普吉岛安达曼卡纳西尔度假村</t>
  </si>
  <si>
    <t>TAN KWAN GHIAP,LI JIALING KELLY</t>
  </si>
  <si>
    <t>2560.00</t>
  </si>
  <si>
    <t>2023-09-10 11:11:23</t>
  </si>
  <si>
    <t>2023-09-05</t>
  </si>
  <si>
    <t>3885003</t>
  </si>
  <si>
    <t>仁川机场贝斯特韦斯特精品酒店</t>
  </si>
  <si>
    <t>CUI XIANGLAN</t>
  </si>
  <si>
    <t>864.00</t>
  </si>
  <si>
    <t>2023-09-05 11:00:24</t>
  </si>
  <si>
    <t>999226925104462,</t>
  </si>
  <si>
    <t>2023-09-04</t>
  </si>
  <si>
    <t>3881135</t>
  </si>
  <si>
    <t>WU ZHUOYI,HOU TONGHUI</t>
  </si>
  <si>
    <t>2023-09-24 12:57:19</t>
  </si>
  <si>
    <t>3879440</t>
  </si>
  <si>
    <t>普吉岛西奈奢华酒店(SHA Extra Plus)</t>
  </si>
  <si>
    <t>Aivas Aviya</t>
  </si>
  <si>
    <t>2072.00</t>
  </si>
  <si>
    <t>2023-09-04 11:26:54</t>
  </si>
  <si>
    <t>2023-08-28</t>
  </si>
  <si>
    <t>3850532</t>
  </si>
  <si>
    <t>萨提卡高级哈亚乌鲁雅加达酒店</t>
  </si>
  <si>
    <t>WANG HUIXIAN,ZHANG LU</t>
  </si>
  <si>
    <t>325.00</t>
  </si>
  <si>
    <t>2023-08-29 10:39:27</t>
  </si>
  <si>
    <t>3849305</t>
  </si>
  <si>
    <t>YEO JEANETTE,WONG VERONICA</t>
  </si>
  <si>
    <t>2023-08-29 09:25:50</t>
  </si>
  <si>
    <t>2023-08-27</t>
  </si>
  <si>
    <t>3843520</t>
  </si>
  <si>
    <t>欧文之家酒店公寓</t>
  </si>
  <si>
    <t>TIEN KUAN HO,TIEN KUAN HO</t>
  </si>
  <si>
    <t>2968.00</t>
  </si>
  <si>
    <t>2023-08-28 07:37:40</t>
  </si>
  <si>
    <t>2023-08-26</t>
  </si>
  <si>
    <t>3840947</t>
  </si>
  <si>
    <t>WANG HSINGYU</t>
  </si>
  <si>
    <t>2023-08-27 00:45:54</t>
  </si>
  <si>
    <t>2023-08-24</t>
  </si>
  <si>
    <t>3828185</t>
  </si>
  <si>
    <t>AHYEON LEE</t>
  </si>
  <si>
    <t>2023-08-25 08:25:39</t>
  </si>
  <si>
    <t>2023-08-18</t>
  </si>
  <si>
    <t>3798977</t>
  </si>
  <si>
    <t>BAEK JIA,KWON SOONKYU</t>
  </si>
  <si>
    <t>2023-09-07 10:10:16</t>
  </si>
  <si>
    <t>2023-08-14</t>
  </si>
  <si>
    <t>3779925</t>
  </si>
  <si>
    <t>WANG YICHEN</t>
  </si>
  <si>
    <t>2762.00</t>
  </si>
  <si>
    <t>2023-08-15 13:08:32</t>
  </si>
  <si>
    <t>2023-08-12</t>
  </si>
  <si>
    <t>3770667</t>
  </si>
  <si>
    <t>万雅岚温泉度假村</t>
  </si>
  <si>
    <t>Ho Ye Fei</t>
  </si>
  <si>
    <t>9992.00</t>
  </si>
  <si>
    <t>2023-08-12 15:35:57</t>
  </si>
  <si>
    <t>2023-08-06</t>
  </si>
  <si>
    <t>3740863</t>
  </si>
  <si>
    <t>LIU HUAN</t>
  </si>
  <si>
    <t>392.00</t>
  </si>
  <si>
    <t>2023-08-06 13:32:37</t>
  </si>
  <si>
    <t>2023-08-04</t>
  </si>
  <si>
    <t>3733950</t>
  </si>
  <si>
    <t>标准酒店 - 曼谷大都会大厦</t>
  </si>
  <si>
    <t>LEUNG HOLOK</t>
  </si>
  <si>
    <t>1099.00</t>
  </si>
  <si>
    <t>2023-08-05 10:41:27</t>
  </si>
  <si>
    <t>2023-08-02</t>
  </si>
  <si>
    <t>3724214</t>
  </si>
  <si>
    <t>SHENG KUEI JUNG,YAP SEOW CHOONG</t>
  </si>
  <si>
    <t>7428.00</t>
  </si>
  <si>
    <t>2023-08-03 12:06:01</t>
  </si>
  <si>
    <t>2023-07-28</t>
  </si>
  <si>
    <t>3698460</t>
  </si>
  <si>
    <t>WU YI,LI ZONGZE</t>
  </si>
  <si>
    <t>2624.00</t>
  </si>
  <si>
    <t>2023-07-29 11:29:14</t>
  </si>
  <si>
    <t>2023-07-23</t>
  </si>
  <si>
    <t>3674098</t>
  </si>
  <si>
    <t>OMO5 东京大塚 by 星野集团</t>
  </si>
  <si>
    <t>chen yu</t>
  </si>
  <si>
    <t>2382.00</t>
  </si>
  <si>
    <t>2023-07-23 16:28:35</t>
  </si>
  <si>
    <t>日本</t>
  </si>
  <si>
    <t>2023-07-22</t>
  </si>
  <si>
    <t>3671825</t>
  </si>
  <si>
    <t>槟城温宝利酒店 (槟城对抗新冠肺炎认证)</t>
  </si>
  <si>
    <t>CHANG THIEN FATT</t>
  </si>
  <si>
    <t>2148.00</t>
  </si>
  <si>
    <t>2023-07-23 16:03:48</t>
  </si>
  <si>
    <t>2023-07-20</t>
  </si>
  <si>
    <t>3663192</t>
  </si>
  <si>
    <t>阿罗纳海滩赫纳度假村</t>
  </si>
  <si>
    <t>Huang Pin Hao</t>
  </si>
  <si>
    <t>3132.00</t>
  </si>
  <si>
    <t>2023-07-31 16:44:09</t>
  </si>
  <si>
    <t>2023-07-19</t>
  </si>
  <si>
    <t>3655738</t>
  </si>
  <si>
    <t>WU CHIAWEI</t>
  </si>
  <si>
    <t>4131.00</t>
  </si>
  <si>
    <t>2023-07-21 13:04:15</t>
  </si>
  <si>
    <t>3654595</t>
  </si>
  <si>
    <t>WU HUNGWEN</t>
  </si>
  <si>
    <t>1212.00</t>
  </si>
  <si>
    <t>2023-07-19 11:19:02</t>
  </si>
  <si>
    <t>2023-07-18</t>
  </si>
  <si>
    <t>3653621</t>
  </si>
  <si>
    <t>HO WAI MAN,LEUNG KA LAI CARRIE</t>
  </si>
  <si>
    <t>7272.00</t>
  </si>
  <si>
    <t>2023-07-19 10:51:25</t>
  </si>
  <si>
    <t>3652927</t>
  </si>
  <si>
    <t>槟城成功酒店</t>
  </si>
  <si>
    <t>WATTANASIRICHAIKUL SUPHITCHA</t>
  </si>
  <si>
    <t>487.00</t>
  </si>
  <si>
    <t>2023-07-19 11:46:29</t>
  </si>
  <si>
    <t>2023-07-17</t>
  </si>
  <si>
    <t>3648234</t>
  </si>
  <si>
    <t>CHEN CHAO,XU TINGTING</t>
  </si>
  <si>
    <t>9735.00</t>
  </si>
  <si>
    <t>2023-07-17 18:33:22</t>
  </si>
  <si>
    <t>2023-07-15</t>
  </si>
  <si>
    <t>3640986</t>
  </si>
  <si>
    <t>TONG HANG</t>
  </si>
  <si>
    <t>8262.00</t>
  </si>
  <si>
    <t>2023-07-16 14:21:49</t>
  </si>
  <si>
    <t>2023-07-14</t>
  </si>
  <si>
    <t>3632920</t>
  </si>
  <si>
    <t>HSU AITING</t>
  </si>
  <si>
    <t>2200.00</t>
  </si>
  <si>
    <t>2023-07-14 11:35:24</t>
  </si>
  <si>
    <t>2023-07-13</t>
  </si>
  <si>
    <t>3628070</t>
  </si>
  <si>
    <t>瓦奇夫集市缇沃丽系列精品酒店</t>
  </si>
  <si>
    <t>MORALES JUAN ANTONIO</t>
  </si>
  <si>
    <t>4595.00</t>
  </si>
  <si>
    <t>2023-07-13 20:14:57</t>
  </si>
  <si>
    <t>卡塔尔</t>
  </si>
  <si>
    <t>2023-07-10</t>
  </si>
  <si>
    <t>3617162</t>
  </si>
  <si>
    <t>德瓦别墅度假酒店</t>
  </si>
  <si>
    <t>CHUNG WOOSIK</t>
  </si>
  <si>
    <t>4959.00</t>
  </si>
  <si>
    <t>2023-07-10 18:29:01</t>
  </si>
  <si>
    <t>2023-07-07</t>
  </si>
  <si>
    <t>3603533</t>
  </si>
  <si>
    <t>LOI WIN YEN</t>
  </si>
  <si>
    <t>3405.00</t>
  </si>
  <si>
    <t>2023-07-07 14:29:16</t>
  </si>
  <si>
    <t>3603096</t>
  </si>
  <si>
    <t>TAN KELVIN</t>
  </si>
  <si>
    <t>2023-07-07 16:20:26</t>
  </si>
  <si>
    <t>2023-06-19</t>
  </si>
  <si>
    <t>3525168</t>
  </si>
  <si>
    <t>曼谷盛泰澜中央世界商业中心酒店</t>
  </si>
  <si>
    <t>WONG CLARISSA CHIN LING,WONG LAI YOOK,WONG LAI KENG</t>
  </si>
  <si>
    <t>5468.00</t>
  </si>
  <si>
    <t>2023-06-19 18:33:02</t>
  </si>
  <si>
    <t>2023-06-14</t>
  </si>
  <si>
    <t>3501313</t>
  </si>
  <si>
    <t>胡志明西贡融合套房酒店</t>
  </si>
  <si>
    <t>CHANG YU SHAN</t>
  </si>
  <si>
    <t>2367.00</t>
  </si>
  <si>
    <t>2023-06-14 11:14:15</t>
  </si>
  <si>
    <t>3501272</t>
  </si>
  <si>
    <t>CHANG CHENG HAO</t>
  </si>
  <si>
    <t>2023-06-14 11:06:14</t>
  </si>
  <si>
    <t>2023-06-11</t>
  </si>
  <si>
    <t>3491711</t>
  </si>
  <si>
    <t>WANG SHAE-REE</t>
  </si>
  <si>
    <t>4398.00</t>
  </si>
  <si>
    <t>2023-06-11 17:27:35</t>
  </si>
  <si>
    <t>2023-05-17</t>
  </si>
  <si>
    <t>3384911</t>
  </si>
  <si>
    <t>宿务迈瑞柏高碧海度假村</t>
  </si>
  <si>
    <t>JO YEONKYEONG,JO YEONKYEONG</t>
  </si>
  <si>
    <t>3115.00</t>
  </si>
  <si>
    <t>2023-05-26 15:22:38</t>
  </si>
  <si>
    <t>2023-05-01</t>
  </si>
  <si>
    <t>3310481</t>
  </si>
  <si>
    <t>素坤逸塔斯托利亚精选酒店 (SHA Plus+)</t>
  </si>
  <si>
    <t>YU CHUN,LEE HANYUNG</t>
  </si>
  <si>
    <t>7280.00</t>
  </si>
  <si>
    <t>2023-05-01 08:13:49</t>
  </si>
  <si>
    <t>2023-02-06</t>
  </si>
  <si>
    <t>3009511</t>
  </si>
  <si>
    <t>普吉岛悦榕庄(SHA Plus+)</t>
  </si>
  <si>
    <t>BEAG SUNAH,BEAG SUNAH</t>
  </si>
  <si>
    <t>3710.00</t>
  </si>
  <si>
    <t>2023-02-07 18:10:19</t>
  </si>
  <si>
    <t>2023-01-07</t>
  </si>
  <si>
    <t>2929685</t>
  </si>
  <si>
    <t>普吉岛城市海港度假酒店 (SHA Extra Plus)</t>
  </si>
  <si>
    <t>JONES ADRIAN</t>
  </si>
  <si>
    <t>1716.00</t>
  </si>
  <si>
    <t>2023-01-08 12:44:40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</si>
</sst>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157</xdr:row>
      <xdr:rowOff>0</xdr:rowOff>
    </xdr:from>
    <xdr:to>
      <xdr:col>14</xdr:col>
      <xdr:colOff>476250</xdr:colOff>
      <xdr:row>187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839450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45205</v>
      </c>
      <c r="G2" s="7">
        <v>45208</v>
      </c>
      <c r="H2" s="5">
        <v>1</v>
      </c>
      <c r="I2" s="5">
        <v>3</v>
      </c>
      <c r="J2" s="5">
        <v>3</v>
      </c>
      <c r="K2" s="5" t="s">
        <v>30</v>
      </c>
      <c r="L2" s="5">
        <v>1716</v>
      </c>
      <c r="M2" s="5">
        <v>1716</v>
      </c>
      <c r="N2" s="5" t="s">
        <v>31</v>
      </c>
      <c r="O2" s="5" t="s">
        <v>32</v>
      </c>
      <c r="P2" s="5" t="s">
        <v>33</v>
      </c>
      <c r="Q2" s="5">
        <v>0</v>
      </c>
      <c r="R2" s="8">
        <v>44933</v>
      </c>
      <c r="S2" s="7">
        <v>45211</v>
      </c>
      <c r="T2" s="5" t="s">
        <v>34</v>
      </c>
      <c r="U2" s="5">
        <v>1716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45203</v>
      </c>
      <c r="G3" s="7">
        <v>45208</v>
      </c>
      <c r="H3" s="5">
        <v>1</v>
      </c>
      <c r="I3" s="5">
        <v>5</v>
      </c>
      <c r="J3" s="5">
        <v>5</v>
      </c>
      <c r="K3" s="5" t="s">
        <v>30</v>
      </c>
      <c r="L3" s="5">
        <v>3115</v>
      </c>
      <c r="M3" s="5">
        <v>3115</v>
      </c>
      <c r="N3" s="5" t="s">
        <v>40</v>
      </c>
      <c r="O3" s="5" t="s">
        <v>32</v>
      </c>
      <c r="P3" s="5" t="s">
        <v>33</v>
      </c>
      <c r="Q3" s="5">
        <v>0</v>
      </c>
      <c r="R3" s="8">
        <v>45063</v>
      </c>
      <c r="S3" s="7">
        <v>45211</v>
      </c>
      <c r="T3" s="5" t="s">
        <v>34</v>
      </c>
      <c r="U3" s="5">
        <v>3115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45205</v>
      </c>
      <c r="G4" s="7">
        <v>45208</v>
      </c>
      <c r="H4" s="5">
        <v>1</v>
      </c>
      <c r="I4" s="5">
        <v>3</v>
      </c>
      <c r="J4" s="5">
        <v>3</v>
      </c>
      <c r="K4" s="5" t="s">
        <v>30</v>
      </c>
      <c r="L4" s="5">
        <v>3405</v>
      </c>
      <c r="M4" s="5">
        <v>3405</v>
      </c>
      <c r="N4" s="5" t="s">
        <v>46</v>
      </c>
      <c r="O4" s="5" t="s">
        <v>32</v>
      </c>
      <c r="P4" s="5" t="s">
        <v>33</v>
      </c>
      <c r="Q4" s="5">
        <v>0</v>
      </c>
      <c r="R4" s="8">
        <v>45114.0000115741</v>
      </c>
      <c r="S4" s="7">
        <v>45211</v>
      </c>
      <c r="T4" s="5" t="s">
        <v>34</v>
      </c>
      <c r="U4" s="5">
        <v>3405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45205</v>
      </c>
      <c r="G5" s="7">
        <v>45208</v>
      </c>
      <c r="H5" s="5">
        <v>1</v>
      </c>
      <c r="I5" s="5">
        <v>3</v>
      </c>
      <c r="J5" s="5">
        <v>3</v>
      </c>
      <c r="K5" s="5" t="s">
        <v>30</v>
      </c>
      <c r="L5" s="5">
        <v>3405</v>
      </c>
      <c r="M5" s="5">
        <v>3405</v>
      </c>
      <c r="N5" s="5" t="s">
        <v>50</v>
      </c>
      <c r="O5" s="5" t="s">
        <v>32</v>
      </c>
      <c r="P5" s="5" t="s">
        <v>33</v>
      </c>
      <c r="Q5" s="5">
        <v>0</v>
      </c>
      <c r="R5" s="8">
        <v>45114.0000115741</v>
      </c>
      <c r="S5" s="7">
        <v>45211</v>
      </c>
      <c r="T5" s="5" t="s">
        <v>34</v>
      </c>
      <c r="U5" s="5">
        <v>3405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45205</v>
      </c>
      <c r="G6" s="7">
        <v>45208</v>
      </c>
      <c r="H6" s="5">
        <v>1</v>
      </c>
      <c r="I6" s="5">
        <v>3</v>
      </c>
      <c r="J6" s="5">
        <v>3</v>
      </c>
      <c r="K6" s="5" t="s">
        <v>30</v>
      </c>
      <c r="L6" s="5">
        <v>4959</v>
      </c>
      <c r="M6" s="5">
        <v>4959</v>
      </c>
      <c r="N6" s="5" t="s">
        <v>56</v>
      </c>
      <c r="O6" s="5" t="s">
        <v>32</v>
      </c>
      <c r="P6" s="5" t="s">
        <v>33</v>
      </c>
      <c r="Q6" s="5">
        <v>0</v>
      </c>
      <c r="R6" s="8">
        <v>45117.0000115741</v>
      </c>
      <c r="S6" s="7">
        <v>45211</v>
      </c>
      <c r="T6" s="5" t="s">
        <v>34</v>
      </c>
      <c r="U6" s="5">
        <v>4959</v>
      </c>
      <c r="V6" s="5">
        <v>0</v>
      </c>
      <c r="W6" s="5">
        <v>0</v>
      </c>
      <c r="X6" s="5" t="s">
        <v>57</v>
      </c>
      <c r="Y6" s="5" t="s">
        <v>48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45203</v>
      </c>
      <c r="G7" s="7">
        <v>45208</v>
      </c>
      <c r="H7" s="5">
        <v>1</v>
      </c>
      <c r="I7" s="5">
        <v>5</v>
      </c>
      <c r="J7" s="5">
        <v>5</v>
      </c>
      <c r="K7" s="5" t="s">
        <v>30</v>
      </c>
      <c r="L7" s="5">
        <v>4595</v>
      </c>
      <c r="M7" s="5">
        <v>4595</v>
      </c>
      <c r="N7" s="5" t="s">
        <v>61</v>
      </c>
      <c r="O7" s="5" t="s">
        <v>32</v>
      </c>
      <c r="P7" s="5" t="s">
        <v>33</v>
      </c>
      <c r="Q7" s="5">
        <v>0</v>
      </c>
      <c r="R7" s="8">
        <v>45120</v>
      </c>
      <c r="S7" s="7">
        <v>45211</v>
      </c>
      <c r="T7" s="5" t="s">
        <v>34</v>
      </c>
      <c r="U7" s="5">
        <v>4595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45202</v>
      </c>
      <c r="G8" s="7">
        <v>45208</v>
      </c>
      <c r="H8" s="5">
        <v>1</v>
      </c>
      <c r="I8" s="5">
        <v>6</v>
      </c>
      <c r="J8" s="5">
        <v>6</v>
      </c>
      <c r="K8" s="5" t="s">
        <v>30</v>
      </c>
      <c r="L8" s="5">
        <v>8262</v>
      </c>
      <c r="M8" s="5">
        <v>8262</v>
      </c>
      <c r="N8" s="5" t="s">
        <v>67</v>
      </c>
      <c r="O8" s="5" t="s">
        <v>32</v>
      </c>
      <c r="P8" s="5" t="s">
        <v>33</v>
      </c>
      <c r="Q8" s="5">
        <v>0</v>
      </c>
      <c r="R8" s="8">
        <v>45122.0000115741</v>
      </c>
      <c r="S8" s="7">
        <v>45211</v>
      </c>
      <c r="T8" s="5" t="s">
        <v>34</v>
      </c>
      <c r="U8" s="5">
        <v>8262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45207</v>
      </c>
      <c r="G9" s="7">
        <v>45208</v>
      </c>
      <c r="H9" s="5">
        <v>1</v>
      </c>
      <c r="I9" s="5">
        <v>1</v>
      </c>
      <c r="J9" s="5">
        <v>1</v>
      </c>
      <c r="K9" s="5" t="s">
        <v>30</v>
      </c>
      <c r="L9" s="5">
        <v>487</v>
      </c>
      <c r="M9" s="5">
        <v>487</v>
      </c>
      <c r="N9" s="5" t="s">
        <v>73</v>
      </c>
      <c r="O9" s="5" t="s">
        <v>32</v>
      </c>
      <c r="P9" s="5" t="s">
        <v>33</v>
      </c>
      <c r="Q9" s="5">
        <v>0</v>
      </c>
      <c r="R9" s="8">
        <v>45125.0000115741</v>
      </c>
      <c r="S9" s="7">
        <v>45211</v>
      </c>
      <c r="T9" s="5" t="s">
        <v>34</v>
      </c>
      <c r="U9" s="5">
        <v>487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65</v>
      </c>
      <c r="E10" s="5" t="s">
        <v>77</v>
      </c>
      <c r="F10" s="7">
        <v>45205</v>
      </c>
      <c r="G10" s="7">
        <v>45208</v>
      </c>
      <c r="H10" s="5">
        <v>2</v>
      </c>
      <c r="I10" s="5">
        <v>3</v>
      </c>
      <c r="J10" s="5">
        <v>6</v>
      </c>
      <c r="K10" s="5" t="s">
        <v>30</v>
      </c>
      <c r="L10" s="5">
        <v>7272</v>
      </c>
      <c r="M10" s="5">
        <v>7272</v>
      </c>
      <c r="N10" s="5" t="s">
        <v>78</v>
      </c>
      <c r="O10" s="5" t="s">
        <v>32</v>
      </c>
      <c r="P10" s="5" t="s">
        <v>33</v>
      </c>
      <c r="Q10" s="5">
        <v>0</v>
      </c>
      <c r="R10" s="8">
        <v>45125.0000115741</v>
      </c>
      <c r="S10" s="7">
        <v>45211</v>
      </c>
      <c r="T10" s="5" t="s">
        <v>34</v>
      </c>
      <c r="U10" s="5">
        <v>7272</v>
      </c>
      <c r="V10" s="5">
        <v>0</v>
      </c>
      <c r="W10" s="5">
        <v>0</v>
      </c>
      <c r="X10" s="5" t="s">
        <v>79</v>
      </c>
      <c r="Y10" s="5" t="s">
        <v>80</v>
      </c>
    </row>
    <row r="11" s="5" customFormat="1" spans="1:25">
      <c r="A11" s="5" t="s">
        <v>81</v>
      </c>
      <c r="B11" s="5" t="s">
        <v>26</v>
      </c>
      <c r="C11" s="5" t="s">
        <v>27</v>
      </c>
      <c r="D11" s="5" t="s">
        <v>65</v>
      </c>
      <c r="E11" s="5" t="s">
        <v>66</v>
      </c>
      <c r="F11" s="7">
        <v>45205</v>
      </c>
      <c r="G11" s="7">
        <v>45208</v>
      </c>
      <c r="H11" s="5">
        <v>1</v>
      </c>
      <c r="I11" s="5">
        <v>3</v>
      </c>
      <c r="J11" s="5">
        <v>3</v>
      </c>
      <c r="K11" s="5" t="s">
        <v>30</v>
      </c>
      <c r="L11" s="5">
        <v>4131</v>
      </c>
      <c r="M11" s="5">
        <v>4131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45126</v>
      </c>
      <c r="S11" s="7">
        <v>45211</v>
      </c>
      <c r="T11" s="5" t="s">
        <v>34</v>
      </c>
      <c r="U11" s="5">
        <v>4131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45206</v>
      </c>
      <c r="G12" s="7">
        <v>45208</v>
      </c>
      <c r="H12" s="5">
        <v>1</v>
      </c>
      <c r="I12" s="5">
        <v>2</v>
      </c>
      <c r="J12" s="5">
        <v>2</v>
      </c>
      <c r="K12" s="5" t="s">
        <v>30</v>
      </c>
      <c r="L12" s="5">
        <v>2624</v>
      </c>
      <c r="M12" s="5">
        <v>2624</v>
      </c>
      <c r="N12" s="5" t="s">
        <v>88</v>
      </c>
      <c r="O12" s="5" t="s">
        <v>32</v>
      </c>
      <c r="P12" s="5" t="s">
        <v>33</v>
      </c>
      <c r="Q12" s="5">
        <v>0</v>
      </c>
      <c r="R12" s="8">
        <v>45135</v>
      </c>
      <c r="S12" s="7">
        <v>45211</v>
      </c>
      <c r="T12" s="5" t="s">
        <v>34</v>
      </c>
      <c r="U12" s="5">
        <v>2624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65</v>
      </c>
      <c r="E13" s="5" t="s">
        <v>92</v>
      </c>
      <c r="F13" s="7">
        <v>45207</v>
      </c>
      <c r="G13" s="7">
        <v>45208</v>
      </c>
      <c r="H13" s="5">
        <v>1</v>
      </c>
      <c r="I13" s="5">
        <v>1</v>
      </c>
      <c r="J13" s="5">
        <v>1</v>
      </c>
      <c r="K13" s="5" t="s">
        <v>30</v>
      </c>
      <c r="L13" s="5">
        <v>1099</v>
      </c>
      <c r="M13" s="5">
        <v>1099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45142</v>
      </c>
      <c r="S13" s="7">
        <v>45211</v>
      </c>
      <c r="T13" s="5" t="s">
        <v>34</v>
      </c>
      <c r="U13" s="5">
        <v>1099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45208</v>
      </c>
      <c r="G14" s="7">
        <v>45210</v>
      </c>
      <c r="H14" s="5">
        <v>2</v>
      </c>
      <c r="I14" s="5">
        <v>2</v>
      </c>
      <c r="J14" s="5">
        <v>4</v>
      </c>
      <c r="K14" s="5" t="s">
        <v>30</v>
      </c>
      <c r="L14" s="5">
        <v>9992</v>
      </c>
      <c r="M14" s="5">
        <v>9992</v>
      </c>
      <c r="N14" s="5" t="s">
        <v>99</v>
      </c>
      <c r="O14" s="5" t="s">
        <v>32</v>
      </c>
      <c r="P14" s="5" t="s">
        <v>33</v>
      </c>
      <c r="Q14" s="5">
        <v>0</v>
      </c>
      <c r="R14" s="8">
        <v>45150.0000115741</v>
      </c>
      <c r="S14" s="7">
        <v>45211</v>
      </c>
      <c r="T14" s="5" t="s">
        <v>34</v>
      </c>
      <c r="U14" s="5">
        <v>9992</v>
      </c>
      <c r="V14" s="5">
        <v>0</v>
      </c>
      <c r="W14" s="5">
        <v>0</v>
      </c>
      <c r="X14" s="5" t="s">
        <v>100</v>
      </c>
      <c r="Y14" s="5" t="s">
        <v>48</v>
      </c>
    </row>
    <row r="15" s="5" customFormat="1" spans="1:25">
      <c r="A15" s="5" t="s">
        <v>101</v>
      </c>
      <c r="B15" s="5" t="s">
        <v>26</v>
      </c>
      <c r="C15" s="5" t="s">
        <v>27</v>
      </c>
      <c r="D15" s="5" t="s">
        <v>86</v>
      </c>
      <c r="E15" s="5" t="s">
        <v>87</v>
      </c>
      <c r="F15" s="7">
        <v>45208</v>
      </c>
      <c r="G15" s="7">
        <v>45210</v>
      </c>
      <c r="H15" s="5">
        <v>1</v>
      </c>
      <c r="I15" s="5">
        <v>2</v>
      </c>
      <c r="J15" s="5">
        <v>2</v>
      </c>
      <c r="K15" s="5" t="s">
        <v>30</v>
      </c>
      <c r="L15" s="5">
        <v>2762</v>
      </c>
      <c r="M15" s="5">
        <v>2762</v>
      </c>
      <c r="N15" s="5" t="s">
        <v>102</v>
      </c>
      <c r="O15" s="5" t="s">
        <v>32</v>
      </c>
      <c r="P15" s="5" t="s">
        <v>33</v>
      </c>
      <c r="Q15" s="5">
        <v>0</v>
      </c>
      <c r="R15" s="8">
        <v>45152</v>
      </c>
      <c r="S15" s="7">
        <v>45211</v>
      </c>
      <c r="T15" s="5" t="s">
        <v>34</v>
      </c>
      <c r="U15" s="5">
        <v>2762</v>
      </c>
      <c r="V15" s="5">
        <v>0</v>
      </c>
      <c r="W15" s="5">
        <v>0</v>
      </c>
      <c r="X15" s="5" t="s">
        <v>103</v>
      </c>
      <c r="Y15" s="5" t="s">
        <v>48</v>
      </c>
    </row>
    <row r="16" s="5" customFormat="1" spans="1:25">
      <c r="A16" s="5" t="s">
        <v>104</v>
      </c>
      <c r="B16" s="5" t="s">
        <v>26</v>
      </c>
      <c r="C16" s="5" t="s">
        <v>27</v>
      </c>
      <c r="D16" s="5" t="s">
        <v>105</v>
      </c>
      <c r="E16" s="5" t="s">
        <v>106</v>
      </c>
      <c r="F16" s="7">
        <v>45208</v>
      </c>
      <c r="G16" s="7">
        <v>45210</v>
      </c>
      <c r="H16" s="5">
        <v>1</v>
      </c>
      <c r="I16" s="5">
        <v>2</v>
      </c>
      <c r="J16" s="5">
        <v>2</v>
      </c>
      <c r="K16" s="5" t="s">
        <v>30</v>
      </c>
      <c r="L16" s="5">
        <v>790</v>
      </c>
      <c r="M16" s="5">
        <v>790</v>
      </c>
      <c r="N16" s="5" t="s">
        <v>107</v>
      </c>
      <c r="O16" s="5" t="s">
        <v>32</v>
      </c>
      <c r="P16" s="5" t="s">
        <v>33</v>
      </c>
      <c r="Q16" s="5">
        <v>0</v>
      </c>
      <c r="R16" s="8">
        <v>45162.0000115741</v>
      </c>
      <c r="S16" s="7">
        <v>45211</v>
      </c>
      <c r="T16" s="5" t="s">
        <v>34</v>
      </c>
      <c r="U16" s="5">
        <v>790</v>
      </c>
      <c r="V16" s="5">
        <v>0</v>
      </c>
      <c r="W16" s="5">
        <v>0</v>
      </c>
      <c r="X16" s="5" t="s">
        <v>108</v>
      </c>
      <c r="Y16" s="5" t="s">
        <v>109</v>
      </c>
    </row>
    <row r="17" s="5" customFormat="1" spans="1:25">
      <c r="A17" s="5" t="s">
        <v>110</v>
      </c>
      <c r="B17" s="5" t="s">
        <v>26</v>
      </c>
      <c r="C17" s="5" t="s">
        <v>27</v>
      </c>
      <c r="D17" s="5" t="s">
        <v>111</v>
      </c>
      <c r="E17" s="5" t="s">
        <v>112</v>
      </c>
      <c r="F17" s="7">
        <v>45206</v>
      </c>
      <c r="G17" s="7">
        <v>45210</v>
      </c>
      <c r="H17" s="5">
        <v>1</v>
      </c>
      <c r="I17" s="5">
        <v>4</v>
      </c>
      <c r="J17" s="5">
        <v>4</v>
      </c>
      <c r="K17" s="5" t="s">
        <v>30</v>
      </c>
      <c r="L17" s="5">
        <v>2968</v>
      </c>
      <c r="M17" s="5">
        <v>2968</v>
      </c>
      <c r="N17" s="5" t="s">
        <v>113</v>
      </c>
      <c r="O17" s="5" t="s">
        <v>32</v>
      </c>
      <c r="P17" s="5" t="s">
        <v>33</v>
      </c>
      <c r="Q17" s="5">
        <v>0</v>
      </c>
      <c r="R17" s="8">
        <v>45164</v>
      </c>
      <c r="S17" s="7">
        <v>45211</v>
      </c>
      <c r="T17" s="5" t="s">
        <v>34</v>
      </c>
      <c r="U17" s="5">
        <v>2968</v>
      </c>
      <c r="V17" s="5">
        <v>0</v>
      </c>
      <c r="W17" s="5">
        <v>0</v>
      </c>
      <c r="X17" s="5" t="s">
        <v>114</v>
      </c>
      <c r="Y17" s="5" t="s">
        <v>115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111</v>
      </c>
      <c r="E18" s="5" t="s">
        <v>112</v>
      </c>
      <c r="F18" s="7">
        <v>45206</v>
      </c>
      <c r="G18" s="7">
        <v>45210</v>
      </c>
      <c r="H18" s="5">
        <v>1</v>
      </c>
      <c r="I18" s="5">
        <v>4</v>
      </c>
      <c r="J18" s="5">
        <v>4</v>
      </c>
      <c r="K18" s="5" t="s">
        <v>30</v>
      </c>
      <c r="L18" s="5">
        <v>2968</v>
      </c>
      <c r="M18" s="5">
        <v>2968</v>
      </c>
      <c r="N18" s="5" t="s">
        <v>117</v>
      </c>
      <c r="O18" s="5" t="s">
        <v>32</v>
      </c>
      <c r="P18" s="5" t="s">
        <v>33</v>
      </c>
      <c r="Q18" s="5">
        <v>0</v>
      </c>
      <c r="R18" s="8">
        <v>45165</v>
      </c>
      <c r="S18" s="7">
        <v>45211</v>
      </c>
      <c r="T18" s="5" t="s">
        <v>34</v>
      </c>
      <c r="U18" s="5">
        <v>2968</v>
      </c>
      <c r="V18" s="5">
        <v>0</v>
      </c>
      <c r="W18" s="5">
        <v>0</v>
      </c>
      <c r="X18" s="5" t="s">
        <v>118</v>
      </c>
      <c r="Y18" s="5" t="s">
        <v>119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122</v>
      </c>
      <c r="F19" s="7">
        <v>45209</v>
      </c>
      <c r="G19" s="7">
        <v>45210</v>
      </c>
      <c r="H19" s="5">
        <v>2</v>
      </c>
      <c r="I19" s="5">
        <v>1</v>
      </c>
      <c r="J19" s="5">
        <v>2</v>
      </c>
      <c r="K19" s="5" t="s">
        <v>30</v>
      </c>
      <c r="L19" s="5">
        <v>1550</v>
      </c>
      <c r="M19" s="5">
        <v>1550</v>
      </c>
      <c r="N19" s="5" t="s">
        <v>123</v>
      </c>
      <c r="O19" s="5" t="s">
        <v>32</v>
      </c>
      <c r="P19" s="5" t="s">
        <v>33</v>
      </c>
      <c r="Q19" s="5">
        <v>0</v>
      </c>
      <c r="R19" s="8">
        <v>45166</v>
      </c>
      <c r="S19" s="7">
        <v>45211</v>
      </c>
      <c r="T19" s="5" t="s">
        <v>34</v>
      </c>
      <c r="U19" s="5">
        <v>1550</v>
      </c>
      <c r="V19" s="5">
        <v>0</v>
      </c>
      <c r="W19" s="5">
        <v>0</v>
      </c>
      <c r="X19" s="5" t="s">
        <v>124</v>
      </c>
      <c r="Y19" s="5" t="s">
        <v>48</v>
      </c>
    </row>
    <row r="20" s="5" customFormat="1" spans="1:25">
      <c r="A20" s="5" t="s">
        <v>120</v>
      </c>
      <c r="B20" s="5" t="s">
        <v>26</v>
      </c>
      <c r="C20" s="5" t="s">
        <v>125</v>
      </c>
      <c r="D20" s="5" t="s">
        <v>121</v>
      </c>
      <c r="E20" s="5" t="s">
        <v>122</v>
      </c>
      <c r="F20" s="7">
        <v>45209</v>
      </c>
      <c r="G20" s="7">
        <v>45210</v>
      </c>
      <c r="H20" s="5">
        <v>2</v>
      </c>
      <c r="I20" s="5">
        <v>1</v>
      </c>
      <c r="J20" s="5">
        <v>2</v>
      </c>
      <c r="K20" s="5" t="s">
        <v>30</v>
      </c>
      <c r="L20" s="5">
        <v>-1550</v>
      </c>
      <c r="M20" s="5">
        <v>-1550</v>
      </c>
      <c r="N20" s="5" t="s">
        <v>123</v>
      </c>
      <c r="O20" s="5" t="s">
        <v>32</v>
      </c>
      <c r="P20" s="5" t="s">
        <v>33</v>
      </c>
      <c r="Q20" s="5">
        <v>0</v>
      </c>
      <c r="R20" s="8">
        <v>45166</v>
      </c>
      <c r="S20" s="7">
        <v>45211</v>
      </c>
      <c r="T20" s="5" t="s">
        <v>34</v>
      </c>
      <c r="U20" s="5">
        <v>-1550</v>
      </c>
      <c r="V20" s="5">
        <v>0</v>
      </c>
      <c r="W20" s="5">
        <v>0</v>
      </c>
      <c r="X20" s="5" t="s">
        <v>124</v>
      </c>
      <c r="Y20" s="5" t="s">
        <v>48</v>
      </c>
    </row>
    <row r="21" s="5" customFormat="1" spans="1:26">
      <c r="A21" s="5" t="s">
        <v>126</v>
      </c>
      <c r="B21" s="5" t="s">
        <v>26</v>
      </c>
      <c r="C21" s="5" t="s">
        <v>27</v>
      </c>
      <c r="D21" s="5" t="s">
        <v>121</v>
      </c>
      <c r="E21" s="5" t="s">
        <v>127</v>
      </c>
      <c r="F21" s="7">
        <v>45209</v>
      </c>
      <c r="G21" s="7">
        <v>45210</v>
      </c>
      <c r="H21" s="5">
        <v>2</v>
      </c>
      <c r="I21" s="5">
        <v>1</v>
      </c>
      <c r="J21" s="5">
        <v>2</v>
      </c>
      <c r="K21" s="5" t="s">
        <v>30</v>
      </c>
      <c r="L21" s="5">
        <v>1550</v>
      </c>
      <c r="M21" s="5">
        <v>1550</v>
      </c>
      <c r="N21" s="5" t="s">
        <v>123</v>
      </c>
      <c r="O21" s="5" t="s">
        <v>32</v>
      </c>
      <c r="P21" s="5" t="s">
        <v>33</v>
      </c>
      <c r="Q21" s="5">
        <v>0</v>
      </c>
      <c r="R21" s="8">
        <v>45166.0000115741</v>
      </c>
      <c r="S21" s="7">
        <v>45211</v>
      </c>
      <c r="T21" s="5" t="s">
        <v>34</v>
      </c>
      <c r="U21" s="5">
        <v>1550</v>
      </c>
      <c r="V21" s="5">
        <v>0</v>
      </c>
      <c r="W21" s="5">
        <v>0</v>
      </c>
      <c r="X21" s="5" t="s">
        <v>128</v>
      </c>
      <c r="Y21" s="5">
        <v>1249271</v>
      </c>
      <c r="Z21" s="5" t="s">
        <v>129</v>
      </c>
    </row>
    <row r="22" s="5" customFormat="1" spans="1:25">
      <c r="A22" s="5" t="s">
        <v>130</v>
      </c>
      <c r="B22" s="5" t="s">
        <v>26</v>
      </c>
      <c r="C22" s="5" t="s">
        <v>27</v>
      </c>
      <c r="D22" s="5" t="s">
        <v>131</v>
      </c>
      <c r="E22" s="5" t="s">
        <v>132</v>
      </c>
      <c r="F22" s="7">
        <v>45209</v>
      </c>
      <c r="G22" s="7">
        <v>45210</v>
      </c>
      <c r="H22" s="5">
        <v>1</v>
      </c>
      <c r="I22" s="5">
        <v>1</v>
      </c>
      <c r="J22" s="5">
        <v>1</v>
      </c>
      <c r="K22" s="5" t="s">
        <v>30</v>
      </c>
      <c r="L22" s="5">
        <v>325</v>
      </c>
      <c r="M22" s="5">
        <v>325</v>
      </c>
      <c r="N22" s="5" t="s">
        <v>133</v>
      </c>
      <c r="O22" s="5" t="s">
        <v>32</v>
      </c>
      <c r="P22" s="5" t="s">
        <v>33</v>
      </c>
      <c r="Q22" s="5">
        <v>0</v>
      </c>
      <c r="R22" s="8">
        <v>45166</v>
      </c>
      <c r="S22" s="7">
        <v>45211</v>
      </c>
      <c r="T22" s="5" t="s">
        <v>34</v>
      </c>
      <c r="U22" s="5">
        <v>325</v>
      </c>
      <c r="V22" s="5">
        <v>0</v>
      </c>
      <c r="W22" s="5">
        <v>0</v>
      </c>
      <c r="X22" s="5" t="s">
        <v>134</v>
      </c>
      <c r="Y22" s="5" t="s">
        <v>135</v>
      </c>
    </row>
    <row r="23" s="5" customFormat="1" spans="1:25">
      <c r="A23" s="5" t="s">
        <v>136</v>
      </c>
      <c r="B23" s="5" t="s">
        <v>26</v>
      </c>
      <c r="C23" s="5" t="s">
        <v>27</v>
      </c>
      <c r="D23" s="5" t="s">
        <v>137</v>
      </c>
      <c r="E23" s="5" t="s">
        <v>138</v>
      </c>
      <c r="F23" s="7">
        <v>45208</v>
      </c>
      <c r="G23" s="7">
        <v>45210</v>
      </c>
      <c r="H23" s="5">
        <v>1</v>
      </c>
      <c r="I23" s="5">
        <v>2</v>
      </c>
      <c r="J23" s="5">
        <v>2</v>
      </c>
      <c r="K23" s="5" t="s">
        <v>30</v>
      </c>
      <c r="L23" s="5">
        <v>5096</v>
      </c>
      <c r="M23" s="5">
        <v>5096</v>
      </c>
      <c r="N23" s="5" t="s">
        <v>139</v>
      </c>
      <c r="O23" s="5" t="s">
        <v>32</v>
      </c>
      <c r="P23" s="5" t="s">
        <v>33</v>
      </c>
      <c r="Q23" s="5">
        <v>0</v>
      </c>
      <c r="R23" s="8">
        <v>45169.0000115741</v>
      </c>
      <c r="S23" s="7">
        <v>45211</v>
      </c>
      <c r="T23" s="5" t="s">
        <v>34</v>
      </c>
      <c r="U23" s="5">
        <v>5096</v>
      </c>
      <c r="V23" s="5">
        <v>0</v>
      </c>
      <c r="W23" s="5">
        <v>0</v>
      </c>
      <c r="X23" s="5" t="s">
        <v>140</v>
      </c>
      <c r="Y23" s="5" t="s">
        <v>141</v>
      </c>
    </row>
    <row r="24" s="5" customFormat="1" spans="1:25">
      <c r="A24" s="5" t="s">
        <v>142</v>
      </c>
      <c r="B24" s="5" t="s">
        <v>26</v>
      </c>
      <c r="C24" s="5" t="s">
        <v>27</v>
      </c>
      <c r="D24" s="5" t="s">
        <v>143</v>
      </c>
      <c r="E24" s="5" t="s">
        <v>144</v>
      </c>
      <c r="F24" s="7">
        <v>45208</v>
      </c>
      <c r="G24" s="7">
        <v>45210</v>
      </c>
      <c r="H24" s="5">
        <v>1</v>
      </c>
      <c r="I24" s="5">
        <v>2</v>
      </c>
      <c r="J24" s="5">
        <v>2</v>
      </c>
      <c r="K24" s="5" t="s">
        <v>30</v>
      </c>
      <c r="L24" s="5">
        <v>2072</v>
      </c>
      <c r="M24" s="5">
        <v>2072</v>
      </c>
      <c r="N24" s="5" t="s">
        <v>145</v>
      </c>
      <c r="O24" s="5" t="s">
        <v>32</v>
      </c>
      <c r="P24" s="5" t="s">
        <v>33</v>
      </c>
      <c r="Q24" s="5">
        <v>0</v>
      </c>
      <c r="R24" s="8">
        <v>45173.0000115741</v>
      </c>
      <c r="S24" s="7">
        <v>45211</v>
      </c>
      <c r="T24" s="5" t="s">
        <v>34</v>
      </c>
      <c r="U24" s="5">
        <v>2072</v>
      </c>
      <c r="V24" s="5">
        <v>0</v>
      </c>
      <c r="W24" s="5">
        <v>0</v>
      </c>
      <c r="X24" s="5" t="s">
        <v>146</v>
      </c>
      <c r="Y24" s="5" t="s">
        <v>147</v>
      </c>
    </row>
    <row r="25" s="5" customFormat="1" spans="1:25">
      <c r="A25" s="5" t="s">
        <v>148</v>
      </c>
      <c r="B25" s="5" t="s">
        <v>26</v>
      </c>
      <c r="C25" s="5" t="s">
        <v>27</v>
      </c>
      <c r="D25" s="5" t="s">
        <v>149</v>
      </c>
      <c r="E25" s="5" t="s">
        <v>150</v>
      </c>
      <c r="F25" s="7">
        <v>45208</v>
      </c>
      <c r="G25" s="7">
        <v>45210</v>
      </c>
      <c r="H25" s="5">
        <v>1</v>
      </c>
      <c r="I25" s="5">
        <v>2</v>
      </c>
      <c r="J25" s="5">
        <v>2</v>
      </c>
      <c r="K25" s="5" t="s">
        <v>30</v>
      </c>
      <c r="L25" s="5">
        <v>864</v>
      </c>
      <c r="M25" s="5">
        <v>864</v>
      </c>
      <c r="N25" s="5" t="s">
        <v>151</v>
      </c>
      <c r="O25" s="5" t="s">
        <v>32</v>
      </c>
      <c r="P25" s="5" t="s">
        <v>33</v>
      </c>
      <c r="Q25" s="5">
        <v>0</v>
      </c>
      <c r="R25" s="8">
        <v>45174</v>
      </c>
      <c r="S25" s="7">
        <v>45211</v>
      </c>
      <c r="T25" s="5" t="s">
        <v>34</v>
      </c>
      <c r="U25" s="5">
        <v>864</v>
      </c>
      <c r="V25" s="5">
        <v>0</v>
      </c>
      <c r="W25" s="5">
        <v>0</v>
      </c>
      <c r="X25" s="5" t="s">
        <v>152</v>
      </c>
      <c r="Y25" s="5" t="s">
        <v>153</v>
      </c>
    </row>
    <row r="26" s="5" customFormat="1" spans="1:25">
      <c r="A26" s="5" t="s">
        <v>154</v>
      </c>
      <c r="B26" s="5" t="s">
        <v>26</v>
      </c>
      <c r="C26" s="5" t="s">
        <v>27</v>
      </c>
      <c r="D26" s="5" t="s">
        <v>155</v>
      </c>
      <c r="E26" s="5" t="s">
        <v>156</v>
      </c>
      <c r="F26" s="7">
        <v>45209</v>
      </c>
      <c r="G26" s="7">
        <v>45210</v>
      </c>
      <c r="H26" s="5">
        <v>1</v>
      </c>
      <c r="I26" s="5">
        <v>1</v>
      </c>
      <c r="J26" s="5">
        <v>1</v>
      </c>
      <c r="K26" s="5" t="s">
        <v>30</v>
      </c>
      <c r="L26" s="5">
        <v>2450</v>
      </c>
      <c r="M26" s="5">
        <v>2450</v>
      </c>
      <c r="N26" s="5" t="s">
        <v>157</v>
      </c>
      <c r="O26" s="5" t="s">
        <v>32</v>
      </c>
      <c r="P26" s="5" t="s">
        <v>33</v>
      </c>
      <c r="Q26" s="5">
        <v>0</v>
      </c>
      <c r="R26" s="8">
        <v>45175</v>
      </c>
      <c r="S26" s="7">
        <v>45211</v>
      </c>
      <c r="T26" s="5" t="s">
        <v>34</v>
      </c>
      <c r="U26" s="5">
        <v>2450</v>
      </c>
      <c r="V26" s="5">
        <v>0</v>
      </c>
      <c r="W26" s="5">
        <v>0</v>
      </c>
      <c r="X26" s="5" t="s">
        <v>158</v>
      </c>
      <c r="Y26" s="5" t="s">
        <v>48</v>
      </c>
    </row>
    <row r="27" s="5" customFormat="1" spans="1:25">
      <c r="A27" s="5" t="s">
        <v>154</v>
      </c>
      <c r="B27" s="5" t="s">
        <v>26</v>
      </c>
      <c r="C27" s="5" t="s">
        <v>125</v>
      </c>
      <c r="D27" s="5" t="s">
        <v>155</v>
      </c>
      <c r="E27" s="5" t="s">
        <v>156</v>
      </c>
      <c r="F27" s="7">
        <v>45209</v>
      </c>
      <c r="G27" s="7">
        <v>45210</v>
      </c>
      <c r="H27" s="5">
        <v>1</v>
      </c>
      <c r="I27" s="5">
        <v>1</v>
      </c>
      <c r="J27" s="5">
        <v>1</v>
      </c>
      <c r="K27" s="5" t="s">
        <v>30</v>
      </c>
      <c r="L27" s="5">
        <v>-2450</v>
      </c>
      <c r="M27" s="5">
        <v>-2450</v>
      </c>
      <c r="N27" s="5" t="s">
        <v>157</v>
      </c>
      <c r="O27" s="5" t="s">
        <v>32</v>
      </c>
      <c r="P27" s="5" t="s">
        <v>33</v>
      </c>
      <c r="Q27" s="5">
        <v>0</v>
      </c>
      <c r="R27" s="8">
        <v>45175</v>
      </c>
      <c r="S27" s="7">
        <v>45211</v>
      </c>
      <c r="T27" s="5" t="s">
        <v>34</v>
      </c>
      <c r="U27" s="5">
        <v>-2450</v>
      </c>
      <c r="V27" s="5">
        <v>0</v>
      </c>
      <c r="W27" s="5">
        <v>0</v>
      </c>
      <c r="X27" s="5" t="s">
        <v>158</v>
      </c>
      <c r="Y27" s="5" t="s">
        <v>48</v>
      </c>
    </row>
    <row r="28" s="5" customFormat="1" spans="1:25">
      <c r="A28" s="5" t="s">
        <v>159</v>
      </c>
      <c r="B28" s="5" t="s">
        <v>26</v>
      </c>
      <c r="C28" s="5" t="s">
        <v>27</v>
      </c>
      <c r="D28" s="5" t="s">
        <v>160</v>
      </c>
      <c r="E28" s="5" t="s">
        <v>161</v>
      </c>
      <c r="F28" s="7">
        <v>45206</v>
      </c>
      <c r="G28" s="7">
        <v>45210</v>
      </c>
      <c r="H28" s="5">
        <v>1</v>
      </c>
      <c r="I28" s="5">
        <v>4</v>
      </c>
      <c r="J28" s="5">
        <v>4</v>
      </c>
      <c r="K28" s="5" t="s">
        <v>30</v>
      </c>
      <c r="L28" s="5">
        <v>2560</v>
      </c>
      <c r="M28" s="5">
        <v>2560</v>
      </c>
      <c r="N28" s="5" t="s">
        <v>162</v>
      </c>
      <c r="O28" s="5" t="s">
        <v>32</v>
      </c>
      <c r="P28" s="5" t="s">
        <v>33</v>
      </c>
      <c r="Q28" s="5">
        <v>0</v>
      </c>
      <c r="R28" s="8">
        <v>45178</v>
      </c>
      <c r="S28" s="7">
        <v>45211</v>
      </c>
      <c r="T28" s="5" t="s">
        <v>34</v>
      </c>
      <c r="U28" s="5">
        <v>2560</v>
      </c>
      <c r="V28" s="5">
        <v>0</v>
      </c>
      <c r="W28" s="5">
        <v>0</v>
      </c>
      <c r="X28" s="5" t="s">
        <v>163</v>
      </c>
      <c r="Y28" s="5" t="s">
        <v>164</v>
      </c>
    </row>
    <row r="29" s="5" customFormat="1" spans="1:25">
      <c r="A29" s="5" t="s">
        <v>136</v>
      </c>
      <c r="B29" s="5" t="s">
        <v>26</v>
      </c>
      <c r="C29" s="5" t="s">
        <v>125</v>
      </c>
      <c r="D29" s="5" t="s">
        <v>137</v>
      </c>
      <c r="E29" s="5" t="s">
        <v>138</v>
      </c>
      <c r="F29" s="7">
        <v>45208</v>
      </c>
      <c r="G29" s="7">
        <v>45210</v>
      </c>
      <c r="H29" s="5">
        <v>1</v>
      </c>
      <c r="I29" s="5">
        <v>2</v>
      </c>
      <c r="J29" s="5">
        <v>2</v>
      </c>
      <c r="K29" s="5" t="s">
        <v>30</v>
      </c>
      <c r="L29" s="5">
        <v>-5096</v>
      </c>
      <c r="M29" s="5">
        <v>-5096</v>
      </c>
      <c r="N29" s="5" t="s">
        <v>139</v>
      </c>
      <c r="O29" s="5" t="s">
        <v>32</v>
      </c>
      <c r="P29" s="5" t="s">
        <v>33</v>
      </c>
      <c r="Q29" s="5">
        <v>0</v>
      </c>
      <c r="R29" s="8">
        <v>45169.0000115741</v>
      </c>
      <c r="S29" s="7">
        <v>45211</v>
      </c>
      <c r="T29" s="5" t="s">
        <v>34</v>
      </c>
      <c r="U29" s="5">
        <v>-5096</v>
      </c>
      <c r="V29" s="5">
        <v>0</v>
      </c>
      <c r="W29" s="5">
        <v>0</v>
      </c>
      <c r="X29" s="5" t="s">
        <v>140</v>
      </c>
      <c r="Y29" s="5" t="s">
        <v>141</v>
      </c>
    </row>
    <row r="30" s="5" customFormat="1" spans="1:25">
      <c r="A30" s="5" t="s">
        <v>165</v>
      </c>
      <c r="B30" s="5" t="s">
        <v>26</v>
      </c>
      <c r="C30" s="5" t="s">
        <v>27</v>
      </c>
      <c r="D30" s="5" t="s">
        <v>166</v>
      </c>
      <c r="E30" s="5" t="s">
        <v>167</v>
      </c>
      <c r="F30" s="7">
        <v>45208</v>
      </c>
      <c r="G30" s="7">
        <v>45210</v>
      </c>
      <c r="H30" s="5">
        <v>1</v>
      </c>
      <c r="I30" s="5">
        <v>2</v>
      </c>
      <c r="J30" s="5">
        <v>2</v>
      </c>
      <c r="K30" s="5" t="s">
        <v>30</v>
      </c>
      <c r="L30" s="5">
        <v>3842</v>
      </c>
      <c r="M30" s="5">
        <v>3842</v>
      </c>
      <c r="N30" s="5" t="s">
        <v>168</v>
      </c>
      <c r="O30" s="5" t="s">
        <v>32</v>
      </c>
      <c r="P30" s="5" t="s">
        <v>33</v>
      </c>
      <c r="Q30" s="5">
        <v>0</v>
      </c>
      <c r="R30" s="8">
        <v>45180</v>
      </c>
      <c r="S30" s="7">
        <v>45211</v>
      </c>
      <c r="T30" s="5" t="s">
        <v>34</v>
      </c>
      <c r="U30" s="5">
        <v>3842</v>
      </c>
      <c r="V30" s="5">
        <v>0</v>
      </c>
      <c r="W30" s="5">
        <v>0</v>
      </c>
      <c r="X30" s="5" t="s">
        <v>169</v>
      </c>
      <c r="Y30" s="5" t="s">
        <v>170</v>
      </c>
    </row>
    <row r="31" s="5" customFormat="1" spans="1:25">
      <c r="A31" s="5" t="s">
        <v>171</v>
      </c>
      <c r="B31" s="5" t="s">
        <v>26</v>
      </c>
      <c r="C31" s="5" t="s">
        <v>27</v>
      </c>
      <c r="D31" s="5" t="s">
        <v>172</v>
      </c>
      <c r="E31" s="5" t="s">
        <v>173</v>
      </c>
      <c r="F31" s="7">
        <v>45209</v>
      </c>
      <c r="G31" s="7">
        <v>45210</v>
      </c>
      <c r="H31" s="5">
        <v>1</v>
      </c>
      <c r="I31" s="5">
        <v>1</v>
      </c>
      <c r="J31" s="5">
        <v>1</v>
      </c>
      <c r="K31" s="5" t="s">
        <v>30</v>
      </c>
      <c r="L31" s="5">
        <v>763</v>
      </c>
      <c r="M31" s="5">
        <v>763</v>
      </c>
      <c r="N31" s="5" t="s">
        <v>174</v>
      </c>
      <c r="O31" s="5" t="s">
        <v>32</v>
      </c>
      <c r="P31" s="5" t="s">
        <v>33</v>
      </c>
      <c r="Q31" s="5">
        <v>0</v>
      </c>
      <c r="R31" s="8">
        <v>45181.0000115741</v>
      </c>
      <c r="S31" s="7">
        <v>45211</v>
      </c>
      <c r="T31" s="5" t="s">
        <v>34</v>
      </c>
      <c r="U31" s="5">
        <v>763</v>
      </c>
      <c r="V31" s="5">
        <v>0</v>
      </c>
      <c r="W31" s="5">
        <v>0</v>
      </c>
      <c r="X31" s="5" t="s">
        <v>175</v>
      </c>
      <c r="Y31" s="5" t="s">
        <v>176</v>
      </c>
    </row>
    <row r="32" s="5" customFormat="1" spans="1:25">
      <c r="A32" s="5" t="s">
        <v>177</v>
      </c>
      <c r="B32" s="5" t="s">
        <v>26</v>
      </c>
      <c r="C32" s="5" t="s">
        <v>27</v>
      </c>
      <c r="D32" s="5" t="s">
        <v>178</v>
      </c>
      <c r="E32" s="5" t="s">
        <v>179</v>
      </c>
      <c r="F32" s="7">
        <v>45209</v>
      </c>
      <c r="G32" s="7">
        <v>45210</v>
      </c>
      <c r="H32" s="5">
        <v>1</v>
      </c>
      <c r="I32" s="5">
        <v>1</v>
      </c>
      <c r="J32" s="5">
        <v>1</v>
      </c>
      <c r="K32" s="5" t="s">
        <v>30</v>
      </c>
      <c r="L32" s="5">
        <v>660</v>
      </c>
      <c r="M32" s="5">
        <v>660</v>
      </c>
      <c r="N32" s="5" t="s">
        <v>180</v>
      </c>
      <c r="O32" s="5" t="s">
        <v>32</v>
      </c>
      <c r="P32" s="5" t="s">
        <v>33</v>
      </c>
      <c r="Q32" s="5">
        <v>0</v>
      </c>
      <c r="R32" s="8">
        <v>45182.0000115741</v>
      </c>
      <c r="S32" s="7">
        <v>45211</v>
      </c>
      <c r="T32" s="5" t="s">
        <v>34</v>
      </c>
      <c r="U32" s="5">
        <v>660</v>
      </c>
      <c r="V32" s="5">
        <v>0</v>
      </c>
      <c r="W32" s="5">
        <v>0</v>
      </c>
      <c r="X32" s="5" t="s">
        <v>181</v>
      </c>
      <c r="Y32" s="5" t="s">
        <v>182</v>
      </c>
    </row>
    <row r="33" s="5" customFormat="1" spans="1:25">
      <c r="A33" s="5" t="s">
        <v>183</v>
      </c>
      <c r="B33" s="5" t="s">
        <v>26</v>
      </c>
      <c r="C33" s="5" t="s">
        <v>27</v>
      </c>
      <c r="D33" s="5" t="s">
        <v>86</v>
      </c>
      <c r="E33" s="5" t="s">
        <v>184</v>
      </c>
      <c r="F33" s="7">
        <v>45208</v>
      </c>
      <c r="G33" s="7">
        <v>45210</v>
      </c>
      <c r="H33" s="5">
        <v>1</v>
      </c>
      <c r="I33" s="5">
        <v>2</v>
      </c>
      <c r="J33" s="5">
        <v>2</v>
      </c>
      <c r="K33" s="5" t="s">
        <v>30</v>
      </c>
      <c r="L33" s="5">
        <v>2965</v>
      </c>
      <c r="M33" s="5">
        <v>2965</v>
      </c>
      <c r="N33" s="5" t="s">
        <v>185</v>
      </c>
      <c r="O33" s="5" t="s">
        <v>32</v>
      </c>
      <c r="P33" s="5" t="s">
        <v>33</v>
      </c>
      <c r="Q33" s="5">
        <v>0</v>
      </c>
      <c r="R33" s="8">
        <v>45182.0000115741</v>
      </c>
      <c r="S33" s="7">
        <v>45211</v>
      </c>
      <c r="T33" s="5" t="s">
        <v>34</v>
      </c>
      <c r="U33" s="5">
        <v>2965</v>
      </c>
      <c r="V33" s="5">
        <v>0</v>
      </c>
      <c r="W33" s="5">
        <v>0</v>
      </c>
      <c r="X33" s="5" t="s">
        <v>186</v>
      </c>
      <c r="Y33" s="5" t="s">
        <v>187</v>
      </c>
    </row>
    <row r="34" s="5" customFormat="1" spans="1:25">
      <c r="A34" s="5" t="s">
        <v>188</v>
      </c>
      <c r="B34" s="5" t="s">
        <v>26</v>
      </c>
      <c r="C34" s="5" t="s">
        <v>27</v>
      </c>
      <c r="D34" s="5" t="s">
        <v>86</v>
      </c>
      <c r="E34" s="5" t="s">
        <v>184</v>
      </c>
      <c r="F34" s="7">
        <v>45209</v>
      </c>
      <c r="G34" s="7">
        <v>45210</v>
      </c>
      <c r="H34" s="5">
        <v>1</v>
      </c>
      <c r="I34" s="5">
        <v>1</v>
      </c>
      <c r="J34" s="5">
        <v>1</v>
      </c>
      <c r="K34" s="5" t="s">
        <v>30</v>
      </c>
      <c r="L34" s="5">
        <v>1470</v>
      </c>
      <c r="M34" s="5">
        <v>1470</v>
      </c>
      <c r="N34" s="5" t="s">
        <v>189</v>
      </c>
      <c r="O34" s="5" t="s">
        <v>32</v>
      </c>
      <c r="P34" s="5" t="s">
        <v>33</v>
      </c>
      <c r="Q34" s="5">
        <v>0</v>
      </c>
      <c r="R34" s="8">
        <v>45184</v>
      </c>
      <c r="S34" s="7">
        <v>45211</v>
      </c>
      <c r="T34" s="5" t="s">
        <v>34</v>
      </c>
      <c r="U34" s="5">
        <v>1470</v>
      </c>
      <c r="V34" s="5">
        <v>0</v>
      </c>
      <c r="W34" s="5">
        <v>0</v>
      </c>
      <c r="X34" s="5" t="s">
        <v>190</v>
      </c>
      <c r="Y34" s="5" t="s">
        <v>191</v>
      </c>
    </row>
    <row r="35" s="5" customFormat="1" spans="1:25">
      <c r="A35" s="5" t="s">
        <v>192</v>
      </c>
      <c r="B35" s="5" t="s">
        <v>26</v>
      </c>
      <c r="C35" s="5" t="s">
        <v>27</v>
      </c>
      <c r="D35" s="5" t="s">
        <v>105</v>
      </c>
      <c r="E35" s="5" t="s">
        <v>106</v>
      </c>
      <c r="F35" s="7">
        <v>45204</v>
      </c>
      <c r="G35" s="7">
        <v>45210</v>
      </c>
      <c r="H35" s="5">
        <v>1</v>
      </c>
      <c r="I35" s="5">
        <v>6</v>
      </c>
      <c r="J35" s="5">
        <v>6</v>
      </c>
      <c r="K35" s="5" t="s">
        <v>30</v>
      </c>
      <c r="L35" s="5">
        <v>2322</v>
      </c>
      <c r="M35" s="5">
        <v>2322</v>
      </c>
      <c r="N35" s="5" t="s">
        <v>193</v>
      </c>
      <c r="O35" s="5" t="s">
        <v>32</v>
      </c>
      <c r="P35" s="5" t="s">
        <v>33</v>
      </c>
      <c r="Q35" s="5">
        <v>0</v>
      </c>
      <c r="R35" s="8">
        <v>45184</v>
      </c>
      <c r="S35" s="7">
        <v>45211</v>
      </c>
      <c r="T35" s="5" t="s">
        <v>34</v>
      </c>
      <c r="U35" s="5">
        <v>2322</v>
      </c>
      <c r="V35" s="5">
        <v>0</v>
      </c>
      <c r="W35" s="5">
        <v>0</v>
      </c>
      <c r="X35" s="5" t="s">
        <v>194</v>
      </c>
      <c r="Y35" s="5" t="s">
        <v>195</v>
      </c>
    </row>
    <row r="36" s="5" customFormat="1" spans="1:25">
      <c r="A36" s="5" t="s">
        <v>196</v>
      </c>
      <c r="B36" s="5" t="s">
        <v>26</v>
      </c>
      <c r="C36" s="5" t="s">
        <v>27</v>
      </c>
      <c r="D36" s="5" t="s">
        <v>197</v>
      </c>
      <c r="E36" s="5" t="s">
        <v>198</v>
      </c>
      <c r="F36" s="7">
        <v>45207</v>
      </c>
      <c r="G36" s="7">
        <v>45210</v>
      </c>
      <c r="H36" s="5">
        <v>2</v>
      </c>
      <c r="I36" s="5">
        <v>3</v>
      </c>
      <c r="J36" s="5">
        <v>6</v>
      </c>
      <c r="K36" s="5" t="s">
        <v>30</v>
      </c>
      <c r="L36" s="5">
        <v>3942</v>
      </c>
      <c r="M36" s="5">
        <v>3942</v>
      </c>
      <c r="N36" s="5" t="s">
        <v>199</v>
      </c>
      <c r="O36" s="5" t="s">
        <v>32</v>
      </c>
      <c r="P36" s="5" t="s">
        <v>33</v>
      </c>
      <c r="Q36" s="5">
        <v>0</v>
      </c>
      <c r="R36" s="8">
        <v>45185.0000115741</v>
      </c>
      <c r="S36" s="7">
        <v>45211</v>
      </c>
      <c r="T36" s="5" t="s">
        <v>34</v>
      </c>
      <c r="U36" s="5">
        <v>3942</v>
      </c>
      <c r="V36" s="5">
        <v>0</v>
      </c>
      <c r="W36" s="5">
        <v>0</v>
      </c>
      <c r="X36" s="5" t="s">
        <v>200</v>
      </c>
      <c r="Y36" s="5" t="s">
        <v>201</v>
      </c>
    </row>
    <row r="37" s="5" customFormat="1" spans="1:25">
      <c r="A37" s="5" t="s">
        <v>202</v>
      </c>
      <c r="B37" s="5" t="s">
        <v>26</v>
      </c>
      <c r="C37" s="5" t="s">
        <v>27</v>
      </c>
      <c r="D37" s="5" t="s">
        <v>203</v>
      </c>
      <c r="E37" s="5" t="s">
        <v>204</v>
      </c>
      <c r="F37" s="7">
        <v>45208</v>
      </c>
      <c r="G37" s="7">
        <v>45210</v>
      </c>
      <c r="H37" s="5">
        <v>1</v>
      </c>
      <c r="I37" s="5">
        <v>2</v>
      </c>
      <c r="J37" s="5">
        <v>2</v>
      </c>
      <c r="K37" s="5" t="s">
        <v>30</v>
      </c>
      <c r="L37" s="5">
        <v>1800</v>
      </c>
      <c r="M37" s="5">
        <v>1800</v>
      </c>
      <c r="N37" s="5" t="s">
        <v>205</v>
      </c>
      <c r="O37" s="5" t="s">
        <v>32</v>
      </c>
      <c r="P37" s="5" t="s">
        <v>33</v>
      </c>
      <c r="Q37" s="5">
        <v>0</v>
      </c>
      <c r="R37" s="8">
        <v>45187.0000115741</v>
      </c>
      <c r="S37" s="7">
        <v>45211</v>
      </c>
      <c r="T37" s="5" t="s">
        <v>34</v>
      </c>
      <c r="U37" s="5">
        <v>1800</v>
      </c>
      <c r="V37" s="5">
        <v>0</v>
      </c>
      <c r="W37" s="5">
        <v>0</v>
      </c>
      <c r="X37" s="5" t="s">
        <v>206</v>
      </c>
      <c r="Y37" s="5" t="s">
        <v>207</v>
      </c>
    </row>
    <row r="38" s="5" customFormat="1" spans="1:25">
      <c r="A38" s="5" t="s">
        <v>208</v>
      </c>
      <c r="B38" s="5" t="s">
        <v>26</v>
      </c>
      <c r="C38" s="5" t="s">
        <v>27</v>
      </c>
      <c r="D38" s="5" t="s">
        <v>209</v>
      </c>
      <c r="E38" s="5" t="s">
        <v>210</v>
      </c>
      <c r="F38" s="7">
        <v>45209</v>
      </c>
      <c r="G38" s="7">
        <v>45210</v>
      </c>
      <c r="H38" s="5">
        <v>1</v>
      </c>
      <c r="I38" s="5">
        <v>1</v>
      </c>
      <c r="J38" s="5">
        <v>1</v>
      </c>
      <c r="K38" s="5" t="s">
        <v>30</v>
      </c>
      <c r="L38" s="5">
        <v>1220</v>
      </c>
      <c r="M38" s="5">
        <v>1220</v>
      </c>
      <c r="N38" s="5" t="s">
        <v>211</v>
      </c>
      <c r="O38" s="5" t="s">
        <v>32</v>
      </c>
      <c r="P38" s="5" t="s">
        <v>33</v>
      </c>
      <c r="Q38" s="5">
        <v>0</v>
      </c>
      <c r="R38" s="8">
        <v>45187</v>
      </c>
      <c r="S38" s="7">
        <v>45211</v>
      </c>
      <c r="T38" s="5" t="s">
        <v>34</v>
      </c>
      <c r="U38" s="5">
        <v>1220</v>
      </c>
      <c r="V38" s="5">
        <v>0</v>
      </c>
      <c r="W38" s="5">
        <v>0</v>
      </c>
      <c r="X38" s="5" t="s">
        <v>212</v>
      </c>
      <c r="Y38" s="5" t="s">
        <v>213</v>
      </c>
    </row>
    <row r="39" s="5" customFormat="1" spans="1:25">
      <c r="A39" s="5" t="s">
        <v>214</v>
      </c>
      <c r="B39" s="5" t="s">
        <v>26</v>
      </c>
      <c r="C39" s="5" t="s">
        <v>27</v>
      </c>
      <c r="D39" s="5" t="s">
        <v>86</v>
      </c>
      <c r="E39" s="5" t="s">
        <v>184</v>
      </c>
      <c r="F39" s="7">
        <v>45209</v>
      </c>
      <c r="G39" s="7">
        <v>45210</v>
      </c>
      <c r="H39" s="5">
        <v>1</v>
      </c>
      <c r="I39" s="5">
        <v>1</v>
      </c>
      <c r="J39" s="5">
        <v>1</v>
      </c>
      <c r="K39" s="5" t="s">
        <v>30</v>
      </c>
      <c r="L39" s="5">
        <v>1470</v>
      </c>
      <c r="M39" s="5">
        <v>1470</v>
      </c>
      <c r="N39" s="5" t="s">
        <v>215</v>
      </c>
      <c r="O39" s="5" t="s">
        <v>32</v>
      </c>
      <c r="P39" s="5" t="s">
        <v>33</v>
      </c>
      <c r="Q39" s="5">
        <v>0</v>
      </c>
      <c r="R39" s="8">
        <v>45187</v>
      </c>
      <c r="S39" s="7">
        <v>45211</v>
      </c>
      <c r="T39" s="5" t="s">
        <v>34</v>
      </c>
      <c r="U39" s="5">
        <v>1470</v>
      </c>
      <c r="V39" s="5">
        <v>0</v>
      </c>
      <c r="W39" s="5">
        <v>0</v>
      </c>
      <c r="X39" s="5" t="s">
        <v>216</v>
      </c>
      <c r="Y39" s="5" t="s">
        <v>217</v>
      </c>
    </row>
    <row r="40" s="5" customFormat="1" spans="1:25">
      <c r="A40" s="5" t="s">
        <v>218</v>
      </c>
      <c r="B40" s="5" t="s">
        <v>26</v>
      </c>
      <c r="C40" s="5" t="s">
        <v>27</v>
      </c>
      <c r="D40" s="5" t="s">
        <v>105</v>
      </c>
      <c r="E40" s="5" t="s">
        <v>106</v>
      </c>
      <c r="F40" s="7">
        <v>45208</v>
      </c>
      <c r="G40" s="7">
        <v>45210</v>
      </c>
      <c r="H40" s="5">
        <v>1</v>
      </c>
      <c r="I40" s="5">
        <v>2</v>
      </c>
      <c r="J40" s="5">
        <v>2</v>
      </c>
      <c r="K40" s="5" t="s">
        <v>30</v>
      </c>
      <c r="L40" s="5">
        <v>774</v>
      </c>
      <c r="M40" s="5">
        <v>774</v>
      </c>
      <c r="N40" s="5" t="s">
        <v>219</v>
      </c>
      <c r="O40" s="5" t="s">
        <v>32</v>
      </c>
      <c r="P40" s="5" t="s">
        <v>33</v>
      </c>
      <c r="Q40" s="5">
        <v>0</v>
      </c>
      <c r="R40" s="8">
        <v>45188</v>
      </c>
      <c r="S40" s="7">
        <v>45211</v>
      </c>
      <c r="T40" s="5" t="s">
        <v>34</v>
      </c>
      <c r="U40" s="5">
        <v>774</v>
      </c>
      <c r="V40" s="5">
        <v>0</v>
      </c>
      <c r="W40" s="5">
        <v>0</v>
      </c>
      <c r="X40" s="5" t="s">
        <v>220</v>
      </c>
      <c r="Y40" s="5" t="s">
        <v>221</v>
      </c>
    </row>
    <row r="41" s="5" customFormat="1" spans="1:25">
      <c r="A41" s="5" t="s">
        <v>192</v>
      </c>
      <c r="B41" s="5" t="s">
        <v>26</v>
      </c>
      <c r="C41" s="5" t="s">
        <v>125</v>
      </c>
      <c r="D41" s="5" t="s">
        <v>105</v>
      </c>
      <c r="E41" s="5" t="s">
        <v>106</v>
      </c>
      <c r="F41" s="7">
        <v>45204</v>
      </c>
      <c r="G41" s="7">
        <v>45210</v>
      </c>
      <c r="H41" s="5">
        <v>1</v>
      </c>
      <c r="I41" s="5">
        <v>6</v>
      </c>
      <c r="J41" s="5">
        <v>6</v>
      </c>
      <c r="K41" s="5" t="s">
        <v>30</v>
      </c>
      <c r="L41" s="5">
        <v>-2322</v>
      </c>
      <c r="M41" s="5">
        <v>-2322</v>
      </c>
      <c r="N41" s="5" t="s">
        <v>193</v>
      </c>
      <c r="O41" s="5" t="s">
        <v>32</v>
      </c>
      <c r="P41" s="5" t="s">
        <v>33</v>
      </c>
      <c r="Q41" s="5">
        <v>0</v>
      </c>
      <c r="R41" s="8">
        <v>45184</v>
      </c>
      <c r="S41" s="7">
        <v>45211</v>
      </c>
      <c r="T41" s="5" t="s">
        <v>34</v>
      </c>
      <c r="U41" s="5">
        <v>-2322</v>
      </c>
      <c r="V41" s="5">
        <v>0</v>
      </c>
      <c r="W41" s="5">
        <v>0</v>
      </c>
      <c r="X41" s="5" t="s">
        <v>194</v>
      </c>
      <c r="Y41" s="5" t="s">
        <v>195</v>
      </c>
    </row>
    <row r="42" s="5" customFormat="1" spans="1:25">
      <c r="A42" s="5" t="s">
        <v>222</v>
      </c>
      <c r="B42" s="5" t="s">
        <v>26</v>
      </c>
      <c r="C42" s="5" t="s">
        <v>27</v>
      </c>
      <c r="D42" s="5" t="s">
        <v>223</v>
      </c>
      <c r="E42" s="5" t="s">
        <v>224</v>
      </c>
      <c r="F42" s="7">
        <v>45208</v>
      </c>
      <c r="G42" s="7">
        <v>45210</v>
      </c>
      <c r="H42" s="5">
        <v>1</v>
      </c>
      <c r="I42" s="5">
        <v>2</v>
      </c>
      <c r="J42" s="5">
        <v>2</v>
      </c>
      <c r="K42" s="5" t="s">
        <v>30</v>
      </c>
      <c r="L42" s="5">
        <v>2656</v>
      </c>
      <c r="M42" s="5">
        <v>2656</v>
      </c>
      <c r="N42" s="5" t="s">
        <v>225</v>
      </c>
      <c r="O42" s="5" t="s">
        <v>32</v>
      </c>
      <c r="P42" s="5" t="s">
        <v>33</v>
      </c>
      <c r="Q42" s="5">
        <v>0</v>
      </c>
      <c r="R42" s="8">
        <v>45188</v>
      </c>
      <c r="S42" s="7">
        <v>45211</v>
      </c>
      <c r="T42" s="5" t="s">
        <v>34</v>
      </c>
      <c r="U42" s="5">
        <v>2656</v>
      </c>
      <c r="V42" s="5">
        <v>0</v>
      </c>
      <c r="W42" s="5">
        <v>0</v>
      </c>
      <c r="X42" s="5" t="s">
        <v>226</v>
      </c>
      <c r="Y42" s="5" t="s">
        <v>227</v>
      </c>
    </row>
    <row r="43" s="5" customFormat="1" spans="1:25">
      <c r="A43" s="5" t="s">
        <v>228</v>
      </c>
      <c r="B43" s="5" t="s">
        <v>26</v>
      </c>
      <c r="C43" s="5" t="s">
        <v>27</v>
      </c>
      <c r="D43" s="5" t="s">
        <v>229</v>
      </c>
      <c r="E43" s="5" t="s">
        <v>230</v>
      </c>
      <c r="F43" s="7">
        <v>45208</v>
      </c>
      <c r="G43" s="7">
        <v>45210</v>
      </c>
      <c r="H43" s="5">
        <v>1</v>
      </c>
      <c r="I43" s="5">
        <v>2</v>
      </c>
      <c r="J43" s="5">
        <v>2</v>
      </c>
      <c r="K43" s="5" t="s">
        <v>30</v>
      </c>
      <c r="L43" s="5">
        <v>1650</v>
      </c>
      <c r="M43" s="5">
        <v>1650</v>
      </c>
      <c r="N43" s="5" t="s">
        <v>231</v>
      </c>
      <c r="O43" s="5" t="s">
        <v>32</v>
      </c>
      <c r="P43" s="5" t="s">
        <v>33</v>
      </c>
      <c r="Q43" s="5">
        <v>0</v>
      </c>
      <c r="R43" s="8">
        <v>45189</v>
      </c>
      <c r="S43" s="7">
        <v>45211</v>
      </c>
      <c r="T43" s="5" t="s">
        <v>34</v>
      </c>
      <c r="U43" s="5">
        <v>1650</v>
      </c>
      <c r="V43" s="5">
        <v>0</v>
      </c>
      <c r="W43" s="5">
        <v>0</v>
      </c>
      <c r="X43" s="5" t="s">
        <v>232</v>
      </c>
      <c r="Y43" s="5" t="s">
        <v>233</v>
      </c>
    </row>
    <row r="44" s="5" customFormat="1" spans="1:25">
      <c r="A44" s="5" t="s">
        <v>234</v>
      </c>
      <c r="B44" s="5" t="s">
        <v>26</v>
      </c>
      <c r="C44" s="5" t="s">
        <v>27</v>
      </c>
      <c r="D44" s="5" t="s">
        <v>235</v>
      </c>
      <c r="E44" s="5" t="s">
        <v>236</v>
      </c>
      <c r="F44" s="7">
        <v>45208</v>
      </c>
      <c r="G44" s="7">
        <v>45210</v>
      </c>
      <c r="H44" s="5">
        <v>1</v>
      </c>
      <c r="I44" s="5">
        <v>2</v>
      </c>
      <c r="J44" s="5">
        <v>2</v>
      </c>
      <c r="K44" s="5" t="s">
        <v>30</v>
      </c>
      <c r="L44" s="5">
        <v>5260</v>
      </c>
      <c r="M44" s="5">
        <v>5260</v>
      </c>
      <c r="N44" s="5" t="s">
        <v>237</v>
      </c>
      <c r="O44" s="5" t="s">
        <v>32</v>
      </c>
      <c r="P44" s="5" t="s">
        <v>33</v>
      </c>
      <c r="Q44" s="5">
        <v>0</v>
      </c>
      <c r="R44" s="8">
        <v>45189.0000115741</v>
      </c>
      <c r="S44" s="7">
        <v>45211</v>
      </c>
      <c r="T44" s="5" t="s">
        <v>34</v>
      </c>
      <c r="U44" s="5">
        <v>5260</v>
      </c>
      <c r="V44" s="5">
        <v>0</v>
      </c>
      <c r="W44" s="5">
        <v>0</v>
      </c>
      <c r="X44" s="5" t="s">
        <v>238</v>
      </c>
      <c r="Y44" s="5" t="s">
        <v>239</v>
      </c>
    </row>
    <row r="45" s="5" customFormat="1" spans="1:25">
      <c r="A45" s="5" t="s">
        <v>240</v>
      </c>
      <c r="B45" s="5" t="s">
        <v>26</v>
      </c>
      <c r="C45" s="5" t="s">
        <v>27</v>
      </c>
      <c r="D45" s="5" t="s">
        <v>241</v>
      </c>
      <c r="E45" s="5" t="s">
        <v>242</v>
      </c>
      <c r="F45" s="7">
        <v>45206</v>
      </c>
      <c r="G45" s="7">
        <v>45210</v>
      </c>
      <c r="H45" s="5">
        <v>3</v>
      </c>
      <c r="I45" s="5">
        <v>4</v>
      </c>
      <c r="J45" s="5">
        <v>12</v>
      </c>
      <c r="K45" s="5" t="s">
        <v>30</v>
      </c>
      <c r="L45" s="5">
        <v>10488</v>
      </c>
      <c r="M45" s="5">
        <v>10488</v>
      </c>
      <c r="N45" s="5" t="s">
        <v>243</v>
      </c>
      <c r="O45" s="5" t="s">
        <v>32</v>
      </c>
      <c r="P45" s="5" t="s">
        <v>33</v>
      </c>
      <c r="Q45" s="5">
        <v>0</v>
      </c>
      <c r="R45" s="8">
        <v>45189</v>
      </c>
      <c r="S45" s="7">
        <v>45211</v>
      </c>
      <c r="T45" s="5" t="s">
        <v>34</v>
      </c>
      <c r="U45" s="5">
        <v>10488</v>
      </c>
      <c r="V45" s="5">
        <v>0</v>
      </c>
      <c r="W45" s="5">
        <v>0</v>
      </c>
      <c r="X45" s="5" t="s">
        <v>244</v>
      </c>
      <c r="Y45" s="5" t="s">
        <v>245</v>
      </c>
    </row>
    <row r="46" s="5" customFormat="1" spans="1:25">
      <c r="A46" s="5" t="s">
        <v>246</v>
      </c>
      <c r="B46" s="5" t="s">
        <v>26</v>
      </c>
      <c r="C46" s="5" t="s">
        <v>27</v>
      </c>
      <c r="D46" s="5" t="s">
        <v>172</v>
      </c>
      <c r="E46" s="5" t="s">
        <v>247</v>
      </c>
      <c r="F46" s="7">
        <v>45208</v>
      </c>
      <c r="G46" s="7">
        <v>45210</v>
      </c>
      <c r="H46" s="5">
        <v>1</v>
      </c>
      <c r="I46" s="5">
        <v>2</v>
      </c>
      <c r="J46" s="5">
        <v>2</v>
      </c>
      <c r="K46" s="5" t="s">
        <v>30</v>
      </c>
      <c r="L46" s="5">
        <v>1526</v>
      </c>
      <c r="M46" s="5">
        <v>1526</v>
      </c>
      <c r="N46" s="5" t="s">
        <v>248</v>
      </c>
      <c r="O46" s="5" t="s">
        <v>32</v>
      </c>
      <c r="P46" s="5" t="s">
        <v>33</v>
      </c>
      <c r="Q46" s="5">
        <v>0</v>
      </c>
      <c r="R46" s="8">
        <v>45189.0000115741</v>
      </c>
      <c r="S46" s="7">
        <v>45211</v>
      </c>
      <c r="T46" s="5" t="s">
        <v>34</v>
      </c>
      <c r="U46" s="5">
        <v>1526</v>
      </c>
      <c r="V46" s="5">
        <v>0</v>
      </c>
      <c r="W46" s="5">
        <v>0</v>
      </c>
      <c r="X46" s="5" t="s">
        <v>249</v>
      </c>
      <c r="Y46" s="5" t="s">
        <v>250</v>
      </c>
    </row>
    <row r="47" s="5" customFormat="1" spans="1:25">
      <c r="A47" s="5" t="s">
        <v>251</v>
      </c>
      <c r="B47" s="5" t="s">
        <v>26</v>
      </c>
      <c r="C47" s="5" t="s">
        <v>27</v>
      </c>
      <c r="D47" s="5" t="s">
        <v>241</v>
      </c>
      <c r="E47" s="5" t="s">
        <v>242</v>
      </c>
      <c r="F47" s="7">
        <v>45205</v>
      </c>
      <c r="G47" s="7">
        <v>45210</v>
      </c>
      <c r="H47" s="5">
        <v>1</v>
      </c>
      <c r="I47" s="5">
        <v>5</v>
      </c>
      <c r="J47" s="5">
        <v>5</v>
      </c>
      <c r="K47" s="5" t="s">
        <v>30</v>
      </c>
      <c r="L47" s="5">
        <v>4473</v>
      </c>
      <c r="M47" s="5">
        <v>4473</v>
      </c>
      <c r="N47" s="5" t="s">
        <v>252</v>
      </c>
      <c r="O47" s="5" t="s">
        <v>32</v>
      </c>
      <c r="P47" s="5" t="s">
        <v>33</v>
      </c>
      <c r="Q47" s="5">
        <v>0</v>
      </c>
      <c r="R47" s="8">
        <v>45189</v>
      </c>
      <c r="S47" s="7">
        <v>45211</v>
      </c>
      <c r="T47" s="5" t="s">
        <v>34</v>
      </c>
      <c r="U47" s="5">
        <v>4473</v>
      </c>
      <c r="V47" s="5">
        <v>0</v>
      </c>
      <c r="W47" s="5">
        <v>0</v>
      </c>
      <c r="X47" s="5" t="s">
        <v>253</v>
      </c>
      <c r="Y47" s="5" t="s">
        <v>254</v>
      </c>
    </row>
    <row r="48" s="5" customFormat="1" spans="1:25">
      <c r="A48" s="5" t="s">
        <v>255</v>
      </c>
      <c r="B48" s="5" t="s">
        <v>26</v>
      </c>
      <c r="C48" s="5" t="s">
        <v>27</v>
      </c>
      <c r="D48" s="5" t="s">
        <v>172</v>
      </c>
      <c r="E48" s="5" t="s">
        <v>247</v>
      </c>
      <c r="F48" s="7">
        <v>45208</v>
      </c>
      <c r="G48" s="7">
        <v>45210</v>
      </c>
      <c r="H48" s="5">
        <v>1</v>
      </c>
      <c r="I48" s="5">
        <v>2</v>
      </c>
      <c r="J48" s="5">
        <v>2</v>
      </c>
      <c r="K48" s="5" t="s">
        <v>30</v>
      </c>
      <c r="L48" s="5">
        <v>1526</v>
      </c>
      <c r="M48" s="5">
        <v>1526</v>
      </c>
      <c r="N48" s="5" t="s">
        <v>256</v>
      </c>
      <c r="O48" s="5" t="s">
        <v>32</v>
      </c>
      <c r="P48" s="5" t="s">
        <v>33</v>
      </c>
      <c r="Q48" s="5">
        <v>0</v>
      </c>
      <c r="R48" s="8">
        <v>45191</v>
      </c>
      <c r="S48" s="7">
        <v>45211</v>
      </c>
      <c r="T48" s="5" t="s">
        <v>34</v>
      </c>
      <c r="U48" s="5">
        <v>1526</v>
      </c>
      <c r="V48" s="5">
        <v>0</v>
      </c>
      <c r="W48" s="5">
        <v>0</v>
      </c>
      <c r="X48" s="5" t="s">
        <v>257</v>
      </c>
      <c r="Y48" s="5" t="s">
        <v>258</v>
      </c>
    </row>
    <row r="49" s="5" customFormat="1" spans="1:25">
      <c r="A49" s="5" t="s">
        <v>259</v>
      </c>
      <c r="B49" s="5" t="s">
        <v>26</v>
      </c>
      <c r="C49" s="5" t="s">
        <v>27</v>
      </c>
      <c r="D49" s="5" t="s">
        <v>260</v>
      </c>
      <c r="E49" s="5" t="s">
        <v>261</v>
      </c>
      <c r="F49" s="7">
        <v>45207</v>
      </c>
      <c r="G49" s="7">
        <v>45210</v>
      </c>
      <c r="H49" s="5">
        <v>1</v>
      </c>
      <c r="I49" s="5">
        <v>3</v>
      </c>
      <c r="J49" s="5">
        <v>3</v>
      </c>
      <c r="K49" s="5" t="s">
        <v>30</v>
      </c>
      <c r="L49" s="5">
        <v>363</v>
      </c>
      <c r="M49" s="5">
        <v>363</v>
      </c>
      <c r="N49" s="5" t="s">
        <v>262</v>
      </c>
      <c r="O49" s="5" t="s">
        <v>32</v>
      </c>
      <c r="P49" s="5" t="s">
        <v>33</v>
      </c>
      <c r="Q49" s="5">
        <v>0</v>
      </c>
      <c r="R49" s="8">
        <v>45191</v>
      </c>
      <c r="S49" s="7">
        <v>45211</v>
      </c>
      <c r="T49" s="5" t="s">
        <v>34</v>
      </c>
      <c r="U49" s="5">
        <v>363</v>
      </c>
      <c r="V49" s="5">
        <v>0</v>
      </c>
      <c r="W49" s="5">
        <v>0</v>
      </c>
      <c r="X49" s="5" t="s">
        <v>263</v>
      </c>
      <c r="Y49" s="5" t="s">
        <v>264</v>
      </c>
    </row>
    <row r="50" s="5" customFormat="1" spans="1:25">
      <c r="A50" s="5" t="s">
        <v>265</v>
      </c>
      <c r="B50" s="5" t="s">
        <v>26</v>
      </c>
      <c r="C50" s="5" t="s">
        <v>27</v>
      </c>
      <c r="D50" s="5" t="s">
        <v>266</v>
      </c>
      <c r="E50" s="5" t="s">
        <v>267</v>
      </c>
      <c r="F50" s="7">
        <v>45208</v>
      </c>
      <c r="G50" s="7">
        <v>45210</v>
      </c>
      <c r="H50" s="5">
        <v>1</v>
      </c>
      <c r="I50" s="5">
        <v>2</v>
      </c>
      <c r="J50" s="5">
        <v>2</v>
      </c>
      <c r="K50" s="5" t="s">
        <v>30</v>
      </c>
      <c r="L50" s="5">
        <v>1956</v>
      </c>
      <c r="M50" s="5">
        <v>1956</v>
      </c>
      <c r="N50" s="5" t="s">
        <v>268</v>
      </c>
      <c r="O50" s="5" t="s">
        <v>32</v>
      </c>
      <c r="P50" s="5" t="s">
        <v>33</v>
      </c>
      <c r="Q50" s="5">
        <v>0</v>
      </c>
      <c r="R50" s="8">
        <v>45192.0000115741</v>
      </c>
      <c r="S50" s="7">
        <v>45211</v>
      </c>
      <c r="T50" s="5" t="s">
        <v>34</v>
      </c>
      <c r="U50" s="5">
        <v>1956</v>
      </c>
      <c r="V50" s="5">
        <v>0</v>
      </c>
      <c r="W50" s="5">
        <v>0</v>
      </c>
      <c r="X50" s="5" t="s">
        <v>269</v>
      </c>
      <c r="Y50" s="5" t="s">
        <v>270</v>
      </c>
    </row>
    <row r="51" s="5" customFormat="1" spans="1:25">
      <c r="A51" s="5" t="s">
        <v>271</v>
      </c>
      <c r="B51" s="5" t="s">
        <v>26</v>
      </c>
      <c r="C51" s="5" t="s">
        <v>27</v>
      </c>
      <c r="D51" s="5" t="s">
        <v>272</v>
      </c>
      <c r="E51" s="5" t="s">
        <v>273</v>
      </c>
      <c r="F51" s="7">
        <v>45207</v>
      </c>
      <c r="G51" s="7">
        <v>45210</v>
      </c>
      <c r="H51" s="5">
        <v>1</v>
      </c>
      <c r="I51" s="5">
        <v>3</v>
      </c>
      <c r="J51" s="5">
        <v>3</v>
      </c>
      <c r="K51" s="5" t="s">
        <v>30</v>
      </c>
      <c r="L51" s="5">
        <v>2940</v>
      </c>
      <c r="M51" s="5">
        <v>2940</v>
      </c>
      <c r="N51" s="5" t="s">
        <v>274</v>
      </c>
      <c r="O51" s="5" t="s">
        <v>32</v>
      </c>
      <c r="P51" s="5" t="s">
        <v>33</v>
      </c>
      <c r="Q51" s="5">
        <v>0</v>
      </c>
      <c r="R51" s="8">
        <v>45192.0000115741</v>
      </c>
      <c r="S51" s="7">
        <v>45211</v>
      </c>
      <c r="T51" s="5" t="s">
        <v>34</v>
      </c>
      <c r="U51" s="5">
        <v>2940</v>
      </c>
      <c r="V51" s="5">
        <v>0</v>
      </c>
      <c r="W51" s="5">
        <v>0</v>
      </c>
      <c r="X51" s="5" t="s">
        <v>275</v>
      </c>
      <c r="Y51" s="5" t="s">
        <v>276</v>
      </c>
    </row>
    <row r="52" s="5" customFormat="1" spans="1:25">
      <c r="A52" s="5" t="s">
        <v>277</v>
      </c>
      <c r="B52" s="5" t="s">
        <v>26</v>
      </c>
      <c r="C52" s="5" t="s">
        <v>27</v>
      </c>
      <c r="D52" s="5" t="s">
        <v>278</v>
      </c>
      <c r="E52" s="5" t="s">
        <v>279</v>
      </c>
      <c r="F52" s="7">
        <v>45208</v>
      </c>
      <c r="G52" s="7">
        <v>45210</v>
      </c>
      <c r="H52" s="5">
        <v>2</v>
      </c>
      <c r="I52" s="5">
        <v>2</v>
      </c>
      <c r="J52" s="5">
        <v>4</v>
      </c>
      <c r="K52" s="5" t="s">
        <v>30</v>
      </c>
      <c r="L52" s="5">
        <v>5224</v>
      </c>
      <c r="M52" s="5">
        <v>5224</v>
      </c>
      <c r="N52" s="5" t="s">
        <v>280</v>
      </c>
      <c r="O52" s="5" t="s">
        <v>32</v>
      </c>
      <c r="P52" s="5" t="s">
        <v>33</v>
      </c>
      <c r="Q52" s="5">
        <v>0</v>
      </c>
      <c r="R52" s="8">
        <v>45192</v>
      </c>
      <c r="S52" s="7">
        <v>45211</v>
      </c>
      <c r="T52" s="5" t="s">
        <v>34</v>
      </c>
      <c r="U52" s="5">
        <v>5224</v>
      </c>
      <c r="V52" s="5">
        <v>0</v>
      </c>
      <c r="W52" s="5">
        <v>0</v>
      </c>
      <c r="X52" s="5" t="s">
        <v>281</v>
      </c>
      <c r="Y52" s="5" t="s">
        <v>282</v>
      </c>
    </row>
    <row r="53" s="5" customFormat="1" spans="1:25">
      <c r="A53" s="5" t="s">
        <v>283</v>
      </c>
      <c r="B53" s="5" t="s">
        <v>26</v>
      </c>
      <c r="C53" s="5" t="s">
        <v>27</v>
      </c>
      <c r="D53" s="5" t="s">
        <v>166</v>
      </c>
      <c r="E53" s="5" t="s">
        <v>284</v>
      </c>
      <c r="F53" s="7">
        <v>45207</v>
      </c>
      <c r="G53" s="7">
        <v>45210</v>
      </c>
      <c r="H53" s="5">
        <v>1</v>
      </c>
      <c r="I53" s="5">
        <v>3</v>
      </c>
      <c r="J53" s="5">
        <v>3</v>
      </c>
      <c r="K53" s="5" t="s">
        <v>30</v>
      </c>
      <c r="L53" s="5">
        <v>15000</v>
      </c>
      <c r="M53" s="5">
        <v>15000</v>
      </c>
      <c r="N53" s="5" t="s">
        <v>285</v>
      </c>
      <c r="O53" s="5" t="s">
        <v>32</v>
      </c>
      <c r="P53" s="5" t="s">
        <v>33</v>
      </c>
      <c r="Q53" s="5">
        <v>0</v>
      </c>
      <c r="R53" s="8">
        <v>45193.0000115741</v>
      </c>
      <c r="S53" s="7">
        <v>45211</v>
      </c>
      <c r="T53" s="5" t="s">
        <v>34</v>
      </c>
      <c r="U53" s="5">
        <v>15000</v>
      </c>
      <c r="V53" s="5">
        <v>0</v>
      </c>
      <c r="W53" s="5">
        <v>0</v>
      </c>
      <c r="X53" s="5" t="s">
        <v>286</v>
      </c>
      <c r="Y53" s="5" t="s">
        <v>48</v>
      </c>
    </row>
    <row r="54" s="5" customFormat="1" spans="1:25">
      <c r="A54" s="5" t="s">
        <v>283</v>
      </c>
      <c r="B54" s="5" t="s">
        <v>26</v>
      </c>
      <c r="C54" s="5" t="s">
        <v>125</v>
      </c>
      <c r="D54" s="5" t="s">
        <v>166</v>
      </c>
      <c r="E54" s="5" t="s">
        <v>284</v>
      </c>
      <c r="F54" s="7">
        <v>45207</v>
      </c>
      <c r="G54" s="7">
        <v>45210</v>
      </c>
      <c r="H54" s="5">
        <v>1</v>
      </c>
      <c r="I54" s="5">
        <v>3</v>
      </c>
      <c r="J54" s="5">
        <v>3</v>
      </c>
      <c r="K54" s="5" t="s">
        <v>30</v>
      </c>
      <c r="L54" s="5">
        <v>-15000</v>
      </c>
      <c r="M54" s="5">
        <v>-15000</v>
      </c>
      <c r="N54" s="5" t="s">
        <v>285</v>
      </c>
      <c r="O54" s="5" t="s">
        <v>32</v>
      </c>
      <c r="P54" s="5" t="s">
        <v>33</v>
      </c>
      <c r="Q54" s="5">
        <v>0</v>
      </c>
      <c r="R54" s="8">
        <v>45193.0000115741</v>
      </c>
      <c r="S54" s="7">
        <v>45211</v>
      </c>
      <c r="T54" s="5" t="s">
        <v>34</v>
      </c>
      <c r="U54" s="5">
        <v>-15000</v>
      </c>
      <c r="V54" s="5">
        <v>0</v>
      </c>
      <c r="W54" s="5">
        <v>0</v>
      </c>
      <c r="X54" s="5" t="s">
        <v>286</v>
      </c>
      <c r="Y54" s="5" t="s">
        <v>48</v>
      </c>
    </row>
    <row r="55" s="5" customFormat="1" spans="1:25">
      <c r="A55" s="5" t="s">
        <v>287</v>
      </c>
      <c r="B55" s="5" t="s">
        <v>26</v>
      </c>
      <c r="C55" s="5" t="s">
        <v>27</v>
      </c>
      <c r="D55" s="5" t="s">
        <v>288</v>
      </c>
      <c r="E55" s="5" t="s">
        <v>289</v>
      </c>
      <c r="F55" s="7">
        <v>45207</v>
      </c>
      <c r="G55" s="7">
        <v>45210</v>
      </c>
      <c r="H55" s="5">
        <v>1</v>
      </c>
      <c r="I55" s="5">
        <v>3</v>
      </c>
      <c r="J55" s="5">
        <v>3</v>
      </c>
      <c r="K55" s="5" t="s">
        <v>30</v>
      </c>
      <c r="L55" s="5">
        <v>2325</v>
      </c>
      <c r="M55" s="5">
        <v>2325</v>
      </c>
      <c r="N55" s="5" t="s">
        <v>290</v>
      </c>
      <c r="O55" s="5" t="s">
        <v>32</v>
      </c>
      <c r="P55" s="5" t="s">
        <v>33</v>
      </c>
      <c r="Q55" s="5">
        <v>0</v>
      </c>
      <c r="R55" s="8">
        <v>45193.0000115741</v>
      </c>
      <c r="S55" s="7">
        <v>45211</v>
      </c>
      <c r="T55" s="5" t="s">
        <v>34</v>
      </c>
      <c r="U55" s="5">
        <v>2325</v>
      </c>
      <c r="V55" s="5">
        <v>0</v>
      </c>
      <c r="W55" s="5">
        <v>0</v>
      </c>
      <c r="X55" s="5" t="s">
        <v>291</v>
      </c>
      <c r="Y55" s="5" t="s">
        <v>292</v>
      </c>
    </row>
    <row r="56" s="5" customFormat="1" spans="1:25">
      <c r="A56" s="5" t="s">
        <v>293</v>
      </c>
      <c r="B56" s="5" t="s">
        <v>26</v>
      </c>
      <c r="C56" s="5" t="s">
        <v>27</v>
      </c>
      <c r="D56" s="5" t="s">
        <v>294</v>
      </c>
      <c r="E56" s="5" t="s">
        <v>295</v>
      </c>
      <c r="F56" s="7">
        <v>45206</v>
      </c>
      <c r="G56" s="7">
        <v>45210</v>
      </c>
      <c r="H56" s="5">
        <v>1</v>
      </c>
      <c r="I56" s="5">
        <v>4</v>
      </c>
      <c r="J56" s="5">
        <v>4</v>
      </c>
      <c r="K56" s="5" t="s">
        <v>30</v>
      </c>
      <c r="L56" s="5">
        <v>2348</v>
      </c>
      <c r="M56" s="5">
        <v>2348</v>
      </c>
      <c r="N56" s="5" t="s">
        <v>296</v>
      </c>
      <c r="O56" s="5" t="s">
        <v>32</v>
      </c>
      <c r="P56" s="5" t="s">
        <v>33</v>
      </c>
      <c r="Q56" s="5">
        <v>0</v>
      </c>
      <c r="R56" s="8">
        <v>45194</v>
      </c>
      <c r="S56" s="7">
        <v>45211</v>
      </c>
      <c r="T56" s="5" t="s">
        <v>34</v>
      </c>
      <c r="U56" s="5">
        <v>2348</v>
      </c>
      <c r="V56" s="5">
        <v>0</v>
      </c>
      <c r="W56" s="5">
        <v>0</v>
      </c>
      <c r="X56" s="5" t="s">
        <v>297</v>
      </c>
      <c r="Y56" s="5" t="s">
        <v>298</v>
      </c>
    </row>
    <row r="57" s="5" customFormat="1" spans="1:25">
      <c r="A57" s="5" t="s">
        <v>251</v>
      </c>
      <c r="B57" s="5" t="s">
        <v>26</v>
      </c>
      <c r="C57" s="5" t="s">
        <v>125</v>
      </c>
      <c r="D57" s="5" t="s">
        <v>241</v>
      </c>
      <c r="E57" s="5" t="s">
        <v>242</v>
      </c>
      <c r="F57" s="7">
        <v>45205</v>
      </c>
      <c r="G57" s="7">
        <v>45210</v>
      </c>
      <c r="H57" s="5">
        <v>1</v>
      </c>
      <c r="I57" s="5">
        <v>5</v>
      </c>
      <c r="J57" s="5">
        <v>5</v>
      </c>
      <c r="K57" s="5" t="s">
        <v>30</v>
      </c>
      <c r="L57" s="5">
        <v>-4473</v>
      </c>
      <c r="M57" s="5">
        <v>-4473</v>
      </c>
      <c r="N57" s="5" t="s">
        <v>252</v>
      </c>
      <c r="O57" s="5" t="s">
        <v>32</v>
      </c>
      <c r="P57" s="5" t="s">
        <v>33</v>
      </c>
      <c r="Q57" s="5">
        <v>0</v>
      </c>
      <c r="R57" s="8">
        <v>45189</v>
      </c>
      <c r="S57" s="7">
        <v>45211</v>
      </c>
      <c r="T57" s="5" t="s">
        <v>34</v>
      </c>
      <c r="U57" s="5">
        <v>-4473</v>
      </c>
      <c r="V57" s="5">
        <v>0</v>
      </c>
      <c r="W57" s="5">
        <v>0</v>
      </c>
      <c r="X57" s="5" t="s">
        <v>253</v>
      </c>
      <c r="Y57" s="5" t="s">
        <v>254</v>
      </c>
    </row>
    <row r="58" s="5" customFormat="1" spans="1:25">
      <c r="A58" s="5" t="s">
        <v>299</v>
      </c>
      <c r="B58" s="5" t="s">
        <v>26</v>
      </c>
      <c r="C58" s="5" t="s">
        <v>27</v>
      </c>
      <c r="D58" s="5" t="s">
        <v>300</v>
      </c>
      <c r="E58" s="5" t="s">
        <v>301</v>
      </c>
      <c r="F58" s="7">
        <v>45209</v>
      </c>
      <c r="G58" s="7">
        <v>45210</v>
      </c>
      <c r="H58" s="5">
        <v>1</v>
      </c>
      <c r="I58" s="5">
        <v>1</v>
      </c>
      <c r="J58" s="5">
        <v>1</v>
      </c>
      <c r="K58" s="5" t="s">
        <v>30</v>
      </c>
      <c r="L58" s="5">
        <v>580</v>
      </c>
      <c r="M58" s="5">
        <v>580</v>
      </c>
      <c r="N58" s="5" t="s">
        <v>302</v>
      </c>
      <c r="O58" s="5" t="s">
        <v>32</v>
      </c>
      <c r="P58" s="5" t="s">
        <v>33</v>
      </c>
      <c r="Q58" s="5">
        <v>0</v>
      </c>
      <c r="R58" s="8">
        <v>45194</v>
      </c>
      <c r="S58" s="7">
        <v>45211</v>
      </c>
      <c r="T58" s="5" t="s">
        <v>34</v>
      </c>
      <c r="U58" s="5">
        <v>580</v>
      </c>
      <c r="V58" s="5">
        <v>0</v>
      </c>
      <c r="W58" s="5">
        <v>0</v>
      </c>
      <c r="X58" s="5" t="s">
        <v>303</v>
      </c>
      <c r="Y58" s="5" t="s">
        <v>304</v>
      </c>
    </row>
    <row r="59" s="5" customFormat="1" spans="1:25">
      <c r="A59" s="5" t="s">
        <v>305</v>
      </c>
      <c r="B59" s="5" t="s">
        <v>26</v>
      </c>
      <c r="C59" s="5" t="s">
        <v>27</v>
      </c>
      <c r="D59" s="5" t="s">
        <v>306</v>
      </c>
      <c r="E59" s="5" t="s">
        <v>307</v>
      </c>
      <c r="F59" s="7">
        <v>45207</v>
      </c>
      <c r="G59" s="7">
        <v>45210</v>
      </c>
      <c r="H59" s="5">
        <v>1</v>
      </c>
      <c r="I59" s="5">
        <v>3</v>
      </c>
      <c r="J59" s="5">
        <v>3</v>
      </c>
      <c r="K59" s="5" t="s">
        <v>30</v>
      </c>
      <c r="L59" s="5">
        <v>4927</v>
      </c>
      <c r="M59" s="5">
        <v>4927</v>
      </c>
      <c r="N59" s="5" t="s">
        <v>308</v>
      </c>
      <c r="O59" s="5" t="s">
        <v>32</v>
      </c>
      <c r="P59" s="5" t="s">
        <v>33</v>
      </c>
      <c r="Q59" s="5">
        <v>0</v>
      </c>
      <c r="R59" s="8">
        <v>45194.0000115741</v>
      </c>
      <c r="S59" s="7">
        <v>45211</v>
      </c>
      <c r="T59" s="5" t="s">
        <v>34</v>
      </c>
      <c r="U59" s="5">
        <v>4927</v>
      </c>
      <c r="V59" s="5">
        <v>0</v>
      </c>
      <c r="W59" s="5">
        <v>0</v>
      </c>
      <c r="X59" s="5" t="s">
        <v>309</v>
      </c>
      <c r="Y59" s="5" t="s">
        <v>310</v>
      </c>
    </row>
    <row r="60" s="5" customFormat="1" spans="1:25">
      <c r="A60" s="5" t="s">
        <v>311</v>
      </c>
      <c r="B60" s="5" t="s">
        <v>26</v>
      </c>
      <c r="C60" s="5" t="s">
        <v>27</v>
      </c>
      <c r="D60" s="5" t="s">
        <v>312</v>
      </c>
      <c r="E60" s="5" t="s">
        <v>313</v>
      </c>
      <c r="F60" s="7">
        <v>45208</v>
      </c>
      <c r="G60" s="7">
        <v>45210</v>
      </c>
      <c r="H60" s="5">
        <v>1</v>
      </c>
      <c r="I60" s="5">
        <v>2</v>
      </c>
      <c r="J60" s="5">
        <v>2</v>
      </c>
      <c r="K60" s="5" t="s">
        <v>30</v>
      </c>
      <c r="L60" s="5">
        <v>702</v>
      </c>
      <c r="M60" s="5">
        <v>702</v>
      </c>
      <c r="N60" s="5" t="s">
        <v>314</v>
      </c>
      <c r="O60" s="5" t="s">
        <v>32</v>
      </c>
      <c r="P60" s="5" t="s">
        <v>33</v>
      </c>
      <c r="Q60" s="5">
        <v>0</v>
      </c>
      <c r="R60" s="8">
        <v>45194</v>
      </c>
      <c r="S60" s="7">
        <v>45211</v>
      </c>
      <c r="T60" s="5" t="s">
        <v>34</v>
      </c>
      <c r="U60" s="5">
        <v>702</v>
      </c>
      <c r="V60" s="5">
        <v>0</v>
      </c>
      <c r="W60" s="5">
        <v>0</v>
      </c>
      <c r="X60" s="5" t="s">
        <v>315</v>
      </c>
      <c r="Y60" s="5" t="s">
        <v>316</v>
      </c>
    </row>
    <row r="61" s="5" customFormat="1" spans="1:25">
      <c r="A61" s="5" t="s">
        <v>317</v>
      </c>
      <c r="B61" s="5" t="s">
        <v>26</v>
      </c>
      <c r="C61" s="5" t="s">
        <v>27</v>
      </c>
      <c r="D61" s="5" t="s">
        <v>318</v>
      </c>
      <c r="E61" s="5" t="s">
        <v>319</v>
      </c>
      <c r="F61" s="7">
        <v>45208</v>
      </c>
      <c r="G61" s="7">
        <v>45210</v>
      </c>
      <c r="H61" s="5">
        <v>1</v>
      </c>
      <c r="I61" s="5">
        <v>2</v>
      </c>
      <c r="J61" s="5">
        <v>2</v>
      </c>
      <c r="K61" s="5" t="s">
        <v>30</v>
      </c>
      <c r="L61" s="5">
        <v>1320</v>
      </c>
      <c r="M61" s="5">
        <v>1320</v>
      </c>
      <c r="N61" s="5" t="s">
        <v>320</v>
      </c>
      <c r="O61" s="5" t="s">
        <v>32</v>
      </c>
      <c r="P61" s="5" t="s">
        <v>33</v>
      </c>
      <c r="Q61" s="5">
        <v>0</v>
      </c>
      <c r="R61" s="8">
        <v>45194</v>
      </c>
      <c r="S61" s="7">
        <v>45211</v>
      </c>
      <c r="T61" s="5" t="s">
        <v>34</v>
      </c>
      <c r="U61" s="5">
        <v>1320</v>
      </c>
      <c r="V61" s="5">
        <v>0</v>
      </c>
      <c r="W61" s="5">
        <v>0</v>
      </c>
      <c r="X61" s="5" t="s">
        <v>321</v>
      </c>
      <c r="Y61" s="5" t="s">
        <v>322</v>
      </c>
    </row>
    <row r="62" s="5" customFormat="1" spans="1:25">
      <c r="A62" s="5" t="s">
        <v>323</v>
      </c>
      <c r="B62" s="5" t="s">
        <v>26</v>
      </c>
      <c r="C62" s="5" t="s">
        <v>27</v>
      </c>
      <c r="D62" s="5" t="s">
        <v>312</v>
      </c>
      <c r="E62" s="5" t="s">
        <v>324</v>
      </c>
      <c r="F62" s="7">
        <v>45208</v>
      </c>
      <c r="G62" s="7">
        <v>45210</v>
      </c>
      <c r="H62" s="5">
        <v>1</v>
      </c>
      <c r="I62" s="5">
        <v>2</v>
      </c>
      <c r="J62" s="5">
        <v>2</v>
      </c>
      <c r="K62" s="5" t="s">
        <v>30</v>
      </c>
      <c r="L62" s="5">
        <v>610</v>
      </c>
      <c r="M62" s="5">
        <v>610</v>
      </c>
      <c r="N62" s="5" t="s">
        <v>325</v>
      </c>
      <c r="O62" s="5" t="s">
        <v>32</v>
      </c>
      <c r="P62" s="5" t="s">
        <v>33</v>
      </c>
      <c r="Q62" s="5">
        <v>0</v>
      </c>
      <c r="R62" s="8">
        <v>45194.0000115741</v>
      </c>
      <c r="S62" s="7">
        <v>45211</v>
      </c>
      <c r="T62" s="5" t="s">
        <v>34</v>
      </c>
      <c r="U62" s="5">
        <v>610</v>
      </c>
      <c r="V62" s="5">
        <v>0</v>
      </c>
      <c r="W62" s="5">
        <v>0</v>
      </c>
      <c r="X62" s="5" t="s">
        <v>326</v>
      </c>
      <c r="Y62" s="5" t="s">
        <v>327</v>
      </c>
    </row>
    <row r="63" s="5" customFormat="1" spans="1:25">
      <c r="A63" s="5" t="s">
        <v>328</v>
      </c>
      <c r="B63" s="5" t="s">
        <v>26</v>
      </c>
      <c r="C63" s="5" t="s">
        <v>27</v>
      </c>
      <c r="D63" s="5" t="s">
        <v>329</v>
      </c>
      <c r="E63" s="5" t="s">
        <v>330</v>
      </c>
      <c r="F63" s="7">
        <v>45207</v>
      </c>
      <c r="G63" s="7">
        <v>45210</v>
      </c>
      <c r="H63" s="5">
        <v>1</v>
      </c>
      <c r="I63" s="5">
        <v>3</v>
      </c>
      <c r="J63" s="5">
        <v>3</v>
      </c>
      <c r="K63" s="5" t="s">
        <v>30</v>
      </c>
      <c r="L63" s="5">
        <v>885</v>
      </c>
      <c r="M63" s="5">
        <v>885</v>
      </c>
      <c r="N63" s="5" t="s">
        <v>331</v>
      </c>
      <c r="O63" s="5" t="s">
        <v>32</v>
      </c>
      <c r="P63" s="5" t="s">
        <v>33</v>
      </c>
      <c r="Q63" s="5">
        <v>0</v>
      </c>
      <c r="R63" s="8">
        <v>45195.0000115741</v>
      </c>
      <c r="S63" s="7">
        <v>45211</v>
      </c>
      <c r="T63" s="5" t="s">
        <v>34</v>
      </c>
      <c r="U63" s="5">
        <v>885</v>
      </c>
      <c r="V63" s="5">
        <v>0</v>
      </c>
      <c r="W63" s="5">
        <v>0</v>
      </c>
      <c r="X63" s="5" t="s">
        <v>332</v>
      </c>
      <c r="Y63" s="5" t="s">
        <v>333</v>
      </c>
    </row>
    <row r="64" s="5" customFormat="1" spans="1:25">
      <c r="A64" s="5" t="s">
        <v>334</v>
      </c>
      <c r="B64" s="5" t="s">
        <v>26</v>
      </c>
      <c r="C64" s="5" t="s">
        <v>27</v>
      </c>
      <c r="D64" s="5" t="s">
        <v>335</v>
      </c>
      <c r="E64" s="5" t="s">
        <v>336</v>
      </c>
      <c r="F64" s="7">
        <v>45207</v>
      </c>
      <c r="G64" s="7">
        <v>45210</v>
      </c>
      <c r="H64" s="5">
        <v>1</v>
      </c>
      <c r="I64" s="5">
        <v>3</v>
      </c>
      <c r="J64" s="5">
        <v>3</v>
      </c>
      <c r="K64" s="5" t="s">
        <v>30</v>
      </c>
      <c r="L64" s="5">
        <v>2724</v>
      </c>
      <c r="M64" s="5">
        <v>2724</v>
      </c>
      <c r="N64" s="5" t="s">
        <v>337</v>
      </c>
      <c r="O64" s="5" t="s">
        <v>32</v>
      </c>
      <c r="P64" s="5" t="s">
        <v>33</v>
      </c>
      <c r="Q64" s="5">
        <v>0</v>
      </c>
      <c r="R64" s="8">
        <v>45195</v>
      </c>
      <c r="S64" s="7">
        <v>45211</v>
      </c>
      <c r="T64" s="5" t="s">
        <v>34</v>
      </c>
      <c r="U64" s="5">
        <v>2724</v>
      </c>
      <c r="V64" s="5">
        <v>0</v>
      </c>
      <c r="W64" s="5">
        <v>0</v>
      </c>
      <c r="X64" s="5" t="s">
        <v>338</v>
      </c>
      <c r="Y64" s="5" t="s">
        <v>339</v>
      </c>
    </row>
    <row r="65" s="5" customFormat="1" spans="1:25">
      <c r="A65" s="5" t="s">
        <v>340</v>
      </c>
      <c r="B65" s="5" t="s">
        <v>26</v>
      </c>
      <c r="C65" s="5" t="s">
        <v>27</v>
      </c>
      <c r="D65" s="5" t="s">
        <v>86</v>
      </c>
      <c r="E65" s="5" t="s">
        <v>184</v>
      </c>
      <c r="F65" s="7">
        <v>45209</v>
      </c>
      <c r="G65" s="7">
        <v>45210</v>
      </c>
      <c r="H65" s="5">
        <v>1</v>
      </c>
      <c r="I65" s="5">
        <v>1</v>
      </c>
      <c r="J65" s="5">
        <v>1</v>
      </c>
      <c r="K65" s="5" t="s">
        <v>30</v>
      </c>
      <c r="L65" s="5">
        <v>1470</v>
      </c>
      <c r="M65" s="5">
        <v>1470</v>
      </c>
      <c r="N65" s="5" t="s">
        <v>341</v>
      </c>
      <c r="O65" s="5" t="s">
        <v>32</v>
      </c>
      <c r="P65" s="5" t="s">
        <v>33</v>
      </c>
      <c r="Q65" s="5">
        <v>0</v>
      </c>
      <c r="R65" s="8">
        <v>45195.0000115741</v>
      </c>
      <c r="S65" s="7">
        <v>45211</v>
      </c>
      <c r="T65" s="5" t="s">
        <v>34</v>
      </c>
      <c r="U65" s="5">
        <v>1470</v>
      </c>
      <c r="V65" s="5">
        <v>0</v>
      </c>
      <c r="W65" s="5">
        <v>0</v>
      </c>
      <c r="X65" s="5" t="s">
        <v>342</v>
      </c>
      <c r="Y65" s="5" t="s">
        <v>343</v>
      </c>
    </row>
    <row r="66" s="5" customFormat="1" spans="1:25">
      <c r="A66" s="5" t="s">
        <v>344</v>
      </c>
      <c r="B66" s="5" t="s">
        <v>26</v>
      </c>
      <c r="C66" s="5" t="s">
        <v>27</v>
      </c>
      <c r="D66" s="5" t="s">
        <v>121</v>
      </c>
      <c r="E66" s="5" t="s">
        <v>345</v>
      </c>
      <c r="F66" s="7">
        <v>45209</v>
      </c>
      <c r="G66" s="7">
        <v>45210</v>
      </c>
      <c r="H66" s="5">
        <v>1</v>
      </c>
      <c r="I66" s="5">
        <v>1</v>
      </c>
      <c r="J66" s="5">
        <v>1</v>
      </c>
      <c r="K66" s="5" t="s">
        <v>30</v>
      </c>
      <c r="L66" s="5">
        <v>1005</v>
      </c>
      <c r="M66" s="5">
        <v>1005</v>
      </c>
      <c r="N66" s="5" t="s">
        <v>346</v>
      </c>
      <c r="O66" s="5" t="s">
        <v>32</v>
      </c>
      <c r="P66" s="5" t="s">
        <v>33</v>
      </c>
      <c r="Q66" s="5">
        <v>0</v>
      </c>
      <c r="R66" s="8">
        <v>45196.0000115741</v>
      </c>
      <c r="S66" s="7">
        <v>45211</v>
      </c>
      <c r="T66" s="5" t="s">
        <v>34</v>
      </c>
      <c r="U66" s="5">
        <v>1005</v>
      </c>
      <c r="V66" s="5">
        <v>0</v>
      </c>
      <c r="W66" s="5">
        <v>0</v>
      </c>
      <c r="X66" s="5" t="s">
        <v>347</v>
      </c>
      <c r="Y66" s="5" t="s">
        <v>348</v>
      </c>
    </row>
    <row r="67" s="5" customFormat="1" spans="1:25">
      <c r="A67" s="5" t="s">
        <v>349</v>
      </c>
      <c r="B67" s="5" t="s">
        <v>26</v>
      </c>
      <c r="C67" s="5" t="s">
        <v>27</v>
      </c>
      <c r="D67" s="5" t="s">
        <v>350</v>
      </c>
      <c r="E67" s="5" t="s">
        <v>351</v>
      </c>
      <c r="F67" s="7">
        <v>45208</v>
      </c>
      <c r="G67" s="7">
        <v>45210</v>
      </c>
      <c r="H67" s="5">
        <v>1</v>
      </c>
      <c r="I67" s="5">
        <v>2</v>
      </c>
      <c r="J67" s="5">
        <v>2</v>
      </c>
      <c r="K67" s="5" t="s">
        <v>30</v>
      </c>
      <c r="L67" s="5">
        <v>380</v>
      </c>
      <c r="M67" s="5">
        <v>380</v>
      </c>
      <c r="N67" s="5" t="s">
        <v>352</v>
      </c>
      <c r="O67" s="5" t="s">
        <v>32</v>
      </c>
      <c r="P67" s="5" t="s">
        <v>33</v>
      </c>
      <c r="Q67" s="5">
        <v>0</v>
      </c>
      <c r="R67" s="8">
        <v>45196.0000115741</v>
      </c>
      <c r="S67" s="7">
        <v>45211</v>
      </c>
      <c r="T67" s="5" t="s">
        <v>34</v>
      </c>
      <c r="U67" s="5">
        <v>380</v>
      </c>
      <c r="V67" s="5">
        <v>0</v>
      </c>
      <c r="W67" s="5">
        <v>0</v>
      </c>
      <c r="X67" s="5" t="s">
        <v>353</v>
      </c>
      <c r="Y67" s="5" t="s">
        <v>354</v>
      </c>
    </row>
    <row r="68" s="5" customFormat="1" spans="1:25">
      <c r="A68" s="5" t="s">
        <v>355</v>
      </c>
      <c r="B68" s="5" t="s">
        <v>26</v>
      </c>
      <c r="C68" s="5" t="s">
        <v>27</v>
      </c>
      <c r="D68" s="5" t="s">
        <v>356</v>
      </c>
      <c r="E68" s="5" t="s">
        <v>357</v>
      </c>
      <c r="F68" s="7">
        <v>45209</v>
      </c>
      <c r="G68" s="7">
        <v>45210</v>
      </c>
      <c r="H68" s="5">
        <v>1</v>
      </c>
      <c r="I68" s="5">
        <v>1</v>
      </c>
      <c r="J68" s="5">
        <v>1</v>
      </c>
      <c r="K68" s="5" t="s">
        <v>30</v>
      </c>
      <c r="L68" s="5">
        <v>1521</v>
      </c>
      <c r="M68" s="5">
        <v>1521</v>
      </c>
      <c r="N68" s="5" t="s">
        <v>358</v>
      </c>
      <c r="O68" s="5" t="s">
        <v>32</v>
      </c>
      <c r="P68" s="5" t="s">
        <v>33</v>
      </c>
      <c r="Q68" s="5">
        <v>0</v>
      </c>
      <c r="R68" s="8">
        <v>45196.0000115741</v>
      </c>
      <c r="S68" s="7">
        <v>45211</v>
      </c>
      <c r="T68" s="5" t="s">
        <v>34</v>
      </c>
      <c r="U68" s="5">
        <v>1521</v>
      </c>
      <c r="V68" s="5">
        <v>0</v>
      </c>
      <c r="W68" s="5">
        <v>0</v>
      </c>
      <c r="X68" s="5" t="s">
        <v>359</v>
      </c>
      <c r="Y68" s="5" t="s">
        <v>360</v>
      </c>
    </row>
    <row r="69" s="5" customFormat="1" spans="1:25">
      <c r="A69" s="5" t="s">
        <v>240</v>
      </c>
      <c r="B69" s="5" t="s">
        <v>26</v>
      </c>
      <c r="C69" s="5" t="s">
        <v>125</v>
      </c>
      <c r="D69" s="5" t="s">
        <v>241</v>
      </c>
      <c r="E69" s="5" t="s">
        <v>242</v>
      </c>
      <c r="F69" s="7">
        <v>45206</v>
      </c>
      <c r="G69" s="7">
        <v>45210</v>
      </c>
      <c r="H69" s="5">
        <v>3</v>
      </c>
      <c r="I69" s="5">
        <v>4</v>
      </c>
      <c r="J69" s="5">
        <v>12</v>
      </c>
      <c r="K69" s="5" t="s">
        <v>30</v>
      </c>
      <c r="L69" s="5">
        <v>-10488</v>
      </c>
      <c r="M69" s="5">
        <v>-10488</v>
      </c>
      <c r="N69" s="5" t="s">
        <v>243</v>
      </c>
      <c r="O69" s="5" t="s">
        <v>32</v>
      </c>
      <c r="P69" s="5" t="s">
        <v>33</v>
      </c>
      <c r="Q69" s="5">
        <v>0</v>
      </c>
      <c r="R69" s="8">
        <v>45189</v>
      </c>
      <c r="S69" s="7">
        <v>45211</v>
      </c>
      <c r="T69" s="5" t="s">
        <v>34</v>
      </c>
      <c r="U69" s="5">
        <v>-10488</v>
      </c>
      <c r="V69" s="5">
        <v>0</v>
      </c>
      <c r="W69" s="5">
        <v>0</v>
      </c>
      <c r="X69" s="5" t="s">
        <v>244</v>
      </c>
      <c r="Y69" s="5" t="s">
        <v>245</v>
      </c>
    </row>
    <row r="70" s="5" customFormat="1" spans="1:25">
      <c r="A70" s="5" t="s">
        <v>361</v>
      </c>
      <c r="B70" s="5" t="s">
        <v>26</v>
      </c>
      <c r="C70" s="5" t="s">
        <v>27</v>
      </c>
      <c r="D70" s="5" t="s">
        <v>362</v>
      </c>
      <c r="E70" s="5" t="s">
        <v>363</v>
      </c>
      <c r="F70" s="7">
        <v>45208</v>
      </c>
      <c r="G70" s="7">
        <v>45210</v>
      </c>
      <c r="H70" s="5">
        <v>1</v>
      </c>
      <c r="I70" s="5">
        <v>2</v>
      </c>
      <c r="J70" s="5">
        <v>2</v>
      </c>
      <c r="K70" s="5" t="s">
        <v>30</v>
      </c>
      <c r="L70" s="5">
        <v>620</v>
      </c>
      <c r="M70" s="5">
        <v>620</v>
      </c>
      <c r="N70" s="5" t="s">
        <v>364</v>
      </c>
      <c r="O70" s="5" t="s">
        <v>32</v>
      </c>
      <c r="P70" s="5" t="s">
        <v>33</v>
      </c>
      <c r="Q70" s="5">
        <v>0</v>
      </c>
      <c r="R70" s="8">
        <v>45197</v>
      </c>
      <c r="S70" s="7">
        <v>45211</v>
      </c>
      <c r="T70" s="5" t="s">
        <v>34</v>
      </c>
      <c r="U70" s="5">
        <v>620</v>
      </c>
      <c r="V70" s="5">
        <v>0</v>
      </c>
      <c r="W70" s="5">
        <v>0</v>
      </c>
      <c r="X70" s="5" t="s">
        <v>365</v>
      </c>
      <c r="Y70" s="5" t="s">
        <v>366</v>
      </c>
    </row>
    <row r="71" s="5" customFormat="1" spans="1:25">
      <c r="A71" s="5" t="s">
        <v>367</v>
      </c>
      <c r="B71" s="5" t="s">
        <v>26</v>
      </c>
      <c r="C71" s="5" t="s">
        <v>27</v>
      </c>
      <c r="D71" s="5" t="s">
        <v>368</v>
      </c>
      <c r="E71" s="5" t="s">
        <v>369</v>
      </c>
      <c r="F71" s="7">
        <v>45207</v>
      </c>
      <c r="G71" s="7">
        <v>45210</v>
      </c>
      <c r="H71" s="5">
        <v>1</v>
      </c>
      <c r="I71" s="5">
        <v>3</v>
      </c>
      <c r="J71" s="5">
        <v>3</v>
      </c>
      <c r="K71" s="5" t="s">
        <v>30</v>
      </c>
      <c r="L71" s="5">
        <v>1548</v>
      </c>
      <c r="M71" s="5">
        <v>1548</v>
      </c>
      <c r="N71" s="5" t="s">
        <v>370</v>
      </c>
      <c r="O71" s="5" t="s">
        <v>32</v>
      </c>
      <c r="P71" s="5" t="s">
        <v>33</v>
      </c>
      <c r="Q71" s="5">
        <v>0</v>
      </c>
      <c r="R71" s="8">
        <v>45198</v>
      </c>
      <c r="S71" s="7">
        <v>45211</v>
      </c>
      <c r="T71" s="5" t="s">
        <v>34</v>
      </c>
      <c r="U71" s="5">
        <v>1548</v>
      </c>
      <c r="V71" s="5">
        <v>0</v>
      </c>
      <c r="W71" s="5">
        <v>0</v>
      </c>
      <c r="X71" s="5" t="s">
        <v>371</v>
      </c>
      <c r="Y71" s="5" t="s">
        <v>372</v>
      </c>
    </row>
    <row r="72" s="5" customFormat="1" spans="1:25">
      <c r="A72" s="5" t="s">
        <v>373</v>
      </c>
      <c r="B72" s="5" t="s">
        <v>26</v>
      </c>
      <c r="C72" s="5" t="s">
        <v>27</v>
      </c>
      <c r="D72" s="5" t="s">
        <v>374</v>
      </c>
      <c r="E72" s="5" t="s">
        <v>375</v>
      </c>
      <c r="F72" s="7">
        <v>45208</v>
      </c>
      <c r="G72" s="7">
        <v>45210</v>
      </c>
      <c r="H72" s="5">
        <v>1</v>
      </c>
      <c r="I72" s="5">
        <v>2</v>
      </c>
      <c r="J72" s="5">
        <v>2</v>
      </c>
      <c r="K72" s="5" t="s">
        <v>30</v>
      </c>
      <c r="L72" s="5">
        <v>8800</v>
      </c>
      <c r="M72" s="5">
        <v>8800</v>
      </c>
      <c r="N72" s="5" t="s">
        <v>376</v>
      </c>
      <c r="O72" s="5" t="s">
        <v>32</v>
      </c>
      <c r="P72" s="5" t="s">
        <v>33</v>
      </c>
      <c r="Q72" s="5">
        <v>0</v>
      </c>
      <c r="R72" s="8">
        <v>45198.0000115741</v>
      </c>
      <c r="S72" s="7">
        <v>45211</v>
      </c>
      <c r="T72" s="5" t="s">
        <v>34</v>
      </c>
      <c r="U72" s="5">
        <v>8800</v>
      </c>
      <c r="V72" s="5">
        <v>0</v>
      </c>
      <c r="W72" s="5">
        <v>0</v>
      </c>
      <c r="X72" s="5" t="s">
        <v>377</v>
      </c>
      <c r="Y72" s="5" t="s">
        <v>378</v>
      </c>
    </row>
    <row r="73" s="5" customFormat="1" spans="1:25">
      <c r="A73" s="5" t="s">
        <v>379</v>
      </c>
      <c r="B73" s="5" t="s">
        <v>26</v>
      </c>
      <c r="C73" s="5" t="s">
        <v>27</v>
      </c>
      <c r="D73" s="5" t="s">
        <v>380</v>
      </c>
      <c r="E73" s="5" t="s">
        <v>381</v>
      </c>
      <c r="F73" s="7">
        <v>45208</v>
      </c>
      <c r="G73" s="7">
        <v>45210</v>
      </c>
      <c r="H73" s="5">
        <v>1</v>
      </c>
      <c r="I73" s="5">
        <v>2</v>
      </c>
      <c r="J73" s="5">
        <v>2</v>
      </c>
      <c r="K73" s="5" t="s">
        <v>30</v>
      </c>
      <c r="L73" s="5">
        <v>3160</v>
      </c>
      <c r="M73" s="5">
        <v>3160</v>
      </c>
      <c r="N73" s="5" t="s">
        <v>382</v>
      </c>
      <c r="O73" s="5" t="s">
        <v>32</v>
      </c>
      <c r="P73" s="5" t="s">
        <v>33</v>
      </c>
      <c r="Q73" s="5">
        <v>0</v>
      </c>
      <c r="R73" s="8">
        <v>45198.0000115741</v>
      </c>
      <c r="S73" s="7">
        <v>45211</v>
      </c>
      <c r="T73" s="5" t="s">
        <v>34</v>
      </c>
      <c r="U73" s="5">
        <v>3160</v>
      </c>
      <c r="V73" s="5">
        <v>0</v>
      </c>
      <c r="W73" s="5">
        <v>0</v>
      </c>
      <c r="X73" s="5" t="s">
        <v>383</v>
      </c>
      <c r="Y73" s="5" t="s">
        <v>384</v>
      </c>
    </row>
    <row r="74" s="5" customFormat="1" spans="1:25">
      <c r="A74" s="5" t="s">
        <v>385</v>
      </c>
      <c r="B74" s="5" t="s">
        <v>26</v>
      </c>
      <c r="C74" s="5" t="s">
        <v>27</v>
      </c>
      <c r="D74" s="5" t="s">
        <v>386</v>
      </c>
      <c r="E74" s="5" t="s">
        <v>387</v>
      </c>
      <c r="F74" s="7">
        <v>45209</v>
      </c>
      <c r="G74" s="7">
        <v>45210</v>
      </c>
      <c r="H74" s="5">
        <v>1</v>
      </c>
      <c r="I74" s="5">
        <v>1</v>
      </c>
      <c r="J74" s="5">
        <v>1</v>
      </c>
      <c r="K74" s="5" t="s">
        <v>30</v>
      </c>
      <c r="L74" s="5">
        <v>2687</v>
      </c>
      <c r="M74" s="5">
        <v>2687</v>
      </c>
      <c r="N74" s="5" t="s">
        <v>388</v>
      </c>
      <c r="O74" s="5" t="s">
        <v>32</v>
      </c>
      <c r="P74" s="5" t="s">
        <v>33</v>
      </c>
      <c r="Q74" s="5">
        <v>0</v>
      </c>
      <c r="R74" s="8">
        <v>45198.0000115741</v>
      </c>
      <c r="S74" s="7">
        <v>45211</v>
      </c>
      <c r="T74" s="5" t="s">
        <v>34</v>
      </c>
      <c r="U74" s="5">
        <v>2687</v>
      </c>
      <c r="V74" s="5">
        <v>0</v>
      </c>
      <c r="W74" s="5">
        <v>0</v>
      </c>
      <c r="X74" s="5" t="s">
        <v>389</v>
      </c>
      <c r="Y74" s="5" t="s">
        <v>390</v>
      </c>
    </row>
    <row r="75" s="5" customFormat="1" spans="1:25">
      <c r="A75" s="5" t="s">
        <v>391</v>
      </c>
      <c r="B75" s="5" t="s">
        <v>26</v>
      </c>
      <c r="C75" s="5" t="s">
        <v>27</v>
      </c>
      <c r="D75" s="5" t="s">
        <v>294</v>
      </c>
      <c r="E75" s="5" t="s">
        <v>295</v>
      </c>
      <c r="F75" s="7">
        <v>45208</v>
      </c>
      <c r="G75" s="7">
        <v>45210</v>
      </c>
      <c r="H75" s="5">
        <v>1</v>
      </c>
      <c r="I75" s="5">
        <v>2</v>
      </c>
      <c r="J75" s="5">
        <v>2</v>
      </c>
      <c r="K75" s="5" t="s">
        <v>30</v>
      </c>
      <c r="L75" s="5">
        <v>1174</v>
      </c>
      <c r="M75" s="5">
        <v>1174</v>
      </c>
      <c r="N75" s="5" t="s">
        <v>392</v>
      </c>
      <c r="O75" s="5" t="s">
        <v>32</v>
      </c>
      <c r="P75" s="5" t="s">
        <v>33</v>
      </c>
      <c r="Q75" s="5">
        <v>0</v>
      </c>
      <c r="R75" s="8">
        <v>45199</v>
      </c>
      <c r="S75" s="7">
        <v>45211</v>
      </c>
      <c r="T75" s="5" t="s">
        <v>34</v>
      </c>
      <c r="U75" s="5">
        <v>1174</v>
      </c>
      <c r="V75" s="5">
        <v>0</v>
      </c>
      <c r="W75" s="5">
        <v>0</v>
      </c>
      <c r="X75" s="5" t="s">
        <v>393</v>
      </c>
      <c r="Y75" s="5" t="s">
        <v>394</v>
      </c>
    </row>
    <row r="76" s="5" customFormat="1" spans="1:25">
      <c r="A76" s="5" t="s">
        <v>395</v>
      </c>
      <c r="B76" s="5" t="s">
        <v>26</v>
      </c>
      <c r="C76" s="5" t="s">
        <v>27</v>
      </c>
      <c r="D76" s="5" t="s">
        <v>396</v>
      </c>
      <c r="E76" s="5" t="s">
        <v>397</v>
      </c>
      <c r="F76" s="7">
        <v>45208</v>
      </c>
      <c r="G76" s="7">
        <v>45210</v>
      </c>
      <c r="H76" s="5">
        <v>1</v>
      </c>
      <c r="I76" s="5">
        <v>2</v>
      </c>
      <c r="J76" s="5">
        <v>2</v>
      </c>
      <c r="K76" s="5" t="s">
        <v>30</v>
      </c>
      <c r="L76" s="5">
        <v>760</v>
      </c>
      <c r="M76" s="5">
        <v>760</v>
      </c>
      <c r="N76" s="5" t="s">
        <v>398</v>
      </c>
      <c r="O76" s="5" t="s">
        <v>32</v>
      </c>
      <c r="P76" s="5" t="s">
        <v>33</v>
      </c>
      <c r="Q76" s="5">
        <v>0</v>
      </c>
      <c r="R76" s="8">
        <v>45199.0000115741</v>
      </c>
      <c r="S76" s="7">
        <v>45211</v>
      </c>
      <c r="T76" s="5" t="s">
        <v>34</v>
      </c>
      <c r="U76" s="5">
        <v>760</v>
      </c>
      <c r="V76" s="5">
        <v>0</v>
      </c>
      <c r="W76" s="5">
        <v>0</v>
      </c>
      <c r="X76" s="5" t="s">
        <v>399</v>
      </c>
      <c r="Y76" s="5" t="s">
        <v>400</v>
      </c>
    </row>
    <row r="77" s="5" customFormat="1" spans="1:25">
      <c r="A77" s="5" t="s">
        <v>401</v>
      </c>
      <c r="B77" s="5" t="s">
        <v>26</v>
      </c>
      <c r="C77" s="5" t="s">
        <v>27</v>
      </c>
      <c r="D77" s="5" t="s">
        <v>362</v>
      </c>
      <c r="E77" s="5" t="s">
        <v>363</v>
      </c>
      <c r="F77" s="7">
        <v>45208</v>
      </c>
      <c r="G77" s="7">
        <v>45210</v>
      </c>
      <c r="H77" s="5">
        <v>1</v>
      </c>
      <c r="I77" s="5">
        <v>2</v>
      </c>
      <c r="J77" s="5">
        <v>2</v>
      </c>
      <c r="K77" s="5" t="s">
        <v>30</v>
      </c>
      <c r="L77" s="5">
        <v>620</v>
      </c>
      <c r="M77" s="5">
        <v>620</v>
      </c>
      <c r="N77" s="5" t="s">
        <v>402</v>
      </c>
      <c r="O77" s="5" t="s">
        <v>32</v>
      </c>
      <c r="P77" s="5" t="s">
        <v>33</v>
      </c>
      <c r="Q77" s="5">
        <v>0</v>
      </c>
      <c r="R77" s="8">
        <v>45199</v>
      </c>
      <c r="S77" s="7">
        <v>45211</v>
      </c>
      <c r="T77" s="5" t="s">
        <v>34</v>
      </c>
      <c r="U77" s="5">
        <v>620</v>
      </c>
      <c r="V77" s="5">
        <v>0</v>
      </c>
      <c r="W77" s="5">
        <v>0</v>
      </c>
      <c r="X77" s="5" t="s">
        <v>403</v>
      </c>
      <c r="Y77" s="5" t="s">
        <v>404</v>
      </c>
    </row>
    <row r="78" s="5" customFormat="1" spans="1:25">
      <c r="A78" s="5" t="s">
        <v>405</v>
      </c>
      <c r="B78" s="5" t="s">
        <v>26</v>
      </c>
      <c r="C78" s="5" t="s">
        <v>27</v>
      </c>
      <c r="D78" s="5" t="s">
        <v>406</v>
      </c>
      <c r="E78" s="5" t="s">
        <v>407</v>
      </c>
      <c r="F78" s="7">
        <v>45208</v>
      </c>
      <c r="G78" s="7">
        <v>45210</v>
      </c>
      <c r="H78" s="5">
        <v>1</v>
      </c>
      <c r="I78" s="5">
        <v>2</v>
      </c>
      <c r="J78" s="5">
        <v>2</v>
      </c>
      <c r="K78" s="5" t="s">
        <v>30</v>
      </c>
      <c r="L78" s="5">
        <v>1752</v>
      </c>
      <c r="M78" s="5">
        <v>1752</v>
      </c>
      <c r="N78" s="5" t="s">
        <v>408</v>
      </c>
      <c r="O78" s="5" t="s">
        <v>32</v>
      </c>
      <c r="P78" s="5" t="s">
        <v>33</v>
      </c>
      <c r="Q78" s="5">
        <v>0</v>
      </c>
      <c r="R78" s="8">
        <v>45199.0000115741</v>
      </c>
      <c r="S78" s="7">
        <v>45211</v>
      </c>
      <c r="T78" s="5" t="s">
        <v>34</v>
      </c>
      <c r="U78" s="5">
        <v>1752</v>
      </c>
      <c r="V78" s="5">
        <v>0</v>
      </c>
      <c r="W78" s="5">
        <v>0</v>
      </c>
      <c r="X78" s="5" t="s">
        <v>409</v>
      </c>
      <c r="Y78" s="5" t="s">
        <v>410</v>
      </c>
    </row>
    <row r="79" s="5" customFormat="1" spans="1:25">
      <c r="A79" s="5" t="s">
        <v>411</v>
      </c>
      <c r="B79" s="5" t="s">
        <v>26</v>
      </c>
      <c r="C79" s="5" t="s">
        <v>27</v>
      </c>
      <c r="D79" s="5" t="s">
        <v>412</v>
      </c>
      <c r="E79" s="5" t="s">
        <v>413</v>
      </c>
      <c r="F79" s="7">
        <v>45209</v>
      </c>
      <c r="G79" s="7">
        <v>45210</v>
      </c>
      <c r="H79" s="5">
        <v>1</v>
      </c>
      <c r="I79" s="5">
        <v>1</v>
      </c>
      <c r="J79" s="5">
        <v>1</v>
      </c>
      <c r="K79" s="5" t="s">
        <v>30</v>
      </c>
      <c r="L79" s="5">
        <v>1610</v>
      </c>
      <c r="M79" s="5">
        <v>1610</v>
      </c>
      <c r="N79" s="5" t="s">
        <v>414</v>
      </c>
      <c r="O79" s="5" t="s">
        <v>32</v>
      </c>
      <c r="P79" s="5" t="s">
        <v>33</v>
      </c>
      <c r="Q79" s="5">
        <v>0</v>
      </c>
      <c r="R79" s="8">
        <v>45200.0000115741</v>
      </c>
      <c r="S79" s="7">
        <v>45211</v>
      </c>
      <c r="T79" s="5" t="s">
        <v>34</v>
      </c>
      <c r="U79" s="5">
        <v>1610</v>
      </c>
      <c r="V79" s="5">
        <v>0</v>
      </c>
      <c r="W79" s="5">
        <v>0</v>
      </c>
      <c r="X79" s="5" t="s">
        <v>415</v>
      </c>
      <c r="Y79" s="5" t="s">
        <v>416</v>
      </c>
    </row>
    <row r="80" s="5" customFormat="1" spans="1:25">
      <c r="A80" s="5" t="s">
        <v>417</v>
      </c>
      <c r="B80" s="5" t="s">
        <v>26</v>
      </c>
      <c r="C80" s="5" t="s">
        <v>27</v>
      </c>
      <c r="D80" s="5" t="s">
        <v>418</v>
      </c>
      <c r="E80" s="5" t="s">
        <v>419</v>
      </c>
      <c r="F80" s="7">
        <v>45200</v>
      </c>
      <c r="G80" s="7">
        <v>45210</v>
      </c>
      <c r="H80" s="5">
        <v>1</v>
      </c>
      <c r="I80" s="5">
        <v>10</v>
      </c>
      <c r="J80" s="5">
        <v>10</v>
      </c>
      <c r="K80" s="5" t="s">
        <v>30</v>
      </c>
      <c r="L80" s="5">
        <v>4600</v>
      </c>
      <c r="M80" s="5">
        <v>4600</v>
      </c>
      <c r="N80" s="5" t="s">
        <v>420</v>
      </c>
      <c r="O80" s="5" t="s">
        <v>32</v>
      </c>
      <c r="P80" s="5" t="s">
        <v>33</v>
      </c>
      <c r="Q80" s="5">
        <v>0</v>
      </c>
      <c r="R80" s="8">
        <v>45200</v>
      </c>
      <c r="S80" s="7">
        <v>45211</v>
      </c>
      <c r="T80" s="5" t="s">
        <v>34</v>
      </c>
      <c r="U80" s="5">
        <v>4600</v>
      </c>
      <c r="V80" s="5">
        <v>0</v>
      </c>
      <c r="W80" s="5">
        <v>0</v>
      </c>
      <c r="X80" s="5" t="s">
        <v>421</v>
      </c>
      <c r="Y80" s="5" t="s">
        <v>422</v>
      </c>
    </row>
    <row r="81" s="5" customFormat="1" spans="1:25">
      <c r="A81" s="5" t="s">
        <v>423</v>
      </c>
      <c r="B81" s="5" t="s">
        <v>26</v>
      </c>
      <c r="C81" s="5" t="s">
        <v>27</v>
      </c>
      <c r="D81" s="5" t="s">
        <v>424</v>
      </c>
      <c r="E81" s="5" t="s">
        <v>425</v>
      </c>
      <c r="F81" s="7">
        <v>45207</v>
      </c>
      <c r="G81" s="7">
        <v>45210</v>
      </c>
      <c r="H81" s="5">
        <v>1</v>
      </c>
      <c r="I81" s="5">
        <v>3</v>
      </c>
      <c r="J81" s="5">
        <v>3</v>
      </c>
      <c r="K81" s="5" t="s">
        <v>30</v>
      </c>
      <c r="L81" s="5">
        <v>1257</v>
      </c>
      <c r="M81" s="5">
        <v>1257</v>
      </c>
      <c r="N81" s="5" t="s">
        <v>426</v>
      </c>
      <c r="O81" s="5" t="s">
        <v>32</v>
      </c>
      <c r="P81" s="5" t="s">
        <v>33</v>
      </c>
      <c r="Q81" s="5">
        <v>0</v>
      </c>
      <c r="R81" s="8">
        <v>45200.0000115741</v>
      </c>
      <c r="S81" s="7">
        <v>45211</v>
      </c>
      <c r="T81" s="5" t="s">
        <v>34</v>
      </c>
      <c r="U81" s="5">
        <v>1257</v>
      </c>
      <c r="V81" s="5">
        <v>0</v>
      </c>
      <c r="W81" s="5">
        <v>0</v>
      </c>
      <c r="X81" s="5" t="s">
        <v>427</v>
      </c>
      <c r="Y81" s="5" t="s">
        <v>428</v>
      </c>
    </row>
    <row r="82" s="5" customFormat="1" spans="1:25">
      <c r="A82" s="5" t="s">
        <v>429</v>
      </c>
      <c r="B82" s="5" t="s">
        <v>26</v>
      </c>
      <c r="C82" s="5" t="s">
        <v>27</v>
      </c>
      <c r="D82" s="5" t="s">
        <v>430</v>
      </c>
      <c r="E82" s="5" t="s">
        <v>431</v>
      </c>
      <c r="F82" s="7">
        <v>45209</v>
      </c>
      <c r="G82" s="7">
        <v>45210</v>
      </c>
      <c r="H82" s="5">
        <v>1</v>
      </c>
      <c r="I82" s="5">
        <v>1</v>
      </c>
      <c r="J82" s="5">
        <v>1</v>
      </c>
      <c r="K82" s="5" t="s">
        <v>30</v>
      </c>
      <c r="L82" s="5">
        <v>553</v>
      </c>
      <c r="M82" s="5">
        <v>553</v>
      </c>
      <c r="N82" s="5" t="s">
        <v>432</v>
      </c>
      <c r="O82" s="5" t="s">
        <v>32</v>
      </c>
      <c r="P82" s="5" t="s">
        <v>33</v>
      </c>
      <c r="Q82" s="5">
        <v>0</v>
      </c>
      <c r="R82" s="8">
        <v>45202.0000115741</v>
      </c>
      <c r="S82" s="7">
        <v>45211</v>
      </c>
      <c r="T82" s="5" t="s">
        <v>34</v>
      </c>
      <c r="U82" s="5">
        <v>553</v>
      </c>
      <c r="V82" s="5">
        <v>0</v>
      </c>
      <c r="W82" s="5">
        <v>0</v>
      </c>
      <c r="X82" s="5" t="s">
        <v>433</v>
      </c>
      <c r="Y82" s="5" t="s">
        <v>434</v>
      </c>
    </row>
    <row r="83" s="5" customFormat="1" spans="1:25">
      <c r="A83" s="5" t="s">
        <v>435</v>
      </c>
      <c r="B83" s="5" t="s">
        <v>26</v>
      </c>
      <c r="C83" s="5" t="s">
        <v>27</v>
      </c>
      <c r="D83" s="5" t="s">
        <v>436</v>
      </c>
      <c r="E83" s="5" t="s">
        <v>437</v>
      </c>
      <c r="F83" s="7">
        <v>45207</v>
      </c>
      <c r="G83" s="7">
        <v>45210</v>
      </c>
      <c r="H83" s="5">
        <v>1</v>
      </c>
      <c r="I83" s="5">
        <v>3</v>
      </c>
      <c r="J83" s="5">
        <v>3</v>
      </c>
      <c r="K83" s="5" t="s">
        <v>30</v>
      </c>
      <c r="L83" s="5">
        <v>2595</v>
      </c>
      <c r="M83" s="5">
        <v>2595</v>
      </c>
      <c r="N83" s="5" t="s">
        <v>438</v>
      </c>
      <c r="O83" s="5" t="s">
        <v>32</v>
      </c>
      <c r="P83" s="5" t="s">
        <v>33</v>
      </c>
      <c r="Q83" s="5">
        <v>0</v>
      </c>
      <c r="R83" s="8">
        <v>45202.0000115741</v>
      </c>
      <c r="S83" s="7">
        <v>45211</v>
      </c>
      <c r="T83" s="5" t="s">
        <v>34</v>
      </c>
      <c r="U83" s="5">
        <v>2595</v>
      </c>
      <c r="V83" s="5">
        <v>0</v>
      </c>
      <c r="W83" s="5">
        <v>0</v>
      </c>
      <c r="X83" s="5" t="s">
        <v>439</v>
      </c>
      <c r="Y83" s="5" t="s">
        <v>48</v>
      </c>
    </row>
    <row r="84" s="5" customFormat="1" spans="1:25">
      <c r="A84" s="5" t="s">
        <v>435</v>
      </c>
      <c r="B84" s="5" t="s">
        <v>26</v>
      </c>
      <c r="C84" s="5" t="s">
        <v>125</v>
      </c>
      <c r="D84" s="5" t="s">
        <v>436</v>
      </c>
      <c r="E84" s="5" t="s">
        <v>437</v>
      </c>
      <c r="F84" s="7">
        <v>45207</v>
      </c>
      <c r="G84" s="7">
        <v>45210</v>
      </c>
      <c r="H84" s="5">
        <v>1</v>
      </c>
      <c r="I84" s="5">
        <v>3</v>
      </c>
      <c r="J84" s="5">
        <v>3</v>
      </c>
      <c r="K84" s="5" t="s">
        <v>30</v>
      </c>
      <c r="L84" s="5">
        <v>-2595</v>
      </c>
      <c r="M84" s="5">
        <v>-2595</v>
      </c>
      <c r="N84" s="5" t="s">
        <v>438</v>
      </c>
      <c r="O84" s="5" t="s">
        <v>32</v>
      </c>
      <c r="P84" s="5" t="s">
        <v>33</v>
      </c>
      <c r="Q84" s="5">
        <v>0</v>
      </c>
      <c r="R84" s="8">
        <v>45202.0000115741</v>
      </c>
      <c r="S84" s="7">
        <v>45211</v>
      </c>
      <c r="T84" s="5" t="s">
        <v>34</v>
      </c>
      <c r="U84" s="5">
        <v>-2595</v>
      </c>
      <c r="V84" s="5">
        <v>0</v>
      </c>
      <c r="W84" s="5">
        <v>0</v>
      </c>
      <c r="X84" s="5" t="s">
        <v>439</v>
      </c>
      <c r="Y84" s="5" t="s">
        <v>48</v>
      </c>
    </row>
    <row r="85" s="5" customFormat="1" spans="1:25">
      <c r="A85" s="5" t="s">
        <v>440</v>
      </c>
      <c r="B85" s="5" t="s">
        <v>26</v>
      </c>
      <c r="C85" s="5" t="s">
        <v>27</v>
      </c>
      <c r="D85" s="5" t="s">
        <v>441</v>
      </c>
      <c r="E85" s="5" t="s">
        <v>442</v>
      </c>
      <c r="F85" s="7">
        <v>45207</v>
      </c>
      <c r="G85" s="7">
        <v>45210</v>
      </c>
      <c r="H85" s="5">
        <v>1</v>
      </c>
      <c r="I85" s="5">
        <v>3</v>
      </c>
      <c r="J85" s="5">
        <v>3</v>
      </c>
      <c r="K85" s="5" t="s">
        <v>30</v>
      </c>
      <c r="L85" s="5">
        <v>1188</v>
      </c>
      <c r="M85" s="5">
        <v>1188</v>
      </c>
      <c r="N85" s="5" t="s">
        <v>443</v>
      </c>
      <c r="O85" s="5" t="s">
        <v>32</v>
      </c>
      <c r="P85" s="5" t="s">
        <v>33</v>
      </c>
      <c r="Q85" s="5">
        <v>0</v>
      </c>
      <c r="R85" s="8">
        <v>45202.0000115741</v>
      </c>
      <c r="S85" s="7">
        <v>45211</v>
      </c>
      <c r="T85" s="5" t="s">
        <v>34</v>
      </c>
      <c r="U85" s="5">
        <v>1188</v>
      </c>
      <c r="V85" s="5">
        <v>0</v>
      </c>
      <c r="W85" s="5">
        <v>0</v>
      </c>
      <c r="X85" s="5" t="s">
        <v>444</v>
      </c>
      <c r="Y85" s="5" t="s">
        <v>445</v>
      </c>
    </row>
    <row r="86" s="5" customFormat="1" spans="1:25">
      <c r="A86" s="5" t="s">
        <v>446</v>
      </c>
      <c r="B86" s="5" t="s">
        <v>26</v>
      </c>
      <c r="C86" s="5" t="s">
        <v>27</v>
      </c>
      <c r="D86" s="5" t="s">
        <v>447</v>
      </c>
      <c r="E86" s="5" t="s">
        <v>448</v>
      </c>
      <c r="F86" s="7">
        <v>45209</v>
      </c>
      <c r="G86" s="7">
        <v>45210</v>
      </c>
      <c r="H86" s="5">
        <v>1</v>
      </c>
      <c r="I86" s="5">
        <v>1</v>
      </c>
      <c r="J86" s="5">
        <v>1</v>
      </c>
      <c r="K86" s="5" t="s">
        <v>30</v>
      </c>
      <c r="L86" s="5">
        <v>1015</v>
      </c>
      <c r="M86" s="5">
        <v>1015</v>
      </c>
      <c r="N86" s="5" t="s">
        <v>449</v>
      </c>
      <c r="O86" s="5" t="s">
        <v>32</v>
      </c>
      <c r="P86" s="5" t="s">
        <v>33</v>
      </c>
      <c r="Q86" s="5">
        <v>0</v>
      </c>
      <c r="R86" s="8">
        <v>45202.0000115741</v>
      </c>
      <c r="S86" s="7">
        <v>45211</v>
      </c>
      <c r="T86" s="5" t="s">
        <v>34</v>
      </c>
      <c r="U86" s="5">
        <v>1015</v>
      </c>
      <c r="V86" s="5">
        <v>0</v>
      </c>
      <c r="W86" s="5">
        <v>0</v>
      </c>
      <c r="X86" s="5" t="s">
        <v>450</v>
      </c>
      <c r="Y86" s="5" t="s">
        <v>451</v>
      </c>
    </row>
    <row r="87" s="5" customFormat="1" spans="1:25">
      <c r="A87" s="5" t="s">
        <v>452</v>
      </c>
      <c r="B87" s="5" t="s">
        <v>26</v>
      </c>
      <c r="C87" s="5" t="s">
        <v>27</v>
      </c>
      <c r="D87" s="5" t="s">
        <v>453</v>
      </c>
      <c r="E87" s="5" t="s">
        <v>454</v>
      </c>
      <c r="F87" s="7">
        <v>45209</v>
      </c>
      <c r="G87" s="7">
        <v>45210</v>
      </c>
      <c r="H87" s="5">
        <v>1</v>
      </c>
      <c r="I87" s="5">
        <v>1</v>
      </c>
      <c r="J87" s="5">
        <v>1</v>
      </c>
      <c r="K87" s="5" t="s">
        <v>30</v>
      </c>
      <c r="L87" s="5">
        <v>189</v>
      </c>
      <c r="M87" s="5">
        <v>189</v>
      </c>
      <c r="N87" s="5" t="s">
        <v>455</v>
      </c>
      <c r="O87" s="5" t="s">
        <v>32</v>
      </c>
      <c r="P87" s="5" t="s">
        <v>33</v>
      </c>
      <c r="Q87" s="5">
        <v>0</v>
      </c>
      <c r="R87" s="8">
        <v>45203</v>
      </c>
      <c r="S87" s="7">
        <v>45211</v>
      </c>
      <c r="T87" s="5" t="s">
        <v>34</v>
      </c>
      <c r="U87" s="5">
        <v>189</v>
      </c>
      <c r="V87" s="5">
        <v>0</v>
      </c>
      <c r="W87" s="5">
        <v>0</v>
      </c>
      <c r="X87" s="5" t="s">
        <v>456</v>
      </c>
      <c r="Y87" s="5" t="s">
        <v>457</v>
      </c>
    </row>
    <row r="88" s="5" customFormat="1" spans="1:25">
      <c r="A88" s="5" t="s">
        <v>458</v>
      </c>
      <c r="B88" s="5" t="s">
        <v>26</v>
      </c>
      <c r="C88" s="5" t="s">
        <v>27</v>
      </c>
      <c r="D88" s="5" t="s">
        <v>459</v>
      </c>
      <c r="E88" s="5" t="s">
        <v>460</v>
      </c>
      <c r="F88" s="7">
        <v>45209</v>
      </c>
      <c r="G88" s="7">
        <v>45210</v>
      </c>
      <c r="H88" s="5">
        <v>1</v>
      </c>
      <c r="I88" s="5">
        <v>1</v>
      </c>
      <c r="J88" s="5">
        <v>1</v>
      </c>
      <c r="K88" s="5" t="s">
        <v>30</v>
      </c>
      <c r="L88" s="5">
        <v>451</v>
      </c>
      <c r="M88" s="5">
        <v>451</v>
      </c>
      <c r="N88" s="5" t="s">
        <v>461</v>
      </c>
      <c r="O88" s="5" t="s">
        <v>32</v>
      </c>
      <c r="P88" s="5" t="s">
        <v>33</v>
      </c>
      <c r="Q88" s="5">
        <v>0</v>
      </c>
      <c r="R88" s="8">
        <v>45203</v>
      </c>
      <c r="S88" s="7">
        <v>45211</v>
      </c>
      <c r="T88" s="5" t="s">
        <v>34</v>
      </c>
      <c r="U88" s="5">
        <v>451</v>
      </c>
      <c r="V88" s="5">
        <v>0</v>
      </c>
      <c r="W88" s="5">
        <v>0</v>
      </c>
      <c r="X88" s="5" t="s">
        <v>462</v>
      </c>
      <c r="Y88" s="5" t="s">
        <v>463</v>
      </c>
    </row>
    <row r="89" s="5" customFormat="1" spans="1:25">
      <c r="A89" s="5" t="s">
        <v>464</v>
      </c>
      <c r="B89" s="5" t="s">
        <v>26</v>
      </c>
      <c r="C89" s="5" t="s">
        <v>27</v>
      </c>
      <c r="D89" s="5" t="s">
        <v>300</v>
      </c>
      <c r="E89" s="5" t="s">
        <v>301</v>
      </c>
      <c r="F89" s="7">
        <v>45208</v>
      </c>
      <c r="G89" s="7">
        <v>45210</v>
      </c>
      <c r="H89" s="5">
        <v>1</v>
      </c>
      <c r="I89" s="5">
        <v>2</v>
      </c>
      <c r="J89" s="5">
        <v>2</v>
      </c>
      <c r="K89" s="5" t="s">
        <v>30</v>
      </c>
      <c r="L89" s="5">
        <v>1160</v>
      </c>
      <c r="M89" s="5">
        <v>1160</v>
      </c>
      <c r="N89" s="5" t="s">
        <v>465</v>
      </c>
      <c r="O89" s="5" t="s">
        <v>32</v>
      </c>
      <c r="P89" s="5" t="s">
        <v>33</v>
      </c>
      <c r="Q89" s="5">
        <v>0</v>
      </c>
      <c r="R89" s="8">
        <v>45203.0000115741</v>
      </c>
      <c r="S89" s="7">
        <v>45211</v>
      </c>
      <c r="T89" s="5" t="s">
        <v>34</v>
      </c>
      <c r="U89" s="5">
        <v>1160</v>
      </c>
      <c r="V89" s="5">
        <v>0</v>
      </c>
      <c r="W89" s="5">
        <v>0</v>
      </c>
      <c r="X89" s="5" t="s">
        <v>466</v>
      </c>
      <c r="Y89" s="5" t="s">
        <v>467</v>
      </c>
    </row>
    <row r="90" s="5" customFormat="1" spans="1:25">
      <c r="A90" s="5" t="s">
        <v>468</v>
      </c>
      <c r="B90" s="5" t="s">
        <v>26</v>
      </c>
      <c r="C90" s="5" t="s">
        <v>27</v>
      </c>
      <c r="D90" s="5" t="s">
        <v>469</v>
      </c>
      <c r="E90" s="5" t="s">
        <v>470</v>
      </c>
      <c r="F90" s="7">
        <v>45208</v>
      </c>
      <c r="G90" s="7">
        <v>45210</v>
      </c>
      <c r="H90" s="5">
        <v>1</v>
      </c>
      <c r="I90" s="5">
        <v>2</v>
      </c>
      <c r="J90" s="5">
        <v>2</v>
      </c>
      <c r="K90" s="5" t="s">
        <v>30</v>
      </c>
      <c r="L90" s="5">
        <v>730</v>
      </c>
      <c r="M90" s="5">
        <v>730</v>
      </c>
      <c r="N90" s="5" t="s">
        <v>471</v>
      </c>
      <c r="O90" s="5" t="s">
        <v>32</v>
      </c>
      <c r="P90" s="5" t="s">
        <v>33</v>
      </c>
      <c r="Q90" s="5">
        <v>0</v>
      </c>
      <c r="R90" s="8">
        <v>45203</v>
      </c>
      <c r="S90" s="7">
        <v>45211</v>
      </c>
      <c r="T90" s="5" t="s">
        <v>34</v>
      </c>
      <c r="U90" s="5">
        <v>730</v>
      </c>
      <c r="V90" s="5">
        <v>0</v>
      </c>
      <c r="W90" s="5">
        <v>0</v>
      </c>
      <c r="X90" s="5" t="s">
        <v>472</v>
      </c>
      <c r="Y90" s="5" t="s">
        <v>473</v>
      </c>
    </row>
    <row r="91" s="5" customFormat="1" spans="1:25">
      <c r="A91" s="5" t="s">
        <v>474</v>
      </c>
      <c r="B91" s="5" t="s">
        <v>26</v>
      </c>
      <c r="C91" s="5" t="s">
        <v>27</v>
      </c>
      <c r="D91" s="5" t="s">
        <v>178</v>
      </c>
      <c r="E91" s="5" t="s">
        <v>475</v>
      </c>
      <c r="F91" s="7">
        <v>45209</v>
      </c>
      <c r="G91" s="7">
        <v>45210</v>
      </c>
      <c r="H91" s="5">
        <v>1</v>
      </c>
      <c r="I91" s="5">
        <v>1</v>
      </c>
      <c r="J91" s="5">
        <v>1</v>
      </c>
      <c r="K91" s="5" t="s">
        <v>30</v>
      </c>
      <c r="L91" s="5">
        <v>430</v>
      </c>
      <c r="M91" s="5">
        <v>430</v>
      </c>
      <c r="N91" s="5" t="s">
        <v>476</v>
      </c>
      <c r="O91" s="5" t="s">
        <v>32</v>
      </c>
      <c r="P91" s="5" t="s">
        <v>33</v>
      </c>
      <c r="Q91" s="5">
        <v>0</v>
      </c>
      <c r="R91" s="8">
        <v>45204</v>
      </c>
      <c r="S91" s="7">
        <v>45211</v>
      </c>
      <c r="T91" s="5" t="s">
        <v>34</v>
      </c>
      <c r="U91" s="5">
        <v>430</v>
      </c>
      <c r="V91" s="5">
        <v>0</v>
      </c>
      <c r="W91" s="5">
        <v>0</v>
      </c>
      <c r="X91" s="5" t="s">
        <v>477</v>
      </c>
      <c r="Y91" s="5" t="s">
        <v>478</v>
      </c>
    </row>
    <row r="92" s="5" customFormat="1" spans="1:25">
      <c r="A92" s="5" t="s">
        <v>479</v>
      </c>
      <c r="B92" s="5" t="s">
        <v>26</v>
      </c>
      <c r="C92" s="5" t="s">
        <v>27</v>
      </c>
      <c r="D92" s="5" t="s">
        <v>480</v>
      </c>
      <c r="E92" s="5" t="s">
        <v>481</v>
      </c>
      <c r="F92" s="7">
        <v>45209</v>
      </c>
      <c r="G92" s="7">
        <v>45210</v>
      </c>
      <c r="H92" s="5">
        <v>1</v>
      </c>
      <c r="I92" s="5">
        <v>1</v>
      </c>
      <c r="J92" s="5">
        <v>1</v>
      </c>
      <c r="K92" s="5" t="s">
        <v>30</v>
      </c>
      <c r="L92" s="5">
        <v>307</v>
      </c>
      <c r="M92" s="5">
        <v>307</v>
      </c>
      <c r="N92" s="5" t="s">
        <v>482</v>
      </c>
      <c r="O92" s="5" t="s">
        <v>32</v>
      </c>
      <c r="P92" s="5" t="s">
        <v>33</v>
      </c>
      <c r="Q92" s="5">
        <v>0</v>
      </c>
      <c r="R92" s="8">
        <v>45204.0000115741</v>
      </c>
      <c r="S92" s="7">
        <v>45211</v>
      </c>
      <c r="T92" s="5" t="s">
        <v>34</v>
      </c>
      <c r="U92" s="5">
        <v>307</v>
      </c>
      <c r="V92" s="5">
        <v>0</v>
      </c>
      <c r="W92" s="5">
        <v>0</v>
      </c>
      <c r="X92" s="5" t="s">
        <v>483</v>
      </c>
      <c r="Y92" s="5" t="s">
        <v>484</v>
      </c>
    </row>
    <row r="93" s="5" customFormat="1" spans="1:25">
      <c r="A93" s="5" t="s">
        <v>485</v>
      </c>
      <c r="B93" s="5" t="s">
        <v>26</v>
      </c>
      <c r="C93" s="5" t="s">
        <v>27</v>
      </c>
      <c r="D93" s="5" t="s">
        <v>480</v>
      </c>
      <c r="E93" s="5" t="s">
        <v>486</v>
      </c>
      <c r="F93" s="7">
        <v>45209</v>
      </c>
      <c r="G93" s="7">
        <v>45210</v>
      </c>
      <c r="H93" s="5">
        <v>1</v>
      </c>
      <c r="I93" s="5">
        <v>1</v>
      </c>
      <c r="J93" s="5">
        <v>1</v>
      </c>
      <c r="K93" s="5" t="s">
        <v>30</v>
      </c>
      <c r="L93" s="5">
        <v>307</v>
      </c>
      <c r="M93" s="5">
        <v>307</v>
      </c>
      <c r="N93" s="5" t="s">
        <v>487</v>
      </c>
      <c r="O93" s="5" t="s">
        <v>32</v>
      </c>
      <c r="P93" s="5" t="s">
        <v>33</v>
      </c>
      <c r="Q93" s="5">
        <v>0</v>
      </c>
      <c r="R93" s="8">
        <v>45204</v>
      </c>
      <c r="S93" s="7">
        <v>45211</v>
      </c>
      <c r="T93" s="5" t="s">
        <v>34</v>
      </c>
      <c r="U93" s="5">
        <v>307</v>
      </c>
      <c r="V93" s="5">
        <v>0</v>
      </c>
      <c r="W93" s="5">
        <v>0</v>
      </c>
      <c r="X93" s="5" t="s">
        <v>488</v>
      </c>
      <c r="Y93" s="5" t="s">
        <v>489</v>
      </c>
    </row>
    <row r="94" s="5" customFormat="1" spans="1:25">
      <c r="A94" s="5" t="s">
        <v>490</v>
      </c>
      <c r="B94" s="5" t="s">
        <v>26</v>
      </c>
      <c r="C94" s="5" t="s">
        <v>27</v>
      </c>
      <c r="D94" s="5" t="s">
        <v>491</v>
      </c>
      <c r="E94" s="5" t="s">
        <v>492</v>
      </c>
      <c r="F94" s="7">
        <v>45207</v>
      </c>
      <c r="G94" s="7">
        <v>45210</v>
      </c>
      <c r="H94" s="5">
        <v>1</v>
      </c>
      <c r="I94" s="5">
        <v>3</v>
      </c>
      <c r="J94" s="5">
        <v>3</v>
      </c>
      <c r="K94" s="5" t="s">
        <v>30</v>
      </c>
      <c r="L94" s="5">
        <v>1367</v>
      </c>
      <c r="M94" s="5">
        <v>1367</v>
      </c>
      <c r="N94" s="5" t="s">
        <v>493</v>
      </c>
      <c r="O94" s="5" t="s">
        <v>32</v>
      </c>
      <c r="P94" s="5" t="s">
        <v>33</v>
      </c>
      <c r="Q94" s="5">
        <v>0</v>
      </c>
      <c r="R94" s="8">
        <v>45204.0000115741</v>
      </c>
      <c r="S94" s="7">
        <v>45211</v>
      </c>
      <c r="T94" s="5" t="s">
        <v>34</v>
      </c>
      <c r="U94" s="5">
        <v>1367</v>
      </c>
      <c r="V94" s="5">
        <v>0</v>
      </c>
      <c r="W94" s="5">
        <v>0</v>
      </c>
      <c r="X94" s="5" t="s">
        <v>494</v>
      </c>
      <c r="Y94" s="5" t="s">
        <v>48</v>
      </c>
    </row>
    <row r="95" s="5" customFormat="1" spans="1:25">
      <c r="A95" s="5" t="s">
        <v>495</v>
      </c>
      <c r="B95" s="5" t="s">
        <v>26</v>
      </c>
      <c r="C95" s="5" t="s">
        <v>27</v>
      </c>
      <c r="D95" s="5" t="s">
        <v>496</v>
      </c>
      <c r="E95" s="5" t="s">
        <v>497</v>
      </c>
      <c r="F95" s="7">
        <v>45209</v>
      </c>
      <c r="G95" s="7">
        <v>45210</v>
      </c>
      <c r="H95" s="5">
        <v>1</v>
      </c>
      <c r="I95" s="5">
        <v>1</v>
      </c>
      <c r="J95" s="5">
        <v>1</v>
      </c>
      <c r="K95" s="5" t="s">
        <v>30</v>
      </c>
      <c r="L95" s="5">
        <v>986</v>
      </c>
      <c r="M95" s="5">
        <v>986</v>
      </c>
      <c r="N95" s="5" t="s">
        <v>498</v>
      </c>
      <c r="O95" s="5" t="s">
        <v>32</v>
      </c>
      <c r="P95" s="5" t="s">
        <v>33</v>
      </c>
      <c r="Q95" s="5">
        <v>0</v>
      </c>
      <c r="R95" s="8">
        <v>45204.0000115741</v>
      </c>
      <c r="S95" s="7">
        <v>45211</v>
      </c>
      <c r="T95" s="5" t="s">
        <v>34</v>
      </c>
      <c r="U95" s="5">
        <v>986</v>
      </c>
      <c r="V95" s="5">
        <v>0</v>
      </c>
      <c r="W95" s="5">
        <v>0</v>
      </c>
      <c r="X95" s="5" t="s">
        <v>499</v>
      </c>
      <c r="Y95" s="5" t="s">
        <v>500</v>
      </c>
    </row>
    <row r="96" s="5" customFormat="1" spans="1:25">
      <c r="A96" s="5" t="s">
        <v>501</v>
      </c>
      <c r="B96" s="5" t="s">
        <v>26</v>
      </c>
      <c r="C96" s="5" t="s">
        <v>27</v>
      </c>
      <c r="D96" s="5" t="s">
        <v>491</v>
      </c>
      <c r="E96" s="5" t="s">
        <v>492</v>
      </c>
      <c r="F96" s="7">
        <v>45207</v>
      </c>
      <c r="G96" s="7">
        <v>45210</v>
      </c>
      <c r="H96" s="5">
        <v>1</v>
      </c>
      <c r="I96" s="5">
        <v>3</v>
      </c>
      <c r="J96" s="5">
        <v>3</v>
      </c>
      <c r="K96" s="5" t="s">
        <v>30</v>
      </c>
      <c r="L96" s="5">
        <v>1367</v>
      </c>
      <c r="M96" s="5">
        <v>1367</v>
      </c>
      <c r="N96" s="5" t="s">
        <v>502</v>
      </c>
      <c r="O96" s="5" t="s">
        <v>32</v>
      </c>
      <c r="P96" s="5" t="s">
        <v>33</v>
      </c>
      <c r="Q96" s="5">
        <v>0</v>
      </c>
      <c r="R96" s="8">
        <v>45204.0000115741</v>
      </c>
      <c r="S96" s="7">
        <v>45211</v>
      </c>
      <c r="T96" s="5" t="s">
        <v>34</v>
      </c>
      <c r="U96" s="5">
        <v>1367</v>
      </c>
      <c r="V96" s="5">
        <v>0</v>
      </c>
      <c r="W96" s="5">
        <v>0</v>
      </c>
      <c r="X96" s="5" t="s">
        <v>503</v>
      </c>
      <c r="Y96" s="5" t="s">
        <v>504</v>
      </c>
    </row>
    <row r="97" s="5" customFormat="1" spans="1:25">
      <c r="A97" s="5" t="s">
        <v>505</v>
      </c>
      <c r="B97" s="5" t="s">
        <v>26</v>
      </c>
      <c r="C97" s="5" t="s">
        <v>27</v>
      </c>
      <c r="D97" s="5" t="s">
        <v>506</v>
      </c>
      <c r="E97" s="5" t="s">
        <v>507</v>
      </c>
      <c r="F97" s="7">
        <v>45208</v>
      </c>
      <c r="G97" s="7">
        <v>45210</v>
      </c>
      <c r="H97" s="5">
        <v>1</v>
      </c>
      <c r="I97" s="5">
        <v>2</v>
      </c>
      <c r="J97" s="5">
        <v>2</v>
      </c>
      <c r="K97" s="5" t="s">
        <v>30</v>
      </c>
      <c r="L97" s="5">
        <v>790</v>
      </c>
      <c r="M97" s="5">
        <v>790</v>
      </c>
      <c r="N97" s="5" t="s">
        <v>508</v>
      </c>
      <c r="O97" s="5" t="s">
        <v>32</v>
      </c>
      <c r="P97" s="5" t="s">
        <v>33</v>
      </c>
      <c r="Q97" s="5">
        <v>0</v>
      </c>
      <c r="R97" s="8">
        <v>45204.0000115741</v>
      </c>
      <c r="S97" s="7">
        <v>45211</v>
      </c>
      <c r="T97" s="5" t="s">
        <v>34</v>
      </c>
      <c r="U97" s="5">
        <v>790</v>
      </c>
      <c r="V97" s="5">
        <v>0</v>
      </c>
      <c r="W97" s="5">
        <v>0</v>
      </c>
      <c r="X97" s="5" t="s">
        <v>509</v>
      </c>
      <c r="Y97" s="5" t="s">
        <v>510</v>
      </c>
    </row>
    <row r="98" s="5" customFormat="1" spans="1:25">
      <c r="A98" s="5" t="s">
        <v>511</v>
      </c>
      <c r="B98" s="5" t="s">
        <v>26</v>
      </c>
      <c r="C98" s="5" t="s">
        <v>27</v>
      </c>
      <c r="D98" s="5" t="s">
        <v>512</v>
      </c>
      <c r="E98" s="5" t="s">
        <v>513</v>
      </c>
      <c r="F98" s="7">
        <v>45207</v>
      </c>
      <c r="G98" s="7">
        <v>45210</v>
      </c>
      <c r="H98" s="5">
        <v>1</v>
      </c>
      <c r="I98" s="5">
        <v>3</v>
      </c>
      <c r="J98" s="5">
        <v>3</v>
      </c>
      <c r="K98" s="5" t="s">
        <v>30</v>
      </c>
      <c r="L98" s="5">
        <v>720</v>
      </c>
      <c r="M98" s="5">
        <v>720</v>
      </c>
      <c r="N98" s="5" t="s">
        <v>514</v>
      </c>
      <c r="O98" s="5" t="s">
        <v>32</v>
      </c>
      <c r="P98" s="5" t="s">
        <v>33</v>
      </c>
      <c r="Q98" s="5">
        <v>0</v>
      </c>
      <c r="R98" s="8">
        <v>45204.0000115741</v>
      </c>
      <c r="S98" s="7">
        <v>45211</v>
      </c>
      <c r="T98" s="5" t="s">
        <v>34</v>
      </c>
      <c r="U98" s="5">
        <v>720</v>
      </c>
      <c r="V98" s="5">
        <v>0</v>
      </c>
      <c r="W98" s="5">
        <v>0</v>
      </c>
      <c r="X98" s="5" t="s">
        <v>515</v>
      </c>
      <c r="Y98" s="5" t="s">
        <v>516</v>
      </c>
    </row>
    <row r="99" s="5" customFormat="1" spans="1:25">
      <c r="A99" s="5" t="s">
        <v>517</v>
      </c>
      <c r="B99" s="5" t="s">
        <v>26</v>
      </c>
      <c r="C99" s="5" t="s">
        <v>27</v>
      </c>
      <c r="D99" s="5" t="s">
        <v>518</v>
      </c>
      <c r="E99" s="5" t="s">
        <v>519</v>
      </c>
      <c r="F99" s="7">
        <v>45207</v>
      </c>
      <c r="G99" s="7">
        <v>45210</v>
      </c>
      <c r="H99" s="5">
        <v>1</v>
      </c>
      <c r="I99" s="5">
        <v>3</v>
      </c>
      <c r="J99" s="5">
        <v>3</v>
      </c>
      <c r="K99" s="5" t="s">
        <v>30</v>
      </c>
      <c r="L99" s="5">
        <v>1443</v>
      </c>
      <c r="M99" s="5">
        <v>1443</v>
      </c>
      <c r="N99" s="5" t="s">
        <v>520</v>
      </c>
      <c r="O99" s="5" t="s">
        <v>32</v>
      </c>
      <c r="P99" s="5" t="s">
        <v>33</v>
      </c>
      <c r="Q99" s="5">
        <v>0</v>
      </c>
      <c r="R99" s="8">
        <v>45204.0000115741</v>
      </c>
      <c r="S99" s="7">
        <v>45211</v>
      </c>
      <c r="T99" s="5" t="s">
        <v>34</v>
      </c>
      <c r="U99" s="5">
        <v>1443</v>
      </c>
      <c r="V99" s="5">
        <v>0</v>
      </c>
      <c r="W99" s="5">
        <v>0</v>
      </c>
      <c r="X99" s="5" t="s">
        <v>521</v>
      </c>
      <c r="Y99" s="5" t="s">
        <v>522</v>
      </c>
    </row>
    <row r="100" s="5" customFormat="1" spans="1:25">
      <c r="A100" s="5" t="s">
        <v>523</v>
      </c>
      <c r="B100" s="5" t="s">
        <v>26</v>
      </c>
      <c r="C100" s="5" t="s">
        <v>27</v>
      </c>
      <c r="D100" s="5" t="s">
        <v>524</v>
      </c>
      <c r="E100" s="5" t="s">
        <v>525</v>
      </c>
      <c r="F100" s="7">
        <v>45209</v>
      </c>
      <c r="G100" s="7">
        <v>45210</v>
      </c>
      <c r="H100" s="5">
        <v>1</v>
      </c>
      <c r="I100" s="5">
        <v>1</v>
      </c>
      <c r="J100" s="5">
        <v>1</v>
      </c>
      <c r="K100" s="5" t="s">
        <v>30</v>
      </c>
      <c r="L100" s="5">
        <v>1505</v>
      </c>
      <c r="M100" s="5">
        <v>1505</v>
      </c>
      <c r="N100" s="5" t="s">
        <v>526</v>
      </c>
      <c r="O100" s="5" t="s">
        <v>32</v>
      </c>
      <c r="P100" s="5" t="s">
        <v>33</v>
      </c>
      <c r="Q100" s="5">
        <v>0</v>
      </c>
      <c r="R100" s="8">
        <v>45205</v>
      </c>
      <c r="S100" s="7">
        <v>45211</v>
      </c>
      <c r="T100" s="5" t="s">
        <v>34</v>
      </c>
      <c r="U100" s="5">
        <v>1505</v>
      </c>
      <c r="V100" s="5">
        <v>0</v>
      </c>
      <c r="W100" s="5">
        <v>0</v>
      </c>
      <c r="X100" s="5" t="s">
        <v>527</v>
      </c>
      <c r="Y100" s="5" t="s">
        <v>528</v>
      </c>
    </row>
    <row r="101" s="5" customFormat="1" spans="1:25">
      <c r="A101" s="5" t="s">
        <v>529</v>
      </c>
      <c r="B101" s="5" t="s">
        <v>26</v>
      </c>
      <c r="C101" s="5" t="s">
        <v>27</v>
      </c>
      <c r="D101" s="5" t="s">
        <v>441</v>
      </c>
      <c r="E101" s="5" t="s">
        <v>442</v>
      </c>
      <c r="F101" s="7">
        <v>45209</v>
      </c>
      <c r="G101" s="7">
        <v>45210</v>
      </c>
      <c r="H101" s="5">
        <v>1</v>
      </c>
      <c r="I101" s="5">
        <v>1</v>
      </c>
      <c r="J101" s="5">
        <v>1</v>
      </c>
      <c r="K101" s="5" t="s">
        <v>30</v>
      </c>
      <c r="L101" s="5">
        <v>396</v>
      </c>
      <c r="M101" s="5">
        <v>396</v>
      </c>
      <c r="N101" s="5" t="s">
        <v>530</v>
      </c>
      <c r="O101" s="5" t="s">
        <v>32</v>
      </c>
      <c r="P101" s="5" t="s">
        <v>33</v>
      </c>
      <c r="Q101" s="5">
        <v>0</v>
      </c>
      <c r="R101" s="8">
        <v>45205.0000115741</v>
      </c>
      <c r="S101" s="7">
        <v>45211</v>
      </c>
      <c r="T101" s="5" t="s">
        <v>34</v>
      </c>
      <c r="U101" s="5">
        <v>396</v>
      </c>
      <c r="V101" s="5">
        <v>0</v>
      </c>
      <c r="W101" s="5">
        <v>0</v>
      </c>
      <c r="X101" s="5" t="s">
        <v>531</v>
      </c>
      <c r="Y101" s="5" t="s">
        <v>532</v>
      </c>
    </row>
    <row r="102" s="5" customFormat="1" spans="1:25">
      <c r="A102" s="5" t="s">
        <v>533</v>
      </c>
      <c r="B102" s="5" t="s">
        <v>26</v>
      </c>
      <c r="C102" s="5" t="s">
        <v>27</v>
      </c>
      <c r="D102" s="5" t="s">
        <v>534</v>
      </c>
      <c r="E102" s="5" t="s">
        <v>535</v>
      </c>
      <c r="F102" s="7">
        <v>45209</v>
      </c>
      <c r="G102" s="7">
        <v>45210</v>
      </c>
      <c r="H102" s="5">
        <v>1</v>
      </c>
      <c r="I102" s="5">
        <v>1</v>
      </c>
      <c r="J102" s="5">
        <v>1</v>
      </c>
      <c r="K102" s="5" t="s">
        <v>30</v>
      </c>
      <c r="L102" s="5">
        <v>1176</v>
      </c>
      <c r="M102" s="5">
        <v>1176</v>
      </c>
      <c r="N102" s="5" t="s">
        <v>536</v>
      </c>
      <c r="O102" s="5" t="s">
        <v>32</v>
      </c>
      <c r="P102" s="5" t="s">
        <v>33</v>
      </c>
      <c r="Q102" s="5">
        <v>0</v>
      </c>
      <c r="R102" s="8">
        <v>45204</v>
      </c>
      <c r="S102" s="7">
        <v>45211</v>
      </c>
      <c r="T102" s="5" t="s">
        <v>34</v>
      </c>
      <c r="U102" s="5">
        <v>1176</v>
      </c>
      <c r="V102" s="5">
        <v>0</v>
      </c>
      <c r="W102" s="5">
        <v>0</v>
      </c>
      <c r="X102" s="5" t="s">
        <v>537</v>
      </c>
      <c r="Y102" s="5" t="s">
        <v>538</v>
      </c>
    </row>
    <row r="103" s="5" customFormat="1" spans="1:25">
      <c r="A103" s="5" t="s">
        <v>490</v>
      </c>
      <c r="B103" s="5" t="s">
        <v>26</v>
      </c>
      <c r="C103" s="5" t="s">
        <v>125</v>
      </c>
      <c r="D103" s="5" t="s">
        <v>491</v>
      </c>
      <c r="E103" s="5" t="s">
        <v>492</v>
      </c>
      <c r="F103" s="7">
        <v>45207</v>
      </c>
      <c r="G103" s="7">
        <v>45210</v>
      </c>
      <c r="H103" s="5">
        <v>1</v>
      </c>
      <c r="I103" s="5">
        <v>3</v>
      </c>
      <c r="J103" s="5">
        <v>3</v>
      </c>
      <c r="K103" s="5" t="s">
        <v>30</v>
      </c>
      <c r="L103" s="5">
        <v>-1367</v>
      </c>
      <c r="M103" s="5">
        <v>-1367</v>
      </c>
      <c r="N103" s="5" t="s">
        <v>493</v>
      </c>
      <c r="O103" s="5" t="s">
        <v>32</v>
      </c>
      <c r="P103" s="5" t="s">
        <v>33</v>
      </c>
      <c r="Q103" s="5">
        <v>0</v>
      </c>
      <c r="R103" s="8">
        <v>45204.0000115741</v>
      </c>
      <c r="S103" s="7">
        <v>45211</v>
      </c>
      <c r="T103" s="5" t="s">
        <v>34</v>
      </c>
      <c r="U103" s="5">
        <v>-1367</v>
      </c>
      <c r="V103" s="5">
        <v>0</v>
      </c>
      <c r="W103" s="5">
        <v>0</v>
      </c>
      <c r="X103" s="5" t="s">
        <v>494</v>
      </c>
      <c r="Y103" s="5" t="s">
        <v>48</v>
      </c>
    </row>
    <row r="104" s="5" customFormat="1" spans="1:25">
      <c r="A104" s="5" t="s">
        <v>539</v>
      </c>
      <c r="B104" s="5" t="s">
        <v>26</v>
      </c>
      <c r="C104" s="5" t="s">
        <v>27</v>
      </c>
      <c r="D104" s="5" t="s">
        <v>197</v>
      </c>
      <c r="E104" s="5" t="s">
        <v>540</v>
      </c>
      <c r="F104" s="7">
        <v>45207</v>
      </c>
      <c r="G104" s="7">
        <v>45210</v>
      </c>
      <c r="H104" s="5">
        <v>1</v>
      </c>
      <c r="I104" s="5">
        <v>3</v>
      </c>
      <c r="J104" s="5">
        <v>3</v>
      </c>
      <c r="K104" s="5" t="s">
        <v>30</v>
      </c>
      <c r="L104" s="5">
        <v>2406</v>
      </c>
      <c r="M104" s="5">
        <v>2406</v>
      </c>
      <c r="N104" s="5" t="s">
        <v>541</v>
      </c>
      <c r="O104" s="5" t="s">
        <v>32</v>
      </c>
      <c r="P104" s="5" t="s">
        <v>33</v>
      </c>
      <c r="Q104" s="5">
        <v>0</v>
      </c>
      <c r="R104" s="8">
        <v>45205</v>
      </c>
      <c r="S104" s="7">
        <v>45211</v>
      </c>
      <c r="T104" s="5" t="s">
        <v>34</v>
      </c>
      <c r="U104" s="5">
        <v>2406</v>
      </c>
      <c r="V104" s="5">
        <v>0</v>
      </c>
      <c r="W104" s="5">
        <v>0</v>
      </c>
      <c r="X104" s="5" t="s">
        <v>542</v>
      </c>
      <c r="Y104" s="5" t="s">
        <v>543</v>
      </c>
    </row>
    <row r="105" s="5" customFormat="1" spans="1:25">
      <c r="A105" s="5" t="s">
        <v>544</v>
      </c>
      <c r="B105" s="5" t="s">
        <v>26</v>
      </c>
      <c r="C105" s="5" t="s">
        <v>27</v>
      </c>
      <c r="D105" s="5" t="s">
        <v>545</v>
      </c>
      <c r="E105" s="5" t="s">
        <v>546</v>
      </c>
      <c r="F105" s="7">
        <v>45207</v>
      </c>
      <c r="G105" s="7">
        <v>45210</v>
      </c>
      <c r="H105" s="5">
        <v>1</v>
      </c>
      <c r="I105" s="5">
        <v>3</v>
      </c>
      <c r="J105" s="5">
        <v>3</v>
      </c>
      <c r="K105" s="5" t="s">
        <v>30</v>
      </c>
      <c r="L105" s="5">
        <v>3483</v>
      </c>
      <c r="M105" s="5">
        <v>3483</v>
      </c>
      <c r="N105" s="5" t="s">
        <v>547</v>
      </c>
      <c r="O105" s="5" t="s">
        <v>32</v>
      </c>
      <c r="P105" s="5" t="s">
        <v>33</v>
      </c>
      <c r="Q105" s="5">
        <v>0</v>
      </c>
      <c r="R105" s="8">
        <v>45205</v>
      </c>
      <c r="S105" s="7">
        <v>45211</v>
      </c>
      <c r="T105" s="5" t="s">
        <v>34</v>
      </c>
      <c r="U105" s="5">
        <v>3483</v>
      </c>
      <c r="V105" s="5">
        <v>0</v>
      </c>
      <c r="W105" s="5">
        <v>0</v>
      </c>
      <c r="X105" s="5" t="s">
        <v>548</v>
      </c>
      <c r="Y105" s="5" t="s">
        <v>549</v>
      </c>
    </row>
    <row r="106" s="5" customFormat="1" spans="1:25">
      <c r="A106" s="5" t="s">
        <v>550</v>
      </c>
      <c r="B106" s="5" t="s">
        <v>26</v>
      </c>
      <c r="C106" s="5" t="s">
        <v>27</v>
      </c>
      <c r="D106" s="5" t="s">
        <v>551</v>
      </c>
      <c r="E106" s="5" t="s">
        <v>552</v>
      </c>
      <c r="F106" s="7">
        <v>45209</v>
      </c>
      <c r="G106" s="7">
        <v>45210</v>
      </c>
      <c r="H106" s="5">
        <v>1</v>
      </c>
      <c r="I106" s="5">
        <v>1</v>
      </c>
      <c r="J106" s="5">
        <v>1</v>
      </c>
      <c r="K106" s="5" t="s">
        <v>30</v>
      </c>
      <c r="L106" s="5">
        <v>221</v>
      </c>
      <c r="M106" s="5">
        <v>221</v>
      </c>
      <c r="N106" s="5" t="s">
        <v>553</v>
      </c>
      <c r="O106" s="5" t="s">
        <v>32</v>
      </c>
      <c r="P106" s="5" t="s">
        <v>33</v>
      </c>
      <c r="Q106" s="5">
        <v>0</v>
      </c>
      <c r="R106" s="8">
        <v>45206</v>
      </c>
      <c r="S106" s="7">
        <v>45211</v>
      </c>
      <c r="T106" s="5" t="s">
        <v>34</v>
      </c>
      <c r="U106" s="5">
        <v>221</v>
      </c>
      <c r="V106" s="5">
        <v>0</v>
      </c>
      <c r="W106" s="5">
        <v>0</v>
      </c>
      <c r="X106" s="5" t="s">
        <v>554</v>
      </c>
      <c r="Y106" s="5" t="s">
        <v>48</v>
      </c>
    </row>
    <row r="107" s="5" customFormat="1" spans="1:25">
      <c r="A107" s="5" t="s">
        <v>550</v>
      </c>
      <c r="B107" s="5" t="s">
        <v>26</v>
      </c>
      <c r="C107" s="5" t="s">
        <v>125</v>
      </c>
      <c r="D107" s="5" t="s">
        <v>551</v>
      </c>
      <c r="E107" s="5" t="s">
        <v>552</v>
      </c>
      <c r="F107" s="7">
        <v>45209</v>
      </c>
      <c r="G107" s="7">
        <v>45210</v>
      </c>
      <c r="H107" s="5">
        <v>1</v>
      </c>
      <c r="I107" s="5">
        <v>1</v>
      </c>
      <c r="J107" s="5">
        <v>1</v>
      </c>
      <c r="K107" s="5" t="s">
        <v>30</v>
      </c>
      <c r="L107" s="5">
        <v>-221</v>
      </c>
      <c r="M107" s="5">
        <v>-221</v>
      </c>
      <c r="N107" s="5" t="s">
        <v>553</v>
      </c>
      <c r="O107" s="5" t="s">
        <v>32</v>
      </c>
      <c r="P107" s="5" t="s">
        <v>33</v>
      </c>
      <c r="Q107" s="5">
        <v>0</v>
      </c>
      <c r="R107" s="8">
        <v>45206</v>
      </c>
      <c r="S107" s="7">
        <v>45211</v>
      </c>
      <c r="T107" s="5" t="s">
        <v>34</v>
      </c>
      <c r="U107" s="5">
        <v>-221</v>
      </c>
      <c r="V107" s="5">
        <v>0</v>
      </c>
      <c r="W107" s="5">
        <v>0</v>
      </c>
      <c r="X107" s="5" t="s">
        <v>554</v>
      </c>
      <c r="Y107" s="5" t="s">
        <v>48</v>
      </c>
    </row>
    <row r="108" s="5" customFormat="1" spans="1:25">
      <c r="A108" s="5" t="s">
        <v>555</v>
      </c>
      <c r="B108" s="5" t="s">
        <v>26</v>
      </c>
      <c r="C108" s="5" t="s">
        <v>27</v>
      </c>
      <c r="D108" s="5" t="s">
        <v>556</v>
      </c>
      <c r="E108" s="5" t="s">
        <v>557</v>
      </c>
      <c r="F108" s="7">
        <v>45206</v>
      </c>
      <c r="G108" s="7">
        <v>45210</v>
      </c>
      <c r="H108" s="5">
        <v>1</v>
      </c>
      <c r="I108" s="5">
        <v>4</v>
      </c>
      <c r="J108" s="5">
        <v>4</v>
      </c>
      <c r="K108" s="5" t="s">
        <v>30</v>
      </c>
      <c r="L108" s="5">
        <v>2316</v>
      </c>
      <c r="M108" s="5">
        <v>2316</v>
      </c>
      <c r="N108" s="5" t="s">
        <v>558</v>
      </c>
      <c r="O108" s="5" t="s">
        <v>32</v>
      </c>
      <c r="P108" s="5" t="s">
        <v>33</v>
      </c>
      <c r="Q108" s="5">
        <v>0</v>
      </c>
      <c r="R108" s="8">
        <v>45206</v>
      </c>
      <c r="S108" s="7">
        <v>45211</v>
      </c>
      <c r="T108" s="5" t="s">
        <v>34</v>
      </c>
      <c r="U108" s="5">
        <v>2316</v>
      </c>
      <c r="V108" s="5">
        <v>0</v>
      </c>
      <c r="W108" s="5">
        <v>0</v>
      </c>
      <c r="X108" s="5" t="s">
        <v>559</v>
      </c>
      <c r="Y108" s="5" t="s">
        <v>48</v>
      </c>
    </row>
    <row r="109" s="5" customFormat="1" spans="1:25">
      <c r="A109" s="5" t="s">
        <v>555</v>
      </c>
      <c r="B109" s="5" t="s">
        <v>26</v>
      </c>
      <c r="C109" s="5" t="s">
        <v>125</v>
      </c>
      <c r="D109" s="5" t="s">
        <v>556</v>
      </c>
      <c r="E109" s="5" t="s">
        <v>557</v>
      </c>
      <c r="F109" s="7">
        <v>45206</v>
      </c>
      <c r="G109" s="7">
        <v>45210</v>
      </c>
      <c r="H109" s="5">
        <v>1</v>
      </c>
      <c r="I109" s="5">
        <v>4</v>
      </c>
      <c r="J109" s="5">
        <v>4</v>
      </c>
      <c r="K109" s="5" t="s">
        <v>30</v>
      </c>
      <c r="L109" s="5">
        <v>-2316</v>
      </c>
      <c r="M109" s="5">
        <v>-2316</v>
      </c>
      <c r="N109" s="5" t="s">
        <v>558</v>
      </c>
      <c r="O109" s="5" t="s">
        <v>32</v>
      </c>
      <c r="P109" s="5" t="s">
        <v>33</v>
      </c>
      <c r="Q109" s="5">
        <v>0</v>
      </c>
      <c r="R109" s="8">
        <v>45206</v>
      </c>
      <c r="S109" s="7">
        <v>45211</v>
      </c>
      <c r="T109" s="5" t="s">
        <v>34</v>
      </c>
      <c r="U109" s="5">
        <v>-2316</v>
      </c>
      <c r="V109" s="5">
        <v>0</v>
      </c>
      <c r="W109" s="5">
        <v>0</v>
      </c>
      <c r="X109" s="5" t="s">
        <v>559</v>
      </c>
      <c r="Y109" s="5" t="s">
        <v>48</v>
      </c>
    </row>
    <row r="110" s="5" customFormat="1" spans="1:25">
      <c r="A110" s="5" t="s">
        <v>560</v>
      </c>
      <c r="B110" s="5" t="s">
        <v>26</v>
      </c>
      <c r="C110" s="5" t="s">
        <v>27</v>
      </c>
      <c r="D110" s="5" t="s">
        <v>406</v>
      </c>
      <c r="E110" s="5" t="s">
        <v>561</v>
      </c>
      <c r="F110" s="7">
        <v>45207</v>
      </c>
      <c r="G110" s="7">
        <v>45210</v>
      </c>
      <c r="H110" s="5">
        <v>1</v>
      </c>
      <c r="I110" s="5">
        <v>3</v>
      </c>
      <c r="J110" s="5">
        <v>3</v>
      </c>
      <c r="K110" s="5" t="s">
        <v>30</v>
      </c>
      <c r="L110" s="5">
        <v>2190</v>
      </c>
      <c r="M110" s="5">
        <v>2190</v>
      </c>
      <c r="N110" s="5" t="s">
        <v>562</v>
      </c>
      <c r="O110" s="5" t="s">
        <v>32</v>
      </c>
      <c r="P110" s="5" t="s">
        <v>33</v>
      </c>
      <c r="Q110" s="5">
        <v>0</v>
      </c>
      <c r="R110" s="8">
        <v>45206</v>
      </c>
      <c r="S110" s="7">
        <v>45211</v>
      </c>
      <c r="T110" s="5" t="s">
        <v>34</v>
      </c>
      <c r="U110" s="5">
        <v>2190</v>
      </c>
      <c r="V110" s="5">
        <v>0</v>
      </c>
      <c r="W110" s="5">
        <v>0</v>
      </c>
      <c r="X110" s="5" t="s">
        <v>563</v>
      </c>
      <c r="Y110" s="5" t="s">
        <v>564</v>
      </c>
    </row>
    <row r="111" s="5" customFormat="1" spans="1:25">
      <c r="A111" s="5" t="s">
        <v>565</v>
      </c>
      <c r="B111" s="5" t="s">
        <v>26</v>
      </c>
      <c r="C111" s="5" t="s">
        <v>27</v>
      </c>
      <c r="D111" s="5" t="s">
        <v>512</v>
      </c>
      <c r="E111" s="5" t="s">
        <v>513</v>
      </c>
      <c r="F111" s="7">
        <v>45207</v>
      </c>
      <c r="G111" s="7">
        <v>45210</v>
      </c>
      <c r="H111" s="5">
        <v>1</v>
      </c>
      <c r="I111" s="5">
        <v>3</v>
      </c>
      <c r="J111" s="5">
        <v>3</v>
      </c>
      <c r="K111" s="5" t="s">
        <v>30</v>
      </c>
      <c r="L111" s="5">
        <v>720</v>
      </c>
      <c r="M111" s="5">
        <v>720</v>
      </c>
      <c r="N111" s="5" t="s">
        <v>566</v>
      </c>
      <c r="O111" s="5" t="s">
        <v>32</v>
      </c>
      <c r="P111" s="5" t="s">
        <v>33</v>
      </c>
      <c r="Q111" s="5">
        <v>0</v>
      </c>
      <c r="R111" s="8">
        <v>45206.0000115741</v>
      </c>
      <c r="S111" s="7">
        <v>45211</v>
      </c>
      <c r="T111" s="5" t="s">
        <v>34</v>
      </c>
      <c r="U111" s="5">
        <v>720</v>
      </c>
      <c r="V111" s="5">
        <v>0</v>
      </c>
      <c r="W111" s="5">
        <v>0</v>
      </c>
      <c r="X111" s="5" t="s">
        <v>567</v>
      </c>
      <c r="Y111" s="5" t="s">
        <v>568</v>
      </c>
    </row>
    <row r="112" s="5" customFormat="1" spans="1:25">
      <c r="A112" s="5" t="s">
        <v>569</v>
      </c>
      <c r="B112" s="5" t="s">
        <v>26</v>
      </c>
      <c r="C112" s="5" t="s">
        <v>27</v>
      </c>
      <c r="D112" s="5" t="s">
        <v>570</v>
      </c>
      <c r="E112" s="5" t="s">
        <v>571</v>
      </c>
      <c r="F112" s="7">
        <v>45208</v>
      </c>
      <c r="G112" s="7">
        <v>45210</v>
      </c>
      <c r="H112" s="5">
        <v>1</v>
      </c>
      <c r="I112" s="5">
        <v>2</v>
      </c>
      <c r="J112" s="5">
        <v>2</v>
      </c>
      <c r="K112" s="5" t="s">
        <v>30</v>
      </c>
      <c r="L112" s="5">
        <v>1550</v>
      </c>
      <c r="M112" s="5">
        <v>1550</v>
      </c>
      <c r="N112" s="5" t="s">
        <v>572</v>
      </c>
      <c r="O112" s="5" t="s">
        <v>32</v>
      </c>
      <c r="P112" s="5" t="s">
        <v>33</v>
      </c>
      <c r="Q112" s="5">
        <v>0</v>
      </c>
      <c r="R112" s="8">
        <v>45207.0000115741</v>
      </c>
      <c r="S112" s="7">
        <v>45211</v>
      </c>
      <c r="T112" s="5" t="s">
        <v>34</v>
      </c>
      <c r="U112" s="5">
        <v>1550</v>
      </c>
      <c r="V112" s="5">
        <v>0</v>
      </c>
      <c r="W112" s="5">
        <v>0</v>
      </c>
      <c r="X112" s="5" t="s">
        <v>573</v>
      </c>
      <c r="Y112" s="5" t="s">
        <v>574</v>
      </c>
    </row>
    <row r="113" s="5" customFormat="1" spans="1:25">
      <c r="A113" s="5" t="s">
        <v>575</v>
      </c>
      <c r="B113" s="5" t="s">
        <v>26</v>
      </c>
      <c r="C113" s="5" t="s">
        <v>27</v>
      </c>
      <c r="D113" s="5" t="s">
        <v>576</v>
      </c>
      <c r="E113" s="5" t="s">
        <v>577</v>
      </c>
      <c r="F113" s="7">
        <v>45209</v>
      </c>
      <c r="G113" s="7">
        <v>45210</v>
      </c>
      <c r="H113" s="5">
        <v>1</v>
      </c>
      <c r="I113" s="5">
        <v>1</v>
      </c>
      <c r="J113" s="5">
        <v>1</v>
      </c>
      <c r="K113" s="5" t="s">
        <v>30</v>
      </c>
      <c r="L113" s="5">
        <v>1681</v>
      </c>
      <c r="M113" s="5">
        <v>1681</v>
      </c>
      <c r="N113" s="5" t="s">
        <v>578</v>
      </c>
      <c r="O113" s="5" t="s">
        <v>32</v>
      </c>
      <c r="P113" s="5" t="s">
        <v>33</v>
      </c>
      <c r="Q113" s="5">
        <v>0</v>
      </c>
      <c r="R113" s="8">
        <v>45207</v>
      </c>
      <c r="S113" s="7">
        <v>45211</v>
      </c>
      <c r="T113" s="5" t="s">
        <v>34</v>
      </c>
      <c r="U113" s="5">
        <v>1681</v>
      </c>
      <c r="V113" s="5">
        <v>0</v>
      </c>
      <c r="W113" s="5">
        <v>0</v>
      </c>
      <c r="X113" s="5" t="s">
        <v>579</v>
      </c>
      <c r="Y113" s="5" t="s">
        <v>580</v>
      </c>
    </row>
    <row r="114" s="5" customFormat="1" spans="1:25">
      <c r="A114" s="5" t="s">
        <v>581</v>
      </c>
      <c r="B114" s="5" t="s">
        <v>26</v>
      </c>
      <c r="C114" s="5" t="s">
        <v>27</v>
      </c>
      <c r="D114" s="5" t="s">
        <v>582</v>
      </c>
      <c r="E114" s="5" t="s">
        <v>583</v>
      </c>
      <c r="F114" s="7">
        <v>45208</v>
      </c>
      <c r="G114" s="7">
        <v>45210</v>
      </c>
      <c r="H114" s="5">
        <v>1</v>
      </c>
      <c r="I114" s="5">
        <v>2</v>
      </c>
      <c r="J114" s="5">
        <v>2</v>
      </c>
      <c r="K114" s="5" t="s">
        <v>30</v>
      </c>
      <c r="L114" s="5">
        <v>1512</v>
      </c>
      <c r="M114" s="5">
        <v>1512</v>
      </c>
      <c r="N114" s="5" t="s">
        <v>584</v>
      </c>
      <c r="O114" s="5" t="s">
        <v>32</v>
      </c>
      <c r="P114" s="5" t="s">
        <v>33</v>
      </c>
      <c r="Q114" s="5">
        <v>0</v>
      </c>
      <c r="R114" s="8">
        <v>45207.0000115741</v>
      </c>
      <c r="S114" s="7">
        <v>45211</v>
      </c>
      <c r="T114" s="5" t="s">
        <v>34</v>
      </c>
      <c r="U114" s="5">
        <v>1512</v>
      </c>
      <c r="V114" s="5">
        <v>0</v>
      </c>
      <c r="W114" s="5">
        <v>0</v>
      </c>
      <c r="X114" s="5" t="s">
        <v>585</v>
      </c>
      <c r="Y114" s="5" t="s">
        <v>586</v>
      </c>
    </row>
    <row r="115" s="5" customFormat="1" spans="1:25">
      <c r="A115" s="5" t="s">
        <v>587</v>
      </c>
      <c r="B115" s="5" t="s">
        <v>26</v>
      </c>
      <c r="C115" s="5" t="s">
        <v>27</v>
      </c>
      <c r="D115" s="5" t="s">
        <v>588</v>
      </c>
      <c r="E115" s="5" t="s">
        <v>589</v>
      </c>
      <c r="F115" s="7">
        <v>45209</v>
      </c>
      <c r="G115" s="7">
        <v>45210</v>
      </c>
      <c r="H115" s="5">
        <v>1</v>
      </c>
      <c r="I115" s="5">
        <v>1</v>
      </c>
      <c r="J115" s="5">
        <v>1</v>
      </c>
      <c r="K115" s="5" t="s">
        <v>30</v>
      </c>
      <c r="L115" s="5">
        <v>519</v>
      </c>
      <c r="M115" s="5">
        <v>519</v>
      </c>
      <c r="N115" s="5" t="s">
        <v>590</v>
      </c>
      <c r="O115" s="5" t="s">
        <v>32</v>
      </c>
      <c r="P115" s="5" t="s">
        <v>33</v>
      </c>
      <c r="Q115" s="5">
        <v>0</v>
      </c>
      <c r="R115" s="8">
        <v>45207.0000115741</v>
      </c>
      <c r="S115" s="7">
        <v>45211</v>
      </c>
      <c r="T115" s="5" t="s">
        <v>34</v>
      </c>
      <c r="U115" s="5">
        <v>519</v>
      </c>
      <c r="V115" s="5">
        <v>0</v>
      </c>
      <c r="W115" s="5">
        <v>0</v>
      </c>
      <c r="X115" s="5" t="s">
        <v>591</v>
      </c>
      <c r="Y115" s="5" t="s">
        <v>592</v>
      </c>
    </row>
    <row r="116" s="5" customFormat="1" spans="1:25">
      <c r="A116" s="5" t="s">
        <v>593</v>
      </c>
      <c r="B116" s="5" t="s">
        <v>26</v>
      </c>
      <c r="C116" s="5" t="s">
        <v>27</v>
      </c>
      <c r="D116" s="5" t="s">
        <v>459</v>
      </c>
      <c r="E116" s="5" t="s">
        <v>594</v>
      </c>
      <c r="F116" s="7">
        <v>45208</v>
      </c>
      <c r="G116" s="7">
        <v>45210</v>
      </c>
      <c r="H116" s="5">
        <v>2</v>
      </c>
      <c r="I116" s="5">
        <v>2</v>
      </c>
      <c r="J116" s="5">
        <v>4</v>
      </c>
      <c r="K116" s="5" t="s">
        <v>30</v>
      </c>
      <c r="L116" s="5">
        <v>1856</v>
      </c>
      <c r="M116" s="5">
        <v>1856</v>
      </c>
      <c r="N116" s="5" t="s">
        <v>595</v>
      </c>
      <c r="O116" s="5" t="s">
        <v>32</v>
      </c>
      <c r="P116" s="5" t="s">
        <v>33</v>
      </c>
      <c r="Q116" s="5">
        <v>0</v>
      </c>
      <c r="R116" s="8">
        <v>45207.0000115741</v>
      </c>
      <c r="S116" s="7">
        <v>45211</v>
      </c>
      <c r="T116" s="5" t="s">
        <v>34</v>
      </c>
      <c r="U116" s="5">
        <v>1856</v>
      </c>
      <c r="V116" s="5">
        <v>0</v>
      </c>
      <c r="W116" s="5">
        <v>0</v>
      </c>
      <c r="X116" s="5" t="s">
        <v>596</v>
      </c>
      <c r="Y116" s="5" t="s">
        <v>597</v>
      </c>
    </row>
    <row r="117" s="5" customFormat="1" spans="1:25">
      <c r="A117" s="5" t="s">
        <v>598</v>
      </c>
      <c r="B117" s="5" t="s">
        <v>26</v>
      </c>
      <c r="C117" s="5" t="s">
        <v>27</v>
      </c>
      <c r="D117" s="5" t="s">
        <v>551</v>
      </c>
      <c r="E117" s="5" t="s">
        <v>599</v>
      </c>
      <c r="F117" s="7">
        <v>45207</v>
      </c>
      <c r="G117" s="7">
        <v>45210</v>
      </c>
      <c r="H117" s="5">
        <v>1</v>
      </c>
      <c r="I117" s="5">
        <v>3</v>
      </c>
      <c r="J117" s="5">
        <v>3</v>
      </c>
      <c r="K117" s="5" t="s">
        <v>30</v>
      </c>
      <c r="L117" s="5">
        <v>707</v>
      </c>
      <c r="M117" s="5">
        <v>707</v>
      </c>
      <c r="N117" s="5" t="s">
        <v>600</v>
      </c>
      <c r="O117" s="5" t="s">
        <v>32</v>
      </c>
      <c r="P117" s="5" t="s">
        <v>33</v>
      </c>
      <c r="Q117" s="5">
        <v>0</v>
      </c>
      <c r="R117" s="8">
        <v>45207</v>
      </c>
      <c r="S117" s="7">
        <v>45211</v>
      </c>
      <c r="T117" s="5" t="s">
        <v>34</v>
      </c>
      <c r="U117" s="5">
        <v>707</v>
      </c>
      <c r="V117" s="5">
        <v>0</v>
      </c>
      <c r="W117" s="5">
        <v>0</v>
      </c>
      <c r="X117" s="5" t="s">
        <v>601</v>
      </c>
      <c r="Y117" s="5" t="s">
        <v>602</v>
      </c>
    </row>
    <row r="118" s="5" customFormat="1" spans="1:25">
      <c r="A118" s="5" t="s">
        <v>603</v>
      </c>
      <c r="B118" s="5" t="s">
        <v>26</v>
      </c>
      <c r="C118" s="5" t="s">
        <v>27</v>
      </c>
      <c r="D118" s="5" t="s">
        <v>604</v>
      </c>
      <c r="E118" s="5" t="s">
        <v>605</v>
      </c>
      <c r="F118" s="7">
        <v>45209</v>
      </c>
      <c r="G118" s="7">
        <v>45210</v>
      </c>
      <c r="H118" s="5">
        <v>1</v>
      </c>
      <c r="I118" s="5">
        <v>1</v>
      </c>
      <c r="J118" s="5">
        <v>1</v>
      </c>
      <c r="K118" s="5" t="s">
        <v>30</v>
      </c>
      <c r="L118" s="5">
        <v>237</v>
      </c>
      <c r="M118" s="5">
        <v>237</v>
      </c>
      <c r="N118" s="5" t="s">
        <v>606</v>
      </c>
      <c r="O118" s="5" t="s">
        <v>32</v>
      </c>
      <c r="P118" s="5" t="s">
        <v>33</v>
      </c>
      <c r="Q118" s="5">
        <v>0</v>
      </c>
      <c r="R118" s="8">
        <v>45207</v>
      </c>
      <c r="S118" s="7">
        <v>45211</v>
      </c>
      <c r="T118" s="5" t="s">
        <v>34</v>
      </c>
      <c r="U118" s="5">
        <v>237</v>
      </c>
      <c r="V118" s="5">
        <v>0</v>
      </c>
      <c r="W118" s="5">
        <v>0</v>
      </c>
      <c r="X118" s="5" t="s">
        <v>607</v>
      </c>
      <c r="Y118" s="5" t="s">
        <v>608</v>
      </c>
    </row>
    <row r="119" s="5" customFormat="1" spans="1:25">
      <c r="A119" s="5" t="s">
        <v>609</v>
      </c>
      <c r="B119" s="5" t="s">
        <v>26</v>
      </c>
      <c r="C119" s="5" t="s">
        <v>27</v>
      </c>
      <c r="D119" s="5" t="s">
        <v>610</v>
      </c>
      <c r="E119" s="5" t="s">
        <v>611</v>
      </c>
      <c r="F119" s="7">
        <v>45208</v>
      </c>
      <c r="G119" s="7">
        <v>45210</v>
      </c>
      <c r="H119" s="5">
        <v>1</v>
      </c>
      <c r="I119" s="5">
        <v>2</v>
      </c>
      <c r="J119" s="5">
        <v>2</v>
      </c>
      <c r="K119" s="5" t="s">
        <v>30</v>
      </c>
      <c r="L119" s="5">
        <v>1246</v>
      </c>
      <c r="M119" s="5">
        <v>1246</v>
      </c>
      <c r="N119" s="5" t="s">
        <v>612</v>
      </c>
      <c r="O119" s="5" t="s">
        <v>32</v>
      </c>
      <c r="P119" s="5" t="s">
        <v>33</v>
      </c>
      <c r="Q119" s="5">
        <v>0</v>
      </c>
      <c r="R119" s="8">
        <v>45207.0000115741</v>
      </c>
      <c r="S119" s="7">
        <v>45211</v>
      </c>
      <c r="T119" s="5" t="s">
        <v>34</v>
      </c>
      <c r="U119" s="5">
        <v>1246</v>
      </c>
      <c r="V119" s="5">
        <v>0</v>
      </c>
      <c r="W119" s="5">
        <v>0</v>
      </c>
      <c r="X119" s="5" t="s">
        <v>613</v>
      </c>
      <c r="Y119" s="5" t="s">
        <v>614</v>
      </c>
    </row>
    <row r="120" s="5" customFormat="1" spans="1:25">
      <c r="A120" s="5" t="s">
        <v>615</v>
      </c>
      <c r="B120" s="5" t="s">
        <v>26</v>
      </c>
      <c r="C120" s="5" t="s">
        <v>27</v>
      </c>
      <c r="D120" s="5" t="s">
        <v>534</v>
      </c>
      <c r="E120" s="5" t="s">
        <v>616</v>
      </c>
      <c r="F120" s="7">
        <v>45208</v>
      </c>
      <c r="G120" s="7">
        <v>45210</v>
      </c>
      <c r="H120" s="5">
        <v>1</v>
      </c>
      <c r="I120" s="5">
        <v>2</v>
      </c>
      <c r="J120" s="5">
        <v>2</v>
      </c>
      <c r="K120" s="5" t="s">
        <v>30</v>
      </c>
      <c r="L120" s="5">
        <v>2426</v>
      </c>
      <c r="M120" s="5">
        <v>2426</v>
      </c>
      <c r="N120" s="5" t="s">
        <v>617</v>
      </c>
      <c r="O120" s="5" t="s">
        <v>32</v>
      </c>
      <c r="P120" s="5" t="s">
        <v>33</v>
      </c>
      <c r="Q120" s="5">
        <v>0</v>
      </c>
      <c r="R120" s="8">
        <v>45207.0000115741</v>
      </c>
      <c r="S120" s="7">
        <v>45211</v>
      </c>
      <c r="T120" s="5" t="s">
        <v>34</v>
      </c>
      <c r="U120" s="5">
        <v>2426</v>
      </c>
      <c r="V120" s="5">
        <v>0</v>
      </c>
      <c r="W120" s="5">
        <v>0</v>
      </c>
      <c r="X120" s="5" t="s">
        <v>618</v>
      </c>
      <c r="Y120" s="5" t="s">
        <v>619</v>
      </c>
    </row>
    <row r="121" s="5" customFormat="1" spans="1:25">
      <c r="A121" s="5" t="s">
        <v>620</v>
      </c>
      <c r="B121" s="5" t="s">
        <v>26</v>
      </c>
      <c r="C121" s="5" t="s">
        <v>27</v>
      </c>
      <c r="D121" s="5" t="s">
        <v>621</v>
      </c>
      <c r="E121" s="5" t="s">
        <v>622</v>
      </c>
      <c r="F121" s="7">
        <v>45208</v>
      </c>
      <c r="G121" s="7">
        <v>45210</v>
      </c>
      <c r="H121" s="5">
        <v>1</v>
      </c>
      <c r="I121" s="5">
        <v>2</v>
      </c>
      <c r="J121" s="5">
        <v>2</v>
      </c>
      <c r="K121" s="5" t="s">
        <v>30</v>
      </c>
      <c r="L121" s="5">
        <v>1014</v>
      </c>
      <c r="M121" s="5">
        <v>1014</v>
      </c>
      <c r="N121" s="5" t="s">
        <v>623</v>
      </c>
      <c r="O121" s="5" t="s">
        <v>32</v>
      </c>
      <c r="P121" s="5" t="s">
        <v>33</v>
      </c>
      <c r="Q121" s="5">
        <v>0</v>
      </c>
      <c r="R121" s="8">
        <v>45207</v>
      </c>
      <c r="S121" s="7">
        <v>45211</v>
      </c>
      <c r="T121" s="5" t="s">
        <v>34</v>
      </c>
      <c r="U121" s="5">
        <v>1014</v>
      </c>
      <c r="V121" s="5">
        <v>0</v>
      </c>
      <c r="W121" s="5">
        <v>0</v>
      </c>
      <c r="X121" s="5" t="s">
        <v>624</v>
      </c>
      <c r="Y121" s="5" t="s">
        <v>625</v>
      </c>
    </row>
    <row r="122" s="5" customFormat="1" spans="1:25">
      <c r="A122" s="5" t="s">
        <v>626</v>
      </c>
      <c r="B122" s="5" t="s">
        <v>26</v>
      </c>
      <c r="C122" s="5" t="s">
        <v>27</v>
      </c>
      <c r="D122" s="5" t="s">
        <v>406</v>
      </c>
      <c r="E122" s="5" t="s">
        <v>561</v>
      </c>
      <c r="F122" s="7">
        <v>45208</v>
      </c>
      <c r="G122" s="7">
        <v>45210</v>
      </c>
      <c r="H122" s="5">
        <v>1</v>
      </c>
      <c r="I122" s="5">
        <v>2</v>
      </c>
      <c r="J122" s="5">
        <v>2</v>
      </c>
      <c r="K122" s="5" t="s">
        <v>30</v>
      </c>
      <c r="L122" s="5">
        <v>1454</v>
      </c>
      <c r="M122" s="5">
        <v>1454</v>
      </c>
      <c r="N122" s="5" t="s">
        <v>627</v>
      </c>
      <c r="O122" s="5" t="s">
        <v>32</v>
      </c>
      <c r="P122" s="5" t="s">
        <v>33</v>
      </c>
      <c r="Q122" s="5">
        <v>0</v>
      </c>
      <c r="R122" s="8">
        <v>45207</v>
      </c>
      <c r="S122" s="7">
        <v>45211</v>
      </c>
      <c r="T122" s="5" t="s">
        <v>34</v>
      </c>
      <c r="U122" s="5">
        <v>1454</v>
      </c>
      <c r="V122" s="5">
        <v>0</v>
      </c>
      <c r="W122" s="5">
        <v>0</v>
      </c>
      <c r="X122" s="5" t="s">
        <v>628</v>
      </c>
      <c r="Y122" s="5" t="s">
        <v>629</v>
      </c>
    </row>
    <row r="123" s="5" customFormat="1" spans="1:25">
      <c r="A123" s="5" t="s">
        <v>630</v>
      </c>
      <c r="B123" s="5" t="s">
        <v>26</v>
      </c>
      <c r="C123" s="5" t="s">
        <v>27</v>
      </c>
      <c r="D123" s="5" t="s">
        <v>178</v>
      </c>
      <c r="E123" s="5" t="s">
        <v>475</v>
      </c>
      <c r="F123" s="7">
        <v>45209</v>
      </c>
      <c r="G123" s="7">
        <v>45210</v>
      </c>
      <c r="H123" s="5">
        <v>1</v>
      </c>
      <c r="I123" s="5">
        <v>1</v>
      </c>
      <c r="J123" s="5">
        <v>1</v>
      </c>
      <c r="K123" s="5" t="s">
        <v>30</v>
      </c>
      <c r="L123" s="5">
        <v>385</v>
      </c>
      <c r="M123" s="5">
        <v>385</v>
      </c>
      <c r="N123" s="5" t="s">
        <v>631</v>
      </c>
      <c r="O123" s="5" t="s">
        <v>32</v>
      </c>
      <c r="P123" s="5" t="s">
        <v>33</v>
      </c>
      <c r="Q123" s="5">
        <v>0</v>
      </c>
      <c r="R123" s="8">
        <v>45208</v>
      </c>
      <c r="S123" s="7">
        <v>45211</v>
      </c>
      <c r="T123" s="5" t="s">
        <v>34</v>
      </c>
      <c r="U123" s="5">
        <v>385</v>
      </c>
      <c r="V123" s="5">
        <v>0</v>
      </c>
      <c r="W123" s="5">
        <v>0</v>
      </c>
      <c r="X123" s="5" t="s">
        <v>632</v>
      </c>
      <c r="Y123" s="5" t="s">
        <v>633</v>
      </c>
    </row>
    <row r="124" s="5" customFormat="1" spans="1:25">
      <c r="A124" s="5" t="s">
        <v>634</v>
      </c>
      <c r="B124" s="5" t="s">
        <v>26</v>
      </c>
      <c r="C124" s="5" t="s">
        <v>27</v>
      </c>
      <c r="D124" s="5" t="s">
        <v>635</v>
      </c>
      <c r="E124" s="5" t="s">
        <v>636</v>
      </c>
      <c r="F124" s="7">
        <v>45209</v>
      </c>
      <c r="G124" s="7">
        <v>45210</v>
      </c>
      <c r="H124" s="5">
        <v>1</v>
      </c>
      <c r="I124" s="5">
        <v>1</v>
      </c>
      <c r="J124" s="5">
        <v>1</v>
      </c>
      <c r="K124" s="5" t="s">
        <v>30</v>
      </c>
      <c r="L124" s="5">
        <v>517</v>
      </c>
      <c r="M124" s="5">
        <v>517</v>
      </c>
      <c r="N124" s="5" t="s">
        <v>637</v>
      </c>
      <c r="O124" s="5" t="s">
        <v>32</v>
      </c>
      <c r="P124" s="5" t="s">
        <v>33</v>
      </c>
      <c r="Q124" s="5">
        <v>0</v>
      </c>
      <c r="R124" s="8">
        <v>45208</v>
      </c>
      <c r="S124" s="7">
        <v>45211</v>
      </c>
      <c r="T124" s="5" t="s">
        <v>34</v>
      </c>
      <c r="U124" s="5">
        <v>517</v>
      </c>
      <c r="V124" s="5">
        <v>0</v>
      </c>
      <c r="W124" s="5">
        <v>0</v>
      </c>
      <c r="X124" s="5" t="s">
        <v>638</v>
      </c>
      <c r="Y124" s="5" t="s">
        <v>639</v>
      </c>
    </row>
    <row r="125" s="5" customFormat="1" spans="1:25">
      <c r="A125" s="5" t="s">
        <v>640</v>
      </c>
      <c r="B125" s="5" t="s">
        <v>26</v>
      </c>
      <c r="C125" s="5" t="s">
        <v>27</v>
      </c>
      <c r="D125" s="5" t="s">
        <v>300</v>
      </c>
      <c r="E125" s="5" t="s">
        <v>641</v>
      </c>
      <c r="F125" s="7">
        <v>45209</v>
      </c>
      <c r="G125" s="7">
        <v>45210</v>
      </c>
      <c r="H125" s="5">
        <v>1</v>
      </c>
      <c r="I125" s="5">
        <v>1</v>
      </c>
      <c r="J125" s="5">
        <v>1</v>
      </c>
      <c r="K125" s="5" t="s">
        <v>30</v>
      </c>
      <c r="L125" s="5">
        <v>660</v>
      </c>
      <c r="M125" s="5">
        <v>660</v>
      </c>
      <c r="N125" s="5" t="s">
        <v>642</v>
      </c>
      <c r="O125" s="5" t="s">
        <v>32</v>
      </c>
      <c r="P125" s="5" t="s">
        <v>33</v>
      </c>
      <c r="Q125" s="5">
        <v>0</v>
      </c>
      <c r="R125" s="8">
        <v>45208</v>
      </c>
      <c r="S125" s="7">
        <v>45211</v>
      </c>
      <c r="T125" s="5" t="s">
        <v>34</v>
      </c>
      <c r="U125" s="5">
        <v>660</v>
      </c>
      <c r="V125" s="5">
        <v>0</v>
      </c>
      <c r="W125" s="5">
        <v>0</v>
      </c>
      <c r="X125" s="5" t="s">
        <v>643</v>
      </c>
      <c r="Y125" s="5" t="s">
        <v>644</v>
      </c>
    </row>
    <row r="126" s="5" customFormat="1" spans="1:25">
      <c r="A126" s="5" t="s">
        <v>645</v>
      </c>
      <c r="B126" s="5" t="s">
        <v>26</v>
      </c>
      <c r="C126" s="5" t="s">
        <v>27</v>
      </c>
      <c r="D126" s="5" t="s">
        <v>44</v>
      </c>
      <c r="E126" s="5" t="s">
        <v>646</v>
      </c>
      <c r="F126" s="7">
        <v>45208</v>
      </c>
      <c r="G126" s="7">
        <v>45210</v>
      </c>
      <c r="H126" s="5">
        <v>1</v>
      </c>
      <c r="I126" s="5">
        <v>2</v>
      </c>
      <c r="J126" s="5">
        <v>2</v>
      </c>
      <c r="K126" s="5" t="s">
        <v>30</v>
      </c>
      <c r="L126" s="5">
        <v>2524</v>
      </c>
      <c r="M126" s="5">
        <v>2524</v>
      </c>
      <c r="N126" s="5" t="s">
        <v>647</v>
      </c>
      <c r="O126" s="5" t="s">
        <v>32</v>
      </c>
      <c r="P126" s="5" t="s">
        <v>33</v>
      </c>
      <c r="Q126" s="5">
        <v>0</v>
      </c>
      <c r="R126" s="8">
        <v>45207</v>
      </c>
      <c r="S126" s="7">
        <v>45211</v>
      </c>
      <c r="T126" s="5" t="s">
        <v>34</v>
      </c>
      <c r="U126" s="5">
        <v>2524</v>
      </c>
      <c r="V126" s="5">
        <v>0</v>
      </c>
      <c r="W126" s="5">
        <v>0</v>
      </c>
      <c r="X126" s="5" t="s">
        <v>648</v>
      </c>
      <c r="Y126" s="5" t="s">
        <v>649</v>
      </c>
    </row>
    <row r="127" s="5" customFormat="1" spans="1:25">
      <c r="A127" s="5" t="s">
        <v>650</v>
      </c>
      <c r="B127" s="5" t="s">
        <v>26</v>
      </c>
      <c r="C127" s="5" t="s">
        <v>27</v>
      </c>
      <c r="D127" s="5" t="s">
        <v>551</v>
      </c>
      <c r="E127" s="5" t="s">
        <v>552</v>
      </c>
      <c r="F127" s="7">
        <v>45208</v>
      </c>
      <c r="G127" s="7">
        <v>45210</v>
      </c>
      <c r="H127" s="5">
        <v>2</v>
      </c>
      <c r="I127" s="5">
        <v>2</v>
      </c>
      <c r="J127" s="5">
        <v>4</v>
      </c>
      <c r="K127" s="5" t="s">
        <v>30</v>
      </c>
      <c r="L127" s="5">
        <v>956</v>
      </c>
      <c r="M127" s="5">
        <v>956</v>
      </c>
      <c r="N127" s="5" t="s">
        <v>651</v>
      </c>
      <c r="O127" s="5" t="s">
        <v>32</v>
      </c>
      <c r="P127" s="5" t="s">
        <v>33</v>
      </c>
      <c r="Q127" s="5">
        <v>0</v>
      </c>
      <c r="R127" s="8">
        <v>45208.0000115741</v>
      </c>
      <c r="S127" s="7">
        <v>45211</v>
      </c>
      <c r="T127" s="5" t="s">
        <v>34</v>
      </c>
      <c r="U127" s="5">
        <v>956</v>
      </c>
      <c r="V127" s="5">
        <v>0</v>
      </c>
      <c r="W127" s="5">
        <v>0</v>
      </c>
      <c r="X127" s="5" t="s">
        <v>652</v>
      </c>
      <c r="Y127" s="5" t="s">
        <v>653</v>
      </c>
    </row>
    <row r="128" s="5" customFormat="1" spans="1:25">
      <c r="A128" s="5" t="s">
        <v>654</v>
      </c>
      <c r="B128" s="5" t="s">
        <v>26</v>
      </c>
      <c r="C128" s="5" t="s">
        <v>27</v>
      </c>
      <c r="D128" s="5" t="s">
        <v>655</v>
      </c>
      <c r="E128" s="5" t="s">
        <v>656</v>
      </c>
      <c r="F128" s="7">
        <v>45208</v>
      </c>
      <c r="G128" s="7">
        <v>45210</v>
      </c>
      <c r="H128" s="5">
        <v>1</v>
      </c>
      <c r="I128" s="5">
        <v>2</v>
      </c>
      <c r="J128" s="5">
        <v>2</v>
      </c>
      <c r="K128" s="5" t="s">
        <v>30</v>
      </c>
      <c r="L128" s="5">
        <v>3210</v>
      </c>
      <c r="M128" s="5">
        <v>3210</v>
      </c>
      <c r="N128" s="5" t="s">
        <v>657</v>
      </c>
      <c r="O128" s="5" t="s">
        <v>32</v>
      </c>
      <c r="P128" s="5" t="s">
        <v>33</v>
      </c>
      <c r="Q128" s="5">
        <v>0</v>
      </c>
      <c r="R128" s="8">
        <v>45208.0000115741</v>
      </c>
      <c r="S128" s="7">
        <v>45211</v>
      </c>
      <c r="T128" s="5" t="s">
        <v>34</v>
      </c>
      <c r="U128" s="5">
        <v>3210</v>
      </c>
      <c r="V128" s="5">
        <v>0</v>
      </c>
      <c r="W128" s="5">
        <v>0</v>
      </c>
      <c r="X128" s="5" t="s">
        <v>658</v>
      </c>
      <c r="Y128" s="5" t="s">
        <v>659</v>
      </c>
    </row>
    <row r="129" s="5" customFormat="1" spans="1:25">
      <c r="A129" s="5" t="s">
        <v>660</v>
      </c>
      <c r="B129" s="5" t="s">
        <v>26</v>
      </c>
      <c r="C129" s="5" t="s">
        <v>27</v>
      </c>
      <c r="D129" s="5" t="s">
        <v>661</v>
      </c>
      <c r="E129" s="5" t="s">
        <v>662</v>
      </c>
      <c r="F129" s="7">
        <v>45209</v>
      </c>
      <c r="G129" s="7">
        <v>45210</v>
      </c>
      <c r="H129" s="5">
        <v>1</v>
      </c>
      <c r="I129" s="5">
        <v>1</v>
      </c>
      <c r="J129" s="5">
        <v>1</v>
      </c>
      <c r="K129" s="5" t="s">
        <v>30</v>
      </c>
      <c r="L129" s="5">
        <v>195</v>
      </c>
      <c r="M129" s="5">
        <v>195</v>
      </c>
      <c r="N129" s="5" t="s">
        <v>663</v>
      </c>
      <c r="O129" s="5" t="s">
        <v>32</v>
      </c>
      <c r="P129" s="5" t="s">
        <v>33</v>
      </c>
      <c r="Q129" s="5">
        <v>0</v>
      </c>
      <c r="R129" s="8">
        <v>45208</v>
      </c>
      <c r="S129" s="7">
        <v>45211</v>
      </c>
      <c r="T129" s="5" t="s">
        <v>34</v>
      </c>
      <c r="U129" s="5">
        <v>195</v>
      </c>
      <c r="V129" s="5">
        <v>0</v>
      </c>
      <c r="W129" s="5">
        <v>0</v>
      </c>
      <c r="X129" s="5" t="s">
        <v>664</v>
      </c>
      <c r="Y129" s="5" t="s">
        <v>665</v>
      </c>
    </row>
    <row r="130" s="5" customFormat="1" spans="1:25">
      <c r="A130" s="5" t="s">
        <v>666</v>
      </c>
      <c r="B130" s="5" t="s">
        <v>26</v>
      </c>
      <c r="C130" s="5" t="s">
        <v>27</v>
      </c>
      <c r="D130" s="5" t="s">
        <v>667</v>
      </c>
      <c r="E130" s="5" t="s">
        <v>668</v>
      </c>
      <c r="F130" s="7">
        <v>45209</v>
      </c>
      <c r="G130" s="7">
        <v>45210</v>
      </c>
      <c r="H130" s="5">
        <v>1</v>
      </c>
      <c r="I130" s="5">
        <v>1</v>
      </c>
      <c r="J130" s="5">
        <v>1</v>
      </c>
      <c r="K130" s="5" t="s">
        <v>30</v>
      </c>
      <c r="L130" s="5">
        <v>365</v>
      </c>
      <c r="M130" s="5">
        <v>365</v>
      </c>
      <c r="N130" s="5" t="s">
        <v>669</v>
      </c>
      <c r="O130" s="5" t="s">
        <v>32</v>
      </c>
      <c r="P130" s="5" t="s">
        <v>33</v>
      </c>
      <c r="Q130" s="5">
        <v>0</v>
      </c>
      <c r="R130" s="8">
        <v>45208.0000115741</v>
      </c>
      <c r="S130" s="7">
        <v>45211</v>
      </c>
      <c r="T130" s="5" t="s">
        <v>34</v>
      </c>
      <c r="U130" s="5">
        <v>365</v>
      </c>
      <c r="V130" s="5">
        <v>0</v>
      </c>
      <c r="W130" s="5">
        <v>0</v>
      </c>
      <c r="X130" s="5" t="s">
        <v>670</v>
      </c>
      <c r="Y130" s="5" t="s">
        <v>671</v>
      </c>
    </row>
    <row r="131" s="5" customFormat="1" spans="1:25">
      <c r="A131" s="5" t="s">
        <v>672</v>
      </c>
      <c r="B131" s="5" t="s">
        <v>26</v>
      </c>
      <c r="C131" s="5" t="s">
        <v>27</v>
      </c>
      <c r="D131" s="5" t="s">
        <v>673</v>
      </c>
      <c r="E131" s="5" t="s">
        <v>674</v>
      </c>
      <c r="F131" s="7">
        <v>45209</v>
      </c>
      <c r="G131" s="7">
        <v>45210</v>
      </c>
      <c r="H131" s="5">
        <v>1</v>
      </c>
      <c r="I131" s="5">
        <v>1</v>
      </c>
      <c r="J131" s="5">
        <v>1</v>
      </c>
      <c r="K131" s="5" t="s">
        <v>30</v>
      </c>
      <c r="L131" s="5">
        <v>407</v>
      </c>
      <c r="M131" s="5">
        <v>407</v>
      </c>
      <c r="N131" s="5" t="s">
        <v>675</v>
      </c>
      <c r="O131" s="5" t="s">
        <v>32</v>
      </c>
      <c r="P131" s="5" t="s">
        <v>33</v>
      </c>
      <c r="Q131" s="5">
        <v>0</v>
      </c>
      <c r="R131" s="8">
        <v>45208</v>
      </c>
      <c r="S131" s="7">
        <v>45211</v>
      </c>
      <c r="T131" s="5" t="s">
        <v>34</v>
      </c>
      <c r="U131" s="5">
        <v>407</v>
      </c>
      <c r="V131" s="5">
        <v>0</v>
      </c>
      <c r="W131" s="5">
        <v>0</v>
      </c>
      <c r="X131" s="5" t="s">
        <v>676</v>
      </c>
      <c r="Y131" s="5" t="s">
        <v>677</v>
      </c>
    </row>
    <row r="132" s="5" customFormat="1" spans="1:25">
      <c r="A132" s="5" t="s">
        <v>678</v>
      </c>
      <c r="B132" s="5" t="s">
        <v>26</v>
      </c>
      <c r="C132" s="5" t="s">
        <v>27</v>
      </c>
      <c r="D132" s="5" t="s">
        <v>679</v>
      </c>
      <c r="E132" s="5" t="s">
        <v>680</v>
      </c>
      <c r="F132" s="7">
        <v>45209</v>
      </c>
      <c r="G132" s="7">
        <v>45210</v>
      </c>
      <c r="H132" s="5">
        <v>1</v>
      </c>
      <c r="I132" s="5">
        <v>1</v>
      </c>
      <c r="J132" s="5">
        <v>1</v>
      </c>
      <c r="K132" s="5" t="s">
        <v>30</v>
      </c>
      <c r="L132" s="5">
        <v>215</v>
      </c>
      <c r="M132" s="5">
        <v>215</v>
      </c>
      <c r="N132" s="5" t="s">
        <v>681</v>
      </c>
      <c r="O132" s="5" t="s">
        <v>32</v>
      </c>
      <c r="P132" s="5" t="s">
        <v>33</v>
      </c>
      <c r="Q132" s="5">
        <v>0</v>
      </c>
      <c r="R132" s="8">
        <v>45208.0000115741</v>
      </c>
      <c r="S132" s="7">
        <v>45211</v>
      </c>
      <c r="T132" s="5" t="s">
        <v>34</v>
      </c>
      <c r="U132" s="5">
        <v>215</v>
      </c>
      <c r="V132" s="5">
        <v>0</v>
      </c>
      <c r="W132" s="5">
        <v>0</v>
      </c>
      <c r="X132" s="5" t="s">
        <v>682</v>
      </c>
      <c r="Y132" s="5" t="s">
        <v>683</v>
      </c>
    </row>
    <row r="133" s="5" customFormat="1" spans="1:25">
      <c r="A133" s="5" t="s">
        <v>684</v>
      </c>
      <c r="B133" s="5" t="s">
        <v>26</v>
      </c>
      <c r="C133" s="5" t="s">
        <v>27</v>
      </c>
      <c r="D133" s="5" t="s">
        <v>679</v>
      </c>
      <c r="E133" s="5" t="s">
        <v>680</v>
      </c>
      <c r="F133" s="7">
        <v>45209</v>
      </c>
      <c r="G133" s="7">
        <v>45210</v>
      </c>
      <c r="H133" s="5">
        <v>1</v>
      </c>
      <c r="I133" s="5">
        <v>1</v>
      </c>
      <c r="J133" s="5">
        <v>1</v>
      </c>
      <c r="K133" s="5" t="s">
        <v>30</v>
      </c>
      <c r="L133" s="5">
        <v>215</v>
      </c>
      <c r="M133" s="5">
        <v>215</v>
      </c>
      <c r="N133" s="5" t="s">
        <v>685</v>
      </c>
      <c r="O133" s="5" t="s">
        <v>32</v>
      </c>
      <c r="P133" s="5" t="s">
        <v>33</v>
      </c>
      <c r="Q133" s="5">
        <v>0</v>
      </c>
      <c r="R133" s="8">
        <v>45208</v>
      </c>
      <c r="S133" s="7">
        <v>45211</v>
      </c>
      <c r="T133" s="5" t="s">
        <v>34</v>
      </c>
      <c r="U133" s="5">
        <v>215</v>
      </c>
      <c r="V133" s="5">
        <v>0</v>
      </c>
      <c r="W133" s="5">
        <v>0</v>
      </c>
      <c r="X133" s="5" t="s">
        <v>686</v>
      </c>
      <c r="Y133" s="5" t="s">
        <v>687</v>
      </c>
    </row>
    <row r="134" s="5" customFormat="1" spans="1:25">
      <c r="A134" s="5" t="s">
        <v>688</v>
      </c>
      <c r="B134" s="5" t="s">
        <v>26</v>
      </c>
      <c r="C134" s="5" t="s">
        <v>27</v>
      </c>
      <c r="D134" s="5" t="s">
        <v>689</v>
      </c>
      <c r="E134" s="5" t="s">
        <v>690</v>
      </c>
      <c r="F134" s="7">
        <v>45209</v>
      </c>
      <c r="G134" s="7">
        <v>45210</v>
      </c>
      <c r="H134" s="5">
        <v>1</v>
      </c>
      <c r="I134" s="5">
        <v>1</v>
      </c>
      <c r="J134" s="5">
        <v>1</v>
      </c>
      <c r="K134" s="5" t="s">
        <v>30</v>
      </c>
      <c r="L134" s="5">
        <v>354</v>
      </c>
      <c r="M134" s="5">
        <v>354</v>
      </c>
      <c r="N134" s="5" t="s">
        <v>691</v>
      </c>
      <c r="O134" s="5" t="s">
        <v>32</v>
      </c>
      <c r="P134" s="5" t="s">
        <v>33</v>
      </c>
      <c r="Q134" s="5">
        <v>0</v>
      </c>
      <c r="R134" s="8">
        <v>45209.0000115741</v>
      </c>
      <c r="S134" s="7">
        <v>45211</v>
      </c>
      <c r="T134" s="5" t="s">
        <v>34</v>
      </c>
      <c r="U134" s="5">
        <v>354</v>
      </c>
      <c r="V134" s="5">
        <v>0</v>
      </c>
      <c r="W134" s="5">
        <v>0</v>
      </c>
      <c r="X134" s="5" t="s">
        <v>692</v>
      </c>
      <c r="Y134" s="5" t="s">
        <v>693</v>
      </c>
    </row>
    <row r="135" s="5" customFormat="1" spans="1:25">
      <c r="A135" s="5" t="s">
        <v>694</v>
      </c>
      <c r="B135" s="5" t="s">
        <v>26</v>
      </c>
      <c r="C135" s="5" t="s">
        <v>27</v>
      </c>
      <c r="D135" s="5" t="s">
        <v>689</v>
      </c>
      <c r="E135" s="5" t="s">
        <v>690</v>
      </c>
      <c r="F135" s="7">
        <v>45209</v>
      </c>
      <c r="G135" s="7">
        <v>45210</v>
      </c>
      <c r="H135" s="5">
        <v>1</v>
      </c>
      <c r="I135" s="5">
        <v>1</v>
      </c>
      <c r="J135" s="5">
        <v>1</v>
      </c>
      <c r="K135" s="5" t="s">
        <v>30</v>
      </c>
      <c r="L135" s="5">
        <v>354</v>
      </c>
      <c r="M135" s="5">
        <v>354</v>
      </c>
      <c r="N135" s="5" t="s">
        <v>695</v>
      </c>
      <c r="O135" s="5" t="s">
        <v>32</v>
      </c>
      <c r="P135" s="5" t="s">
        <v>33</v>
      </c>
      <c r="Q135" s="5">
        <v>0</v>
      </c>
      <c r="R135" s="8">
        <v>45209</v>
      </c>
      <c r="S135" s="7">
        <v>45211</v>
      </c>
      <c r="T135" s="5" t="s">
        <v>34</v>
      </c>
      <c r="U135" s="5">
        <v>354</v>
      </c>
      <c r="V135" s="5">
        <v>0</v>
      </c>
      <c r="W135" s="5">
        <v>0</v>
      </c>
      <c r="X135" s="5" t="s">
        <v>696</v>
      </c>
      <c r="Y135" s="5" t="s">
        <v>697</v>
      </c>
    </row>
    <row r="136" s="5" customFormat="1" spans="1:25">
      <c r="A136" s="5" t="s">
        <v>698</v>
      </c>
      <c r="B136" s="5" t="s">
        <v>26</v>
      </c>
      <c r="C136" s="5" t="s">
        <v>27</v>
      </c>
      <c r="D136" s="5" t="s">
        <v>689</v>
      </c>
      <c r="E136" s="5" t="s">
        <v>690</v>
      </c>
      <c r="F136" s="7">
        <v>45209</v>
      </c>
      <c r="G136" s="7">
        <v>45210</v>
      </c>
      <c r="H136" s="5">
        <v>1</v>
      </c>
      <c r="I136" s="5">
        <v>1</v>
      </c>
      <c r="J136" s="5">
        <v>1</v>
      </c>
      <c r="K136" s="5" t="s">
        <v>30</v>
      </c>
      <c r="L136" s="5">
        <v>354</v>
      </c>
      <c r="M136" s="5">
        <v>354</v>
      </c>
      <c r="N136" s="5" t="s">
        <v>699</v>
      </c>
      <c r="O136" s="5" t="s">
        <v>32</v>
      </c>
      <c r="P136" s="5" t="s">
        <v>33</v>
      </c>
      <c r="Q136" s="5">
        <v>0</v>
      </c>
      <c r="R136" s="8">
        <v>45209.0000115741</v>
      </c>
      <c r="S136" s="7">
        <v>45211</v>
      </c>
      <c r="T136" s="5" t="s">
        <v>34</v>
      </c>
      <c r="U136" s="5">
        <v>354</v>
      </c>
      <c r="V136" s="5">
        <v>0</v>
      </c>
      <c r="W136" s="5">
        <v>0</v>
      </c>
      <c r="X136" s="5" t="s">
        <v>700</v>
      </c>
      <c r="Y136" s="5" t="s">
        <v>701</v>
      </c>
    </row>
    <row r="137" s="5" customFormat="1" spans="1:25">
      <c r="A137" s="5" t="s">
        <v>702</v>
      </c>
      <c r="B137" s="5" t="s">
        <v>26</v>
      </c>
      <c r="C137" s="5" t="s">
        <v>27</v>
      </c>
      <c r="D137" s="5" t="s">
        <v>703</v>
      </c>
      <c r="E137" s="5" t="s">
        <v>704</v>
      </c>
      <c r="F137" s="7">
        <v>45209</v>
      </c>
      <c r="G137" s="7">
        <v>45210</v>
      </c>
      <c r="H137" s="5">
        <v>1</v>
      </c>
      <c r="I137" s="5">
        <v>1</v>
      </c>
      <c r="J137" s="5">
        <v>1</v>
      </c>
      <c r="K137" s="5" t="s">
        <v>30</v>
      </c>
      <c r="L137" s="5">
        <v>806</v>
      </c>
      <c r="M137" s="5">
        <v>806</v>
      </c>
      <c r="N137" s="5" t="s">
        <v>705</v>
      </c>
      <c r="O137" s="5" t="s">
        <v>32</v>
      </c>
      <c r="P137" s="5" t="s">
        <v>33</v>
      </c>
      <c r="Q137" s="5">
        <v>0</v>
      </c>
      <c r="R137" s="8">
        <v>45209.0000115741</v>
      </c>
      <c r="S137" s="7">
        <v>45211</v>
      </c>
      <c r="T137" s="5" t="s">
        <v>34</v>
      </c>
      <c r="U137" s="5">
        <v>806</v>
      </c>
      <c r="V137" s="5">
        <v>0</v>
      </c>
      <c r="W137" s="5">
        <v>0</v>
      </c>
      <c r="X137" s="5" t="s">
        <v>706</v>
      </c>
      <c r="Y137" s="5" t="s">
        <v>707</v>
      </c>
    </row>
    <row r="138" s="5" customFormat="1" spans="1:25">
      <c r="A138" s="5" t="s">
        <v>708</v>
      </c>
      <c r="B138" s="5" t="s">
        <v>26</v>
      </c>
      <c r="C138" s="5" t="s">
        <v>27</v>
      </c>
      <c r="D138" s="5" t="s">
        <v>709</v>
      </c>
      <c r="E138" s="5" t="s">
        <v>710</v>
      </c>
      <c r="F138" s="7">
        <v>45209</v>
      </c>
      <c r="G138" s="7">
        <v>45210</v>
      </c>
      <c r="H138" s="5">
        <v>1</v>
      </c>
      <c r="I138" s="5">
        <v>1</v>
      </c>
      <c r="J138" s="5">
        <v>1</v>
      </c>
      <c r="K138" s="5" t="s">
        <v>30</v>
      </c>
      <c r="L138" s="5">
        <v>156</v>
      </c>
      <c r="M138" s="5">
        <v>156</v>
      </c>
      <c r="N138" s="5" t="s">
        <v>711</v>
      </c>
      <c r="O138" s="5" t="s">
        <v>32</v>
      </c>
      <c r="P138" s="5" t="s">
        <v>33</v>
      </c>
      <c r="Q138" s="5">
        <v>0</v>
      </c>
      <c r="R138" s="8">
        <v>45209</v>
      </c>
      <c r="S138" s="7">
        <v>45211</v>
      </c>
      <c r="T138" s="5" t="s">
        <v>34</v>
      </c>
      <c r="U138" s="5">
        <v>156</v>
      </c>
      <c r="V138" s="5">
        <v>0</v>
      </c>
      <c r="W138" s="5">
        <v>0</v>
      </c>
      <c r="X138" s="5" t="s">
        <v>712</v>
      </c>
      <c r="Y138" s="5" t="s">
        <v>713</v>
      </c>
    </row>
    <row r="139" s="5" customFormat="1" spans="1:25">
      <c r="A139" s="5" t="s">
        <v>714</v>
      </c>
      <c r="B139" s="5" t="s">
        <v>26</v>
      </c>
      <c r="C139" s="5" t="s">
        <v>27</v>
      </c>
      <c r="D139" s="5" t="s">
        <v>715</v>
      </c>
      <c r="E139" s="5" t="s">
        <v>716</v>
      </c>
      <c r="F139" s="7">
        <v>45209</v>
      </c>
      <c r="G139" s="7">
        <v>45210</v>
      </c>
      <c r="H139" s="5">
        <v>1</v>
      </c>
      <c r="I139" s="5">
        <v>1</v>
      </c>
      <c r="J139" s="5">
        <v>1</v>
      </c>
      <c r="K139" s="5" t="s">
        <v>30</v>
      </c>
      <c r="L139" s="5">
        <v>653</v>
      </c>
      <c r="M139" s="5">
        <v>653</v>
      </c>
      <c r="N139" s="5" t="s">
        <v>717</v>
      </c>
      <c r="O139" s="5" t="s">
        <v>32</v>
      </c>
      <c r="P139" s="5" t="s">
        <v>33</v>
      </c>
      <c r="Q139" s="5">
        <v>0</v>
      </c>
      <c r="R139" s="8">
        <v>45209.0000115741</v>
      </c>
      <c r="S139" s="7">
        <v>45211</v>
      </c>
      <c r="T139" s="5" t="s">
        <v>34</v>
      </c>
      <c r="U139" s="5">
        <v>653</v>
      </c>
      <c r="V139" s="5">
        <v>0</v>
      </c>
      <c r="W139" s="5">
        <v>0</v>
      </c>
      <c r="X139" s="5" t="s">
        <v>718</v>
      </c>
      <c r="Y139" s="5" t="s">
        <v>48</v>
      </c>
    </row>
    <row r="140" s="5" customFormat="1" spans="1:25">
      <c r="A140" s="5" t="s">
        <v>719</v>
      </c>
      <c r="B140" s="5" t="s">
        <v>26</v>
      </c>
      <c r="C140" s="5" t="s">
        <v>27</v>
      </c>
      <c r="D140" s="5" t="s">
        <v>720</v>
      </c>
      <c r="E140" s="5" t="s">
        <v>721</v>
      </c>
      <c r="F140" s="7">
        <v>45209</v>
      </c>
      <c r="G140" s="7">
        <v>45210</v>
      </c>
      <c r="H140" s="5">
        <v>1</v>
      </c>
      <c r="I140" s="5">
        <v>1</v>
      </c>
      <c r="J140" s="5">
        <v>1</v>
      </c>
      <c r="K140" s="5" t="s">
        <v>30</v>
      </c>
      <c r="L140" s="5">
        <v>311</v>
      </c>
      <c r="M140" s="5">
        <v>311</v>
      </c>
      <c r="N140" s="5" t="s">
        <v>722</v>
      </c>
      <c r="O140" s="5" t="s">
        <v>32</v>
      </c>
      <c r="P140" s="5" t="s">
        <v>33</v>
      </c>
      <c r="Q140" s="5">
        <v>0</v>
      </c>
      <c r="R140" s="8">
        <v>45209.0000115741</v>
      </c>
      <c r="S140" s="7">
        <v>45211</v>
      </c>
      <c r="T140" s="5" t="s">
        <v>34</v>
      </c>
      <c r="U140" s="5">
        <v>311</v>
      </c>
      <c r="V140" s="5">
        <v>0</v>
      </c>
      <c r="W140" s="5">
        <v>0</v>
      </c>
      <c r="X140" s="5" t="s">
        <v>723</v>
      </c>
      <c r="Y140" s="5" t="s">
        <v>724</v>
      </c>
    </row>
    <row r="141" s="5" customFormat="1" spans="1:25">
      <c r="A141" s="5" t="s">
        <v>714</v>
      </c>
      <c r="B141" s="5" t="s">
        <v>26</v>
      </c>
      <c r="C141" s="5" t="s">
        <v>125</v>
      </c>
      <c r="D141" s="5" t="s">
        <v>715</v>
      </c>
      <c r="E141" s="5" t="s">
        <v>716</v>
      </c>
      <c r="F141" s="7">
        <v>45209</v>
      </c>
      <c r="G141" s="7">
        <v>45210</v>
      </c>
      <c r="H141" s="5">
        <v>1</v>
      </c>
      <c r="I141" s="5">
        <v>1</v>
      </c>
      <c r="J141" s="5">
        <v>1</v>
      </c>
      <c r="K141" s="5" t="s">
        <v>30</v>
      </c>
      <c r="L141" s="5">
        <v>-653</v>
      </c>
      <c r="M141" s="5">
        <v>-653</v>
      </c>
      <c r="N141" s="5" t="s">
        <v>717</v>
      </c>
      <c r="O141" s="5" t="s">
        <v>32</v>
      </c>
      <c r="P141" s="5" t="s">
        <v>33</v>
      </c>
      <c r="Q141" s="5">
        <v>0</v>
      </c>
      <c r="R141" s="8">
        <v>45209.0000115741</v>
      </c>
      <c r="S141" s="7">
        <v>45211</v>
      </c>
      <c r="T141" s="5" t="s">
        <v>34</v>
      </c>
      <c r="U141" s="5">
        <v>-653</v>
      </c>
      <c r="V141" s="5">
        <v>0</v>
      </c>
      <c r="W141" s="5">
        <v>0</v>
      </c>
      <c r="X141" s="5" t="s">
        <v>718</v>
      </c>
      <c r="Y141" s="5" t="s">
        <v>48</v>
      </c>
    </row>
    <row r="142" s="5" customFormat="1" spans="1:25">
      <c r="A142" s="5" t="s">
        <v>725</v>
      </c>
      <c r="B142" s="5" t="s">
        <v>26</v>
      </c>
      <c r="C142" s="5" t="s">
        <v>27</v>
      </c>
      <c r="D142" s="5" t="s">
        <v>726</v>
      </c>
      <c r="E142" s="5" t="s">
        <v>727</v>
      </c>
      <c r="F142" s="7">
        <v>45209</v>
      </c>
      <c r="G142" s="7">
        <v>45210</v>
      </c>
      <c r="H142" s="5">
        <v>2</v>
      </c>
      <c r="I142" s="5">
        <v>1</v>
      </c>
      <c r="J142" s="5">
        <v>2</v>
      </c>
      <c r="K142" s="5" t="s">
        <v>30</v>
      </c>
      <c r="L142" s="5">
        <v>616</v>
      </c>
      <c r="M142" s="5">
        <v>616</v>
      </c>
      <c r="N142" s="5" t="s">
        <v>728</v>
      </c>
      <c r="O142" s="5" t="s">
        <v>32</v>
      </c>
      <c r="P142" s="5" t="s">
        <v>33</v>
      </c>
      <c r="Q142" s="5">
        <v>0</v>
      </c>
      <c r="R142" s="8">
        <v>45209.0000115741</v>
      </c>
      <c r="S142" s="7">
        <v>45211</v>
      </c>
      <c r="T142" s="5" t="s">
        <v>34</v>
      </c>
      <c r="U142" s="5">
        <v>616</v>
      </c>
      <c r="V142" s="5">
        <v>0</v>
      </c>
      <c r="W142" s="5">
        <v>0</v>
      </c>
      <c r="X142" s="5" t="s">
        <v>729</v>
      </c>
      <c r="Y142" s="5" t="s">
        <v>730</v>
      </c>
    </row>
    <row r="143" s="5" customFormat="1" spans="1:25">
      <c r="A143" s="5" t="s">
        <v>731</v>
      </c>
      <c r="B143" s="5" t="s">
        <v>26</v>
      </c>
      <c r="C143" s="5" t="s">
        <v>27</v>
      </c>
      <c r="D143" s="5" t="s">
        <v>441</v>
      </c>
      <c r="E143" s="5" t="s">
        <v>442</v>
      </c>
      <c r="F143" s="7">
        <v>45209</v>
      </c>
      <c r="G143" s="7">
        <v>45210</v>
      </c>
      <c r="H143" s="5">
        <v>1</v>
      </c>
      <c r="I143" s="5">
        <v>1</v>
      </c>
      <c r="J143" s="5">
        <v>1</v>
      </c>
      <c r="K143" s="5" t="s">
        <v>30</v>
      </c>
      <c r="L143" s="5">
        <v>394</v>
      </c>
      <c r="M143" s="5">
        <v>394</v>
      </c>
      <c r="N143" s="5" t="s">
        <v>732</v>
      </c>
      <c r="O143" s="5" t="s">
        <v>32</v>
      </c>
      <c r="P143" s="5" t="s">
        <v>33</v>
      </c>
      <c r="Q143" s="5">
        <v>0</v>
      </c>
      <c r="R143" s="8">
        <v>45209</v>
      </c>
      <c r="S143" s="7">
        <v>45211</v>
      </c>
      <c r="T143" s="5" t="s">
        <v>34</v>
      </c>
      <c r="U143" s="5">
        <v>394</v>
      </c>
      <c r="V143" s="5">
        <v>0</v>
      </c>
      <c r="W143" s="5">
        <v>0</v>
      </c>
      <c r="X143" s="5" t="s">
        <v>733</v>
      </c>
      <c r="Y143" s="5" t="s">
        <v>734</v>
      </c>
    </row>
    <row r="144" s="5" customFormat="1" spans="1:25">
      <c r="A144" s="5" t="s">
        <v>735</v>
      </c>
      <c r="B144" s="5" t="s">
        <v>26</v>
      </c>
      <c r="C144" s="5" t="s">
        <v>27</v>
      </c>
      <c r="D144" s="5" t="s">
        <v>720</v>
      </c>
      <c r="E144" s="5" t="s">
        <v>736</v>
      </c>
      <c r="F144" s="7">
        <v>45209</v>
      </c>
      <c r="G144" s="7">
        <v>45210</v>
      </c>
      <c r="H144" s="5">
        <v>1</v>
      </c>
      <c r="I144" s="5">
        <v>1</v>
      </c>
      <c r="J144" s="5">
        <v>1</v>
      </c>
      <c r="K144" s="5" t="s">
        <v>30</v>
      </c>
      <c r="L144" s="5">
        <v>270</v>
      </c>
      <c r="M144" s="5">
        <v>270</v>
      </c>
      <c r="N144" s="5" t="s">
        <v>737</v>
      </c>
      <c r="O144" s="5" t="s">
        <v>32</v>
      </c>
      <c r="P144" s="5" t="s">
        <v>33</v>
      </c>
      <c r="Q144" s="5">
        <v>0</v>
      </c>
      <c r="R144" s="8">
        <v>45209</v>
      </c>
      <c r="S144" s="7">
        <v>45211</v>
      </c>
      <c r="T144" s="5" t="s">
        <v>34</v>
      </c>
      <c r="U144" s="5">
        <v>270</v>
      </c>
      <c r="V144" s="5">
        <v>0</v>
      </c>
      <c r="W144" s="5">
        <v>0</v>
      </c>
      <c r="X144" s="5" t="s">
        <v>738</v>
      </c>
      <c r="Y144" s="5" t="s">
        <v>739</v>
      </c>
    </row>
    <row r="145" s="5" customFormat="1" spans="1:25">
      <c r="A145" s="5" t="s">
        <v>740</v>
      </c>
      <c r="B145" s="5" t="s">
        <v>26</v>
      </c>
      <c r="C145" s="5" t="s">
        <v>27</v>
      </c>
      <c r="D145" s="5" t="s">
        <v>689</v>
      </c>
      <c r="E145" s="5" t="s">
        <v>741</v>
      </c>
      <c r="F145" s="7">
        <v>45209</v>
      </c>
      <c r="G145" s="7">
        <v>45210</v>
      </c>
      <c r="H145" s="5">
        <v>2</v>
      </c>
      <c r="I145" s="5">
        <v>1</v>
      </c>
      <c r="J145" s="5">
        <v>2</v>
      </c>
      <c r="K145" s="5" t="s">
        <v>30</v>
      </c>
      <c r="L145" s="5">
        <v>708</v>
      </c>
      <c r="M145" s="5">
        <v>708</v>
      </c>
      <c r="N145" s="5" t="s">
        <v>742</v>
      </c>
      <c r="O145" s="5" t="s">
        <v>32</v>
      </c>
      <c r="P145" s="5" t="s">
        <v>33</v>
      </c>
      <c r="Q145" s="5">
        <v>0</v>
      </c>
      <c r="R145" s="8">
        <v>45209</v>
      </c>
      <c r="S145" s="7">
        <v>45211</v>
      </c>
      <c r="T145" s="5" t="s">
        <v>34</v>
      </c>
      <c r="U145" s="5">
        <v>708</v>
      </c>
      <c r="V145" s="5">
        <v>0</v>
      </c>
      <c r="W145" s="5">
        <v>0</v>
      </c>
      <c r="X145" s="5" t="s">
        <v>743</v>
      </c>
      <c r="Y145" s="5" t="s">
        <v>744</v>
      </c>
    </row>
    <row r="146" s="5" customFormat="1" spans="1:26">
      <c r="A146" s="5" t="s">
        <v>745</v>
      </c>
      <c r="B146" s="5" t="s">
        <v>26</v>
      </c>
      <c r="C146" s="5" t="s">
        <v>27</v>
      </c>
      <c r="D146" s="5" t="s">
        <v>679</v>
      </c>
      <c r="E146" s="5" t="s">
        <v>680</v>
      </c>
      <c r="F146" s="7">
        <v>45209</v>
      </c>
      <c r="G146" s="7">
        <v>45210</v>
      </c>
      <c r="H146" s="5">
        <v>2</v>
      </c>
      <c r="I146" s="5">
        <v>1</v>
      </c>
      <c r="J146" s="5">
        <v>2</v>
      </c>
      <c r="K146" s="5" t="s">
        <v>30</v>
      </c>
      <c r="L146" s="5">
        <v>434</v>
      </c>
      <c r="M146" s="5">
        <v>434</v>
      </c>
      <c r="N146" s="5" t="s">
        <v>746</v>
      </c>
      <c r="O146" s="5" t="s">
        <v>32</v>
      </c>
      <c r="P146" s="5" t="s">
        <v>33</v>
      </c>
      <c r="Q146" s="5">
        <v>0</v>
      </c>
      <c r="R146" s="8">
        <v>45209</v>
      </c>
      <c r="S146" s="7">
        <v>45211</v>
      </c>
      <c r="T146" s="5" t="s">
        <v>34</v>
      </c>
      <c r="U146" s="5">
        <v>434</v>
      </c>
      <c r="V146" s="5">
        <v>0</v>
      </c>
      <c r="W146" s="5">
        <v>0</v>
      </c>
      <c r="X146" s="5" t="s">
        <v>747</v>
      </c>
      <c r="Y146" s="5" t="s">
        <v>748</v>
      </c>
      <c r="Z146" s="5" t="s">
        <v>749</v>
      </c>
    </row>
    <row r="147" s="5" customFormat="1" spans="1:25">
      <c r="A147" s="5" t="s">
        <v>750</v>
      </c>
      <c r="B147" s="5" t="s">
        <v>26</v>
      </c>
      <c r="C147" s="5" t="s">
        <v>27</v>
      </c>
      <c r="D147" s="5" t="s">
        <v>512</v>
      </c>
      <c r="E147" s="5" t="s">
        <v>751</v>
      </c>
      <c r="F147" s="7">
        <v>45209</v>
      </c>
      <c r="G147" s="7">
        <v>45210</v>
      </c>
      <c r="H147" s="5">
        <v>1</v>
      </c>
      <c r="I147" s="5">
        <v>1</v>
      </c>
      <c r="J147" s="5">
        <v>1</v>
      </c>
      <c r="K147" s="5" t="s">
        <v>30</v>
      </c>
      <c r="L147" s="5">
        <v>385</v>
      </c>
      <c r="M147" s="5">
        <v>385</v>
      </c>
      <c r="N147" s="5" t="s">
        <v>752</v>
      </c>
      <c r="O147" s="5" t="s">
        <v>32</v>
      </c>
      <c r="P147" s="5" t="s">
        <v>33</v>
      </c>
      <c r="Q147" s="5">
        <v>0</v>
      </c>
      <c r="R147" s="8">
        <v>45209</v>
      </c>
      <c r="S147" s="7">
        <v>45211</v>
      </c>
      <c r="T147" s="5" t="s">
        <v>34</v>
      </c>
      <c r="U147" s="5">
        <v>385</v>
      </c>
      <c r="V147" s="5">
        <v>0</v>
      </c>
      <c r="W147" s="5">
        <v>0</v>
      </c>
      <c r="X147" s="5" t="s">
        <v>753</v>
      </c>
      <c r="Y147" s="5" t="s">
        <v>754</v>
      </c>
    </row>
    <row r="148" s="5" customFormat="1" spans="1:25">
      <c r="A148" s="5" t="s">
        <v>755</v>
      </c>
      <c r="B148" s="5" t="s">
        <v>26</v>
      </c>
      <c r="C148" s="5" t="s">
        <v>27</v>
      </c>
      <c r="D148" s="5" t="s">
        <v>756</v>
      </c>
      <c r="E148" s="5" t="s">
        <v>757</v>
      </c>
      <c r="F148" s="7">
        <v>45209</v>
      </c>
      <c r="G148" s="7">
        <v>45210</v>
      </c>
      <c r="H148" s="5">
        <v>1</v>
      </c>
      <c r="I148" s="5">
        <v>1</v>
      </c>
      <c r="J148" s="5">
        <v>1</v>
      </c>
      <c r="K148" s="5" t="s">
        <v>30</v>
      </c>
      <c r="L148" s="5">
        <v>256</v>
      </c>
      <c r="M148" s="5">
        <v>256</v>
      </c>
      <c r="N148" s="5" t="s">
        <v>758</v>
      </c>
      <c r="O148" s="5" t="s">
        <v>32</v>
      </c>
      <c r="P148" s="5" t="s">
        <v>33</v>
      </c>
      <c r="Q148" s="5">
        <v>0</v>
      </c>
      <c r="R148" s="8">
        <v>45209</v>
      </c>
      <c r="S148" s="7">
        <v>45211</v>
      </c>
      <c r="T148" s="5" t="s">
        <v>34</v>
      </c>
      <c r="U148" s="5">
        <v>256</v>
      </c>
      <c r="V148" s="5">
        <v>0</v>
      </c>
      <c r="W148" s="5">
        <v>0</v>
      </c>
      <c r="X148" s="5" t="s">
        <v>759</v>
      </c>
      <c r="Y148" s="5" t="s">
        <v>760</v>
      </c>
    </row>
    <row r="149" s="5" customFormat="1" spans="1:25">
      <c r="A149" s="5" t="s">
        <v>761</v>
      </c>
      <c r="B149" s="5" t="s">
        <v>26</v>
      </c>
      <c r="C149" s="5" t="s">
        <v>27</v>
      </c>
      <c r="D149" s="5" t="s">
        <v>762</v>
      </c>
      <c r="E149" s="5" t="s">
        <v>763</v>
      </c>
      <c r="F149" s="7">
        <v>45209</v>
      </c>
      <c r="G149" s="7">
        <v>45210</v>
      </c>
      <c r="H149" s="5">
        <v>1</v>
      </c>
      <c r="I149" s="5">
        <v>1</v>
      </c>
      <c r="J149" s="5">
        <v>1</v>
      </c>
      <c r="K149" s="5" t="s">
        <v>30</v>
      </c>
      <c r="L149" s="5">
        <v>187</v>
      </c>
      <c r="M149" s="5">
        <v>187</v>
      </c>
      <c r="N149" s="5" t="s">
        <v>764</v>
      </c>
      <c r="O149" s="5" t="s">
        <v>32</v>
      </c>
      <c r="P149" s="5" t="s">
        <v>33</v>
      </c>
      <c r="Q149" s="5">
        <v>0</v>
      </c>
      <c r="R149" s="8">
        <v>45209.0000115741</v>
      </c>
      <c r="S149" s="7">
        <v>45211</v>
      </c>
      <c r="T149" s="5" t="s">
        <v>34</v>
      </c>
      <c r="U149" s="5">
        <v>187</v>
      </c>
      <c r="V149" s="5">
        <v>0</v>
      </c>
      <c r="W149" s="5">
        <v>0</v>
      </c>
      <c r="X149" s="5" t="s">
        <v>765</v>
      </c>
      <c r="Y149" s="5" t="s">
        <v>766</v>
      </c>
    </row>
    <row r="150" s="5" customFormat="1" spans="1:25">
      <c r="A150" s="5" t="s">
        <v>767</v>
      </c>
      <c r="B150" s="5" t="s">
        <v>26</v>
      </c>
      <c r="C150" s="5" t="s">
        <v>27</v>
      </c>
      <c r="D150" s="5" t="s">
        <v>768</v>
      </c>
      <c r="E150" s="5" t="s">
        <v>769</v>
      </c>
      <c r="F150" s="7">
        <v>45209</v>
      </c>
      <c r="G150" s="7">
        <v>45210</v>
      </c>
      <c r="H150" s="5">
        <v>1</v>
      </c>
      <c r="I150" s="5">
        <v>1</v>
      </c>
      <c r="J150" s="5">
        <v>1</v>
      </c>
      <c r="K150" s="5" t="s">
        <v>30</v>
      </c>
      <c r="L150" s="5">
        <v>276</v>
      </c>
      <c r="M150" s="5">
        <v>276</v>
      </c>
      <c r="N150" s="5" t="s">
        <v>770</v>
      </c>
      <c r="O150" s="5" t="s">
        <v>32</v>
      </c>
      <c r="P150" s="5" t="s">
        <v>33</v>
      </c>
      <c r="Q150" s="5">
        <v>0</v>
      </c>
      <c r="R150" s="8">
        <v>45209.0000115741</v>
      </c>
      <c r="S150" s="7">
        <v>45211</v>
      </c>
      <c r="T150" s="5" t="s">
        <v>34</v>
      </c>
      <c r="U150" s="5">
        <v>276</v>
      </c>
      <c r="V150" s="5">
        <v>0</v>
      </c>
      <c r="W150" s="5">
        <v>0</v>
      </c>
      <c r="X150" s="5" t="s">
        <v>771</v>
      </c>
      <c r="Y150" s="5" t="s">
        <v>772</v>
      </c>
    </row>
    <row r="151" s="5" customFormat="1" spans="1:25">
      <c r="A151" s="5" t="s">
        <v>773</v>
      </c>
      <c r="B151" s="5" t="s">
        <v>26</v>
      </c>
      <c r="C151" s="5" t="s">
        <v>27</v>
      </c>
      <c r="D151" s="5" t="s">
        <v>774</v>
      </c>
      <c r="E151" s="5" t="s">
        <v>599</v>
      </c>
      <c r="F151" s="7">
        <v>45209</v>
      </c>
      <c r="G151" s="7">
        <v>45210</v>
      </c>
      <c r="H151" s="5">
        <v>1</v>
      </c>
      <c r="I151" s="5">
        <v>1</v>
      </c>
      <c r="J151" s="5">
        <v>1</v>
      </c>
      <c r="K151" s="5" t="s">
        <v>30</v>
      </c>
      <c r="L151" s="5">
        <v>250</v>
      </c>
      <c r="M151" s="5">
        <v>250</v>
      </c>
      <c r="N151" s="5" t="s">
        <v>775</v>
      </c>
      <c r="O151" s="5" t="s">
        <v>32</v>
      </c>
      <c r="P151" s="5" t="s">
        <v>33</v>
      </c>
      <c r="Q151" s="5">
        <v>0</v>
      </c>
      <c r="R151" s="8">
        <v>45209</v>
      </c>
      <c r="S151" s="7">
        <v>45211</v>
      </c>
      <c r="T151" s="5" t="s">
        <v>34</v>
      </c>
      <c r="U151" s="5">
        <v>250</v>
      </c>
      <c r="V151" s="5">
        <v>0</v>
      </c>
      <c r="W151" s="5">
        <v>0</v>
      </c>
      <c r="X151" s="5" t="s">
        <v>776</v>
      </c>
      <c r="Y151" s="5" t="s">
        <v>48</v>
      </c>
    </row>
    <row r="152" s="5" customFormat="1" spans="1:25">
      <c r="A152" s="5" t="s">
        <v>773</v>
      </c>
      <c r="B152" s="5" t="s">
        <v>26</v>
      </c>
      <c r="C152" s="5" t="s">
        <v>125</v>
      </c>
      <c r="D152" s="5" t="s">
        <v>774</v>
      </c>
      <c r="E152" s="5" t="s">
        <v>599</v>
      </c>
      <c r="F152" s="7">
        <v>45209</v>
      </c>
      <c r="G152" s="7">
        <v>45210</v>
      </c>
      <c r="H152" s="5">
        <v>1</v>
      </c>
      <c r="I152" s="5">
        <v>1</v>
      </c>
      <c r="J152" s="5">
        <v>1</v>
      </c>
      <c r="K152" s="5" t="s">
        <v>30</v>
      </c>
      <c r="L152" s="5">
        <v>-250</v>
      </c>
      <c r="M152" s="5">
        <v>-250</v>
      </c>
      <c r="N152" s="5" t="s">
        <v>775</v>
      </c>
      <c r="O152" s="5" t="s">
        <v>32</v>
      </c>
      <c r="P152" s="5" t="s">
        <v>33</v>
      </c>
      <c r="Q152" s="5">
        <v>0</v>
      </c>
      <c r="R152" s="8">
        <v>45209</v>
      </c>
      <c r="S152" s="7">
        <v>45211</v>
      </c>
      <c r="T152" s="5" t="s">
        <v>34</v>
      </c>
      <c r="U152" s="5">
        <v>-250</v>
      </c>
      <c r="V152" s="5">
        <v>0</v>
      </c>
      <c r="W152" s="5">
        <v>0</v>
      </c>
      <c r="X152" s="5" t="s">
        <v>776</v>
      </c>
      <c r="Y152" s="5" t="s">
        <v>48</v>
      </c>
    </row>
    <row r="153" s="5" customFormat="1" spans="1:25">
      <c r="A153" s="5" t="s">
        <v>777</v>
      </c>
      <c r="B153" s="5" t="s">
        <v>26</v>
      </c>
      <c r="C153" s="5" t="s">
        <v>27</v>
      </c>
      <c r="D153" s="5" t="s">
        <v>726</v>
      </c>
      <c r="E153" s="5" t="s">
        <v>778</v>
      </c>
      <c r="F153" s="7">
        <v>45209</v>
      </c>
      <c r="G153" s="7">
        <v>45210</v>
      </c>
      <c r="H153" s="5">
        <v>1</v>
      </c>
      <c r="I153" s="5">
        <v>1</v>
      </c>
      <c r="J153" s="5">
        <v>1</v>
      </c>
      <c r="K153" s="5" t="s">
        <v>30</v>
      </c>
      <c r="L153" s="5">
        <v>306</v>
      </c>
      <c r="M153" s="5">
        <v>306</v>
      </c>
      <c r="N153" s="5" t="s">
        <v>779</v>
      </c>
      <c r="O153" s="5" t="s">
        <v>32</v>
      </c>
      <c r="P153" s="5" t="s">
        <v>33</v>
      </c>
      <c r="Q153" s="5">
        <v>0</v>
      </c>
      <c r="R153" s="8">
        <v>45209</v>
      </c>
      <c r="S153" s="7">
        <v>45211</v>
      </c>
      <c r="T153" s="5" t="s">
        <v>34</v>
      </c>
      <c r="U153" s="5">
        <v>306</v>
      </c>
      <c r="V153" s="5">
        <v>0</v>
      </c>
      <c r="W153" s="5">
        <v>0</v>
      </c>
      <c r="X153" s="5" t="s">
        <v>780</v>
      </c>
      <c r="Y153" s="5" t="s">
        <v>781</v>
      </c>
    </row>
    <row r="154" s="5" customFormat="1" spans="1:25">
      <c r="A154" s="5" t="s">
        <v>782</v>
      </c>
      <c r="B154" s="5" t="s">
        <v>26</v>
      </c>
      <c r="C154" s="5" t="s">
        <v>27</v>
      </c>
      <c r="D154" s="5" t="s">
        <v>720</v>
      </c>
      <c r="E154" s="5" t="s">
        <v>736</v>
      </c>
      <c r="F154" s="7">
        <v>45209</v>
      </c>
      <c r="G154" s="7">
        <v>45210</v>
      </c>
      <c r="H154" s="5">
        <v>2</v>
      </c>
      <c r="I154" s="5">
        <v>1</v>
      </c>
      <c r="J154" s="5">
        <v>2</v>
      </c>
      <c r="K154" s="5" t="s">
        <v>30</v>
      </c>
      <c r="L154" s="5">
        <v>540</v>
      </c>
      <c r="M154" s="5">
        <v>540</v>
      </c>
      <c r="N154" s="5" t="s">
        <v>783</v>
      </c>
      <c r="O154" s="5" t="s">
        <v>32</v>
      </c>
      <c r="P154" s="5" t="s">
        <v>33</v>
      </c>
      <c r="Q154" s="5">
        <v>0</v>
      </c>
      <c r="R154" s="8">
        <v>45209</v>
      </c>
      <c r="S154" s="7">
        <v>45211</v>
      </c>
      <c r="T154" s="5" t="s">
        <v>34</v>
      </c>
      <c r="U154" s="5">
        <v>540</v>
      </c>
      <c r="V154" s="5">
        <v>0</v>
      </c>
      <c r="W154" s="5">
        <v>0</v>
      </c>
      <c r="X154" s="5" t="s">
        <v>784</v>
      </c>
      <c r="Y154" s="5" t="s">
        <v>785</v>
      </c>
    </row>
    <row r="155" s="5" customFormat="1" spans="1:25">
      <c r="A155" s="5" t="s">
        <v>786</v>
      </c>
      <c r="B155" s="5" t="s">
        <v>26</v>
      </c>
      <c r="C155" s="5" t="s">
        <v>787</v>
      </c>
      <c r="D155" s="5" t="s">
        <v>459</v>
      </c>
      <c r="E155" s="5" t="s">
        <v>788</v>
      </c>
      <c r="F155" s="7">
        <v>45200</v>
      </c>
      <c r="G155" s="7">
        <v>45201</v>
      </c>
      <c r="H155" s="5">
        <v>1</v>
      </c>
      <c r="I155" s="5">
        <v>1</v>
      </c>
      <c r="J155" s="5">
        <v>1</v>
      </c>
      <c r="K155" s="5" t="s">
        <v>30</v>
      </c>
      <c r="L155" s="5">
        <v>-570</v>
      </c>
      <c r="M155" s="5">
        <v>-570</v>
      </c>
      <c r="N155" s="5" t="s">
        <v>789</v>
      </c>
      <c r="O155" s="5" t="s">
        <v>32</v>
      </c>
      <c r="P155" s="5" t="s">
        <v>33</v>
      </c>
      <c r="Q155" s="5">
        <v>0</v>
      </c>
      <c r="R155" s="8">
        <v>45196.7096180556</v>
      </c>
      <c r="S155" s="7">
        <v>45211</v>
      </c>
      <c r="T155" s="5" t="s">
        <v>34</v>
      </c>
      <c r="U155" s="5">
        <v>-570</v>
      </c>
      <c r="V155" s="5">
        <v>0</v>
      </c>
      <c r="W155" s="5">
        <v>0</v>
      </c>
      <c r="X155" s="5" t="s">
        <v>790</v>
      </c>
      <c r="Y155" s="5" t="s">
        <v>791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3"/>
  <sheetViews>
    <sheetView tabSelected="1" workbookViewId="0">
      <selection activeCell="H1" sqref="G1:H1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792</v>
      </c>
    </row>
    <row r="2" s="5" customFormat="1" hidden="1" spans="1:9">
      <c r="A2" s="6">
        <v>999222113387787</v>
      </c>
      <c r="B2" s="7">
        <v>45205</v>
      </c>
      <c r="C2" s="7">
        <v>45208</v>
      </c>
      <c r="D2" s="5">
        <v>1716</v>
      </c>
      <c r="E2" s="5" t="str">
        <f>VLOOKUP(A2,HOP!A:L,12,0)</f>
        <v>1716.00</v>
      </c>
      <c r="F2" s="5" t="str">
        <f>VLOOKUP(A2,HOP!A:C,3,0)</f>
        <v>2929685</v>
      </c>
      <c r="G2" s="5">
        <f>D2-E2</f>
        <v>0</v>
      </c>
      <c r="H2" s="5" t="str">
        <f>$H$1&amp;F2</f>
        <v>，2929685</v>
      </c>
      <c r="I2" s="5" t="str">
        <f>VLOOKUP(A2,HOP!A:U,21,0)</f>
        <v>直采</v>
      </c>
    </row>
    <row r="3" s="5" customFormat="1" hidden="1" spans="1:9">
      <c r="A3" s="6">
        <v>999224196467069</v>
      </c>
      <c r="B3" s="7">
        <v>45203</v>
      </c>
      <c r="C3" s="7">
        <v>45208</v>
      </c>
      <c r="D3" s="5">
        <v>3115</v>
      </c>
      <c r="E3" s="5" t="str">
        <f>VLOOKUP(A3,HOP!A:L,12,0)</f>
        <v>3115.00</v>
      </c>
      <c r="F3" s="5" t="str">
        <f>VLOOKUP(A3,HOP!A:C,3,0)</f>
        <v>3384911</v>
      </c>
      <c r="G3" s="5">
        <f t="shared" ref="G3:G34" si="0">D3-E3</f>
        <v>0</v>
      </c>
      <c r="H3" s="5" t="str">
        <f t="shared" ref="H3:H34" si="1">$H$1&amp;F3</f>
        <v>，3384911</v>
      </c>
      <c r="I3" s="5" t="str">
        <f>VLOOKUP(A3,HOP!A:U,21,0)</f>
        <v>直采</v>
      </c>
    </row>
    <row r="4" s="5" customFormat="1" hidden="1" spans="1:9">
      <c r="A4" s="6">
        <v>999225168868932</v>
      </c>
      <c r="B4" s="7">
        <v>45205</v>
      </c>
      <c r="C4" s="7">
        <v>45208</v>
      </c>
      <c r="D4" s="5">
        <v>3405</v>
      </c>
      <c r="E4" s="5" t="str">
        <f>VLOOKUP(A4,HOP!A:L,12,0)</f>
        <v>3405.00</v>
      </c>
      <c r="F4" s="5" t="str">
        <f>VLOOKUP(A4,HOP!A:C,3,0)</f>
        <v>3603096</v>
      </c>
      <c r="G4" s="5">
        <f t="shared" si="0"/>
        <v>0</v>
      </c>
      <c r="H4" s="5" t="str">
        <f t="shared" si="1"/>
        <v>，3603096</v>
      </c>
      <c r="I4" s="5" t="str">
        <f>VLOOKUP(A4,HOP!A:U,21,0)</f>
        <v>直采</v>
      </c>
    </row>
    <row r="5" s="5" customFormat="1" hidden="1" spans="1:9">
      <c r="A5" s="6">
        <v>999225169729084</v>
      </c>
      <c r="B5" s="7">
        <v>45205</v>
      </c>
      <c r="C5" s="7">
        <v>45208</v>
      </c>
      <c r="D5" s="5">
        <v>3405</v>
      </c>
      <c r="E5" s="5" t="str">
        <f>VLOOKUP(A5,HOP!A:L,12,0)</f>
        <v>3405.00</v>
      </c>
      <c r="F5" s="5" t="str">
        <f>VLOOKUP(A5,HOP!A:C,3,0)</f>
        <v>3603533</v>
      </c>
      <c r="G5" s="5">
        <f t="shared" si="0"/>
        <v>0</v>
      </c>
      <c r="H5" s="5" t="str">
        <f t="shared" si="1"/>
        <v>，3603533</v>
      </c>
      <c r="I5" s="5" t="str">
        <f>VLOOKUP(A5,HOP!A:U,21,0)</f>
        <v>直采</v>
      </c>
    </row>
    <row r="6" s="5" customFormat="1" hidden="1" spans="1:9">
      <c r="A6" s="6">
        <v>999225240224104</v>
      </c>
      <c r="B6" s="7">
        <v>45205</v>
      </c>
      <c r="C6" s="7">
        <v>45208</v>
      </c>
      <c r="D6" s="5">
        <v>4959</v>
      </c>
      <c r="E6" s="5" t="str">
        <f>VLOOKUP(A6,HOP!A:L,12,0)</f>
        <v>4959.00</v>
      </c>
      <c r="F6" s="5" t="str">
        <f>VLOOKUP(A6,HOP!A:C,3,0)</f>
        <v>3617162</v>
      </c>
      <c r="G6" s="5">
        <f t="shared" si="0"/>
        <v>0</v>
      </c>
      <c r="H6" s="5" t="str">
        <f t="shared" si="1"/>
        <v>，3617162</v>
      </c>
      <c r="I6" s="5" t="str">
        <f>VLOOKUP(A6,HOP!A:U,21,0)</f>
        <v>直采</v>
      </c>
    </row>
    <row r="7" s="5" customFormat="1" hidden="1" spans="1:9">
      <c r="A7" s="6">
        <v>999225290803235</v>
      </c>
      <c r="B7" s="7">
        <v>45203</v>
      </c>
      <c r="C7" s="7">
        <v>45208</v>
      </c>
      <c r="D7" s="5">
        <v>4595</v>
      </c>
      <c r="E7" s="5" t="str">
        <f>VLOOKUP(A7,HOP!A:L,12,0)</f>
        <v>4595.00</v>
      </c>
      <c r="F7" s="5" t="str">
        <f>VLOOKUP(A7,HOP!A:C,3,0)</f>
        <v>3628070</v>
      </c>
      <c r="G7" s="5">
        <f t="shared" si="0"/>
        <v>0</v>
      </c>
      <c r="H7" s="5" t="str">
        <f t="shared" si="1"/>
        <v>，3628070</v>
      </c>
      <c r="I7" s="5" t="str">
        <f>VLOOKUP(A7,HOP!A:U,21,0)</f>
        <v>直采</v>
      </c>
    </row>
    <row r="8" s="5" customFormat="1" hidden="1" spans="1:9">
      <c r="A8" s="6">
        <v>999225358351046</v>
      </c>
      <c r="B8" s="7">
        <v>45202</v>
      </c>
      <c r="C8" s="7">
        <v>45208</v>
      </c>
      <c r="D8" s="5">
        <v>8262</v>
      </c>
      <c r="E8" s="5" t="str">
        <f>VLOOKUP(A8,HOP!A:L,12,0)</f>
        <v>8262.00</v>
      </c>
      <c r="F8" s="5" t="str">
        <f>VLOOKUP(A8,HOP!A:C,3,0)</f>
        <v>3640986</v>
      </c>
      <c r="G8" s="5">
        <f t="shared" si="0"/>
        <v>0</v>
      </c>
      <c r="H8" s="5" t="str">
        <f t="shared" si="1"/>
        <v>，3640986</v>
      </c>
      <c r="I8" s="5" t="str">
        <f>VLOOKUP(A8,HOP!A:U,21,0)</f>
        <v>直采</v>
      </c>
    </row>
    <row r="9" s="5" customFormat="1" hidden="1" spans="1:9">
      <c r="A9" s="6">
        <v>999225417016348</v>
      </c>
      <c r="B9" s="7">
        <v>45207</v>
      </c>
      <c r="C9" s="7">
        <v>45208</v>
      </c>
      <c r="D9" s="5">
        <v>487</v>
      </c>
      <c r="E9" s="5" t="str">
        <f>VLOOKUP(A9,HOP!A:L,12,0)</f>
        <v>487.00</v>
      </c>
      <c r="F9" s="5" t="str">
        <f>VLOOKUP(A9,HOP!A:C,3,0)</f>
        <v>3652927</v>
      </c>
      <c r="G9" s="5">
        <f t="shared" si="0"/>
        <v>0</v>
      </c>
      <c r="H9" s="5" t="str">
        <f t="shared" si="1"/>
        <v>，3652927</v>
      </c>
      <c r="I9" s="5" t="str">
        <f>VLOOKUP(A9,HOP!A:U,21,0)</f>
        <v>直采</v>
      </c>
    </row>
    <row r="10" s="5" customFormat="1" hidden="1" spans="1:9">
      <c r="A10" s="6">
        <v>999225419416971</v>
      </c>
      <c r="B10" s="7">
        <v>45205</v>
      </c>
      <c r="C10" s="7">
        <v>45208</v>
      </c>
      <c r="D10" s="5">
        <v>7272</v>
      </c>
      <c r="E10" s="5" t="str">
        <f>VLOOKUP(A10,HOP!A:L,12,0)</f>
        <v>7272.00</v>
      </c>
      <c r="F10" s="5" t="str">
        <f>VLOOKUP(A10,HOP!A:C,3,0)</f>
        <v>3653621</v>
      </c>
      <c r="G10" s="5">
        <f t="shared" si="0"/>
        <v>0</v>
      </c>
      <c r="H10" s="5" t="str">
        <f t="shared" si="1"/>
        <v>，3653621</v>
      </c>
      <c r="I10" s="5" t="str">
        <f>VLOOKUP(A10,HOP!A:U,21,0)</f>
        <v>直采</v>
      </c>
    </row>
    <row r="11" s="5" customFormat="1" hidden="1" spans="1:9">
      <c r="A11" s="6">
        <v>999225432217270</v>
      </c>
      <c r="B11" s="7">
        <v>45205</v>
      </c>
      <c r="C11" s="7">
        <v>45208</v>
      </c>
      <c r="D11" s="5">
        <v>4131</v>
      </c>
      <c r="E11" s="5" t="str">
        <f>VLOOKUP(A11,HOP!A:L,12,0)</f>
        <v>4131.00</v>
      </c>
      <c r="F11" s="5" t="str">
        <f>VLOOKUP(A11,HOP!A:C,3,0)</f>
        <v>3655738</v>
      </c>
      <c r="G11" s="5">
        <f t="shared" si="0"/>
        <v>0</v>
      </c>
      <c r="H11" s="5" t="str">
        <f t="shared" si="1"/>
        <v>，3655738</v>
      </c>
      <c r="I11" s="5" t="str">
        <f>VLOOKUP(A11,HOP!A:U,21,0)</f>
        <v>直采</v>
      </c>
    </row>
    <row r="12" s="5" customFormat="1" hidden="1" spans="1:9">
      <c r="A12" s="6">
        <v>999225650312052</v>
      </c>
      <c r="B12" s="7">
        <v>45206</v>
      </c>
      <c r="C12" s="7">
        <v>45208</v>
      </c>
      <c r="D12" s="5">
        <v>2624</v>
      </c>
      <c r="E12" s="5" t="str">
        <f>VLOOKUP(A12,HOP!A:L,12,0)</f>
        <v>2624.00</v>
      </c>
      <c r="F12" s="5" t="str">
        <f>VLOOKUP(A12,HOP!A:C,3,0)</f>
        <v>3698460</v>
      </c>
      <c r="G12" s="5">
        <f t="shared" si="0"/>
        <v>0</v>
      </c>
      <c r="H12" s="5" t="str">
        <f t="shared" si="1"/>
        <v>，3698460</v>
      </c>
      <c r="I12" s="5" t="str">
        <f>VLOOKUP(A12,HOP!A:U,21,0)</f>
        <v>直采</v>
      </c>
    </row>
    <row r="13" s="5" customFormat="1" hidden="1" spans="1:9">
      <c r="A13" s="6">
        <v>999225819969933</v>
      </c>
      <c r="B13" s="7">
        <v>45207</v>
      </c>
      <c r="C13" s="7">
        <v>45208</v>
      </c>
      <c r="D13" s="5">
        <v>1099</v>
      </c>
      <c r="E13" s="5" t="str">
        <f>VLOOKUP(A13,HOP!A:L,12,0)</f>
        <v>1099.00</v>
      </c>
      <c r="F13" s="5" t="str">
        <f>VLOOKUP(A13,HOP!A:C,3,0)</f>
        <v>3733950</v>
      </c>
      <c r="G13" s="5">
        <f t="shared" si="0"/>
        <v>0</v>
      </c>
      <c r="H13" s="5" t="str">
        <f t="shared" si="1"/>
        <v>，3733950</v>
      </c>
      <c r="I13" s="5" t="str">
        <f>VLOOKUP(A13,HOP!A:U,21,0)</f>
        <v>直采</v>
      </c>
    </row>
    <row r="14" s="5" customFormat="1" hidden="1" spans="1:9">
      <c r="A14" s="6">
        <v>999225999067409</v>
      </c>
      <c r="B14" s="7">
        <v>45208</v>
      </c>
      <c r="C14" s="7">
        <v>45210</v>
      </c>
      <c r="D14" s="5">
        <v>9992</v>
      </c>
      <c r="E14" s="5" t="str">
        <f>VLOOKUP(A14,HOP!A:L,12,0)</f>
        <v>9992.00</v>
      </c>
      <c r="F14" s="5" t="str">
        <f>VLOOKUP(A14,HOP!A:C,3,0)</f>
        <v>3770667</v>
      </c>
      <c r="G14" s="5">
        <f t="shared" si="0"/>
        <v>0</v>
      </c>
      <c r="H14" s="5" t="str">
        <f t="shared" si="1"/>
        <v>，3770667</v>
      </c>
      <c r="I14" s="5" t="str">
        <f>VLOOKUP(A14,HOP!A:U,21,0)</f>
        <v>直采</v>
      </c>
    </row>
    <row r="15" s="5" customFormat="1" hidden="1" spans="1:9">
      <c r="A15" s="6">
        <v>999226037119032</v>
      </c>
      <c r="B15" s="7">
        <v>45208</v>
      </c>
      <c r="C15" s="7">
        <v>45210</v>
      </c>
      <c r="D15" s="5">
        <v>2762</v>
      </c>
      <c r="E15" s="5" t="str">
        <f>VLOOKUP(A15,HOP!A:L,12,0)</f>
        <v>2762.00</v>
      </c>
      <c r="F15" s="5" t="str">
        <f>VLOOKUP(A15,HOP!A:C,3,0)</f>
        <v>3779925</v>
      </c>
      <c r="G15" s="5">
        <f t="shared" si="0"/>
        <v>0</v>
      </c>
      <c r="H15" s="5" t="str">
        <f t="shared" si="1"/>
        <v>，3779925</v>
      </c>
      <c r="I15" s="5" t="str">
        <f>VLOOKUP(A15,HOP!A:U,21,0)</f>
        <v>直采</v>
      </c>
    </row>
    <row r="16" s="5" customFormat="1" hidden="1" spans="1:9">
      <c r="A16" s="6">
        <v>999226332515712</v>
      </c>
      <c r="B16" s="7">
        <v>45208</v>
      </c>
      <c r="C16" s="7">
        <v>45210</v>
      </c>
      <c r="D16" s="5">
        <v>790</v>
      </c>
      <c r="E16" s="5" t="str">
        <f>VLOOKUP(A16,HOP!A:L,12,0)</f>
        <v>790.00</v>
      </c>
      <c r="F16" s="5" t="str">
        <f>VLOOKUP(A16,HOP!A:C,3,0)</f>
        <v>3828185</v>
      </c>
      <c r="G16" s="5">
        <f t="shared" si="0"/>
        <v>0</v>
      </c>
      <c r="H16" s="5" t="str">
        <f t="shared" si="1"/>
        <v>，3828185</v>
      </c>
      <c r="I16" s="5" t="str">
        <f>VLOOKUP(A16,HOP!A:U,21,0)</f>
        <v>直采</v>
      </c>
    </row>
    <row r="17" s="5" customFormat="1" hidden="1" spans="1:9">
      <c r="A17" s="6">
        <v>999226357274082</v>
      </c>
      <c r="B17" s="7">
        <v>45206</v>
      </c>
      <c r="C17" s="7">
        <v>45210</v>
      </c>
      <c r="D17" s="5">
        <v>2968</v>
      </c>
      <c r="E17" s="5" t="str">
        <f>VLOOKUP(A17,HOP!A:L,12,0)</f>
        <v>2968.00</v>
      </c>
      <c r="F17" s="5" t="str">
        <f>VLOOKUP(A17,HOP!A:C,3,0)</f>
        <v>3840947</v>
      </c>
      <c r="G17" s="5">
        <f t="shared" si="0"/>
        <v>0</v>
      </c>
      <c r="H17" s="5" t="str">
        <f t="shared" si="1"/>
        <v>，3840947</v>
      </c>
      <c r="I17" s="5" t="str">
        <f>VLOOKUP(A17,HOP!A:U,21,0)</f>
        <v>直采</v>
      </c>
    </row>
    <row r="18" s="5" customFormat="1" hidden="1" spans="1:9">
      <c r="A18" s="6">
        <v>999226362413803</v>
      </c>
      <c r="B18" s="7">
        <v>45206</v>
      </c>
      <c r="C18" s="7">
        <v>45210</v>
      </c>
      <c r="D18" s="5">
        <v>2968</v>
      </c>
      <c r="E18" s="5" t="str">
        <f>VLOOKUP(A18,HOP!A:L,12,0)</f>
        <v>2968.00</v>
      </c>
      <c r="F18" s="5" t="str">
        <f>VLOOKUP(A18,HOP!A:C,3,0)</f>
        <v>3843520</v>
      </c>
      <c r="G18" s="5">
        <f t="shared" si="0"/>
        <v>0</v>
      </c>
      <c r="H18" s="5" t="str">
        <f t="shared" si="1"/>
        <v>，3843520</v>
      </c>
      <c r="I18" s="5" t="str">
        <f>VLOOKUP(A18,HOP!A:U,21,0)</f>
        <v>直采</v>
      </c>
    </row>
    <row r="19" s="5" customFormat="1" hidden="1" spans="1:9">
      <c r="A19" s="6">
        <v>999226484637808</v>
      </c>
      <c r="B19" s="7">
        <v>45209</v>
      </c>
      <c r="C19" s="7">
        <v>45210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999226484757093</v>
      </c>
      <c r="B20" s="7">
        <v>45209</v>
      </c>
      <c r="C20" s="7">
        <v>45210</v>
      </c>
      <c r="D20" s="5">
        <v>1550</v>
      </c>
      <c r="E20" s="5" t="str">
        <f>VLOOKUP(A20,HOP!A:L,12,0)</f>
        <v>1550.00</v>
      </c>
      <c r="F20" s="5" t="str">
        <f>VLOOKUP(A20,HOP!A:C,3,0)</f>
        <v>3849305</v>
      </c>
      <c r="G20" s="5">
        <f t="shared" si="0"/>
        <v>0</v>
      </c>
      <c r="H20" s="5" t="str">
        <f t="shared" si="1"/>
        <v>，3849305</v>
      </c>
      <c r="I20" s="5" t="str">
        <f>VLOOKUP(A20,HOP!A:U,21,0)</f>
        <v>直采</v>
      </c>
    </row>
    <row r="21" s="5" customFormat="1" hidden="1" spans="1:9">
      <c r="A21" s="6">
        <v>999226488175307</v>
      </c>
      <c r="B21" s="7">
        <v>45209</v>
      </c>
      <c r="C21" s="7">
        <v>45210</v>
      </c>
      <c r="D21" s="5">
        <v>325</v>
      </c>
      <c r="E21" s="5" t="str">
        <f>VLOOKUP(A21,HOP!A:L,12,0)</f>
        <v>325.00</v>
      </c>
      <c r="F21" s="5" t="str">
        <f>VLOOKUP(A21,HOP!A:C,3,0)</f>
        <v>3850532</v>
      </c>
      <c r="G21" s="5">
        <f t="shared" si="0"/>
        <v>0</v>
      </c>
      <c r="H21" s="5" t="str">
        <f t="shared" si="1"/>
        <v>，3850532</v>
      </c>
      <c r="I21" s="5" t="str">
        <f>VLOOKUP(A21,HOP!A:U,21,0)</f>
        <v>直采</v>
      </c>
    </row>
    <row r="22" s="5" customFormat="1" hidden="1" spans="1:9">
      <c r="A22" s="6">
        <v>999226499589883</v>
      </c>
      <c r="B22" s="7">
        <v>45208</v>
      </c>
      <c r="C22" s="7">
        <v>45210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999226611975624</v>
      </c>
      <c r="B23" s="7">
        <v>45208</v>
      </c>
      <c r="C23" s="7">
        <v>45210</v>
      </c>
      <c r="D23" s="5">
        <v>2072</v>
      </c>
      <c r="E23" s="5" t="str">
        <f>VLOOKUP(A23,HOP!A:L,12,0)</f>
        <v>2072.00</v>
      </c>
      <c r="F23" s="5" t="str">
        <f>VLOOKUP(A23,HOP!A:C,3,0)</f>
        <v>3879440</v>
      </c>
      <c r="G23" s="5">
        <f t="shared" si="0"/>
        <v>0</v>
      </c>
      <c r="H23" s="5" t="str">
        <f t="shared" si="1"/>
        <v>，3879440</v>
      </c>
      <c r="I23" s="5" t="str">
        <f>VLOOKUP(A23,HOP!A:U,21,0)</f>
        <v>直采</v>
      </c>
    </row>
    <row r="24" s="5" customFormat="1" hidden="1" spans="1:9">
      <c r="A24" s="6">
        <v>999226626462458</v>
      </c>
      <c r="B24" s="7">
        <v>45208</v>
      </c>
      <c r="C24" s="7">
        <v>45210</v>
      </c>
      <c r="D24" s="5">
        <v>864</v>
      </c>
      <c r="E24" s="5" t="str">
        <f>VLOOKUP(A24,HOP!A:L,12,0)</f>
        <v>864.00</v>
      </c>
      <c r="F24" s="5" t="str">
        <f>VLOOKUP(A24,HOP!A:C,3,0)</f>
        <v>3885003</v>
      </c>
      <c r="G24" s="5">
        <f t="shared" si="0"/>
        <v>0</v>
      </c>
      <c r="H24" s="5" t="str">
        <f t="shared" si="1"/>
        <v>，3885003</v>
      </c>
      <c r="I24" s="5" t="str">
        <f>VLOOKUP(A24,HOP!A:U,21,0)</f>
        <v>直采</v>
      </c>
    </row>
    <row r="25" s="5" customFormat="1" hidden="1" spans="1:9">
      <c r="A25" s="6">
        <v>999226647847190</v>
      </c>
      <c r="B25" s="7">
        <v>45209</v>
      </c>
      <c r="C25" s="7">
        <v>45210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999226729355223</v>
      </c>
      <c r="B26" s="7">
        <v>45206</v>
      </c>
      <c r="C26" s="7">
        <v>45210</v>
      </c>
      <c r="D26" s="5">
        <v>2560</v>
      </c>
      <c r="E26" s="5" t="str">
        <f>VLOOKUP(A26,HOP!A:L,12,0)</f>
        <v>2560.00</v>
      </c>
      <c r="F26" s="5" t="str">
        <f>VLOOKUP(A26,HOP!A:C,3,0)</f>
        <v>3907471</v>
      </c>
      <c r="G26" s="5">
        <f t="shared" si="0"/>
        <v>0</v>
      </c>
      <c r="H26" s="5" t="str">
        <f t="shared" si="1"/>
        <v>，3907471</v>
      </c>
      <c r="I26" s="5" t="str">
        <f>VLOOKUP(A26,HOP!A:U,21,0)</f>
        <v>直采</v>
      </c>
    </row>
    <row r="27" s="5" customFormat="1" hidden="1" spans="1:9">
      <c r="A27" s="6">
        <v>999226738966037</v>
      </c>
      <c r="B27" s="7">
        <v>45208</v>
      </c>
      <c r="C27" s="7">
        <v>45210</v>
      </c>
      <c r="D27" s="5">
        <v>3842</v>
      </c>
      <c r="E27" s="5" t="str">
        <f>VLOOKUP(A27,HOP!A:L,12,0)</f>
        <v>3842.00</v>
      </c>
      <c r="F27" s="5" t="str">
        <f>VLOOKUP(A27,HOP!A:C,3,0)</f>
        <v>3912676</v>
      </c>
      <c r="G27" s="5">
        <f t="shared" si="0"/>
        <v>0</v>
      </c>
      <c r="H27" s="5" t="str">
        <f t="shared" si="1"/>
        <v>，3912676</v>
      </c>
      <c r="I27" s="5" t="str">
        <f>VLOOKUP(A27,HOP!A:U,21,0)</f>
        <v>直采</v>
      </c>
    </row>
    <row r="28" s="5" customFormat="1" hidden="1" spans="1:9">
      <c r="A28" s="6">
        <v>999226757955141</v>
      </c>
      <c r="B28" s="7">
        <v>45209</v>
      </c>
      <c r="C28" s="7">
        <v>45210</v>
      </c>
      <c r="D28" s="5">
        <v>763</v>
      </c>
      <c r="E28" s="5" t="str">
        <f>VLOOKUP(A28,HOP!A:L,12,0)</f>
        <v>763.00</v>
      </c>
      <c r="F28" s="5" t="str">
        <f>VLOOKUP(A28,HOP!A:C,3,0)</f>
        <v>3919172</v>
      </c>
      <c r="G28" s="5">
        <f t="shared" si="0"/>
        <v>0</v>
      </c>
      <c r="H28" s="5" t="str">
        <f t="shared" si="1"/>
        <v>，3919172</v>
      </c>
      <c r="I28" s="5" t="str">
        <f>VLOOKUP(A28,HOP!A:U,21,0)</f>
        <v>直采</v>
      </c>
    </row>
    <row r="29" s="5" customFormat="1" hidden="1" spans="1:9">
      <c r="A29" s="6">
        <v>999226766952904</v>
      </c>
      <c r="B29" s="7">
        <v>45209</v>
      </c>
      <c r="C29" s="7">
        <v>45210</v>
      </c>
      <c r="D29" s="5">
        <v>660</v>
      </c>
      <c r="E29" s="5" t="str">
        <f>VLOOKUP(A29,HOP!A:L,12,0)</f>
        <v>660.00</v>
      </c>
      <c r="F29" s="5" t="str">
        <f>VLOOKUP(A29,HOP!A:C,3,0)</f>
        <v>3923867</v>
      </c>
      <c r="G29" s="5">
        <f t="shared" si="0"/>
        <v>0</v>
      </c>
      <c r="H29" s="5" t="str">
        <f t="shared" si="1"/>
        <v>，3923867</v>
      </c>
      <c r="I29" s="5" t="str">
        <f>VLOOKUP(A29,HOP!A:U,21,0)</f>
        <v>直采</v>
      </c>
    </row>
    <row r="30" s="5" customFormat="1" hidden="1" spans="1:9">
      <c r="A30" s="6">
        <v>999226772547135</v>
      </c>
      <c r="B30" s="7">
        <v>45208</v>
      </c>
      <c r="C30" s="7">
        <v>45210</v>
      </c>
      <c r="D30" s="5">
        <v>2965</v>
      </c>
      <c r="E30" s="5" t="str">
        <f>VLOOKUP(A30,HOP!A:L,12,0)</f>
        <v>2965.00</v>
      </c>
      <c r="F30" s="5" t="str">
        <f>VLOOKUP(A30,HOP!A:C,3,0)</f>
        <v>3926953</v>
      </c>
      <c r="G30" s="5">
        <f t="shared" si="0"/>
        <v>0</v>
      </c>
      <c r="H30" s="5" t="str">
        <f t="shared" si="1"/>
        <v>，3926953</v>
      </c>
      <c r="I30" s="5" t="str">
        <f>VLOOKUP(A30,HOP!A:U,21,0)</f>
        <v>直采</v>
      </c>
    </row>
    <row r="31" s="5" customFormat="1" hidden="1" spans="1:9">
      <c r="A31" s="6">
        <v>999226787039346</v>
      </c>
      <c r="B31" s="7">
        <v>45209</v>
      </c>
      <c r="C31" s="7">
        <v>45210</v>
      </c>
      <c r="D31" s="5">
        <v>1470</v>
      </c>
      <c r="E31" s="5" t="str">
        <f>VLOOKUP(A31,HOP!A:L,12,0)</f>
        <v>1470.00</v>
      </c>
      <c r="F31" s="5" t="str">
        <f>VLOOKUP(A31,HOP!A:C,3,0)</f>
        <v>3934430</v>
      </c>
      <c r="G31" s="5">
        <f t="shared" si="0"/>
        <v>0</v>
      </c>
      <c r="H31" s="5" t="str">
        <f t="shared" si="1"/>
        <v>，3934430</v>
      </c>
      <c r="I31" s="5" t="str">
        <f>VLOOKUP(A31,HOP!A:U,21,0)</f>
        <v>直采</v>
      </c>
    </row>
    <row r="32" s="5" customFormat="1" hidden="1" spans="1:9">
      <c r="A32" s="6">
        <v>999226788328825</v>
      </c>
      <c r="B32" s="7">
        <v>45204</v>
      </c>
      <c r="C32" s="7">
        <v>45210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hidden="1" spans="1:9">
      <c r="A33" s="6">
        <v>999226798262193</v>
      </c>
      <c r="B33" s="7">
        <v>45207</v>
      </c>
      <c r="C33" s="7">
        <v>45210</v>
      </c>
      <c r="D33" s="5">
        <v>3942</v>
      </c>
      <c r="E33" s="5" t="str">
        <f>VLOOKUP(A33,HOP!A:L,12,0)</f>
        <v>3942.00</v>
      </c>
      <c r="F33" s="5" t="str">
        <f>VLOOKUP(A33,HOP!A:C,3,0)</f>
        <v>3940931</v>
      </c>
      <c r="G33" s="5">
        <f t="shared" si="0"/>
        <v>0</v>
      </c>
      <c r="H33" s="5" t="str">
        <f t="shared" si="1"/>
        <v>，3940931</v>
      </c>
      <c r="I33" s="5" t="str">
        <f>VLOOKUP(A33,HOP!A:U,21,0)</f>
        <v>直采</v>
      </c>
    </row>
    <row r="34" s="5" customFormat="1" hidden="1" spans="1:9">
      <c r="A34" s="6">
        <v>999226838566571</v>
      </c>
      <c r="B34" s="7">
        <v>45208</v>
      </c>
      <c r="C34" s="7">
        <v>45210</v>
      </c>
      <c r="D34" s="5">
        <v>1800</v>
      </c>
      <c r="E34" s="5" t="str">
        <f>VLOOKUP(A34,HOP!A:L,12,0)</f>
        <v>1800.00</v>
      </c>
      <c r="F34" s="5" t="str">
        <f>VLOOKUP(A34,HOP!A:C,3,0)</f>
        <v>3947270</v>
      </c>
      <c r="G34" s="5">
        <f t="shared" si="0"/>
        <v>0</v>
      </c>
      <c r="H34" s="5" t="str">
        <f t="shared" si="1"/>
        <v>，3947270</v>
      </c>
      <c r="I34" s="5" t="str">
        <f>VLOOKUP(A34,HOP!A:U,21,0)</f>
        <v>直采</v>
      </c>
    </row>
    <row r="35" s="5" customFormat="1" hidden="1" spans="1:9">
      <c r="A35" s="6">
        <v>999226839225490</v>
      </c>
      <c r="B35" s="7">
        <v>45209</v>
      </c>
      <c r="C35" s="7">
        <v>45210</v>
      </c>
      <c r="D35" s="5">
        <v>1220</v>
      </c>
      <c r="E35" s="5" t="str">
        <f>VLOOKUP(A35,HOP!A:L,12,0)</f>
        <v>1220.00</v>
      </c>
      <c r="F35" s="5" t="str">
        <f>VLOOKUP(A35,HOP!A:C,3,0)</f>
        <v>3947667</v>
      </c>
      <c r="G35" s="5">
        <f t="shared" ref="G35:G66" si="2">D35-E35</f>
        <v>0</v>
      </c>
      <c r="H35" s="5" t="str">
        <f t="shared" ref="H35:H66" si="3">$H$1&amp;F35</f>
        <v>，3947667</v>
      </c>
      <c r="I35" s="5" t="str">
        <f>VLOOKUP(A35,HOP!A:U,21,0)</f>
        <v>直采</v>
      </c>
    </row>
    <row r="36" s="5" customFormat="1" hidden="1" spans="1:9">
      <c r="A36" s="6">
        <v>999226843034475</v>
      </c>
      <c r="B36" s="7">
        <v>45209</v>
      </c>
      <c r="C36" s="7">
        <v>45210</v>
      </c>
      <c r="D36" s="5">
        <v>1470</v>
      </c>
      <c r="E36" s="5" t="str">
        <f>VLOOKUP(A36,HOP!A:L,12,0)</f>
        <v>1470.00</v>
      </c>
      <c r="F36" s="5" t="str">
        <f>VLOOKUP(A36,HOP!A:C,3,0)</f>
        <v>3950186</v>
      </c>
      <c r="G36" s="5">
        <f t="shared" si="2"/>
        <v>0</v>
      </c>
      <c r="H36" s="5" t="str">
        <f t="shared" si="3"/>
        <v>，3950186</v>
      </c>
      <c r="I36" s="5" t="str">
        <f>VLOOKUP(A36,HOP!A:U,21,0)</f>
        <v>直采</v>
      </c>
    </row>
    <row r="37" s="5" customFormat="1" hidden="1" spans="1:9">
      <c r="A37" s="6">
        <v>999226846024958</v>
      </c>
      <c r="B37" s="7">
        <v>45208</v>
      </c>
      <c r="C37" s="7">
        <v>45210</v>
      </c>
      <c r="D37" s="5">
        <v>774</v>
      </c>
      <c r="E37" s="5" t="str">
        <f>VLOOKUP(A37,HOP!A:L,12,0)</f>
        <v>774.00</v>
      </c>
      <c r="F37" s="5" t="str">
        <f>VLOOKUP(A37,HOP!A:C,3,0)</f>
        <v>3953192</v>
      </c>
      <c r="G37" s="5">
        <f t="shared" si="2"/>
        <v>0</v>
      </c>
      <c r="H37" s="5" t="str">
        <f t="shared" si="3"/>
        <v>，3953192</v>
      </c>
      <c r="I37" s="5" t="str">
        <f>VLOOKUP(A37,HOP!A:U,21,0)</f>
        <v>直采</v>
      </c>
    </row>
    <row r="38" s="5" customFormat="1" hidden="1" spans="1:9">
      <c r="A38" s="6">
        <v>999226849888964</v>
      </c>
      <c r="B38" s="7">
        <v>45208</v>
      </c>
      <c r="C38" s="7">
        <v>45210</v>
      </c>
      <c r="D38" s="5">
        <v>2656</v>
      </c>
      <c r="E38" s="5" t="str">
        <f>VLOOKUP(A38,HOP!A:L,12,0)</f>
        <v>2656.00</v>
      </c>
      <c r="F38" s="5" t="str">
        <f>VLOOKUP(A38,HOP!A:C,3,0)</f>
        <v>3957587</v>
      </c>
      <c r="G38" s="5">
        <f t="shared" si="2"/>
        <v>0</v>
      </c>
      <c r="H38" s="5" t="str">
        <f t="shared" si="3"/>
        <v>，3957587</v>
      </c>
      <c r="I38" s="5" t="str">
        <f>VLOOKUP(A38,HOP!A:U,21,0)</f>
        <v>直采</v>
      </c>
    </row>
    <row r="39" s="5" customFormat="1" hidden="1" spans="1:9">
      <c r="A39" s="6">
        <v>999226851070823</v>
      </c>
      <c r="B39" s="7">
        <v>45208</v>
      </c>
      <c r="C39" s="7">
        <v>45210</v>
      </c>
      <c r="D39" s="5">
        <v>1650</v>
      </c>
      <c r="E39" s="5" t="str">
        <f>VLOOKUP(A39,HOP!A:L,12,0)</f>
        <v>1650.00</v>
      </c>
      <c r="F39" s="5" t="str">
        <f>VLOOKUP(A39,HOP!A:C,3,0)</f>
        <v>3959125</v>
      </c>
      <c r="G39" s="5">
        <f t="shared" si="2"/>
        <v>0</v>
      </c>
      <c r="H39" s="5" t="str">
        <f t="shared" si="3"/>
        <v>，3959125</v>
      </c>
      <c r="I39" s="5" t="str">
        <f>VLOOKUP(A39,HOP!A:U,21,0)</f>
        <v>直采</v>
      </c>
    </row>
    <row r="40" s="5" customFormat="1" hidden="1" spans="1:9">
      <c r="A40" s="6">
        <v>999226851187486</v>
      </c>
      <c r="B40" s="7">
        <v>45208</v>
      </c>
      <c r="C40" s="7">
        <v>45210</v>
      </c>
      <c r="D40" s="5">
        <v>5260</v>
      </c>
      <c r="E40" s="5" t="str">
        <f>VLOOKUP(A40,HOP!A:L,12,0)</f>
        <v>5260.00</v>
      </c>
      <c r="F40" s="5" t="str">
        <f>VLOOKUP(A40,HOP!A:C,3,0)</f>
        <v>3959198</v>
      </c>
      <c r="G40" s="5">
        <f t="shared" si="2"/>
        <v>0</v>
      </c>
      <c r="H40" s="5" t="str">
        <f t="shared" si="3"/>
        <v>，3959198</v>
      </c>
      <c r="I40" s="5" t="str">
        <f>VLOOKUP(A40,HOP!A:U,21,0)</f>
        <v>直采</v>
      </c>
    </row>
    <row r="41" s="5" customFormat="1" hidden="1" spans="1:9">
      <c r="A41" s="6">
        <v>999226851453447</v>
      </c>
      <c r="B41" s="7">
        <v>45206</v>
      </c>
      <c r="C41" s="7">
        <v>45210</v>
      </c>
      <c r="D41" s="5">
        <v>0</v>
      </c>
      <c r="E41" s="5" t="str">
        <f>VLOOKUP(A41,HOP!A:L,12,0)</f>
        <v>0.00</v>
      </c>
      <c r="F41" s="5" t="str">
        <f>VLOOKUP(A41,HOP!A:C,3,0)</f>
        <v>3959541</v>
      </c>
      <c r="G41" s="5">
        <f t="shared" si="2"/>
        <v>0</v>
      </c>
      <c r="H41" s="5" t="str">
        <f t="shared" si="3"/>
        <v>，3959541</v>
      </c>
      <c r="I41" s="5" t="str">
        <f>VLOOKUP(A41,HOP!A:U,21,0)</f>
        <v>直采</v>
      </c>
    </row>
    <row r="42" s="5" customFormat="1" hidden="1" spans="1:9">
      <c r="A42" s="6">
        <v>999226852213797</v>
      </c>
      <c r="B42" s="7">
        <v>45208</v>
      </c>
      <c r="C42" s="7">
        <v>45210</v>
      </c>
      <c r="D42" s="5">
        <v>1526</v>
      </c>
      <c r="E42" s="5" t="str">
        <f>VLOOKUP(A42,HOP!A:L,12,0)</f>
        <v>1526.00</v>
      </c>
      <c r="F42" s="5" t="str">
        <f>VLOOKUP(A42,HOP!A:C,3,0)</f>
        <v>3960240</v>
      </c>
      <c r="G42" s="5">
        <f t="shared" si="2"/>
        <v>0</v>
      </c>
      <c r="H42" s="5" t="str">
        <f t="shared" si="3"/>
        <v>，3960240</v>
      </c>
      <c r="I42" s="5" t="str">
        <f>VLOOKUP(A42,HOP!A:U,21,0)</f>
        <v>直采</v>
      </c>
    </row>
    <row r="43" s="5" customFormat="1" hidden="1" spans="1:9">
      <c r="A43" s="6">
        <v>999226852701590</v>
      </c>
      <c r="B43" s="7">
        <v>45205</v>
      </c>
      <c r="C43" s="7">
        <v>45210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2"/>
        <v>#N/A</v>
      </c>
      <c r="H43" s="5" t="e">
        <f t="shared" si="3"/>
        <v>#N/A</v>
      </c>
      <c r="I43" s="5" t="e">
        <f>VLOOKUP(A43,HOP!A:U,21,0)</f>
        <v>#N/A</v>
      </c>
    </row>
    <row r="44" s="5" customFormat="1" hidden="1" spans="1:9">
      <c r="A44" s="6">
        <v>999226909353597</v>
      </c>
      <c r="B44" s="7">
        <v>45208</v>
      </c>
      <c r="C44" s="7">
        <v>45210</v>
      </c>
      <c r="D44" s="5">
        <v>1526</v>
      </c>
      <c r="E44" s="5" t="str">
        <f>VLOOKUP(A44,HOP!A:L,12,0)</f>
        <v>1526.00</v>
      </c>
      <c r="F44" s="5" t="str">
        <f>VLOOKUP(A44,HOP!A:C,3,0)</f>
        <v>3968889</v>
      </c>
      <c r="G44" s="5">
        <f t="shared" si="2"/>
        <v>0</v>
      </c>
      <c r="H44" s="5" t="str">
        <f t="shared" si="3"/>
        <v>，3968889</v>
      </c>
      <c r="I44" s="5" t="str">
        <f>VLOOKUP(A44,HOP!A:U,21,0)</f>
        <v>直采</v>
      </c>
    </row>
    <row r="45" s="5" customFormat="1" hidden="1" spans="1:9">
      <c r="A45" s="6">
        <v>999226911459692</v>
      </c>
      <c r="B45" s="7">
        <v>45207</v>
      </c>
      <c r="C45" s="7">
        <v>45210</v>
      </c>
      <c r="D45" s="5">
        <v>363</v>
      </c>
      <c r="E45" s="5" t="str">
        <f>VLOOKUP(A45,HOP!A:L,12,0)</f>
        <v>363.00</v>
      </c>
      <c r="F45" s="5" t="str">
        <f>VLOOKUP(A45,HOP!A:C,3,0)</f>
        <v>3970601</v>
      </c>
      <c r="G45" s="5">
        <f t="shared" si="2"/>
        <v>0</v>
      </c>
      <c r="H45" s="5" t="str">
        <f t="shared" si="3"/>
        <v>，3970601</v>
      </c>
      <c r="I45" s="5" t="str">
        <f>VLOOKUP(A45,HOP!A:U,21,0)</f>
        <v>直采</v>
      </c>
    </row>
    <row r="46" s="5" customFormat="1" hidden="1" spans="1:9">
      <c r="A46" s="6">
        <v>999226925891813</v>
      </c>
      <c r="B46" s="7">
        <v>45208</v>
      </c>
      <c r="C46" s="7">
        <v>45210</v>
      </c>
      <c r="D46" s="5">
        <v>1956</v>
      </c>
      <c r="E46" s="5" t="str">
        <f>VLOOKUP(A46,HOP!A:L,12,0)</f>
        <v>1956.00</v>
      </c>
      <c r="F46" s="5" t="str">
        <f>VLOOKUP(A46,HOP!A:C,3,0)</f>
        <v>3974476</v>
      </c>
      <c r="G46" s="5">
        <f t="shared" si="2"/>
        <v>0</v>
      </c>
      <c r="H46" s="5" t="str">
        <f t="shared" si="3"/>
        <v>，3974476</v>
      </c>
      <c r="I46" s="5" t="str">
        <f>VLOOKUP(A46,HOP!A:U,21,0)</f>
        <v>直采</v>
      </c>
    </row>
    <row r="47" s="5" customFormat="1" hidden="1" spans="1:9">
      <c r="A47" s="6">
        <v>999226926605177</v>
      </c>
      <c r="B47" s="7">
        <v>45207</v>
      </c>
      <c r="C47" s="7">
        <v>45210</v>
      </c>
      <c r="D47" s="5">
        <v>2940</v>
      </c>
      <c r="E47" s="5" t="str">
        <f>VLOOKUP(A47,HOP!A:L,12,0)</f>
        <v>2940.00</v>
      </c>
      <c r="F47" s="5" t="str">
        <f>VLOOKUP(A47,HOP!A:C,3,0)</f>
        <v>3974792</v>
      </c>
      <c r="G47" s="5">
        <f t="shared" si="2"/>
        <v>0</v>
      </c>
      <c r="H47" s="5" t="str">
        <f t="shared" si="3"/>
        <v>，3974792</v>
      </c>
      <c r="I47" s="5" t="str">
        <f>VLOOKUP(A47,HOP!A:U,21,0)</f>
        <v>直采</v>
      </c>
    </row>
    <row r="48" s="5" customFormat="1" hidden="1" spans="1:9">
      <c r="A48" s="6">
        <v>999226929620391</v>
      </c>
      <c r="B48" s="7">
        <v>45208</v>
      </c>
      <c r="C48" s="7">
        <v>45210</v>
      </c>
      <c r="D48" s="5">
        <v>5224</v>
      </c>
      <c r="E48" s="5" t="str">
        <f>VLOOKUP(A48,HOP!A:L,12,0)</f>
        <v>5224.00</v>
      </c>
      <c r="F48" s="5" t="str">
        <f>VLOOKUP(A48,HOP!A:C,3,0)</f>
        <v>3976437</v>
      </c>
      <c r="G48" s="5">
        <f t="shared" si="2"/>
        <v>0</v>
      </c>
      <c r="H48" s="5" t="str">
        <f t="shared" si="3"/>
        <v>，3976437</v>
      </c>
      <c r="I48" s="5" t="str">
        <f>VLOOKUP(A48,HOP!A:U,21,0)</f>
        <v>直采</v>
      </c>
    </row>
    <row r="49" s="5" customFormat="1" hidden="1" spans="1:9">
      <c r="A49" s="6">
        <v>999226932784700</v>
      </c>
      <c r="B49" s="7">
        <v>45207</v>
      </c>
      <c r="C49" s="7">
        <v>45210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2"/>
        <v>#N/A</v>
      </c>
      <c r="H49" s="5" t="e">
        <f t="shared" si="3"/>
        <v>#N/A</v>
      </c>
      <c r="I49" s="5" t="e">
        <f>VLOOKUP(A49,HOP!A:U,21,0)</f>
        <v>#N/A</v>
      </c>
    </row>
    <row r="50" s="5" customFormat="1" hidden="1" spans="1:9">
      <c r="A50" s="6">
        <v>999226933401193</v>
      </c>
      <c r="B50" s="7">
        <v>45207</v>
      </c>
      <c r="C50" s="7">
        <v>45210</v>
      </c>
      <c r="D50" s="5">
        <v>2325</v>
      </c>
      <c r="E50" s="5" t="str">
        <f>VLOOKUP(A50,HOP!A:L,12,0)</f>
        <v>2325.00</v>
      </c>
      <c r="F50" s="5" t="str">
        <f>VLOOKUP(A50,HOP!A:C,3,0)</f>
        <v>3980106</v>
      </c>
      <c r="G50" s="5">
        <f t="shared" si="2"/>
        <v>0</v>
      </c>
      <c r="H50" s="5" t="str">
        <f t="shared" si="3"/>
        <v>，3980106</v>
      </c>
      <c r="I50" s="5" t="str">
        <f>VLOOKUP(A50,HOP!A:U,21,0)</f>
        <v>直采</v>
      </c>
    </row>
    <row r="51" s="5" customFormat="1" hidden="1" spans="1:9">
      <c r="A51" s="6">
        <v>999227022976274</v>
      </c>
      <c r="B51" s="7">
        <v>45206</v>
      </c>
      <c r="C51" s="7">
        <v>45210</v>
      </c>
      <c r="D51" s="5">
        <v>2348</v>
      </c>
      <c r="E51" s="5" t="str">
        <f>VLOOKUP(A51,HOP!A:L,12,0)</f>
        <v>2348.00</v>
      </c>
      <c r="F51" s="5" t="str">
        <f>VLOOKUP(A51,HOP!A:C,3,0)</f>
        <v>3982493</v>
      </c>
      <c r="G51" s="5">
        <f t="shared" si="2"/>
        <v>0</v>
      </c>
      <c r="H51" s="5" t="str">
        <f t="shared" si="3"/>
        <v>，3982493</v>
      </c>
      <c r="I51" s="5" t="str">
        <f>VLOOKUP(A51,HOP!A:U,21,0)</f>
        <v>直采</v>
      </c>
    </row>
    <row r="52" s="5" customFormat="1" hidden="1" spans="1:9">
      <c r="A52" s="6">
        <v>999227026593758</v>
      </c>
      <c r="B52" s="7">
        <v>45209</v>
      </c>
      <c r="C52" s="7">
        <v>45210</v>
      </c>
      <c r="D52" s="5">
        <v>580</v>
      </c>
      <c r="E52" s="5" t="str">
        <f>VLOOKUP(A52,HOP!A:L,12,0)</f>
        <v>580.00</v>
      </c>
      <c r="F52" s="5" t="str">
        <f>VLOOKUP(A52,HOP!A:C,3,0)</f>
        <v>3983377</v>
      </c>
      <c r="G52" s="5">
        <f t="shared" si="2"/>
        <v>0</v>
      </c>
      <c r="H52" s="5" t="str">
        <f t="shared" si="3"/>
        <v>，3983377</v>
      </c>
      <c r="I52" s="5" t="str">
        <f>VLOOKUP(A52,HOP!A:U,21,0)</f>
        <v>直采</v>
      </c>
    </row>
    <row r="53" s="5" customFormat="1" hidden="1" spans="1:9">
      <c r="A53" s="6">
        <v>999227026925714</v>
      </c>
      <c r="B53" s="7">
        <v>45207</v>
      </c>
      <c r="C53" s="7">
        <v>45210</v>
      </c>
      <c r="D53" s="5">
        <v>4927</v>
      </c>
      <c r="E53" s="5" t="str">
        <f>VLOOKUP(A53,HOP!A:L,12,0)</f>
        <v>4927.00</v>
      </c>
      <c r="F53" s="5" t="str">
        <f>VLOOKUP(A53,HOP!A:C,3,0)</f>
        <v>3983431</v>
      </c>
      <c r="G53" s="5">
        <f t="shared" si="2"/>
        <v>0</v>
      </c>
      <c r="H53" s="5" t="str">
        <f t="shared" si="3"/>
        <v>，3983431</v>
      </c>
      <c r="I53" s="5" t="str">
        <f>VLOOKUP(A53,HOP!A:U,21,0)</f>
        <v>直采</v>
      </c>
    </row>
    <row r="54" s="5" customFormat="1" hidden="1" spans="1:9">
      <c r="A54" s="6">
        <v>999227029588701</v>
      </c>
      <c r="B54" s="7">
        <v>45208</v>
      </c>
      <c r="C54" s="7">
        <v>45210</v>
      </c>
      <c r="D54" s="5">
        <v>702</v>
      </c>
      <c r="E54" s="5" t="str">
        <f>VLOOKUP(A54,HOP!A:L,12,0)</f>
        <v>702.00</v>
      </c>
      <c r="F54" s="5" t="str">
        <f>VLOOKUP(A54,HOP!A:C,3,0)</f>
        <v>3984054</v>
      </c>
      <c r="G54" s="5">
        <f t="shared" si="2"/>
        <v>0</v>
      </c>
      <c r="H54" s="5" t="str">
        <f t="shared" si="3"/>
        <v>，3984054</v>
      </c>
      <c r="I54" s="5" t="str">
        <f>VLOOKUP(A54,HOP!A:U,21,0)</f>
        <v>直采</v>
      </c>
    </row>
    <row r="55" s="5" customFormat="1" hidden="1" spans="1:9">
      <c r="A55" s="6">
        <v>999227029962121</v>
      </c>
      <c r="B55" s="7">
        <v>45208</v>
      </c>
      <c r="C55" s="7">
        <v>45210</v>
      </c>
      <c r="D55" s="5">
        <v>1320</v>
      </c>
      <c r="E55" s="5" t="str">
        <f>VLOOKUP(A55,HOP!A:L,12,0)</f>
        <v>1320.00</v>
      </c>
      <c r="F55" s="5" t="str">
        <f>VLOOKUP(A55,HOP!A:C,3,0)</f>
        <v>3984100</v>
      </c>
      <c r="G55" s="5">
        <f t="shared" si="2"/>
        <v>0</v>
      </c>
      <c r="H55" s="5" t="str">
        <f t="shared" si="3"/>
        <v>，3984100</v>
      </c>
      <c r="I55" s="5" t="str">
        <f>VLOOKUP(A55,HOP!A:U,21,0)</f>
        <v>直采</v>
      </c>
    </row>
    <row r="56" s="5" customFormat="1" hidden="1" spans="1:9">
      <c r="A56" s="6">
        <v>999227030089997</v>
      </c>
      <c r="B56" s="7">
        <v>45208</v>
      </c>
      <c r="C56" s="7">
        <v>45210</v>
      </c>
      <c r="D56" s="5">
        <v>610</v>
      </c>
      <c r="E56" s="5" t="str">
        <f>VLOOKUP(A56,HOP!A:L,12,0)</f>
        <v>610.00</v>
      </c>
      <c r="F56" s="5" t="str">
        <f>VLOOKUP(A56,HOP!A:C,3,0)</f>
        <v>3984300</v>
      </c>
      <c r="G56" s="5">
        <f t="shared" si="2"/>
        <v>0</v>
      </c>
      <c r="H56" s="5" t="str">
        <f t="shared" si="3"/>
        <v>，3984300</v>
      </c>
      <c r="I56" s="5" t="str">
        <f>VLOOKUP(A56,HOP!A:U,21,0)</f>
        <v>直采</v>
      </c>
    </row>
    <row r="57" s="5" customFormat="1" hidden="1" spans="1:9">
      <c r="A57" s="6">
        <v>999227046089724</v>
      </c>
      <c r="B57" s="7">
        <v>45207</v>
      </c>
      <c r="C57" s="7">
        <v>45210</v>
      </c>
      <c r="D57" s="5">
        <v>885</v>
      </c>
      <c r="E57" s="5" t="str">
        <f>VLOOKUP(A57,HOP!A:L,12,0)</f>
        <v>885.00</v>
      </c>
      <c r="F57" s="5" t="str">
        <f>VLOOKUP(A57,HOP!A:C,3,0)</f>
        <v>3988439</v>
      </c>
      <c r="G57" s="5">
        <f t="shared" si="2"/>
        <v>0</v>
      </c>
      <c r="H57" s="5" t="str">
        <f t="shared" si="3"/>
        <v>，3988439</v>
      </c>
      <c r="I57" s="5" t="str">
        <f>VLOOKUP(A57,HOP!A:U,21,0)</f>
        <v>直采</v>
      </c>
    </row>
    <row r="58" s="5" customFormat="1" hidden="1" spans="1:9">
      <c r="A58" s="6">
        <v>999227046588982</v>
      </c>
      <c r="B58" s="7">
        <v>45207</v>
      </c>
      <c r="C58" s="7">
        <v>45210</v>
      </c>
      <c r="D58" s="5">
        <v>2724</v>
      </c>
      <c r="E58" s="5" t="str">
        <f>VLOOKUP(A58,HOP!A:L,12,0)</f>
        <v>2724.00</v>
      </c>
      <c r="F58" s="5" t="str">
        <f>VLOOKUP(A58,HOP!A:C,3,0)</f>
        <v>3988511</v>
      </c>
      <c r="G58" s="5">
        <f t="shared" si="2"/>
        <v>0</v>
      </c>
      <c r="H58" s="5" t="str">
        <f t="shared" si="3"/>
        <v>，3988511</v>
      </c>
      <c r="I58" s="5" t="str">
        <f>VLOOKUP(A58,HOP!A:U,21,0)</f>
        <v>直采</v>
      </c>
    </row>
    <row r="59" s="5" customFormat="1" hidden="1" spans="1:9">
      <c r="A59" s="6">
        <v>999227050125742</v>
      </c>
      <c r="B59" s="7">
        <v>45209</v>
      </c>
      <c r="C59" s="7">
        <v>45210</v>
      </c>
      <c r="D59" s="5">
        <v>1470</v>
      </c>
      <c r="E59" s="5" t="str">
        <f>VLOOKUP(A59,HOP!A:L,12,0)</f>
        <v>1470.00</v>
      </c>
      <c r="F59" s="5" t="str">
        <f>VLOOKUP(A59,HOP!A:C,3,0)</f>
        <v>3989746</v>
      </c>
      <c r="G59" s="5">
        <f t="shared" si="2"/>
        <v>0</v>
      </c>
      <c r="H59" s="5" t="str">
        <f t="shared" si="3"/>
        <v>，3989746</v>
      </c>
      <c r="I59" s="5" t="str">
        <f>VLOOKUP(A59,HOP!A:U,21,0)</f>
        <v>直采</v>
      </c>
    </row>
    <row r="60" s="5" customFormat="1" hidden="1" spans="1:9">
      <c r="A60" s="6">
        <v>999227055323665</v>
      </c>
      <c r="B60" s="7">
        <v>45209</v>
      </c>
      <c r="C60" s="7">
        <v>45210</v>
      </c>
      <c r="D60" s="5">
        <v>1005</v>
      </c>
      <c r="E60" s="5" t="str">
        <f>VLOOKUP(A60,HOP!A:L,12,0)</f>
        <v>1005.00</v>
      </c>
      <c r="F60" s="5" t="str">
        <f>VLOOKUP(A60,HOP!A:C,3,0)</f>
        <v>3991600</v>
      </c>
      <c r="G60" s="5">
        <f t="shared" si="2"/>
        <v>0</v>
      </c>
      <c r="H60" s="5" t="str">
        <f t="shared" si="3"/>
        <v>，3991600</v>
      </c>
      <c r="I60" s="5" t="str">
        <f>VLOOKUP(A60,HOP!A:U,21,0)</f>
        <v>直采</v>
      </c>
    </row>
    <row r="61" s="5" customFormat="1" hidden="1" spans="1:9">
      <c r="A61" s="6">
        <v>999227058791855</v>
      </c>
      <c r="B61" s="7">
        <v>45208</v>
      </c>
      <c r="C61" s="7">
        <v>45210</v>
      </c>
      <c r="D61" s="5">
        <v>380</v>
      </c>
      <c r="E61" s="5" t="str">
        <f>VLOOKUP(A61,HOP!A:L,12,0)</f>
        <v>380.00</v>
      </c>
      <c r="F61" s="5" t="str">
        <f>VLOOKUP(A61,HOP!A:C,3,0)</f>
        <v>3993237</v>
      </c>
      <c r="G61" s="5">
        <f t="shared" si="2"/>
        <v>0</v>
      </c>
      <c r="H61" s="5" t="str">
        <f t="shared" si="3"/>
        <v>，3993237</v>
      </c>
      <c r="I61" s="5" t="str">
        <f>VLOOKUP(A61,HOP!A:U,21,0)</f>
        <v>直采</v>
      </c>
    </row>
    <row r="62" s="5" customFormat="1" hidden="1" spans="1:9">
      <c r="A62" s="6">
        <v>999227059532074</v>
      </c>
      <c r="B62" s="7">
        <v>45209</v>
      </c>
      <c r="C62" s="7">
        <v>45210</v>
      </c>
      <c r="D62" s="5">
        <v>1521</v>
      </c>
      <c r="E62" s="5" t="str">
        <f>VLOOKUP(A62,HOP!A:L,12,0)</f>
        <v>1521.00</v>
      </c>
      <c r="F62" s="5" t="str">
        <f>VLOOKUP(A62,HOP!A:C,3,0)</f>
        <v>3993603</v>
      </c>
      <c r="G62" s="5">
        <f t="shared" si="2"/>
        <v>0</v>
      </c>
      <c r="H62" s="5" t="str">
        <f t="shared" si="3"/>
        <v>，3993603</v>
      </c>
      <c r="I62" s="5" t="str">
        <f>VLOOKUP(A62,HOP!A:U,21,0)</f>
        <v>直采</v>
      </c>
    </row>
    <row r="63" s="5" customFormat="1" hidden="1" spans="1:9">
      <c r="A63" s="6">
        <v>999227094858159</v>
      </c>
      <c r="B63" s="7">
        <v>45208</v>
      </c>
      <c r="C63" s="7">
        <v>45210</v>
      </c>
      <c r="D63" s="5">
        <v>620</v>
      </c>
      <c r="E63" s="5" t="str">
        <f>VLOOKUP(A63,HOP!A:L,12,0)</f>
        <v>620.00</v>
      </c>
      <c r="F63" s="5" t="str">
        <f>VLOOKUP(A63,HOP!A:C,3,0)</f>
        <v>3998485</v>
      </c>
      <c r="G63" s="5">
        <f t="shared" si="2"/>
        <v>0</v>
      </c>
      <c r="H63" s="5" t="str">
        <f t="shared" si="3"/>
        <v>，3998485</v>
      </c>
      <c r="I63" s="5" t="str">
        <f>VLOOKUP(A63,HOP!A:U,21,0)</f>
        <v>直采</v>
      </c>
    </row>
    <row r="64" s="5" customFormat="1" hidden="1" spans="1:9">
      <c r="A64" s="6">
        <v>999227096696147</v>
      </c>
      <c r="B64" s="7">
        <v>45207</v>
      </c>
      <c r="C64" s="7">
        <v>45210</v>
      </c>
      <c r="D64" s="5">
        <v>1548</v>
      </c>
      <c r="E64" s="5" t="str">
        <f>VLOOKUP(A64,HOP!A:L,12,0)</f>
        <v>1548.00</v>
      </c>
      <c r="F64" s="5" t="str">
        <f>VLOOKUP(A64,HOP!A:C,3,0)</f>
        <v>3999481</v>
      </c>
      <c r="G64" s="5">
        <f t="shared" si="2"/>
        <v>0</v>
      </c>
      <c r="H64" s="5" t="str">
        <f t="shared" si="3"/>
        <v>，3999481</v>
      </c>
      <c r="I64" s="5" t="str">
        <f>VLOOKUP(A64,HOP!A:U,21,0)</f>
        <v>直采</v>
      </c>
    </row>
    <row r="65" s="5" customFormat="1" hidden="1" spans="1:9">
      <c r="A65" s="6">
        <v>999227099279411</v>
      </c>
      <c r="B65" s="7">
        <v>45208</v>
      </c>
      <c r="C65" s="7">
        <v>45210</v>
      </c>
      <c r="D65" s="5">
        <v>8800</v>
      </c>
      <c r="E65" s="5" t="str">
        <f>VLOOKUP(A65,HOP!A:L,12,0)</f>
        <v>8800.00</v>
      </c>
      <c r="F65" s="5" t="str">
        <f>VLOOKUP(A65,HOP!A:C,3,0)</f>
        <v>4001477</v>
      </c>
      <c r="G65" s="5">
        <f t="shared" si="2"/>
        <v>0</v>
      </c>
      <c r="H65" s="5" t="str">
        <f t="shared" si="3"/>
        <v>，4001477</v>
      </c>
      <c r="I65" s="5" t="str">
        <f>VLOOKUP(A65,HOP!A:U,21,0)</f>
        <v>直采</v>
      </c>
    </row>
    <row r="66" s="5" customFormat="1" hidden="1" spans="1:9">
      <c r="A66" s="6">
        <v>999227100606654</v>
      </c>
      <c r="B66" s="7">
        <v>45208</v>
      </c>
      <c r="C66" s="7">
        <v>45210</v>
      </c>
      <c r="D66" s="5">
        <v>3160</v>
      </c>
      <c r="E66" s="5" t="str">
        <f>VLOOKUP(A66,HOP!A:L,12,0)</f>
        <v>3160.00</v>
      </c>
      <c r="F66" s="5" t="str">
        <f>VLOOKUP(A66,HOP!A:C,3,0)</f>
        <v>4002220</v>
      </c>
      <c r="G66" s="5">
        <f t="shared" si="2"/>
        <v>0</v>
      </c>
      <c r="H66" s="5" t="str">
        <f t="shared" si="3"/>
        <v>，4002220</v>
      </c>
      <c r="I66" s="5" t="str">
        <f>VLOOKUP(A66,HOP!A:U,21,0)</f>
        <v>直采</v>
      </c>
    </row>
    <row r="67" s="5" customFormat="1" hidden="1" spans="1:9">
      <c r="A67" s="6">
        <v>999227101762470</v>
      </c>
      <c r="B67" s="7">
        <v>45209</v>
      </c>
      <c r="C67" s="7">
        <v>45210</v>
      </c>
      <c r="D67" s="5">
        <v>2687</v>
      </c>
      <c r="E67" s="5" t="str">
        <f>VLOOKUP(A67,HOP!A:L,12,0)</f>
        <v>2687.00</v>
      </c>
      <c r="F67" s="5" t="str">
        <f>VLOOKUP(A67,HOP!A:C,3,0)</f>
        <v>4002854</v>
      </c>
      <c r="G67" s="5">
        <f t="shared" ref="G67:G98" si="4">D67-E67</f>
        <v>0</v>
      </c>
      <c r="H67" s="5" t="str">
        <f t="shared" ref="H67:H98" si="5">$H$1&amp;F67</f>
        <v>，4002854</v>
      </c>
      <c r="I67" s="5" t="str">
        <f>VLOOKUP(A67,HOP!A:U,21,0)</f>
        <v>直采</v>
      </c>
    </row>
    <row r="68" s="5" customFormat="1" hidden="1" spans="1:9">
      <c r="A68" s="6">
        <v>999227102247268</v>
      </c>
      <c r="B68" s="7">
        <v>45208</v>
      </c>
      <c r="C68" s="7">
        <v>45210</v>
      </c>
      <c r="D68" s="5">
        <v>1174</v>
      </c>
      <c r="E68" s="5" t="str">
        <f>VLOOKUP(A68,HOP!A:L,12,0)</f>
        <v>1174.00</v>
      </c>
      <c r="F68" s="5" t="str">
        <f>VLOOKUP(A68,HOP!A:C,3,0)</f>
        <v>4003546</v>
      </c>
      <c r="G68" s="5">
        <f t="shared" si="4"/>
        <v>0</v>
      </c>
      <c r="H68" s="5" t="str">
        <f t="shared" si="5"/>
        <v>，4003546</v>
      </c>
      <c r="I68" s="5" t="str">
        <f>VLOOKUP(A68,HOP!A:U,21,0)</f>
        <v>直采</v>
      </c>
    </row>
    <row r="69" s="5" customFormat="1" hidden="1" spans="1:9">
      <c r="A69" s="6">
        <v>999227103635321</v>
      </c>
      <c r="B69" s="7">
        <v>45208</v>
      </c>
      <c r="C69" s="7">
        <v>45210</v>
      </c>
      <c r="D69" s="5">
        <v>760</v>
      </c>
      <c r="E69" s="5" t="str">
        <f>VLOOKUP(A69,HOP!A:L,12,0)</f>
        <v>760.00</v>
      </c>
      <c r="F69" s="5" t="str">
        <f>VLOOKUP(A69,HOP!A:C,3,0)</f>
        <v>4004253</v>
      </c>
      <c r="G69" s="5">
        <f t="shared" si="4"/>
        <v>0</v>
      </c>
      <c r="H69" s="5" t="str">
        <f t="shared" si="5"/>
        <v>，4004253</v>
      </c>
      <c r="I69" s="5" t="str">
        <f>VLOOKUP(A69,HOP!A:U,21,0)</f>
        <v>直采</v>
      </c>
    </row>
    <row r="70" s="5" customFormat="1" hidden="1" spans="1:9">
      <c r="A70" s="6">
        <v>999227104845398</v>
      </c>
      <c r="B70" s="7">
        <v>45208</v>
      </c>
      <c r="C70" s="7">
        <v>45210</v>
      </c>
      <c r="D70" s="5">
        <v>620</v>
      </c>
      <c r="E70" s="5" t="str">
        <f>VLOOKUP(A70,HOP!A:L,12,0)</f>
        <v>620.00</v>
      </c>
      <c r="F70" s="5" t="str">
        <f>VLOOKUP(A70,HOP!A:C,3,0)</f>
        <v>4005075</v>
      </c>
      <c r="G70" s="5">
        <f t="shared" si="4"/>
        <v>0</v>
      </c>
      <c r="H70" s="5" t="str">
        <f t="shared" si="5"/>
        <v>，4005075</v>
      </c>
      <c r="I70" s="5" t="str">
        <f>VLOOKUP(A70,HOP!A:U,21,0)</f>
        <v>直采</v>
      </c>
    </row>
    <row r="71" s="5" customFormat="1" hidden="1" spans="1:9">
      <c r="A71" s="6">
        <v>999227105689480</v>
      </c>
      <c r="B71" s="7">
        <v>45208</v>
      </c>
      <c r="C71" s="7">
        <v>45210</v>
      </c>
      <c r="D71" s="5">
        <v>1752</v>
      </c>
      <c r="E71" s="5" t="str">
        <f>VLOOKUP(A71,HOP!A:L,12,0)</f>
        <v>1752.00</v>
      </c>
      <c r="F71" s="5" t="str">
        <f>VLOOKUP(A71,HOP!A:C,3,0)</f>
        <v>4005619</v>
      </c>
      <c r="G71" s="5">
        <f t="shared" si="4"/>
        <v>0</v>
      </c>
      <c r="H71" s="5" t="str">
        <f t="shared" si="5"/>
        <v>，4005619</v>
      </c>
      <c r="I71" s="5" t="str">
        <f>VLOOKUP(A71,HOP!A:U,21,0)</f>
        <v>直采</v>
      </c>
    </row>
    <row r="72" s="5" customFormat="1" hidden="1" spans="1:9">
      <c r="A72" s="6">
        <v>999227107951510</v>
      </c>
      <c r="B72" s="7">
        <v>45209</v>
      </c>
      <c r="C72" s="7">
        <v>45210</v>
      </c>
      <c r="D72" s="5">
        <v>1610</v>
      </c>
      <c r="E72" s="5" t="str">
        <f>VLOOKUP(A72,HOP!A:L,12,0)</f>
        <v>1610.00</v>
      </c>
      <c r="F72" s="5" t="str">
        <f>VLOOKUP(A72,HOP!A:C,3,0)</f>
        <v>4007206</v>
      </c>
      <c r="G72" s="5">
        <f t="shared" si="4"/>
        <v>0</v>
      </c>
      <c r="H72" s="5" t="str">
        <f t="shared" si="5"/>
        <v>，4007206</v>
      </c>
      <c r="I72" s="5" t="str">
        <f>VLOOKUP(A72,HOP!A:U,21,0)</f>
        <v>直采</v>
      </c>
    </row>
    <row r="73" s="5" customFormat="1" hidden="1" spans="1:9">
      <c r="A73" s="6">
        <v>999227108649539</v>
      </c>
      <c r="B73" s="7">
        <v>45200</v>
      </c>
      <c r="C73" s="7">
        <v>45210</v>
      </c>
      <c r="D73" s="5">
        <v>4600</v>
      </c>
      <c r="E73" s="5" t="str">
        <f>VLOOKUP(A73,HOP!A:L,12,0)</f>
        <v>4600.00</v>
      </c>
      <c r="F73" s="5" t="str">
        <f>VLOOKUP(A73,HOP!A:C,3,0)</f>
        <v>4007739</v>
      </c>
      <c r="G73" s="5">
        <f t="shared" si="4"/>
        <v>0</v>
      </c>
      <c r="H73" s="5" t="str">
        <f t="shared" si="5"/>
        <v>，4007739</v>
      </c>
      <c r="I73" s="5" t="str">
        <f>VLOOKUP(A73,HOP!A:U,21,0)</f>
        <v>直采</v>
      </c>
    </row>
    <row r="74" s="5" customFormat="1" hidden="1" spans="1:9">
      <c r="A74" s="6">
        <v>999227110687027</v>
      </c>
      <c r="B74" s="7">
        <v>45207</v>
      </c>
      <c r="C74" s="7">
        <v>45210</v>
      </c>
      <c r="D74" s="5">
        <v>1257</v>
      </c>
      <c r="E74" s="5" t="str">
        <f>VLOOKUP(A74,HOP!A:L,12,0)</f>
        <v>1257.00</v>
      </c>
      <c r="F74" s="5" t="str">
        <f>VLOOKUP(A74,HOP!A:C,3,0)</f>
        <v>4008850</v>
      </c>
      <c r="G74" s="5">
        <f t="shared" si="4"/>
        <v>0</v>
      </c>
      <c r="H74" s="5" t="str">
        <f t="shared" si="5"/>
        <v>，4008850</v>
      </c>
      <c r="I74" s="5" t="str">
        <f>VLOOKUP(A74,HOP!A:U,21,0)</f>
        <v>直采</v>
      </c>
    </row>
    <row r="75" s="5" customFormat="1" hidden="1" spans="1:9">
      <c r="A75" s="6">
        <v>999227182899792</v>
      </c>
      <c r="B75" s="7">
        <v>45209</v>
      </c>
      <c r="C75" s="7">
        <v>45210</v>
      </c>
      <c r="D75" s="5">
        <v>553</v>
      </c>
      <c r="E75" s="5" t="str">
        <f>VLOOKUP(A75,HOP!A:L,12,0)</f>
        <v>553.00</v>
      </c>
      <c r="F75" s="5" t="str">
        <f>VLOOKUP(A75,HOP!A:C,3,0)</f>
        <v>4015697</v>
      </c>
      <c r="G75" s="5">
        <f t="shared" si="4"/>
        <v>0</v>
      </c>
      <c r="H75" s="5" t="str">
        <f t="shared" si="5"/>
        <v>，4015697</v>
      </c>
      <c r="I75" s="5" t="str">
        <f>VLOOKUP(A75,HOP!A:U,21,0)</f>
        <v>直采</v>
      </c>
    </row>
    <row r="76" s="5" customFormat="1" hidden="1" spans="1:9">
      <c r="A76" s="6">
        <v>27183051443</v>
      </c>
      <c r="B76" s="7">
        <v>45207</v>
      </c>
      <c r="C76" s="7">
        <v>45210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 t="shared" si="4"/>
        <v>#N/A</v>
      </c>
      <c r="H76" s="5" t="e">
        <f t="shared" si="5"/>
        <v>#N/A</v>
      </c>
      <c r="I76" s="5" t="e">
        <f>VLOOKUP(A76,HOP!A:U,21,0)</f>
        <v>#N/A</v>
      </c>
    </row>
    <row r="77" s="5" customFormat="1" hidden="1" spans="1:9">
      <c r="A77" s="6">
        <v>999227186651839</v>
      </c>
      <c r="B77" s="7">
        <v>45207</v>
      </c>
      <c r="C77" s="7">
        <v>45210</v>
      </c>
      <c r="D77" s="5">
        <v>1188</v>
      </c>
      <c r="E77" s="5" t="str">
        <f>VLOOKUP(A77,HOP!A:L,12,0)</f>
        <v>1188.00</v>
      </c>
      <c r="F77" s="5" t="str">
        <f>VLOOKUP(A77,HOP!A:C,3,0)</f>
        <v>4018416</v>
      </c>
      <c r="G77" s="5">
        <f t="shared" si="4"/>
        <v>0</v>
      </c>
      <c r="H77" s="5" t="str">
        <f t="shared" si="5"/>
        <v>，4018416</v>
      </c>
      <c r="I77" s="5" t="str">
        <f>VLOOKUP(A77,HOP!A:U,21,0)</f>
        <v>直采</v>
      </c>
    </row>
    <row r="78" s="5" customFormat="1" hidden="1" spans="1:9">
      <c r="A78" s="6">
        <v>999227186230726</v>
      </c>
      <c r="B78" s="7">
        <v>45209</v>
      </c>
      <c r="C78" s="7">
        <v>45210</v>
      </c>
      <c r="D78" s="5">
        <v>1015</v>
      </c>
      <c r="E78" s="5" t="str">
        <f>VLOOKUP(A78,HOP!A:L,12,0)</f>
        <v>1015.00</v>
      </c>
      <c r="F78" s="5" t="str">
        <f>VLOOKUP(A78,HOP!A:C,3,0)</f>
        <v>4017989</v>
      </c>
      <c r="G78" s="5">
        <f t="shared" si="4"/>
        <v>0</v>
      </c>
      <c r="H78" s="5" t="str">
        <f t="shared" si="5"/>
        <v>，4017989</v>
      </c>
      <c r="I78" s="5" t="str">
        <f>VLOOKUP(A78,HOP!A:U,21,0)</f>
        <v>直采</v>
      </c>
    </row>
    <row r="79" s="5" customFormat="1" hidden="1" spans="1:9">
      <c r="A79" s="6">
        <v>999227188177904</v>
      </c>
      <c r="B79" s="7">
        <v>45209</v>
      </c>
      <c r="C79" s="7">
        <v>45210</v>
      </c>
      <c r="D79" s="5">
        <v>189</v>
      </c>
      <c r="E79" s="5" t="str">
        <f>VLOOKUP(A79,HOP!A:L,12,0)</f>
        <v>189.00</v>
      </c>
      <c r="F79" s="5" t="str">
        <f>VLOOKUP(A79,HOP!A:C,3,0)</f>
        <v>4019921</v>
      </c>
      <c r="G79" s="5">
        <f t="shared" si="4"/>
        <v>0</v>
      </c>
      <c r="H79" s="5" t="str">
        <f t="shared" si="5"/>
        <v>，4019921</v>
      </c>
      <c r="I79" s="5" t="str">
        <f>VLOOKUP(A79,HOP!A:U,21,0)</f>
        <v>直采</v>
      </c>
    </row>
    <row r="80" s="5" customFormat="1" hidden="1" spans="1:9">
      <c r="A80" s="6">
        <v>999227189677053</v>
      </c>
      <c r="B80" s="7">
        <v>45209</v>
      </c>
      <c r="C80" s="7">
        <v>45210</v>
      </c>
      <c r="D80" s="5">
        <v>451</v>
      </c>
      <c r="E80" s="5" t="str">
        <f>VLOOKUP(A80,HOP!A:L,12,0)</f>
        <v>451.00</v>
      </c>
      <c r="F80" s="5" t="str">
        <f>VLOOKUP(A80,HOP!A:C,3,0)</f>
        <v>4021274</v>
      </c>
      <c r="G80" s="5">
        <f t="shared" si="4"/>
        <v>0</v>
      </c>
      <c r="H80" s="5" t="str">
        <f t="shared" si="5"/>
        <v>，4021274</v>
      </c>
      <c r="I80" s="5" t="str">
        <f>VLOOKUP(A80,HOP!A:U,21,0)</f>
        <v>直采</v>
      </c>
    </row>
    <row r="81" s="5" customFormat="1" hidden="1" spans="1:9">
      <c r="A81" s="6">
        <v>999227190980296</v>
      </c>
      <c r="B81" s="7">
        <v>45208</v>
      </c>
      <c r="C81" s="7">
        <v>45210</v>
      </c>
      <c r="D81" s="5">
        <v>1160</v>
      </c>
      <c r="E81" s="5" t="str">
        <f>VLOOKUP(A81,HOP!A:L,12,0)</f>
        <v>1160.00</v>
      </c>
      <c r="F81" s="5" t="str">
        <f>VLOOKUP(A81,HOP!A:C,3,0)</f>
        <v>4022470</v>
      </c>
      <c r="G81" s="5">
        <f t="shared" si="4"/>
        <v>0</v>
      </c>
      <c r="H81" s="5" t="str">
        <f t="shared" si="5"/>
        <v>，4022470</v>
      </c>
      <c r="I81" s="5" t="str">
        <f>VLOOKUP(A81,HOP!A:U,21,0)</f>
        <v>直采</v>
      </c>
    </row>
    <row r="82" s="5" customFormat="1" hidden="1" spans="1:9">
      <c r="A82" s="6">
        <v>999227191072040</v>
      </c>
      <c r="B82" s="7">
        <v>45208</v>
      </c>
      <c r="C82" s="7">
        <v>45210</v>
      </c>
      <c r="D82" s="5">
        <v>730</v>
      </c>
      <c r="E82" s="5" t="str">
        <f>VLOOKUP(A82,HOP!A:L,12,0)</f>
        <v>730.00</v>
      </c>
      <c r="F82" s="5" t="str">
        <f>VLOOKUP(A82,HOP!A:C,3,0)</f>
        <v>4022517</v>
      </c>
      <c r="G82" s="5">
        <f t="shared" si="4"/>
        <v>0</v>
      </c>
      <c r="H82" s="5" t="str">
        <f t="shared" si="5"/>
        <v>，4022517</v>
      </c>
      <c r="I82" s="5" t="str">
        <f>VLOOKUP(A82,HOP!A:U,21,0)</f>
        <v>直采</v>
      </c>
    </row>
    <row r="83" s="5" customFormat="1" hidden="1" spans="1:9">
      <c r="A83" s="6">
        <v>999227193322386</v>
      </c>
      <c r="B83" s="7">
        <v>45209</v>
      </c>
      <c r="C83" s="7">
        <v>45210</v>
      </c>
      <c r="D83" s="5">
        <v>430</v>
      </c>
      <c r="E83" s="5" t="str">
        <f>VLOOKUP(A83,HOP!A:L,12,0)</f>
        <v>430.00</v>
      </c>
      <c r="F83" s="5" t="str">
        <f>VLOOKUP(A83,HOP!A:C,3,0)</f>
        <v>4025082</v>
      </c>
      <c r="G83" s="5">
        <f t="shared" si="4"/>
        <v>0</v>
      </c>
      <c r="H83" s="5" t="str">
        <f t="shared" si="5"/>
        <v>，4025082</v>
      </c>
      <c r="I83" s="5" t="str">
        <f>VLOOKUP(A83,HOP!A:U,21,0)</f>
        <v>直采</v>
      </c>
    </row>
    <row r="84" s="5" customFormat="1" hidden="1" spans="1:9">
      <c r="A84" s="6">
        <v>999227193522803</v>
      </c>
      <c r="B84" s="7">
        <v>45209</v>
      </c>
      <c r="C84" s="7">
        <v>45210</v>
      </c>
      <c r="D84" s="5">
        <v>307</v>
      </c>
      <c r="E84" s="5" t="str">
        <f>VLOOKUP(A84,HOP!A:L,12,0)</f>
        <v>307.00</v>
      </c>
      <c r="F84" s="5" t="str">
        <f>VLOOKUP(A84,HOP!A:C,3,0)</f>
        <v>4025308</v>
      </c>
      <c r="G84" s="5">
        <f t="shared" si="4"/>
        <v>0</v>
      </c>
      <c r="H84" s="5" t="str">
        <f t="shared" si="5"/>
        <v>，4025308</v>
      </c>
      <c r="I84" s="5" t="str">
        <f>VLOOKUP(A84,HOP!A:U,21,0)</f>
        <v>直采</v>
      </c>
    </row>
    <row r="85" s="5" customFormat="1" hidden="1" spans="1:9">
      <c r="A85" s="6">
        <v>999227193529628</v>
      </c>
      <c r="B85" s="7">
        <v>45209</v>
      </c>
      <c r="C85" s="7">
        <v>45210</v>
      </c>
      <c r="D85" s="5">
        <v>307</v>
      </c>
      <c r="E85" s="5" t="str">
        <f>VLOOKUP(A85,HOP!A:L,12,0)</f>
        <v>307.00</v>
      </c>
      <c r="F85" s="5" t="str">
        <f>VLOOKUP(A85,HOP!A:C,3,0)</f>
        <v>4025313</v>
      </c>
      <c r="G85" s="5">
        <f t="shared" si="4"/>
        <v>0</v>
      </c>
      <c r="H85" s="5" t="str">
        <f t="shared" si="5"/>
        <v>，4025313</v>
      </c>
      <c r="I85" s="5" t="str">
        <f>VLOOKUP(A85,HOP!A:U,21,0)</f>
        <v>直采</v>
      </c>
    </row>
    <row r="86" s="5" customFormat="1" hidden="1" spans="1:9">
      <c r="A86" s="6">
        <v>999227194631143</v>
      </c>
      <c r="B86" s="7">
        <v>45207</v>
      </c>
      <c r="C86" s="7">
        <v>45210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4"/>
        <v>#N/A</v>
      </c>
      <c r="H86" s="5" t="e">
        <f t="shared" si="5"/>
        <v>#N/A</v>
      </c>
      <c r="I86" s="5" t="e">
        <f>VLOOKUP(A86,HOP!A:U,21,0)</f>
        <v>#N/A</v>
      </c>
    </row>
    <row r="87" s="5" customFormat="1" hidden="1" spans="1:9">
      <c r="A87" s="6">
        <v>999227194550115</v>
      </c>
      <c r="B87" s="7">
        <v>45209</v>
      </c>
      <c r="C87" s="7">
        <v>45210</v>
      </c>
      <c r="D87" s="5">
        <v>986</v>
      </c>
      <c r="E87" s="5" t="str">
        <f>VLOOKUP(A87,HOP!A:L,12,0)</f>
        <v>986.00</v>
      </c>
      <c r="F87" s="5" t="str">
        <f>VLOOKUP(A87,HOP!A:C,3,0)</f>
        <v>4026331</v>
      </c>
      <c r="G87" s="5">
        <f t="shared" si="4"/>
        <v>0</v>
      </c>
      <c r="H87" s="5" t="str">
        <f t="shared" si="5"/>
        <v>，4026331</v>
      </c>
      <c r="I87" s="5" t="str">
        <f>VLOOKUP(A87,HOP!A:U,21,0)</f>
        <v>直采</v>
      </c>
    </row>
    <row r="88" s="5" customFormat="1" hidden="1" spans="1:9">
      <c r="A88" s="6">
        <v>999227194690117</v>
      </c>
      <c r="B88" s="7">
        <v>45207</v>
      </c>
      <c r="C88" s="7">
        <v>45210</v>
      </c>
      <c r="D88" s="5">
        <v>1367</v>
      </c>
      <c r="E88" s="5" t="str">
        <f>VLOOKUP(A88,HOP!A:L,12,0)</f>
        <v>1367.00</v>
      </c>
      <c r="F88" s="5" t="str">
        <f>VLOOKUP(A88,HOP!A:C,3,0)</f>
        <v>4026528</v>
      </c>
      <c r="G88" s="5">
        <f t="shared" si="4"/>
        <v>0</v>
      </c>
      <c r="H88" s="5" t="str">
        <f t="shared" si="5"/>
        <v>，4026528</v>
      </c>
      <c r="I88" s="5" t="str">
        <f>VLOOKUP(A88,HOP!A:U,21,0)</f>
        <v>直采</v>
      </c>
    </row>
    <row r="89" s="5" customFormat="1" hidden="1" spans="1:9">
      <c r="A89" s="6">
        <v>999227194871676</v>
      </c>
      <c r="B89" s="7">
        <v>45208</v>
      </c>
      <c r="C89" s="7">
        <v>45210</v>
      </c>
      <c r="D89" s="5">
        <v>790</v>
      </c>
      <c r="E89" s="5" t="str">
        <f>VLOOKUP(A89,HOP!A:L,12,0)</f>
        <v>790.00</v>
      </c>
      <c r="F89" s="5" t="str">
        <f>VLOOKUP(A89,HOP!A:C,3,0)</f>
        <v>4026731</v>
      </c>
      <c r="G89" s="5">
        <f t="shared" si="4"/>
        <v>0</v>
      </c>
      <c r="H89" s="5" t="str">
        <f t="shared" si="5"/>
        <v>，4026731</v>
      </c>
      <c r="I89" s="5" t="str">
        <f>VLOOKUP(A89,HOP!A:U,21,0)</f>
        <v>直采</v>
      </c>
    </row>
    <row r="90" s="5" customFormat="1" hidden="1" spans="1:9">
      <c r="A90" s="6">
        <v>27237180347</v>
      </c>
      <c r="B90" s="7">
        <v>45207</v>
      </c>
      <c r="C90" s="7">
        <v>45210</v>
      </c>
      <c r="D90" s="5">
        <v>720</v>
      </c>
      <c r="E90" s="5" t="str">
        <f>VLOOKUP(A90,HOP!A:L,12,0)</f>
        <v>720.00</v>
      </c>
      <c r="F90" s="5" t="str">
        <f>VLOOKUP(A90,HOP!A:C,3,0)</f>
        <v>4027556</v>
      </c>
      <c r="G90" s="5">
        <f t="shared" si="4"/>
        <v>0</v>
      </c>
      <c r="H90" s="5" t="str">
        <f t="shared" si="5"/>
        <v>，4027556</v>
      </c>
      <c r="I90" s="5" t="str">
        <f>VLOOKUP(A90,HOP!A:U,21,0)</f>
        <v>直采</v>
      </c>
    </row>
    <row r="91" s="5" customFormat="1" hidden="1" spans="1:9">
      <c r="A91" s="6">
        <v>999227253782132</v>
      </c>
      <c r="B91" s="7">
        <v>45207</v>
      </c>
      <c r="C91" s="7">
        <v>45210</v>
      </c>
      <c r="D91" s="5">
        <v>1443</v>
      </c>
      <c r="E91" s="5" t="str">
        <f>VLOOKUP(A91,HOP!A:L,12,0)</f>
        <v>1443.00</v>
      </c>
      <c r="F91" s="5" t="str">
        <f>VLOOKUP(A91,HOP!A:C,3,0)</f>
        <v>4027862</v>
      </c>
      <c r="G91" s="5">
        <f t="shared" si="4"/>
        <v>0</v>
      </c>
      <c r="H91" s="5" t="str">
        <f t="shared" si="5"/>
        <v>，4027862</v>
      </c>
      <c r="I91" s="5" t="str">
        <f>VLOOKUP(A91,HOP!A:U,21,0)</f>
        <v>直采</v>
      </c>
    </row>
    <row r="92" s="5" customFormat="1" hidden="1" spans="1:9">
      <c r="A92" s="6">
        <v>999227255778184</v>
      </c>
      <c r="B92" s="7">
        <v>45209</v>
      </c>
      <c r="C92" s="7">
        <v>45210</v>
      </c>
      <c r="D92" s="5">
        <v>1505</v>
      </c>
      <c r="E92" s="5">
        <v>1505</v>
      </c>
      <c r="F92" s="5">
        <v>4028579</v>
      </c>
      <c r="G92" s="5">
        <f t="shared" si="4"/>
        <v>0</v>
      </c>
      <c r="H92" s="5" t="str">
        <f t="shared" si="5"/>
        <v>，4028579</v>
      </c>
      <c r="I92" s="5" t="s">
        <v>793</v>
      </c>
    </row>
    <row r="93" s="5" customFormat="1" hidden="1" spans="1:9">
      <c r="A93" s="6">
        <v>999227257961373</v>
      </c>
      <c r="B93" s="7">
        <v>45209</v>
      </c>
      <c r="C93" s="7">
        <v>45210</v>
      </c>
      <c r="D93" s="5">
        <v>396</v>
      </c>
      <c r="E93" s="5" t="str">
        <f>VLOOKUP(A93,HOP!A:L,12,0)</f>
        <v>396.00</v>
      </c>
      <c r="F93" s="5" t="str">
        <f>VLOOKUP(A93,HOP!A:C,3,0)</f>
        <v>4029195</v>
      </c>
      <c r="G93" s="5">
        <f t="shared" si="4"/>
        <v>0</v>
      </c>
      <c r="H93" s="5" t="str">
        <f t="shared" si="5"/>
        <v>，4029195</v>
      </c>
      <c r="I93" s="5" t="str">
        <f>VLOOKUP(A93,HOP!A:U,21,0)</f>
        <v>直采</v>
      </c>
    </row>
    <row r="94" s="5" customFormat="1" hidden="1" spans="1:9">
      <c r="A94" s="6">
        <v>999227254212565</v>
      </c>
      <c r="B94" s="7">
        <v>45209</v>
      </c>
      <c r="C94" s="7">
        <v>45210</v>
      </c>
      <c r="D94" s="5">
        <v>1176</v>
      </c>
      <c r="E94" s="5" t="str">
        <f>VLOOKUP(A94,HOP!A:L,12,0)</f>
        <v>1176.00</v>
      </c>
      <c r="F94" s="5" t="str">
        <f>VLOOKUP(A94,HOP!A:C,3,0)</f>
        <v>4028062</v>
      </c>
      <c r="G94" s="5">
        <f t="shared" si="4"/>
        <v>0</v>
      </c>
      <c r="H94" s="5" t="str">
        <f t="shared" si="5"/>
        <v>，4028062</v>
      </c>
      <c r="I94" s="5" t="str">
        <f>VLOOKUP(A94,HOP!A:U,21,0)</f>
        <v>直采</v>
      </c>
    </row>
    <row r="95" s="5" customFormat="1" hidden="1" spans="1:9">
      <c r="A95" s="6">
        <v>999227261897884</v>
      </c>
      <c r="B95" s="7">
        <v>45207</v>
      </c>
      <c r="C95" s="7">
        <v>45210</v>
      </c>
      <c r="D95" s="5">
        <v>2406</v>
      </c>
      <c r="E95" s="5" t="str">
        <f>VLOOKUP(A95,HOP!A:L,12,0)</f>
        <v>2406.00</v>
      </c>
      <c r="F95" s="5" t="str">
        <f>VLOOKUP(A95,HOP!A:C,3,0)</f>
        <v>4030431</v>
      </c>
      <c r="G95" s="5">
        <f t="shared" si="4"/>
        <v>0</v>
      </c>
      <c r="H95" s="5" t="str">
        <f t="shared" si="5"/>
        <v>，4030431</v>
      </c>
      <c r="I95" s="5" t="str">
        <f>VLOOKUP(A95,HOP!A:U,21,0)</f>
        <v>直采</v>
      </c>
    </row>
    <row r="96" s="5" customFormat="1" hidden="1" spans="1:9">
      <c r="A96" s="6">
        <v>999227281941368</v>
      </c>
      <c r="B96" s="7">
        <v>45207</v>
      </c>
      <c r="C96" s="7">
        <v>45210</v>
      </c>
      <c r="D96" s="5">
        <v>3483</v>
      </c>
      <c r="E96" s="5" t="str">
        <f>VLOOKUP(A96,HOP!A:L,12,0)</f>
        <v>3483.00</v>
      </c>
      <c r="F96" s="5" t="str">
        <f>VLOOKUP(A96,HOP!A:C,3,0)</f>
        <v>4031946</v>
      </c>
      <c r="G96" s="5">
        <f t="shared" si="4"/>
        <v>0</v>
      </c>
      <c r="H96" s="5" t="str">
        <f t="shared" si="5"/>
        <v>，4031946</v>
      </c>
      <c r="I96" s="5" t="str">
        <f>VLOOKUP(A96,HOP!A:U,21,0)</f>
        <v>直采</v>
      </c>
    </row>
    <row r="97" s="5" customFormat="1" hidden="1" spans="1:9">
      <c r="A97" s="6">
        <v>999227284051100</v>
      </c>
      <c r="B97" s="7">
        <v>45209</v>
      </c>
      <c r="C97" s="7">
        <v>45210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4"/>
        <v>#N/A</v>
      </c>
      <c r="H97" s="5" t="e">
        <f t="shared" si="5"/>
        <v>#N/A</v>
      </c>
      <c r="I97" s="5" t="e">
        <f>VLOOKUP(A97,HOP!A:U,21,0)</f>
        <v>#N/A</v>
      </c>
    </row>
    <row r="98" s="5" customFormat="1" hidden="1" spans="1:9">
      <c r="A98" s="6">
        <v>999227284604541</v>
      </c>
      <c r="B98" s="7">
        <v>45206</v>
      </c>
      <c r="C98" s="7">
        <v>45210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4"/>
        <v>#N/A</v>
      </c>
      <c r="H98" s="5" t="e">
        <f t="shared" si="5"/>
        <v>#N/A</v>
      </c>
      <c r="I98" s="5" t="e">
        <f>VLOOKUP(A98,HOP!A:U,21,0)</f>
        <v>#N/A</v>
      </c>
    </row>
    <row r="99" s="5" customFormat="1" hidden="1" spans="1:9">
      <c r="A99" s="6">
        <v>999227289400383</v>
      </c>
      <c r="B99" s="7">
        <v>45207</v>
      </c>
      <c r="C99" s="7">
        <v>45210</v>
      </c>
      <c r="D99" s="5">
        <v>2190</v>
      </c>
      <c r="E99" s="5" t="str">
        <f>VLOOKUP(A99,HOP!A:L,12,0)</f>
        <v>2190.00</v>
      </c>
      <c r="F99" s="5" t="str">
        <f>VLOOKUP(A99,HOP!A:C,3,0)</f>
        <v>4035423</v>
      </c>
      <c r="G99" s="5">
        <f t="shared" ref="G99:G130" si="6">D99-E99</f>
        <v>0</v>
      </c>
      <c r="H99" s="5" t="str">
        <f t="shared" ref="H99:H130" si="7">$H$1&amp;F99</f>
        <v>，4035423</v>
      </c>
      <c r="I99" s="5" t="str">
        <f>VLOOKUP(A99,HOP!A:U,21,0)</f>
        <v>直采</v>
      </c>
    </row>
    <row r="100" s="5" customFormat="1" hidden="1" spans="1:9">
      <c r="A100" s="6">
        <v>999227290263303</v>
      </c>
      <c r="B100" s="7">
        <v>45207</v>
      </c>
      <c r="C100" s="7">
        <v>45210</v>
      </c>
      <c r="D100" s="5">
        <v>720</v>
      </c>
      <c r="E100" s="5" t="str">
        <f>VLOOKUP(A100,HOP!A:L,12,0)</f>
        <v>720.00</v>
      </c>
      <c r="F100" s="5" t="str">
        <f>VLOOKUP(A100,HOP!A:C,3,0)</f>
        <v>4035985</v>
      </c>
      <c r="G100" s="5">
        <f t="shared" si="6"/>
        <v>0</v>
      </c>
      <c r="H100" s="5" t="str">
        <f t="shared" si="7"/>
        <v>，4035985</v>
      </c>
      <c r="I100" s="5" t="str">
        <f>VLOOKUP(A100,HOP!A:U,21,0)</f>
        <v>直采</v>
      </c>
    </row>
    <row r="101" s="5" customFormat="1" hidden="1" spans="1:9">
      <c r="A101" s="6">
        <v>999227291042933</v>
      </c>
      <c r="B101" s="7">
        <v>45208</v>
      </c>
      <c r="C101" s="7">
        <v>45210</v>
      </c>
      <c r="D101" s="5">
        <v>1550</v>
      </c>
      <c r="E101" s="5" t="str">
        <f>VLOOKUP(A101,HOP!A:L,12,0)</f>
        <v>1550.00</v>
      </c>
      <c r="F101" s="5" t="str">
        <f>VLOOKUP(A101,HOP!A:C,3,0)</f>
        <v>4037197</v>
      </c>
      <c r="G101" s="5">
        <f t="shared" si="6"/>
        <v>0</v>
      </c>
      <c r="H101" s="5" t="str">
        <f t="shared" si="7"/>
        <v>，4037197</v>
      </c>
      <c r="I101" s="5" t="str">
        <f>VLOOKUP(A101,HOP!A:U,21,0)</f>
        <v>直采</v>
      </c>
    </row>
    <row r="102" s="5" customFormat="1" hidden="1" spans="1:9">
      <c r="A102" s="6">
        <v>999227294479306</v>
      </c>
      <c r="B102" s="7">
        <v>45209</v>
      </c>
      <c r="C102" s="7">
        <v>45210</v>
      </c>
      <c r="D102" s="5">
        <v>1681</v>
      </c>
      <c r="E102" s="5" t="str">
        <f>VLOOKUP(A102,HOP!A:L,12,0)</f>
        <v>1681.00</v>
      </c>
      <c r="F102" s="5" t="str">
        <f>VLOOKUP(A102,HOP!A:C,3,0)</f>
        <v>4038103</v>
      </c>
      <c r="G102" s="5">
        <f t="shared" si="6"/>
        <v>0</v>
      </c>
      <c r="H102" s="5" t="str">
        <f t="shared" si="7"/>
        <v>，4038103</v>
      </c>
      <c r="I102" s="5" t="str">
        <f>VLOOKUP(A102,HOP!A:U,21,0)</f>
        <v>直采</v>
      </c>
    </row>
    <row r="103" s="5" customFormat="1" hidden="1" spans="1:9">
      <c r="A103" s="6">
        <v>999227294878441</v>
      </c>
      <c r="B103" s="7">
        <v>45208</v>
      </c>
      <c r="C103" s="7">
        <v>45210</v>
      </c>
      <c r="D103" s="5">
        <v>1512</v>
      </c>
      <c r="E103" s="5" t="str">
        <f>VLOOKUP(A103,HOP!A:L,12,0)</f>
        <v>1512.00</v>
      </c>
      <c r="F103" s="5" t="str">
        <f>VLOOKUP(A103,HOP!A:C,3,0)</f>
        <v>4038265</v>
      </c>
      <c r="G103" s="5">
        <f t="shared" si="6"/>
        <v>0</v>
      </c>
      <c r="H103" s="5" t="str">
        <f t="shared" si="7"/>
        <v>，4038265</v>
      </c>
      <c r="I103" s="5" t="str">
        <f>VLOOKUP(A103,HOP!A:U,21,0)</f>
        <v>直采</v>
      </c>
    </row>
    <row r="104" s="5" customFormat="1" hidden="1" spans="1:9">
      <c r="A104" s="6">
        <v>999227295456465</v>
      </c>
      <c r="B104" s="7">
        <v>45209</v>
      </c>
      <c r="C104" s="7">
        <v>45210</v>
      </c>
      <c r="D104" s="5">
        <v>519</v>
      </c>
      <c r="E104" s="5" t="str">
        <f>VLOOKUP(A104,HOP!A:L,12,0)</f>
        <v>519.00</v>
      </c>
      <c r="F104" s="5" t="str">
        <f>VLOOKUP(A104,HOP!A:C,3,0)</f>
        <v>4038378</v>
      </c>
      <c r="G104" s="5">
        <f t="shared" si="6"/>
        <v>0</v>
      </c>
      <c r="H104" s="5" t="str">
        <f t="shared" si="7"/>
        <v>，4038378</v>
      </c>
      <c r="I104" s="5" t="str">
        <f>VLOOKUP(A104,HOP!A:U,21,0)</f>
        <v>直采</v>
      </c>
    </row>
    <row r="105" s="5" customFormat="1" hidden="1" spans="1:9">
      <c r="A105" s="6">
        <v>999227296009598</v>
      </c>
      <c r="B105" s="7">
        <v>45208</v>
      </c>
      <c r="C105" s="7">
        <v>45210</v>
      </c>
      <c r="D105" s="5">
        <v>1856</v>
      </c>
      <c r="E105" s="5" t="str">
        <f>VLOOKUP(A105,HOP!A:L,12,0)</f>
        <v>1856.00</v>
      </c>
      <c r="F105" s="5" t="str">
        <f>VLOOKUP(A105,HOP!A:C,3,0)</f>
        <v>4038567</v>
      </c>
      <c r="G105" s="5">
        <f t="shared" si="6"/>
        <v>0</v>
      </c>
      <c r="H105" s="5" t="str">
        <f t="shared" si="7"/>
        <v>，4038567</v>
      </c>
      <c r="I105" s="5" t="str">
        <f>VLOOKUP(A105,HOP!A:U,21,0)</f>
        <v>直采</v>
      </c>
    </row>
    <row r="106" s="5" customFormat="1" hidden="1" spans="1:9">
      <c r="A106" s="6">
        <v>999227296891116</v>
      </c>
      <c r="B106" s="7">
        <v>45207</v>
      </c>
      <c r="C106" s="7">
        <v>45210</v>
      </c>
      <c r="D106" s="5">
        <v>707</v>
      </c>
      <c r="E106" s="5" t="str">
        <f>VLOOKUP(A106,HOP!A:L,12,0)</f>
        <v>707.00</v>
      </c>
      <c r="F106" s="5" t="str">
        <f>VLOOKUP(A106,HOP!A:C,3,0)</f>
        <v>4038833</v>
      </c>
      <c r="G106" s="5">
        <f t="shared" si="6"/>
        <v>0</v>
      </c>
      <c r="H106" s="5" t="str">
        <f t="shared" si="7"/>
        <v>，4038833</v>
      </c>
      <c r="I106" s="5" t="str">
        <f>VLOOKUP(A106,HOP!A:U,21,0)</f>
        <v>直采</v>
      </c>
    </row>
    <row r="107" s="5" customFormat="1" hidden="1" spans="1:9">
      <c r="A107" s="6">
        <v>999227299417213</v>
      </c>
      <c r="B107" s="7">
        <v>45209</v>
      </c>
      <c r="C107" s="7">
        <v>45210</v>
      </c>
      <c r="D107" s="5">
        <v>237</v>
      </c>
      <c r="E107" s="5" t="str">
        <f>VLOOKUP(A107,HOP!A:L,12,0)</f>
        <v>237.00</v>
      </c>
      <c r="F107" s="5" t="str">
        <f>VLOOKUP(A107,HOP!A:C,3,0)</f>
        <v>4039618</v>
      </c>
      <c r="G107" s="5">
        <f t="shared" si="6"/>
        <v>0</v>
      </c>
      <c r="H107" s="5" t="str">
        <f t="shared" si="7"/>
        <v>，4039618</v>
      </c>
      <c r="I107" s="5" t="str">
        <f>VLOOKUP(A107,HOP!A:U,21,0)</f>
        <v>直采</v>
      </c>
    </row>
    <row r="108" s="5" customFormat="1" hidden="1" spans="1:9">
      <c r="A108" s="6">
        <v>999227299911964</v>
      </c>
      <c r="B108" s="7">
        <v>45208</v>
      </c>
      <c r="C108" s="7">
        <v>45210</v>
      </c>
      <c r="D108" s="5">
        <v>1246</v>
      </c>
      <c r="E108" s="5" t="str">
        <f>VLOOKUP(A108,HOP!A:L,12,0)</f>
        <v>1246.00</v>
      </c>
      <c r="F108" s="5" t="str">
        <f>VLOOKUP(A108,HOP!A:C,3,0)</f>
        <v>4039848</v>
      </c>
      <c r="G108" s="5">
        <f t="shared" si="6"/>
        <v>0</v>
      </c>
      <c r="H108" s="5" t="str">
        <f t="shared" si="7"/>
        <v>，4039848</v>
      </c>
      <c r="I108" s="5" t="str">
        <f>VLOOKUP(A108,HOP!A:U,21,0)</f>
        <v>直采</v>
      </c>
    </row>
    <row r="109" s="5" customFormat="1" hidden="1" spans="1:9">
      <c r="A109" s="6">
        <v>999227299914063</v>
      </c>
      <c r="B109" s="7">
        <v>45208</v>
      </c>
      <c r="C109" s="7">
        <v>45210</v>
      </c>
      <c r="D109" s="5">
        <v>2426</v>
      </c>
      <c r="E109" s="5" t="str">
        <f>VLOOKUP(A109,HOP!A:L,12,0)</f>
        <v>2426.00</v>
      </c>
      <c r="F109" s="5" t="str">
        <f>VLOOKUP(A109,HOP!A:C,3,0)</f>
        <v>4039850</v>
      </c>
      <c r="G109" s="5">
        <f t="shared" si="6"/>
        <v>0</v>
      </c>
      <c r="H109" s="5" t="str">
        <f t="shared" si="7"/>
        <v>，4039850</v>
      </c>
      <c r="I109" s="5" t="str">
        <f>VLOOKUP(A109,HOP!A:U,21,0)</f>
        <v>直采</v>
      </c>
    </row>
    <row r="110" s="5" customFormat="1" hidden="1" spans="1:9">
      <c r="A110" s="6">
        <v>999227300392608</v>
      </c>
      <c r="B110" s="7">
        <v>45208</v>
      </c>
      <c r="C110" s="7">
        <v>45210</v>
      </c>
      <c r="D110" s="5">
        <v>1014</v>
      </c>
      <c r="E110" s="5" t="str">
        <f>VLOOKUP(A110,HOP!A:L,12,0)</f>
        <v>1014.00</v>
      </c>
      <c r="F110" s="5" t="str">
        <f>VLOOKUP(A110,HOP!A:C,3,0)</f>
        <v>4040086</v>
      </c>
      <c r="G110" s="5">
        <f t="shared" si="6"/>
        <v>0</v>
      </c>
      <c r="H110" s="5" t="str">
        <f t="shared" si="7"/>
        <v>，4040086</v>
      </c>
      <c r="I110" s="5" t="str">
        <f>VLOOKUP(A110,HOP!A:U,21,0)</f>
        <v>直采</v>
      </c>
    </row>
    <row r="111" s="5" customFormat="1" hidden="1" spans="1:9">
      <c r="A111" s="6">
        <v>999227301924320</v>
      </c>
      <c r="B111" s="7">
        <v>45208</v>
      </c>
      <c r="C111" s="7">
        <v>45210</v>
      </c>
      <c r="D111" s="5">
        <v>1454</v>
      </c>
      <c r="E111" s="5" t="str">
        <f>VLOOKUP(A111,HOP!A:L,12,0)</f>
        <v>1454.00</v>
      </c>
      <c r="F111" s="5" t="str">
        <f>VLOOKUP(A111,HOP!A:C,3,0)</f>
        <v>4040758</v>
      </c>
      <c r="G111" s="5">
        <f t="shared" si="6"/>
        <v>0</v>
      </c>
      <c r="H111" s="5" t="str">
        <f t="shared" si="7"/>
        <v>，4040758</v>
      </c>
      <c r="I111" s="5" t="str">
        <f>VLOOKUP(A111,HOP!A:U,21,0)</f>
        <v>直采</v>
      </c>
    </row>
    <row r="112" s="5" customFormat="1" hidden="1" spans="1:9">
      <c r="A112" s="6">
        <v>999227302756723</v>
      </c>
      <c r="B112" s="7">
        <v>45209</v>
      </c>
      <c r="C112" s="7">
        <v>45210</v>
      </c>
      <c r="D112" s="5">
        <v>385</v>
      </c>
      <c r="E112" s="5" t="str">
        <f>VLOOKUP(A112,HOP!A:L,12,0)</f>
        <v>385.00</v>
      </c>
      <c r="F112" s="5" t="str">
        <f>VLOOKUP(A112,HOP!A:C,3,0)</f>
        <v>4041226</v>
      </c>
      <c r="G112" s="5">
        <f t="shared" si="6"/>
        <v>0</v>
      </c>
      <c r="H112" s="5" t="str">
        <f t="shared" si="7"/>
        <v>，4041226</v>
      </c>
      <c r="I112" s="5" t="str">
        <f>VLOOKUP(A112,HOP!A:U,21,0)</f>
        <v>直采</v>
      </c>
    </row>
    <row r="113" s="5" customFormat="1" hidden="1" spans="1:9">
      <c r="A113" s="6">
        <v>999227303084860</v>
      </c>
      <c r="B113" s="7">
        <v>45209</v>
      </c>
      <c r="C113" s="7">
        <v>45210</v>
      </c>
      <c r="D113" s="5">
        <v>517</v>
      </c>
      <c r="E113" s="5" t="str">
        <f>VLOOKUP(A113,HOP!A:L,12,0)</f>
        <v>517.00</v>
      </c>
      <c r="F113" s="5" t="str">
        <f>VLOOKUP(A113,HOP!A:C,3,0)</f>
        <v>4041346</v>
      </c>
      <c r="G113" s="5">
        <f t="shared" si="6"/>
        <v>0</v>
      </c>
      <c r="H113" s="5" t="str">
        <f t="shared" si="7"/>
        <v>，4041346</v>
      </c>
      <c r="I113" s="5" t="str">
        <f>VLOOKUP(A113,HOP!A:U,21,0)</f>
        <v>新媒体</v>
      </c>
    </row>
    <row r="114" s="5" customFormat="1" hidden="1" spans="1:9">
      <c r="A114" s="6">
        <v>999227303955730</v>
      </c>
      <c r="B114" s="7">
        <v>45209</v>
      </c>
      <c r="C114" s="7">
        <v>45210</v>
      </c>
      <c r="D114" s="5">
        <v>660</v>
      </c>
      <c r="E114" s="5" t="str">
        <f>VLOOKUP(A114,HOP!A:L,12,0)</f>
        <v>660.00</v>
      </c>
      <c r="F114" s="5" t="str">
        <f>VLOOKUP(A114,HOP!A:C,3,0)</f>
        <v>4041811</v>
      </c>
      <c r="G114" s="5">
        <f t="shared" si="6"/>
        <v>0</v>
      </c>
      <c r="H114" s="5" t="str">
        <f t="shared" si="7"/>
        <v>，4041811</v>
      </c>
      <c r="I114" s="5" t="str">
        <f>VLOOKUP(A114,HOP!A:U,21,0)</f>
        <v>直采</v>
      </c>
    </row>
    <row r="115" s="5" customFormat="1" hidden="1" spans="1:9">
      <c r="A115" s="6">
        <v>999227302628265</v>
      </c>
      <c r="B115" s="7">
        <v>45208</v>
      </c>
      <c r="C115" s="7">
        <v>45210</v>
      </c>
      <c r="D115" s="5">
        <v>2524</v>
      </c>
      <c r="E115" s="5" t="str">
        <f>VLOOKUP(A115,HOP!A:L,12,0)</f>
        <v>2524.00</v>
      </c>
      <c r="F115" s="5" t="str">
        <f>VLOOKUP(A115,HOP!A:C,3,0)</f>
        <v>4041090</v>
      </c>
      <c r="G115" s="5">
        <f t="shared" si="6"/>
        <v>0</v>
      </c>
      <c r="H115" s="5" t="str">
        <f t="shared" si="7"/>
        <v>，4041090</v>
      </c>
      <c r="I115" s="5" t="str">
        <f>VLOOKUP(A115,HOP!A:U,21,0)</f>
        <v>直采</v>
      </c>
    </row>
    <row r="116" s="5" customFormat="1" hidden="1" spans="1:9">
      <c r="A116" s="6">
        <v>27305819190</v>
      </c>
      <c r="B116" s="7">
        <v>45208</v>
      </c>
      <c r="C116" s="7">
        <v>45210</v>
      </c>
      <c r="D116" s="5">
        <v>956</v>
      </c>
      <c r="E116" s="5" t="str">
        <f>VLOOKUP(A116,HOP!A:L,12,0)</f>
        <v>956.00</v>
      </c>
      <c r="F116" s="5" t="str">
        <f>VLOOKUP(A116,HOP!A:C,3,0)</f>
        <v>4042841</v>
      </c>
      <c r="G116" s="5">
        <f t="shared" si="6"/>
        <v>0</v>
      </c>
      <c r="H116" s="5" t="str">
        <f t="shared" si="7"/>
        <v>，4042841</v>
      </c>
      <c r="I116" s="5" t="str">
        <f>VLOOKUP(A116,HOP!A:U,21,0)</f>
        <v>直采</v>
      </c>
    </row>
    <row r="117" s="5" customFormat="1" hidden="1" spans="1:9">
      <c r="A117" s="6">
        <v>999227306490539</v>
      </c>
      <c r="B117" s="7">
        <v>45208</v>
      </c>
      <c r="C117" s="7">
        <v>45210</v>
      </c>
      <c r="D117" s="5">
        <v>3210</v>
      </c>
      <c r="E117" s="5" t="str">
        <f>VLOOKUP(A117,HOP!A:L,12,0)</f>
        <v>3210.00</v>
      </c>
      <c r="F117" s="5" t="str">
        <f>VLOOKUP(A117,HOP!A:C,3,0)</f>
        <v>4043305</v>
      </c>
      <c r="G117" s="5">
        <f t="shared" si="6"/>
        <v>0</v>
      </c>
      <c r="H117" s="5" t="str">
        <f t="shared" si="7"/>
        <v>，4043305</v>
      </c>
      <c r="I117" s="5" t="str">
        <f>VLOOKUP(A117,HOP!A:U,21,0)</f>
        <v>直采</v>
      </c>
    </row>
    <row r="118" s="5" customFormat="1" hidden="1" spans="1:9">
      <c r="A118" s="6">
        <v>999227307021851</v>
      </c>
      <c r="B118" s="7">
        <v>45209</v>
      </c>
      <c r="C118" s="7">
        <v>45210</v>
      </c>
      <c r="D118" s="5">
        <v>195</v>
      </c>
      <c r="E118" s="5" t="str">
        <f>VLOOKUP(A118,HOP!A:L,12,0)</f>
        <v>195.00</v>
      </c>
      <c r="F118" s="5" t="str">
        <f>VLOOKUP(A118,HOP!A:C,3,0)</f>
        <v>4044636</v>
      </c>
      <c r="G118" s="5">
        <f t="shared" si="6"/>
        <v>0</v>
      </c>
      <c r="H118" s="5" t="str">
        <f t="shared" si="7"/>
        <v>，4044636</v>
      </c>
      <c r="I118" s="5" t="str">
        <f>VLOOKUP(A118,HOP!A:U,21,0)</f>
        <v>直采</v>
      </c>
    </row>
    <row r="119" s="5" customFormat="1" hidden="1" spans="1:9">
      <c r="A119" s="6">
        <v>999227307355108</v>
      </c>
      <c r="B119" s="7">
        <v>45209</v>
      </c>
      <c r="C119" s="7">
        <v>45210</v>
      </c>
      <c r="D119" s="5">
        <v>365</v>
      </c>
      <c r="E119" s="5" t="str">
        <f>VLOOKUP(A119,HOP!A:L,12,0)</f>
        <v>365.00</v>
      </c>
      <c r="F119" s="5" t="str">
        <f>VLOOKUP(A119,HOP!A:C,3,0)</f>
        <v>4044852</v>
      </c>
      <c r="G119" s="5">
        <f t="shared" si="6"/>
        <v>0</v>
      </c>
      <c r="H119" s="5" t="str">
        <f t="shared" si="7"/>
        <v>，4044852</v>
      </c>
      <c r="I119" s="5" t="str">
        <f>VLOOKUP(A119,HOP!A:U,21,0)</f>
        <v>直采</v>
      </c>
    </row>
    <row r="120" s="5" customFormat="1" hidden="1" spans="1:9">
      <c r="A120" s="6">
        <v>999227307362182</v>
      </c>
      <c r="B120" s="7">
        <v>45209</v>
      </c>
      <c r="C120" s="7">
        <v>45210</v>
      </c>
      <c r="D120" s="5">
        <v>407</v>
      </c>
      <c r="E120" s="5" t="str">
        <f>VLOOKUP(A120,HOP!A:L,12,0)</f>
        <v>407.00</v>
      </c>
      <c r="F120" s="5" t="str">
        <f>VLOOKUP(A120,HOP!A:C,3,0)</f>
        <v>4044855</v>
      </c>
      <c r="G120" s="5">
        <f t="shared" si="6"/>
        <v>0</v>
      </c>
      <c r="H120" s="5" t="str">
        <f t="shared" si="7"/>
        <v>，4044855</v>
      </c>
      <c r="I120" s="5" t="str">
        <f>VLOOKUP(A120,HOP!A:U,21,0)</f>
        <v>直采</v>
      </c>
    </row>
    <row r="121" s="5" customFormat="1" hidden="1" spans="1:9">
      <c r="A121" s="6">
        <v>999227310027971</v>
      </c>
      <c r="B121" s="7">
        <v>45209</v>
      </c>
      <c r="C121" s="7">
        <v>45210</v>
      </c>
      <c r="D121" s="5">
        <v>215</v>
      </c>
      <c r="E121" s="5" t="str">
        <f>VLOOKUP(A121,HOP!A:L,12,0)</f>
        <v>215.00</v>
      </c>
      <c r="F121" s="5" t="str">
        <f>VLOOKUP(A121,HOP!A:C,3,0)</f>
        <v>4046488</v>
      </c>
      <c r="G121" s="5">
        <f t="shared" si="6"/>
        <v>0</v>
      </c>
      <c r="H121" s="5" t="str">
        <f t="shared" si="7"/>
        <v>，4046488</v>
      </c>
      <c r="I121" s="5" t="str">
        <f>VLOOKUP(A121,HOP!A:U,21,0)</f>
        <v>直采</v>
      </c>
    </row>
    <row r="122" s="5" customFormat="1" hidden="1" spans="1:9">
      <c r="A122" s="6">
        <v>999227310128906</v>
      </c>
      <c r="B122" s="7">
        <v>45209</v>
      </c>
      <c r="C122" s="7">
        <v>45210</v>
      </c>
      <c r="D122" s="5">
        <v>215</v>
      </c>
      <c r="E122" s="5" t="str">
        <f>VLOOKUP(A122,HOP!A:L,12,0)</f>
        <v>215.00</v>
      </c>
      <c r="F122" s="5" t="str">
        <f>VLOOKUP(A122,HOP!A:C,3,0)</f>
        <v>4046527</v>
      </c>
      <c r="G122" s="5">
        <f t="shared" si="6"/>
        <v>0</v>
      </c>
      <c r="H122" s="5" t="str">
        <f t="shared" si="7"/>
        <v>，4046527</v>
      </c>
      <c r="I122" s="5" t="str">
        <f>VLOOKUP(A122,HOP!A:U,21,0)</f>
        <v>直采</v>
      </c>
    </row>
    <row r="123" s="5" customFormat="1" hidden="1" spans="1:9">
      <c r="A123" s="6">
        <v>999227318436667</v>
      </c>
      <c r="B123" s="7">
        <v>45209</v>
      </c>
      <c r="C123" s="7">
        <v>45210</v>
      </c>
      <c r="D123" s="5">
        <v>354</v>
      </c>
      <c r="E123" s="5" t="str">
        <f>VLOOKUP(A123,HOP!A:L,12,0)</f>
        <v>354.00</v>
      </c>
      <c r="F123" s="5" t="str">
        <f>VLOOKUP(A123,HOP!A:C,3,0)</f>
        <v>4046686</v>
      </c>
      <c r="G123" s="5">
        <f t="shared" si="6"/>
        <v>0</v>
      </c>
      <c r="H123" s="5" t="str">
        <f t="shared" si="7"/>
        <v>，4046686</v>
      </c>
      <c r="I123" s="5" t="str">
        <f>VLOOKUP(A123,HOP!A:U,21,0)</f>
        <v>直采</v>
      </c>
    </row>
    <row r="124" s="5" customFormat="1" hidden="1" spans="1:9">
      <c r="A124" s="6">
        <v>999227318439192</v>
      </c>
      <c r="B124" s="7">
        <v>45209</v>
      </c>
      <c r="C124" s="7">
        <v>45210</v>
      </c>
      <c r="D124" s="5">
        <v>354</v>
      </c>
      <c r="E124" s="5" t="str">
        <f>VLOOKUP(A124,HOP!A:L,12,0)</f>
        <v>354.00</v>
      </c>
      <c r="F124" s="5" t="str">
        <f>VLOOKUP(A124,HOP!A:C,3,0)</f>
        <v>4046687</v>
      </c>
      <c r="G124" s="5">
        <f t="shared" si="6"/>
        <v>0</v>
      </c>
      <c r="H124" s="5" t="str">
        <f t="shared" si="7"/>
        <v>，4046687</v>
      </c>
      <c r="I124" s="5" t="str">
        <f>VLOOKUP(A124,HOP!A:U,21,0)</f>
        <v>直采</v>
      </c>
    </row>
    <row r="125" s="5" customFormat="1" hidden="1" spans="1:9">
      <c r="A125" s="6">
        <v>999227318518888</v>
      </c>
      <c r="B125" s="7">
        <v>45209</v>
      </c>
      <c r="C125" s="7">
        <v>45210</v>
      </c>
      <c r="D125" s="5">
        <v>354</v>
      </c>
      <c r="E125" s="5" t="str">
        <f>VLOOKUP(A125,HOP!A:L,12,0)</f>
        <v>354.00</v>
      </c>
      <c r="F125" s="5" t="str">
        <f>VLOOKUP(A125,HOP!A:C,3,0)</f>
        <v>4046796</v>
      </c>
      <c r="G125" s="5">
        <f t="shared" si="6"/>
        <v>0</v>
      </c>
      <c r="H125" s="5" t="str">
        <f t="shared" si="7"/>
        <v>，4046796</v>
      </c>
      <c r="I125" s="5" t="str">
        <f>VLOOKUP(A125,HOP!A:U,21,0)</f>
        <v>直采</v>
      </c>
    </row>
    <row r="126" s="5" customFormat="1" hidden="1" spans="1:9">
      <c r="A126" s="6">
        <v>999227319184338</v>
      </c>
      <c r="B126" s="7">
        <v>45209</v>
      </c>
      <c r="C126" s="7">
        <v>45210</v>
      </c>
      <c r="D126" s="5">
        <v>806</v>
      </c>
      <c r="E126" s="5" t="str">
        <f>VLOOKUP(A126,HOP!A:L,12,0)</f>
        <v>806.00</v>
      </c>
      <c r="F126" s="5" t="str">
        <f>VLOOKUP(A126,HOP!A:C,3,0)</f>
        <v>4046902</v>
      </c>
      <c r="G126" s="5">
        <f t="shared" si="6"/>
        <v>0</v>
      </c>
      <c r="H126" s="5" t="str">
        <f t="shared" si="7"/>
        <v>，4046902</v>
      </c>
      <c r="I126" s="5" t="str">
        <f>VLOOKUP(A126,HOP!A:U,21,0)</f>
        <v>直采</v>
      </c>
    </row>
    <row r="127" s="5" customFormat="1" hidden="1" spans="1:9">
      <c r="A127" s="6">
        <v>999227319818034</v>
      </c>
      <c r="B127" s="7">
        <v>45209</v>
      </c>
      <c r="C127" s="7">
        <v>45210</v>
      </c>
      <c r="D127" s="5">
        <v>156</v>
      </c>
      <c r="E127" s="5" t="str">
        <f>VLOOKUP(A127,HOP!A:L,12,0)</f>
        <v>156.00</v>
      </c>
      <c r="F127" s="5" t="str">
        <f>VLOOKUP(A127,HOP!A:C,3,0)</f>
        <v>4047028</v>
      </c>
      <c r="G127" s="5">
        <f t="shared" si="6"/>
        <v>0</v>
      </c>
      <c r="H127" s="5" t="str">
        <f t="shared" si="7"/>
        <v>，4047028</v>
      </c>
      <c r="I127" s="5" t="str">
        <f>VLOOKUP(A127,HOP!A:U,21,0)</f>
        <v>直采</v>
      </c>
    </row>
    <row r="128" s="5" customFormat="1" hidden="1" spans="1:9">
      <c r="A128" s="6">
        <v>999227320427642</v>
      </c>
      <c r="B128" s="7">
        <v>45209</v>
      </c>
      <c r="C128" s="7">
        <v>45210</v>
      </c>
      <c r="D128" s="5">
        <v>0</v>
      </c>
      <c r="E128" s="5" t="e">
        <f>VLOOKUP(A128,HOP!A:L,12,0)</f>
        <v>#N/A</v>
      </c>
      <c r="F128" s="5" t="e">
        <f>VLOOKUP(A128,HOP!A:C,3,0)</f>
        <v>#N/A</v>
      </c>
      <c r="G128" s="5" t="e">
        <f t="shared" si="6"/>
        <v>#N/A</v>
      </c>
      <c r="H128" s="5" t="e">
        <f t="shared" si="7"/>
        <v>#N/A</v>
      </c>
      <c r="I128" s="5" t="e">
        <f>VLOOKUP(A128,HOP!A:U,21,0)</f>
        <v>#N/A</v>
      </c>
    </row>
    <row r="129" s="5" customFormat="1" hidden="1" spans="1:9">
      <c r="A129" s="6">
        <v>999227321027806</v>
      </c>
      <c r="B129" s="7">
        <v>45209</v>
      </c>
      <c r="C129" s="7">
        <v>45210</v>
      </c>
      <c r="D129" s="5">
        <v>311</v>
      </c>
      <c r="E129" s="5" t="str">
        <f>VLOOKUP(A129,HOP!A:L,12,0)</f>
        <v>311.00</v>
      </c>
      <c r="F129" s="5" t="str">
        <f>VLOOKUP(A129,HOP!A:C,3,0)</f>
        <v>4047456</v>
      </c>
      <c r="G129" s="5">
        <f t="shared" si="6"/>
        <v>0</v>
      </c>
      <c r="H129" s="5" t="str">
        <f t="shared" si="7"/>
        <v>，4047456</v>
      </c>
      <c r="I129" s="5" t="str">
        <f>VLOOKUP(A129,HOP!A:U,21,0)</f>
        <v>直采</v>
      </c>
    </row>
    <row r="130" s="5" customFormat="1" hidden="1" spans="1:9">
      <c r="A130" s="6">
        <v>999227321690587</v>
      </c>
      <c r="B130" s="7">
        <v>45209</v>
      </c>
      <c r="C130" s="7">
        <v>45210</v>
      </c>
      <c r="D130" s="5">
        <v>616</v>
      </c>
      <c r="E130" s="5" t="str">
        <f>VLOOKUP(A130,HOP!A:L,12,0)</f>
        <v>616.00</v>
      </c>
      <c r="F130" s="5" t="str">
        <f>VLOOKUP(A130,HOP!A:C,3,0)</f>
        <v>4047745</v>
      </c>
      <c r="G130" s="5">
        <f t="shared" si="6"/>
        <v>0</v>
      </c>
      <c r="H130" s="5" t="str">
        <f t="shared" si="7"/>
        <v>，4047745</v>
      </c>
      <c r="I130" s="5" t="str">
        <f>VLOOKUP(A130,HOP!A:U,21,0)</f>
        <v>直采</v>
      </c>
    </row>
    <row r="131" s="5" customFormat="1" hidden="1" spans="1:9">
      <c r="A131" s="6">
        <v>999227321781418</v>
      </c>
      <c r="B131" s="7">
        <v>45209</v>
      </c>
      <c r="C131" s="7">
        <v>45210</v>
      </c>
      <c r="D131" s="5">
        <v>394</v>
      </c>
      <c r="E131" s="5" t="str">
        <f>VLOOKUP(A131,HOP!A:L,12,0)</f>
        <v>394.00</v>
      </c>
      <c r="F131" s="5" t="str">
        <f>VLOOKUP(A131,HOP!A:C,3,0)</f>
        <v>4047781</v>
      </c>
      <c r="G131" s="5">
        <f>D131-E131</f>
        <v>0</v>
      </c>
      <c r="H131" s="5" t="str">
        <f>$H$1&amp;F131</f>
        <v>，4047781</v>
      </c>
      <c r="I131" s="5" t="str">
        <f>VLOOKUP(A131,HOP!A:U,21,0)</f>
        <v>直采</v>
      </c>
    </row>
    <row r="132" s="5" customFormat="1" hidden="1" spans="1:9">
      <c r="A132" s="6">
        <v>999227322866186</v>
      </c>
      <c r="B132" s="7">
        <v>45209</v>
      </c>
      <c r="C132" s="7">
        <v>45210</v>
      </c>
      <c r="D132" s="5">
        <v>270</v>
      </c>
      <c r="E132" s="5" t="str">
        <f>VLOOKUP(A132,HOP!A:L,12,0)</f>
        <v>270.00</v>
      </c>
      <c r="F132" s="5" t="str">
        <f>VLOOKUP(A132,HOP!A:C,3,0)</f>
        <v>4048206</v>
      </c>
      <c r="G132" s="5">
        <f>D132-E132</f>
        <v>0</v>
      </c>
      <c r="H132" s="5" t="str">
        <f>$H$1&amp;F132</f>
        <v>，4048206</v>
      </c>
      <c r="I132" s="5" t="str">
        <f>VLOOKUP(A132,HOP!A:U,21,0)</f>
        <v>直采</v>
      </c>
    </row>
    <row r="133" s="5" customFormat="1" hidden="1" spans="1:9">
      <c r="A133" s="6">
        <v>27322886615</v>
      </c>
      <c r="B133" s="7">
        <v>45209</v>
      </c>
      <c r="C133" s="7">
        <v>45210</v>
      </c>
      <c r="D133" s="5">
        <v>708</v>
      </c>
      <c r="E133" s="5" t="str">
        <f>VLOOKUP(A133,HOP!A:L,12,0)</f>
        <v>708.00</v>
      </c>
      <c r="F133" s="5" t="str">
        <f>VLOOKUP(A133,HOP!A:C,3,0)</f>
        <v>4048209</v>
      </c>
      <c r="G133" s="5">
        <f>D133-E133</f>
        <v>0</v>
      </c>
      <c r="H133" s="5" t="str">
        <f>$H$1&amp;F133</f>
        <v>，4048209</v>
      </c>
      <c r="I133" s="5" t="str">
        <f>VLOOKUP(A133,HOP!A:U,21,0)</f>
        <v>直采</v>
      </c>
    </row>
    <row r="134" s="5" customFormat="1" hidden="1" spans="1:9">
      <c r="A134" s="6">
        <v>999227322942435</v>
      </c>
      <c r="B134" s="7">
        <v>45209</v>
      </c>
      <c r="C134" s="7">
        <v>45210</v>
      </c>
      <c r="D134" s="5">
        <v>434</v>
      </c>
      <c r="E134" s="5" t="str">
        <f>VLOOKUP(A134,HOP!A:L,12,0)</f>
        <v>434.00</v>
      </c>
      <c r="F134" s="5" t="str">
        <f>VLOOKUP(A134,HOP!A:C,3,0)</f>
        <v>4048221</v>
      </c>
      <c r="G134" s="5">
        <f>D134-E134</f>
        <v>0</v>
      </c>
      <c r="H134" s="5" t="str">
        <f>$H$1&amp;F134</f>
        <v>，4048221</v>
      </c>
      <c r="I134" s="5" t="str">
        <f>VLOOKUP(A134,HOP!A:U,21,0)</f>
        <v>直采</v>
      </c>
    </row>
    <row r="135" s="5" customFormat="1" hidden="1" spans="1:9">
      <c r="A135" s="6">
        <v>999227323001325</v>
      </c>
      <c r="B135" s="7">
        <v>45209</v>
      </c>
      <c r="C135" s="7">
        <v>45210</v>
      </c>
      <c r="D135" s="5">
        <v>385</v>
      </c>
      <c r="E135" s="5" t="str">
        <f>VLOOKUP(A135,HOP!A:L,12,0)</f>
        <v>385.00</v>
      </c>
      <c r="F135" s="5" t="str">
        <f>VLOOKUP(A135,HOP!A:C,3,0)</f>
        <v>4048231</v>
      </c>
      <c r="G135" s="5">
        <f>D135-E135</f>
        <v>0</v>
      </c>
      <c r="H135" s="5" t="str">
        <f>$H$1&amp;F135</f>
        <v>，4048231</v>
      </c>
      <c r="I135" s="5" t="str">
        <f>VLOOKUP(A135,HOP!A:U,21,0)</f>
        <v>直采</v>
      </c>
    </row>
    <row r="136" s="5" customFormat="1" hidden="1" spans="1:9">
      <c r="A136" s="6">
        <v>999227323253957</v>
      </c>
      <c r="B136" s="7">
        <v>45209</v>
      </c>
      <c r="C136" s="7">
        <v>45210</v>
      </c>
      <c r="D136" s="5">
        <v>256</v>
      </c>
      <c r="E136" s="5" t="str">
        <f>VLOOKUP(A136,HOP!A:L,12,0)</f>
        <v>256.00</v>
      </c>
      <c r="F136" s="5" t="str">
        <f>VLOOKUP(A136,HOP!A:C,3,0)</f>
        <v>4048290</v>
      </c>
      <c r="G136" s="5">
        <f>D136-E136</f>
        <v>0</v>
      </c>
      <c r="H136" s="5" t="str">
        <f>$H$1&amp;F136</f>
        <v>，4048290</v>
      </c>
      <c r="I136" s="5" t="str">
        <f>VLOOKUP(A136,HOP!A:U,21,0)</f>
        <v>直采</v>
      </c>
    </row>
    <row r="137" s="5" customFormat="1" hidden="1" spans="1:9">
      <c r="A137" s="6">
        <v>999227323782638</v>
      </c>
      <c r="B137" s="7">
        <v>45209</v>
      </c>
      <c r="C137" s="7">
        <v>45210</v>
      </c>
      <c r="D137" s="5">
        <v>187</v>
      </c>
      <c r="E137" s="5" t="str">
        <f>VLOOKUP(A137,HOP!A:L,12,0)</f>
        <v>187.00</v>
      </c>
      <c r="F137" s="5" t="str">
        <f>VLOOKUP(A137,HOP!A:C,3,0)</f>
        <v>4048550</v>
      </c>
      <c r="G137" s="5">
        <f>D137-E137</f>
        <v>0</v>
      </c>
      <c r="H137" s="5" t="str">
        <f>$H$1&amp;F137</f>
        <v>，4048550</v>
      </c>
      <c r="I137" s="5" t="str">
        <f>VLOOKUP(A137,HOP!A:U,21,0)</f>
        <v>直采</v>
      </c>
    </row>
    <row r="138" s="5" customFormat="1" hidden="1" spans="1:9">
      <c r="A138" s="6">
        <v>999227323778981</v>
      </c>
      <c r="B138" s="7">
        <v>45209</v>
      </c>
      <c r="C138" s="7">
        <v>45210</v>
      </c>
      <c r="D138" s="5">
        <v>276</v>
      </c>
      <c r="E138" s="5" t="str">
        <f>VLOOKUP(A138,HOP!A:L,12,0)</f>
        <v>276.00</v>
      </c>
      <c r="F138" s="5" t="str">
        <f>VLOOKUP(A138,HOP!A:C,3,0)</f>
        <v>4048549</v>
      </c>
      <c r="G138" s="5">
        <f>D138-E138</f>
        <v>0</v>
      </c>
      <c r="H138" s="5" t="str">
        <f>$H$1&amp;F138</f>
        <v>，4048549</v>
      </c>
      <c r="I138" s="5" t="str">
        <f>VLOOKUP(A138,HOP!A:U,21,0)</f>
        <v>直采</v>
      </c>
    </row>
    <row r="139" s="5" customFormat="1" hidden="1" spans="1:9">
      <c r="A139" s="6">
        <v>999227324706757</v>
      </c>
      <c r="B139" s="7">
        <v>45209</v>
      </c>
      <c r="C139" s="7">
        <v>45210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>D139-E139</f>
        <v>#N/A</v>
      </c>
      <c r="H139" s="5" t="e">
        <f>$H$1&amp;F139</f>
        <v>#N/A</v>
      </c>
      <c r="I139" s="5" t="e">
        <f>VLOOKUP(A139,HOP!A:U,21,0)</f>
        <v>#N/A</v>
      </c>
    </row>
    <row r="140" s="5" customFormat="1" hidden="1" spans="1:9">
      <c r="A140" s="6">
        <v>999227328174079</v>
      </c>
      <c r="B140" s="7">
        <v>45209</v>
      </c>
      <c r="C140" s="7">
        <v>45210</v>
      </c>
      <c r="D140" s="5">
        <v>306</v>
      </c>
      <c r="E140" s="5" t="str">
        <f>VLOOKUP(A140,HOP!A:L,12,0)</f>
        <v>306.00</v>
      </c>
      <c r="F140" s="5" t="str">
        <f>VLOOKUP(A140,HOP!A:C,3,0)</f>
        <v>4049302</v>
      </c>
      <c r="G140" s="5">
        <f>D140-E140</f>
        <v>0</v>
      </c>
      <c r="H140" s="5" t="str">
        <f>$H$1&amp;F140</f>
        <v>，4049302</v>
      </c>
      <c r="I140" s="5" t="str">
        <f>VLOOKUP(A140,HOP!A:U,21,0)</f>
        <v>直采</v>
      </c>
    </row>
    <row r="141" s="5" customFormat="1" hidden="1" spans="1:9">
      <c r="A141" s="6">
        <v>999227329604426</v>
      </c>
      <c r="B141" s="7">
        <v>45209</v>
      </c>
      <c r="C141" s="7">
        <v>45210</v>
      </c>
      <c r="D141" s="5">
        <v>540</v>
      </c>
      <c r="E141" s="5" t="str">
        <f>VLOOKUP(A141,HOP!A:L,12,0)</f>
        <v>540.00</v>
      </c>
      <c r="F141" s="5" t="str">
        <f>VLOOKUP(A141,HOP!A:C,3,0)</f>
        <v>4049668</v>
      </c>
      <c r="G141" s="5">
        <f>D141-E141</f>
        <v>0</v>
      </c>
      <c r="H141" s="5" t="str">
        <f>$H$1&amp;F141</f>
        <v>，4049668</v>
      </c>
      <c r="I141" s="5" t="str">
        <f>VLOOKUP(A141,HOP!A:U,21,0)</f>
        <v>直采</v>
      </c>
    </row>
    <row r="142" s="5" customFormat="1" spans="1:10">
      <c r="A142" s="6">
        <v>999227058000145</v>
      </c>
      <c r="B142" s="7">
        <v>45200</v>
      </c>
      <c r="C142" s="7">
        <v>45201</v>
      </c>
      <c r="D142" s="5">
        <v>-570</v>
      </c>
      <c r="E142" s="5" t="e">
        <f>VLOOKUP(A142,HOP!A:L,12,0)</f>
        <v>#N/A</v>
      </c>
      <c r="F142" s="5">
        <v>3992876</v>
      </c>
      <c r="G142" s="5" t="e">
        <f>D142-E142</f>
        <v>#N/A</v>
      </c>
      <c r="H142" s="5" t="str">
        <f>$H$1&amp;F142</f>
        <v>，3992876</v>
      </c>
      <c r="I142" s="5" t="s">
        <v>793</v>
      </c>
      <c r="J142" s="5" t="s">
        <v>794</v>
      </c>
    </row>
    <row r="144" spans="4:4">
      <c r="D144" s="5">
        <f>SUM(D2:D143)</f>
        <v>216813</v>
      </c>
    </row>
    <row r="150" spans="1:4">
      <c r="A150" s="5" t="s">
        <v>795</v>
      </c>
      <c r="C150" s="5">
        <v>517</v>
      </c>
      <c r="D150" s="5">
        <v>553.84</v>
      </c>
    </row>
    <row r="151" spans="1:4">
      <c r="A151" s="5" t="s">
        <v>796</v>
      </c>
      <c r="C151" s="5">
        <v>216296</v>
      </c>
      <c r="D151" s="5">
        <v>231708.84</v>
      </c>
    </row>
    <row r="152" spans="1:4">
      <c r="A152" s="5" t="s">
        <v>797</v>
      </c>
      <c r="C152" s="5">
        <f>SUBTOTAL(9,C150:C151)</f>
        <v>216813</v>
      </c>
      <c r="D152" s="5">
        <f>SUBTOTAL(9,D150:D151)</f>
        <v>232262.68</v>
      </c>
    </row>
    <row r="153" spans="1:1">
      <c r="A153" s="5" t="s">
        <v>798</v>
      </c>
    </row>
  </sheetData>
  <autoFilter ref="A1:XFD144">
    <filterColumn colId="3">
      <filters blank="1">
        <filter val="1800"/>
        <filter val="4600"/>
        <filter val="8800"/>
        <filter val="702"/>
        <filter val="1005"/>
        <filter val="1505"/>
        <filter val="3405"/>
        <filter val="306"/>
        <filter val="806"/>
        <filter val="2406"/>
        <filter val="307"/>
        <filter val="407"/>
        <filter val="707"/>
        <filter val="708"/>
        <filter val="610"/>
        <filter val="1610"/>
        <filter val="3210"/>
        <filter val="311"/>
        <filter val="1512"/>
        <filter val="216813"/>
        <filter val="1014"/>
        <filter val="215"/>
        <filter val="1015"/>
        <filter val="3115"/>
        <filter val="616"/>
        <filter val="1716"/>
        <filter val="517"/>
        <filter val="519"/>
        <filter val="620"/>
        <filter val="720"/>
        <filter val="1220"/>
        <filter val="1320"/>
        <filter val="1521"/>
        <filter val="2524"/>
        <filter val="2624"/>
        <filter val="2724"/>
        <filter val="5224"/>
        <filter val="325"/>
        <filter val="2325"/>
        <filter val="1526"/>
        <filter val="2426"/>
        <filter val="4927"/>
        <filter val="430"/>
        <filter val="730"/>
        <filter val="4131"/>
        <filter val="434"/>
        <filter val="237"/>
        <filter val="540"/>
        <filter val="2940"/>
        <filter val="3842"/>
        <filter val="3942"/>
        <filter val="1443"/>
        <filter val="1246"/>
        <filter val="1548"/>
        <filter val="2348"/>
        <filter val="1550"/>
        <filter val="1650"/>
        <filter val="451"/>
        <filter val="1752"/>
        <filter val="553"/>
        <filter val="354"/>
        <filter val="1454"/>
        <filter val="156"/>
        <filter val="256"/>
        <filter val="956"/>
        <filter val="1856"/>
        <filter val="1956"/>
        <filter val="2656"/>
        <filter val="1257"/>
        <filter val="4959"/>
        <filter val="660"/>
        <filter val="760"/>
        <filter val="1160"/>
        <filter val="2560"/>
        <filter val="3160"/>
        <filter val="5260"/>
        <filter val="2762"/>
        <filter val="8262"/>
        <filter val="363"/>
        <filter val="763"/>
        <filter val="864"/>
        <filter val="365"/>
        <filter val="2965"/>
        <filter val="1367"/>
        <filter val="2968"/>
        <filter val="270"/>
        <filter val="-570"/>
        <filter val="1470"/>
        <filter val="2072"/>
        <filter val="7272"/>
        <filter val="774"/>
        <filter val="1174"/>
        <filter val="276"/>
        <filter val="1176"/>
        <filter val="380"/>
        <filter val="580"/>
        <filter val="1681"/>
        <filter val="3483"/>
        <filter val="385"/>
        <filter val="885"/>
        <filter val="986"/>
        <filter val="187"/>
        <filter val="487"/>
        <filter val="2687"/>
        <filter val="1188"/>
        <filter val="189"/>
        <filter val="790"/>
        <filter val="2190"/>
        <filter val="9992"/>
        <filter val="394"/>
        <filter val="195"/>
        <filter val="4595"/>
        <filter val="396"/>
        <filter val="10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A1" sqref="A$1:A$1048576"/>
    </sheetView>
  </sheetViews>
  <sheetFormatPr defaultColWidth="8" defaultRowHeight="12.75"/>
  <cols>
    <col min="1" max="1" width="11" style="1" customWidth="1"/>
    <col min="2" max="16383" width="8" style="1"/>
  </cols>
  <sheetData>
    <row r="1" s="1" customFormat="1" spans="1:22">
      <c r="A1" s="2" t="s">
        <v>799</v>
      </c>
      <c r="B1" s="2" t="s">
        <v>800</v>
      </c>
      <c r="C1" s="2" t="s">
        <v>801</v>
      </c>
      <c r="D1" s="2" t="s">
        <v>802</v>
      </c>
      <c r="E1" s="2" t="s">
        <v>13</v>
      </c>
      <c r="F1" s="2" t="s">
        <v>5</v>
      </c>
      <c r="G1" s="2" t="s">
        <v>6</v>
      </c>
      <c r="H1" s="2" t="s">
        <v>803</v>
      </c>
      <c r="I1" s="2" t="s">
        <v>804</v>
      </c>
      <c r="J1" s="2" t="s">
        <v>805</v>
      </c>
      <c r="K1" s="2" t="s">
        <v>806</v>
      </c>
      <c r="L1" s="2" t="s">
        <v>807</v>
      </c>
      <c r="M1" s="2" t="s">
        <v>808</v>
      </c>
      <c r="N1" s="2" t="s">
        <v>809</v>
      </c>
      <c r="O1" s="2" t="s">
        <v>810</v>
      </c>
      <c r="P1" s="2" t="s">
        <v>811</v>
      </c>
      <c r="Q1" s="2" t="s">
        <v>812</v>
      </c>
      <c r="R1" s="2" t="s">
        <v>813</v>
      </c>
      <c r="S1" s="2" t="s">
        <v>814</v>
      </c>
      <c r="T1" s="2" t="s">
        <v>815</v>
      </c>
      <c r="U1" s="2" t="s">
        <v>816</v>
      </c>
      <c r="V1" s="2" t="s">
        <v>817</v>
      </c>
    </row>
    <row r="2" s="1" customFormat="1" spans="1:22">
      <c r="A2" s="3">
        <v>999227329604426</v>
      </c>
      <c r="B2" s="1" t="s">
        <v>818</v>
      </c>
      <c r="C2" s="1" t="s">
        <v>819</v>
      </c>
      <c r="D2" s="1" t="s">
        <v>820</v>
      </c>
      <c r="E2" s="1" t="s">
        <v>821</v>
      </c>
      <c r="F2" s="1" t="s">
        <v>818</v>
      </c>
      <c r="G2" s="1" t="s">
        <v>822</v>
      </c>
      <c r="H2" s="1" t="s">
        <v>823</v>
      </c>
      <c r="I2" s="1" t="s">
        <v>824</v>
      </c>
      <c r="J2" s="1" t="s">
        <v>825</v>
      </c>
      <c r="K2" s="1" t="s">
        <v>824</v>
      </c>
      <c r="L2" s="1" t="s">
        <v>824</v>
      </c>
      <c r="M2" s="1" t="s">
        <v>826</v>
      </c>
      <c r="N2" s="1" t="s">
        <v>826</v>
      </c>
      <c r="O2" s="1" t="s">
        <v>827</v>
      </c>
      <c r="P2" s="1" t="s">
        <v>828</v>
      </c>
      <c r="Q2" s="1" t="s">
        <v>829</v>
      </c>
      <c r="R2" s="1" t="s">
        <v>830</v>
      </c>
      <c r="S2" s="1" t="s">
        <v>831</v>
      </c>
      <c r="T2" s="1" t="s">
        <v>832</v>
      </c>
      <c r="U2" s="1" t="s">
        <v>793</v>
      </c>
      <c r="V2" s="1" t="s">
        <v>833</v>
      </c>
    </row>
    <row r="3" s="1" customFormat="1" spans="1:22">
      <c r="A3" s="3">
        <v>999227328174079</v>
      </c>
      <c r="B3" s="1" t="s">
        <v>818</v>
      </c>
      <c r="C3" s="1" t="s">
        <v>834</v>
      </c>
      <c r="D3" s="1" t="s">
        <v>835</v>
      </c>
      <c r="E3" s="1" t="s">
        <v>836</v>
      </c>
      <c r="F3" s="1" t="s">
        <v>818</v>
      </c>
      <c r="G3" s="1" t="s">
        <v>822</v>
      </c>
      <c r="H3" s="1" t="s">
        <v>823</v>
      </c>
      <c r="I3" s="1" t="s">
        <v>837</v>
      </c>
      <c r="J3" s="1" t="s">
        <v>825</v>
      </c>
      <c r="K3" s="1" t="s">
        <v>837</v>
      </c>
      <c r="L3" s="1" t="s">
        <v>837</v>
      </c>
      <c r="M3" s="1" t="s">
        <v>826</v>
      </c>
      <c r="N3" s="1" t="s">
        <v>826</v>
      </c>
      <c r="O3" s="1" t="s">
        <v>827</v>
      </c>
      <c r="P3" s="1" t="s">
        <v>828</v>
      </c>
      <c r="Q3" s="1" t="s">
        <v>829</v>
      </c>
      <c r="R3" s="1" t="s">
        <v>838</v>
      </c>
      <c r="S3" s="1" t="s">
        <v>831</v>
      </c>
      <c r="T3" s="1" t="s">
        <v>832</v>
      </c>
      <c r="U3" s="1" t="s">
        <v>793</v>
      </c>
      <c r="V3" s="1" t="s">
        <v>833</v>
      </c>
    </row>
    <row r="4" s="1" customFormat="1" spans="1:22">
      <c r="A4" s="3">
        <v>999227323782638</v>
      </c>
      <c r="B4" s="1" t="s">
        <v>818</v>
      </c>
      <c r="C4" s="1" t="s">
        <v>839</v>
      </c>
      <c r="D4" s="1" t="s">
        <v>840</v>
      </c>
      <c r="E4" s="1" t="s">
        <v>841</v>
      </c>
      <c r="F4" s="1" t="s">
        <v>818</v>
      </c>
      <c r="G4" s="1" t="s">
        <v>822</v>
      </c>
      <c r="H4" s="1" t="s">
        <v>823</v>
      </c>
      <c r="I4" s="1" t="s">
        <v>842</v>
      </c>
      <c r="J4" s="1" t="s">
        <v>825</v>
      </c>
      <c r="K4" s="1" t="s">
        <v>842</v>
      </c>
      <c r="L4" s="1" t="s">
        <v>842</v>
      </c>
      <c r="M4" s="1" t="s">
        <v>826</v>
      </c>
      <c r="N4" s="1" t="s">
        <v>826</v>
      </c>
      <c r="O4" s="1" t="s">
        <v>827</v>
      </c>
      <c r="P4" s="1" t="s">
        <v>828</v>
      </c>
      <c r="Q4" s="1" t="s">
        <v>829</v>
      </c>
      <c r="R4" s="1" t="s">
        <v>843</v>
      </c>
      <c r="S4" s="1" t="s">
        <v>831</v>
      </c>
      <c r="T4" s="1" t="s">
        <v>832</v>
      </c>
      <c r="U4" s="1" t="s">
        <v>793</v>
      </c>
      <c r="V4" s="1" t="s">
        <v>833</v>
      </c>
    </row>
    <row r="5" s="1" customFormat="1" spans="1:22">
      <c r="A5" s="3">
        <v>999227323778981</v>
      </c>
      <c r="B5" s="1" t="s">
        <v>818</v>
      </c>
      <c r="C5" s="1" t="s">
        <v>844</v>
      </c>
      <c r="D5" s="1" t="s">
        <v>845</v>
      </c>
      <c r="E5" s="1" t="s">
        <v>846</v>
      </c>
      <c r="F5" s="1" t="s">
        <v>818</v>
      </c>
      <c r="G5" s="1" t="s">
        <v>822</v>
      </c>
      <c r="H5" s="1" t="s">
        <v>823</v>
      </c>
      <c r="I5" s="1" t="s">
        <v>847</v>
      </c>
      <c r="J5" s="1" t="s">
        <v>825</v>
      </c>
      <c r="K5" s="1" t="s">
        <v>847</v>
      </c>
      <c r="L5" s="1" t="s">
        <v>847</v>
      </c>
      <c r="M5" s="1" t="s">
        <v>826</v>
      </c>
      <c r="N5" s="1" t="s">
        <v>826</v>
      </c>
      <c r="O5" s="1" t="s">
        <v>827</v>
      </c>
      <c r="P5" s="1" t="s">
        <v>828</v>
      </c>
      <c r="Q5" s="1" t="s">
        <v>829</v>
      </c>
      <c r="R5" s="1" t="s">
        <v>848</v>
      </c>
      <c r="S5" s="1" t="s">
        <v>831</v>
      </c>
      <c r="T5" s="1" t="s">
        <v>832</v>
      </c>
      <c r="U5" s="1" t="s">
        <v>793</v>
      </c>
      <c r="V5" s="1" t="s">
        <v>833</v>
      </c>
    </row>
    <row r="6" s="1" customFormat="1" spans="1:22">
      <c r="A6" s="3">
        <v>999227323253957</v>
      </c>
      <c r="B6" s="1" t="s">
        <v>818</v>
      </c>
      <c r="C6" s="1" t="s">
        <v>849</v>
      </c>
      <c r="D6" s="1" t="s">
        <v>850</v>
      </c>
      <c r="E6" s="1" t="s">
        <v>851</v>
      </c>
      <c r="F6" s="1" t="s">
        <v>818</v>
      </c>
      <c r="G6" s="1" t="s">
        <v>822</v>
      </c>
      <c r="H6" s="1" t="s">
        <v>823</v>
      </c>
      <c r="I6" s="1" t="s">
        <v>852</v>
      </c>
      <c r="J6" s="1" t="s">
        <v>825</v>
      </c>
      <c r="K6" s="1" t="s">
        <v>852</v>
      </c>
      <c r="L6" s="1" t="s">
        <v>852</v>
      </c>
      <c r="M6" s="1" t="s">
        <v>826</v>
      </c>
      <c r="N6" s="1" t="s">
        <v>826</v>
      </c>
      <c r="O6" s="1" t="s">
        <v>827</v>
      </c>
      <c r="P6" s="1" t="s">
        <v>828</v>
      </c>
      <c r="Q6" s="1" t="s">
        <v>829</v>
      </c>
      <c r="R6" s="1" t="s">
        <v>853</v>
      </c>
      <c r="S6" s="1" t="s">
        <v>831</v>
      </c>
      <c r="T6" s="1" t="s">
        <v>832</v>
      </c>
      <c r="U6" s="1" t="s">
        <v>793</v>
      </c>
      <c r="V6" s="1" t="s">
        <v>833</v>
      </c>
    </row>
    <row r="7" s="1" customFormat="1" spans="1:22">
      <c r="A7" s="3">
        <v>999227323001325</v>
      </c>
      <c r="B7" s="1" t="s">
        <v>818</v>
      </c>
      <c r="C7" s="1" t="s">
        <v>854</v>
      </c>
      <c r="D7" s="1" t="s">
        <v>855</v>
      </c>
      <c r="E7" s="1" t="s">
        <v>856</v>
      </c>
      <c r="F7" s="1" t="s">
        <v>818</v>
      </c>
      <c r="G7" s="1" t="s">
        <v>822</v>
      </c>
      <c r="H7" s="1" t="s">
        <v>823</v>
      </c>
      <c r="I7" s="1" t="s">
        <v>857</v>
      </c>
      <c r="J7" s="1" t="s">
        <v>825</v>
      </c>
      <c r="K7" s="1" t="s">
        <v>857</v>
      </c>
      <c r="L7" s="1" t="s">
        <v>857</v>
      </c>
      <c r="M7" s="1" t="s">
        <v>826</v>
      </c>
      <c r="N7" s="1" t="s">
        <v>826</v>
      </c>
      <c r="O7" s="1" t="s">
        <v>827</v>
      </c>
      <c r="P7" s="1" t="s">
        <v>828</v>
      </c>
      <c r="Q7" s="1" t="s">
        <v>829</v>
      </c>
      <c r="R7" s="1" t="s">
        <v>858</v>
      </c>
      <c r="S7" s="1" t="s">
        <v>831</v>
      </c>
      <c r="T7" s="1" t="s">
        <v>832</v>
      </c>
      <c r="U7" s="1" t="s">
        <v>793</v>
      </c>
      <c r="V7" s="1" t="s">
        <v>833</v>
      </c>
    </row>
    <row r="8" s="1" customFormat="1" spans="1:22">
      <c r="A8" s="3">
        <v>999227322942435</v>
      </c>
      <c r="B8" s="1" t="s">
        <v>818</v>
      </c>
      <c r="C8" s="1" t="s">
        <v>859</v>
      </c>
      <c r="D8" s="1" t="s">
        <v>860</v>
      </c>
      <c r="E8" s="1" t="s">
        <v>861</v>
      </c>
      <c r="F8" s="1" t="s">
        <v>818</v>
      </c>
      <c r="G8" s="1" t="s">
        <v>822</v>
      </c>
      <c r="H8" s="1" t="s">
        <v>823</v>
      </c>
      <c r="I8" s="1" t="s">
        <v>862</v>
      </c>
      <c r="J8" s="1" t="s">
        <v>825</v>
      </c>
      <c r="K8" s="1" t="s">
        <v>862</v>
      </c>
      <c r="L8" s="1" t="s">
        <v>862</v>
      </c>
      <c r="M8" s="1" t="s">
        <v>826</v>
      </c>
      <c r="N8" s="1" t="s">
        <v>826</v>
      </c>
      <c r="O8" s="1" t="s">
        <v>827</v>
      </c>
      <c r="P8" s="1" t="s">
        <v>828</v>
      </c>
      <c r="Q8" s="1" t="s">
        <v>829</v>
      </c>
      <c r="R8" s="1" t="s">
        <v>863</v>
      </c>
      <c r="S8" s="1" t="s">
        <v>831</v>
      </c>
      <c r="T8" s="1" t="s">
        <v>832</v>
      </c>
      <c r="U8" s="1" t="s">
        <v>793</v>
      </c>
      <c r="V8" s="1" t="s">
        <v>833</v>
      </c>
    </row>
    <row r="9" s="1" customFormat="1" spans="1:22">
      <c r="A9" s="3">
        <v>27322886615</v>
      </c>
      <c r="B9" s="1" t="s">
        <v>818</v>
      </c>
      <c r="C9" s="1" t="s">
        <v>864</v>
      </c>
      <c r="D9" s="1" t="s">
        <v>865</v>
      </c>
      <c r="E9" s="1" t="s">
        <v>866</v>
      </c>
      <c r="F9" s="1" t="s">
        <v>818</v>
      </c>
      <c r="G9" s="1" t="s">
        <v>822</v>
      </c>
      <c r="H9" s="1" t="s">
        <v>823</v>
      </c>
      <c r="I9" s="1" t="s">
        <v>867</v>
      </c>
      <c r="J9" s="1" t="s">
        <v>825</v>
      </c>
      <c r="K9" s="1" t="s">
        <v>867</v>
      </c>
      <c r="L9" s="1" t="s">
        <v>867</v>
      </c>
      <c r="M9" s="1" t="s">
        <v>826</v>
      </c>
      <c r="N9" s="1" t="s">
        <v>826</v>
      </c>
      <c r="O9" s="1" t="s">
        <v>827</v>
      </c>
      <c r="P9" s="1" t="s">
        <v>828</v>
      </c>
      <c r="Q9" s="1" t="s">
        <v>829</v>
      </c>
      <c r="R9" s="1" t="s">
        <v>868</v>
      </c>
      <c r="S9" s="1" t="s">
        <v>831</v>
      </c>
      <c r="T9" s="1" t="s">
        <v>832</v>
      </c>
      <c r="U9" s="1" t="s">
        <v>793</v>
      </c>
      <c r="V9" s="1" t="s">
        <v>833</v>
      </c>
    </row>
    <row r="10" s="1" customFormat="1" spans="1:22">
      <c r="A10" s="3">
        <v>999227322866186</v>
      </c>
      <c r="B10" s="1" t="s">
        <v>818</v>
      </c>
      <c r="C10" s="1" t="s">
        <v>869</v>
      </c>
      <c r="D10" s="1" t="s">
        <v>820</v>
      </c>
      <c r="E10" s="1" t="s">
        <v>870</v>
      </c>
      <c r="F10" s="1" t="s">
        <v>818</v>
      </c>
      <c r="G10" s="1" t="s">
        <v>822</v>
      </c>
      <c r="H10" s="1" t="s">
        <v>823</v>
      </c>
      <c r="I10" s="1" t="s">
        <v>871</v>
      </c>
      <c r="J10" s="1" t="s">
        <v>825</v>
      </c>
      <c r="K10" s="1" t="s">
        <v>871</v>
      </c>
      <c r="L10" s="1" t="s">
        <v>871</v>
      </c>
      <c r="M10" s="1" t="s">
        <v>826</v>
      </c>
      <c r="N10" s="1" t="s">
        <v>826</v>
      </c>
      <c r="O10" s="1" t="s">
        <v>827</v>
      </c>
      <c r="P10" s="1" t="s">
        <v>828</v>
      </c>
      <c r="Q10" s="1" t="s">
        <v>829</v>
      </c>
      <c r="R10" s="1" t="s">
        <v>872</v>
      </c>
      <c r="S10" s="1" t="s">
        <v>831</v>
      </c>
      <c r="T10" s="1" t="s">
        <v>832</v>
      </c>
      <c r="U10" s="1" t="s">
        <v>793</v>
      </c>
      <c r="V10" s="1" t="s">
        <v>833</v>
      </c>
    </row>
    <row r="11" s="1" customFormat="1" spans="1:22">
      <c r="A11" s="3">
        <v>999227321781418</v>
      </c>
      <c r="B11" s="1" t="s">
        <v>818</v>
      </c>
      <c r="C11" s="1" t="s">
        <v>873</v>
      </c>
      <c r="D11" s="1" t="s">
        <v>874</v>
      </c>
      <c r="E11" s="1" t="s">
        <v>875</v>
      </c>
      <c r="F11" s="1" t="s">
        <v>818</v>
      </c>
      <c r="G11" s="1" t="s">
        <v>822</v>
      </c>
      <c r="H11" s="1" t="s">
        <v>823</v>
      </c>
      <c r="I11" s="1" t="s">
        <v>876</v>
      </c>
      <c r="J11" s="1" t="s">
        <v>825</v>
      </c>
      <c r="K11" s="1" t="s">
        <v>876</v>
      </c>
      <c r="L11" s="1" t="s">
        <v>876</v>
      </c>
      <c r="M11" s="1" t="s">
        <v>826</v>
      </c>
      <c r="N11" s="1" t="s">
        <v>826</v>
      </c>
      <c r="O11" s="1" t="s">
        <v>827</v>
      </c>
      <c r="P11" s="1" t="s">
        <v>828</v>
      </c>
      <c r="Q11" s="1" t="s">
        <v>829</v>
      </c>
      <c r="R11" s="1" t="s">
        <v>877</v>
      </c>
      <c r="S11" s="1" t="s">
        <v>831</v>
      </c>
      <c r="T11" s="1" t="s">
        <v>832</v>
      </c>
      <c r="U11" s="1" t="s">
        <v>793</v>
      </c>
      <c r="V11" s="1" t="s">
        <v>878</v>
      </c>
    </row>
    <row r="12" s="1" customFormat="1" spans="1:22">
      <c r="A12" s="3">
        <v>999227321690587</v>
      </c>
      <c r="B12" s="1" t="s">
        <v>818</v>
      </c>
      <c r="C12" s="1" t="s">
        <v>879</v>
      </c>
      <c r="D12" s="1" t="s">
        <v>835</v>
      </c>
      <c r="E12" s="1" t="s">
        <v>880</v>
      </c>
      <c r="F12" s="1" t="s">
        <v>818</v>
      </c>
      <c r="G12" s="1" t="s">
        <v>822</v>
      </c>
      <c r="H12" s="1" t="s">
        <v>823</v>
      </c>
      <c r="I12" s="1" t="s">
        <v>881</v>
      </c>
      <c r="J12" s="1" t="s">
        <v>825</v>
      </c>
      <c r="K12" s="1" t="s">
        <v>881</v>
      </c>
      <c r="L12" s="1" t="s">
        <v>881</v>
      </c>
      <c r="M12" s="1" t="s">
        <v>826</v>
      </c>
      <c r="N12" s="1" t="s">
        <v>826</v>
      </c>
      <c r="O12" s="1" t="s">
        <v>827</v>
      </c>
      <c r="P12" s="1" t="s">
        <v>828</v>
      </c>
      <c r="Q12" s="1" t="s">
        <v>829</v>
      </c>
      <c r="R12" s="1" t="s">
        <v>882</v>
      </c>
      <c r="S12" s="1" t="s">
        <v>831</v>
      </c>
      <c r="T12" s="1" t="s">
        <v>832</v>
      </c>
      <c r="U12" s="1" t="s">
        <v>793</v>
      </c>
      <c r="V12" s="1" t="s">
        <v>833</v>
      </c>
    </row>
    <row r="13" s="1" customFormat="1" spans="1:22">
      <c r="A13" s="3">
        <v>999227321027806</v>
      </c>
      <c r="B13" s="1" t="s">
        <v>818</v>
      </c>
      <c r="C13" s="1" t="s">
        <v>883</v>
      </c>
      <c r="D13" s="1" t="s">
        <v>820</v>
      </c>
      <c r="E13" s="1" t="s">
        <v>884</v>
      </c>
      <c r="F13" s="1" t="s">
        <v>818</v>
      </c>
      <c r="G13" s="1" t="s">
        <v>822</v>
      </c>
      <c r="H13" s="1" t="s">
        <v>823</v>
      </c>
      <c r="I13" s="1" t="s">
        <v>885</v>
      </c>
      <c r="J13" s="1" t="s">
        <v>825</v>
      </c>
      <c r="K13" s="1" t="s">
        <v>885</v>
      </c>
      <c r="L13" s="1" t="s">
        <v>885</v>
      </c>
      <c r="M13" s="1" t="s">
        <v>826</v>
      </c>
      <c r="N13" s="1" t="s">
        <v>826</v>
      </c>
      <c r="O13" s="1" t="s">
        <v>827</v>
      </c>
      <c r="P13" s="1" t="s">
        <v>828</v>
      </c>
      <c r="Q13" s="1" t="s">
        <v>829</v>
      </c>
      <c r="R13" s="1" t="s">
        <v>886</v>
      </c>
      <c r="S13" s="1" t="s">
        <v>831</v>
      </c>
      <c r="T13" s="1" t="s">
        <v>832</v>
      </c>
      <c r="U13" s="1" t="s">
        <v>793</v>
      </c>
      <c r="V13" s="1" t="s">
        <v>833</v>
      </c>
    </row>
    <row r="14" s="1" customFormat="1" spans="1:22">
      <c r="A14" s="3">
        <v>999227319818034</v>
      </c>
      <c r="B14" s="1" t="s">
        <v>818</v>
      </c>
      <c r="C14" s="1" t="s">
        <v>887</v>
      </c>
      <c r="D14" s="1" t="s">
        <v>888</v>
      </c>
      <c r="E14" s="1" t="s">
        <v>889</v>
      </c>
      <c r="F14" s="1" t="s">
        <v>818</v>
      </c>
      <c r="G14" s="1" t="s">
        <v>822</v>
      </c>
      <c r="H14" s="1" t="s">
        <v>823</v>
      </c>
      <c r="I14" s="1" t="s">
        <v>890</v>
      </c>
      <c r="J14" s="1" t="s">
        <v>825</v>
      </c>
      <c r="K14" s="1" t="s">
        <v>890</v>
      </c>
      <c r="L14" s="1" t="s">
        <v>890</v>
      </c>
      <c r="M14" s="1" t="s">
        <v>826</v>
      </c>
      <c r="N14" s="1" t="s">
        <v>826</v>
      </c>
      <c r="O14" s="1" t="s">
        <v>827</v>
      </c>
      <c r="P14" s="1" t="s">
        <v>828</v>
      </c>
      <c r="Q14" s="1" t="s">
        <v>829</v>
      </c>
      <c r="R14" s="1" t="s">
        <v>891</v>
      </c>
      <c r="S14" s="1" t="s">
        <v>831</v>
      </c>
      <c r="T14" s="1" t="s">
        <v>832</v>
      </c>
      <c r="U14" s="1" t="s">
        <v>793</v>
      </c>
      <c r="V14" s="1" t="s">
        <v>833</v>
      </c>
    </row>
    <row r="15" s="1" customFormat="1" spans="1:22">
      <c r="A15" s="3">
        <v>999227319184338</v>
      </c>
      <c r="B15" s="1" t="s">
        <v>818</v>
      </c>
      <c r="C15" s="1" t="s">
        <v>892</v>
      </c>
      <c r="D15" s="1" t="s">
        <v>893</v>
      </c>
      <c r="E15" s="1" t="s">
        <v>894</v>
      </c>
      <c r="F15" s="1" t="s">
        <v>818</v>
      </c>
      <c r="G15" s="1" t="s">
        <v>822</v>
      </c>
      <c r="H15" s="1" t="s">
        <v>823</v>
      </c>
      <c r="I15" s="1" t="s">
        <v>895</v>
      </c>
      <c r="J15" s="1" t="s">
        <v>825</v>
      </c>
      <c r="K15" s="1" t="s">
        <v>895</v>
      </c>
      <c r="L15" s="1" t="s">
        <v>895</v>
      </c>
      <c r="M15" s="1" t="s">
        <v>826</v>
      </c>
      <c r="N15" s="1" t="s">
        <v>826</v>
      </c>
      <c r="O15" s="1" t="s">
        <v>827</v>
      </c>
      <c r="P15" s="1" t="s">
        <v>828</v>
      </c>
      <c r="Q15" s="1" t="s">
        <v>829</v>
      </c>
      <c r="R15" s="1" t="s">
        <v>896</v>
      </c>
      <c r="S15" s="1" t="s">
        <v>831</v>
      </c>
      <c r="T15" s="1" t="s">
        <v>832</v>
      </c>
      <c r="U15" s="1" t="s">
        <v>793</v>
      </c>
      <c r="V15" s="1" t="s">
        <v>833</v>
      </c>
    </row>
    <row r="16" s="1" customFormat="1" spans="1:22">
      <c r="A16" s="3">
        <v>999227318518888</v>
      </c>
      <c r="B16" s="1" t="s">
        <v>818</v>
      </c>
      <c r="C16" s="1" t="s">
        <v>897</v>
      </c>
      <c r="D16" s="1" t="s">
        <v>865</v>
      </c>
      <c r="E16" s="1" t="s">
        <v>898</v>
      </c>
      <c r="F16" s="1" t="s">
        <v>818</v>
      </c>
      <c r="G16" s="1" t="s">
        <v>822</v>
      </c>
      <c r="H16" s="1" t="s">
        <v>823</v>
      </c>
      <c r="I16" s="1" t="s">
        <v>899</v>
      </c>
      <c r="J16" s="1" t="s">
        <v>825</v>
      </c>
      <c r="K16" s="1" t="s">
        <v>899</v>
      </c>
      <c r="L16" s="1" t="s">
        <v>899</v>
      </c>
      <c r="M16" s="1" t="s">
        <v>826</v>
      </c>
      <c r="N16" s="1" t="s">
        <v>826</v>
      </c>
      <c r="O16" s="1" t="s">
        <v>827</v>
      </c>
      <c r="P16" s="1" t="s">
        <v>828</v>
      </c>
      <c r="Q16" s="1" t="s">
        <v>829</v>
      </c>
      <c r="R16" s="1" t="s">
        <v>900</v>
      </c>
      <c r="S16" s="1" t="s">
        <v>831</v>
      </c>
      <c r="T16" s="1" t="s">
        <v>832</v>
      </c>
      <c r="U16" s="1" t="s">
        <v>793</v>
      </c>
      <c r="V16" s="1" t="s">
        <v>833</v>
      </c>
    </row>
    <row r="17" s="1" customFormat="1" spans="1:22">
      <c r="A17" s="3">
        <v>999227318439192</v>
      </c>
      <c r="B17" s="1" t="s">
        <v>818</v>
      </c>
      <c r="C17" s="1" t="s">
        <v>901</v>
      </c>
      <c r="D17" s="1" t="s">
        <v>865</v>
      </c>
      <c r="E17" s="1" t="s">
        <v>902</v>
      </c>
      <c r="F17" s="1" t="s">
        <v>818</v>
      </c>
      <c r="G17" s="1" t="s">
        <v>822</v>
      </c>
      <c r="H17" s="1" t="s">
        <v>823</v>
      </c>
      <c r="I17" s="1" t="s">
        <v>899</v>
      </c>
      <c r="J17" s="1" t="s">
        <v>825</v>
      </c>
      <c r="K17" s="1" t="s">
        <v>899</v>
      </c>
      <c r="L17" s="1" t="s">
        <v>899</v>
      </c>
      <c r="M17" s="1" t="s">
        <v>826</v>
      </c>
      <c r="N17" s="1" t="s">
        <v>826</v>
      </c>
      <c r="O17" s="1" t="s">
        <v>827</v>
      </c>
      <c r="P17" s="1" t="s">
        <v>828</v>
      </c>
      <c r="Q17" s="1" t="s">
        <v>829</v>
      </c>
      <c r="R17" s="1" t="s">
        <v>903</v>
      </c>
      <c r="S17" s="1" t="s">
        <v>831</v>
      </c>
      <c r="T17" s="1" t="s">
        <v>832</v>
      </c>
      <c r="U17" s="1" t="s">
        <v>793</v>
      </c>
      <c r="V17" s="1" t="s">
        <v>833</v>
      </c>
    </row>
    <row r="18" s="1" customFormat="1" spans="1:22">
      <c r="A18" s="3">
        <v>999227318436667</v>
      </c>
      <c r="B18" s="1" t="s">
        <v>818</v>
      </c>
      <c r="C18" s="1" t="s">
        <v>904</v>
      </c>
      <c r="D18" s="1" t="s">
        <v>865</v>
      </c>
      <c r="E18" s="1" t="s">
        <v>905</v>
      </c>
      <c r="F18" s="1" t="s">
        <v>818</v>
      </c>
      <c r="G18" s="1" t="s">
        <v>822</v>
      </c>
      <c r="H18" s="1" t="s">
        <v>823</v>
      </c>
      <c r="I18" s="1" t="s">
        <v>899</v>
      </c>
      <c r="J18" s="1" t="s">
        <v>825</v>
      </c>
      <c r="K18" s="1" t="s">
        <v>899</v>
      </c>
      <c r="L18" s="1" t="s">
        <v>899</v>
      </c>
      <c r="M18" s="1" t="s">
        <v>826</v>
      </c>
      <c r="N18" s="1" t="s">
        <v>826</v>
      </c>
      <c r="O18" s="1" t="s">
        <v>827</v>
      </c>
      <c r="P18" s="1" t="s">
        <v>828</v>
      </c>
      <c r="Q18" s="1" t="s">
        <v>829</v>
      </c>
      <c r="R18" s="1" t="s">
        <v>906</v>
      </c>
      <c r="S18" s="1" t="s">
        <v>831</v>
      </c>
      <c r="T18" s="1" t="s">
        <v>832</v>
      </c>
      <c r="U18" s="1" t="s">
        <v>793</v>
      </c>
      <c r="V18" s="1" t="s">
        <v>833</v>
      </c>
    </row>
    <row r="19" s="1" customFormat="1" spans="1:22">
      <c r="A19" s="3">
        <v>999227310128906</v>
      </c>
      <c r="B19" s="1" t="s">
        <v>907</v>
      </c>
      <c r="C19" s="1" t="s">
        <v>908</v>
      </c>
      <c r="D19" s="1" t="s">
        <v>860</v>
      </c>
      <c r="E19" s="1" t="s">
        <v>909</v>
      </c>
      <c r="F19" s="1" t="s">
        <v>818</v>
      </c>
      <c r="G19" s="1" t="s">
        <v>822</v>
      </c>
      <c r="H19" s="1" t="s">
        <v>823</v>
      </c>
      <c r="I19" s="1" t="s">
        <v>910</v>
      </c>
      <c r="J19" s="1" t="s">
        <v>825</v>
      </c>
      <c r="K19" s="1" t="s">
        <v>910</v>
      </c>
      <c r="L19" s="1" t="s">
        <v>910</v>
      </c>
      <c r="M19" s="1" t="s">
        <v>826</v>
      </c>
      <c r="N19" s="1" t="s">
        <v>826</v>
      </c>
      <c r="O19" s="1" t="s">
        <v>827</v>
      </c>
      <c r="P19" s="1" t="s">
        <v>828</v>
      </c>
      <c r="Q19" s="1" t="s">
        <v>829</v>
      </c>
      <c r="R19" s="1" t="s">
        <v>911</v>
      </c>
      <c r="S19" s="1" t="s">
        <v>831</v>
      </c>
      <c r="T19" s="1" t="s">
        <v>832</v>
      </c>
      <c r="U19" s="1" t="s">
        <v>793</v>
      </c>
      <c r="V19" s="1" t="s">
        <v>833</v>
      </c>
    </row>
    <row r="20" s="1" customFormat="1" spans="1:22">
      <c r="A20" s="3">
        <v>999227310027971</v>
      </c>
      <c r="B20" s="1" t="s">
        <v>907</v>
      </c>
      <c r="C20" s="1" t="s">
        <v>912</v>
      </c>
      <c r="D20" s="1" t="s">
        <v>860</v>
      </c>
      <c r="E20" s="1" t="s">
        <v>913</v>
      </c>
      <c r="F20" s="1" t="s">
        <v>818</v>
      </c>
      <c r="G20" s="1" t="s">
        <v>822</v>
      </c>
      <c r="H20" s="1" t="s">
        <v>823</v>
      </c>
      <c r="I20" s="1" t="s">
        <v>910</v>
      </c>
      <c r="J20" s="1" t="s">
        <v>825</v>
      </c>
      <c r="K20" s="1" t="s">
        <v>910</v>
      </c>
      <c r="L20" s="1" t="s">
        <v>910</v>
      </c>
      <c r="M20" s="1" t="s">
        <v>826</v>
      </c>
      <c r="N20" s="1" t="s">
        <v>826</v>
      </c>
      <c r="O20" s="1" t="s">
        <v>827</v>
      </c>
      <c r="P20" s="1" t="s">
        <v>828</v>
      </c>
      <c r="Q20" s="1" t="s">
        <v>829</v>
      </c>
      <c r="R20" s="1" t="s">
        <v>914</v>
      </c>
      <c r="S20" s="1" t="s">
        <v>831</v>
      </c>
      <c r="T20" s="1" t="s">
        <v>832</v>
      </c>
      <c r="U20" s="1" t="s">
        <v>793</v>
      </c>
      <c r="V20" s="1" t="s">
        <v>833</v>
      </c>
    </row>
    <row r="21" s="1" customFormat="1" spans="1:22">
      <c r="A21" s="3">
        <v>999227307362182</v>
      </c>
      <c r="B21" s="1" t="s">
        <v>907</v>
      </c>
      <c r="C21" s="1" t="s">
        <v>915</v>
      </c>
      <c r="D21" s="1" t="s">
        <v>916</v>
      </c>
      <c r="E21" s="1" t="s">
        <v>917</v>
      </c>
      <c r="F21" s="1" t="s">
        <v>818</v>
      </c>
      <c r="G21" s="1" t="s">
        <v>822</v>
      </c>
      <c r="H21" s="1" t="s">
        <v>823</v>
      </c>
      <c r="I21" s="1" t="s">
        <v>918</v>
      </c>
      <c r="J21" s="1" t="s">
        <v>825</v>
      </c>
      <c r="K21" s="1" t="s">
        <v>918</v>
      </c>
      <c r="L21" s="1" t="s">
        <v>918</v>
      </c>
      <c r="M21" s="1" t="s">
        <v>826</v>
      </c>
      <c r="N21" s="1" t="s">
        <v>826</v>
      </c>
      <c r="O21" s="1" t="s">
        <v>827</v>
      </c>
      <c r="P21" s="1" t="s">
        <v>828</v>
      </c>
      <c r="Q21" s="1" t="s">
        <v>829</v>
      </c>
      <c r="R21" s="1" t="s">
        <v>919</v>
      </c>
      <c r="S21" s="1" t="s">
        <v>831</v>
      </c>
      <c r="T21" s="1" t="s">
        <v>832</v>
      </c>
      <c r="U21" s="1" t="s">
        <v>793</v>
      </c>
      <c r="V21" s="1" t="s">
        <v>833</v>
      </c>
    </row>
    <row r="22" s="1" customFormat="1" spans="1:22">
      <c r="A22" s="3">
        <v>999227307355108</v>
      </c>
      <c r="B22" s="1" t="s">
        <v>907</v>
      </c>
      <c r="C22" s="1" t="s">
        <v>920</v>
      </c>
      <c r="D22" s="1" t="s">
        <v>921</v>
      </c>
      <c r="E22" s="1" t="s">
        <v>922</v>
      </c>
      <c r="F22" s="1" t="s">
        <v>818</v>
      </c>
      <c r="G22" s="1" t="s">
        <v>822</v>
      </c>
      <c r="H22" s="1" t="s">
        <v>823</v>
      </c>
      <c r="I22" s="1" t="s">
        <v>923</v>
      </c>
      <c r="J22" s="1" t="s">
        <v>825</v>
      </c>
      <c r="K22" s="1" t="s">
        <v>923</v>
      </c>
      <c r="L22" s="1" t="s">
        <v>923</v>
      </c>
      <c r="M22" s="1" t="s">
        <v>826</v>
      </c>
      <c r="N22" s="1" t="s">
        <v>826</v>
      </c>
      <c r="O22" s="1" t="s">
        <v>827</v>
      </c>
      <c r="P22" s="1" t="s">
        <v>828</v>
      </c>
      <c r="Q22" s="1" t="s">
        <v>829</v>
      </c>
      <c r="R22" s="1" t="s">
        <v>924</v>
      </c>
      <c r="S22" s="1" t="s">
        <v>831</v>
      </c>
      <c r="T22" s="1" t="s">
        <v>832</v>
      </c>
      <c r="U22" s="1" t="s">
        <v>793</v>
      </c>
      <c r="V22" s="1" t="s">
        <v>833</v>
      </c>
    </row>
    <row r="23" s="1" customFormat="1" spans="1:22">
      <c r="A23" s="3">
        <v>999227307021851</v>
      </c>
      <c r="B23" s="1" t="s">
        <v>907</v>
      </c>
      <c r="C23" s="1" t="s">
        <v>925</v>
      </c>
      <c r="D23" s="1" t="s">
        <v>926</v>
      </c>
      <c r="E23" s="1" t="s">
        <v>927</v>
      </c>
      <c r="F23" s="1" t="s">
        <v>818</v>
      </c>
      <c r="G23" s="1" t="s">
        <v>822</v>
      </c>
      <c r="H23" s="1" t="s">
        <v>823</v>
      </c>
      <c r="I23" s="1" t="s">
        <v>928</v>
      </c>
      <c r="J23" s="1" t="s">
        <v>825</v>
      </c>
      <c r="K23" s="1" t="s">
        <v>928</v>
      </c>
      <c r="L23" s="1" t="s">
        <v>928</v>
      </c>
      <c r="M23" s="1" t="s">
        <v>826</v>
      </c>
      <c r="N23" s="1" t="s">
        <v>826</v>
      </c>
      <c r="O23" s="1" t="s">
        <v>827</v>
      </c>
      <c r="P23" s="1" t="s">
        <v>828</v>
      </c>
      <c r="Q23" s="1" t="s">
        <v>829</v>
      </c>
      <c r="R23" s="1" t="s">
        <v>929</v>
      </c>
      <c r="S23" s="1" t="s">
        <v>831</v>
      </c>
      <c r="T23" s="1" t="s">
        <v>832</v>
      </c>
      <c r="U23" s="1" t="s">
        <v>793</v>
      </c>
      <c r="V23" s="1" t="s">
        <v>833</v>
      </c>
    </row>
    <row r="24" s="1" customFormat="1" spans="1:22">
      <c r="A24" s="3">
        <v>999227306490539</v>
      </c>
      <c r="B24" s="1" t="s">
        <v>907</v>
      </c>
      <c r="C24" s="1" t="s">
        <v>930</v>
      </c>
      <c r="D24" s="1" t="s">
        <v>931</v>
      </c>
      <c r="E24" s="1" t="s">
        <v>932</v>
      </c>
      <c r="F24" s="1" t="s">
        <v>907</v>
      </c>
      <c r="G24" s="1" t="s">
        <v>822</v>
      </c>
      <c r="H24" s="1" t="s">
        <v>823</v>
      </c>
      <c r="I24" s="1" t="s">
        <v>933</v>
      </c>
      <c r="J24" s="1" t="s">
        <v>825</v>
      </c>
      <c r="K24" s="1" t="s">
        <v>933</v>
      </c>
      <c r="L24" s="1" t="s">
        <v>933</v>
      </c>
      <c r="M24" s="1" t="s">
        <v>826</v>
      </c>
      <c r="N24" s="1" t="s">
        <v>826</v>
      </c>
      <c r="O24" s="1" t="s">
        <v>827</v>
      </c>
      <c r="P24" s="1" t="s">
        <v>828</v>
      </c>
      <c r="Q24" s="1" t="s">
        <v>829</v>
      </c>
      <c r="R24" s="1" t="s">
        <v>934</v>
      </c>
      <c r="S24" s="1" t="s">
        <v>831</v>
      </c>
      <c r="T24" s="1" t="s">
        <v>832</v>
      </c>
      <c r="U24" s="1" t="s">
        <v>793</v>
      </c>
      <c r="V24" s="1" t="s">
        <v>833</v>
      </c>
    </row>
    <row r="25" s="1" customFormat="1" spans="1:22">
      <c r="A25" s="3">
        <v>27305819190</v>
      </c>
      <c r="B25" s="1" t="s">
        <v>907</v>
      </c>
      <c r="C25" s="1" t="s">
        <v>935</v>
      </c>
      <c r="D25" s="1" t="s">
        <v>936</v>
      </c>
      <c r="E25" s="1" t="s">
        <v>937</v>
      </c>
      <c r="F25" s="1" t="s">
        <v>907</v>
      </c>
      <c r="G25" s="1" t="s">
        <v>822</v>
      </c>
      <c r="H25" s="1" t="s">
        <v>823</v>
      </c>
      <c r="I25" s="1" t="s">
        <v>938</v>
      </c>
      <c r="J25" s="1" t="s">
        <v>825</v>
      </c>
      <c r="K25" s="1" t="s">
        <v>938</v>
      </c>
      <c r="L25" s="1" t="s">
        <v>938</v>
      </c>
      <c r="M25" s="1" t="s">
        <v>826</v>
      </c>
      <c r="N25" s="1" t="s">
        <v>826</v>
      </c>
      <c r="O25" s="1" t="s">
        <v>827</v>
      </c>
      <c r="P25" s="1" t="s">
        <v>828</v>
      </c>
      <c r="Q25" s="1" t="s">
        <v>829</v>
      </c>
      <c r="R25" s="1" t="s">
        <v>939</v>
      </c>
      <c r="S25" s="1" t="s">
        <v>831</v>
      </c>
      <c r="T25" s="1" t="s">
        <v>832</v>
      </c>
      <c r="U25" s="1" t="s">
        <v>793</v>
      </c>
      <c r="V25" s="1" t="s">
        <v>833</v>
      </c>
    </row>
    <row r="26" s="1" customFormat="1" spans="1:22">
      <c r="A26" s="3">
        <v>999227303955730</v>
      </c>
      <c r="B26" s="1" t="s">
        <v>907</v>
      </c>
      <c r="C26" s="1" t="s">
        <v>940</v>
      </c>
      <c r="D26" s="1" t="s">
        <v>941</v>
      </c>
      <c r="E26" s="1" t="s">
        <v>942</v>
      </c>
      <c r="F26" s="1" t="s">
        <v>818</v>
      </c>
      <c r="G26" s="1" t="s">
        <v>822</v>
      </c>
      <c r="H26" s="1" t="s">
        <v>823</v>
      </c>
      <c r="I26" s="1" t="s">
        <v>943</v>
      </c>
      <c r="J26" s="1" t="s">
        <v>825</v>
      </c>
      <c r="K26" s="1" t="s">
        <v>943</v>
      </c>
      <c r="L26" s="1" t="s">
        <v>943</v>
      </c>
      <c r="M26" s="1" t="s">
        <v>826</v>
      </c>
      <c r="N26" s="1" t="s">
        <v>826</v>
      </c>
      <c r="O26" s="1" t="s">
        <v>827</v>
      </c>
      <c r="P26" s="1" t="s">
        <v>828</v>
      </c>
      <c r="Q26" s="1" t="s">
        <v>829</v>
      </c>
      <c r="R26" s="1" t="s">
        <v>944</v>
      </c>
      <c r="S26" s="1" t="s">
        <v>831</v>
      </c>
      <c r="T26" s="1" t="s">
        <v>832</v>
      </c>
      <c r="U26" s="1" t="s">
        <v>793</v>
      </c>
      <c r="V26" s="1" t="s">
        <v>878</v>
      </c>
    </row>
    <row r="27" s="1" customFormat="1" spans="1:22">
      <c r="A27" s="3">
        <v>999227303084860</v>
      </c>
      <c r="B27" s="1" t="s">
        <v>907</v>
      </c>
      <c r="C27" s="1" t="s">
        <v>945</v>
      </c>
      <c r="D27" s="1" t="s">
        <v>946</v>
      </c>
      <c r="E27" s="1" t="s">
        <v>947</v>
      </c>
      <c r="F27" s="1" t="s">
        <v>818</v>
      </c>
      <c r="G27" s="1" t="s">
        <v>822</v>
      </c>
      <c r="H27" s="1" t="s">
        <v>823</v>
      </c>
      <c r="I27" s="1" t="s">
        <v>948</v>
      </c>
      <c r="J27" s="1" t="s">
        <v>825</v>
      </c>
      <c r="K27" s="1" t="s">
        <v>948</v>
      </c>
      <c r="L27" s="1" t="s">
        <v>948</v>
      </c>
      <c r="M27" s="1" t="s">
        <v>826</v>
      </c>
      <c r="N27" s="1" t="s">
        <v>826</v>
      </c>
      <c r="O27" s="1" t="s">
        <v>827</v>
      </c>
      <c r="P27" s="1" t="s">
        <v>828</v>
      </c>
      <c r="Q27" s="1" t="s">
        <v>829</v>
      </c>
      <c r="R27" s="1" t="s">
        <v>949</v>
      </c>
      <c r="S27" s="1" t="s">
        <v>831</v>
      </c>
      <c r="T27" s="1" t="s">
        <v>832</v>
      </c>
      <c r="U27" s="1" t="s">
        <v>950</v>
      </c>
      <c r="V27" s="1" t="s">
        <v>833</v>
      </c>
    </row>
    <row r="28" s="1" customFormat="1" spans="1:22">
      <c r="A28" s="3">
        <v>999227302756723</v>
      </c>
      <c r="B28" s="1" t="s">
        <v>907</v>
      </c>
      <c r="C28" s="1" t="s">
        <v>951</v>
      </c>
      <c r="D28" s="1" t="s">
        <v>952</v>
      </c>
      <c r="E28" s="1" t="s">
        <v>953</v>
      </c>
      <c r="F28" s="1" t="s">
        <v>818</v>
      </c>
      <c r="G28" s="1" t="s">
        <v>822</v>
      </c>
      <c r="H28" s="1" t="s">
        <v>823</v>
      </c>
      <c r="I28" s="1" t="s">
        <v>857</v>
      </c>
      <c r="J28" s="1" t="s">
        <v>825</v>
      </c>
      <c r="K28" s="1" t="s">
        <v>857</v>
      </c>
      <c r="L28" s="1" t="s">
        <v>857</v>
      </c>
      <c r="M28" s="1" t="s">
        <v>826</v>
      </c>
      <c r="N28" s="1" t="s">
        <v>826</v>
      </c>
      <c r="O28" s="1" t="s">
        <v>827</v>
      </c>
      <c r="P28" s="1" t="s">
        <v>828</v>
      </c>
      <c r="Q28" s="1" t="s">
        <v>829</v>
      </c>
      <c r="R28" s="1" t="s">
        <v>954</v>
      </c>
      <c r="S28" s="1" t="s">
        <v>831</v>
      </c>
      <c r="T28" s="1" t="s">
        <v>832</v>
      </c>
      <c r="U28" s="1" t="s">
        <v>793</v>
      </c>
      <c r="V28" s="1" t="s">
        <v>833</v>
      </c>
    </row>
    <row r="29" s="1" customFormat="1" spans="1:22">
      <c r="A29" s="3">
        <v>999227302628265</v>
      </c>
      <c r="B29" s="1" t="s">
        <v>955</v>
      </c>
      <c r="C29" s="1" t="s">
        <v>956</v>
      </c>
      <c r="D29" s="1" t="s">
        <v>957</v>
      </c>
      <c r="E29" s="1" t="s">
        <v>958</v>
      </c>
      <c r="F29" s="1" t="s">
        <v>907</v>
      </c>
      <c r="G29" s="1" t="s">
        <v>822</v>
      </c>
      <c r="H29" s="1" t="s">
        <v>823</v>
      </c>
      <c r="I29" s="1" t="s">
        <v>959</v>
      </c>
      <c r="J29" s="1" t="s">
        <v>825</v>
      </c>
      <c r="K29" s="1" t="s">
        <v>959</v>
      </c>
      <c r="L29" s="1" t="s">
        <v>959</v>
      </c>
      <c r="M29" s="1" t="s">
        <v>826</v>
      </c>
      <c r="N29" s="1" t="s">
        <v>826</v>
      </c>
      <c r="O29" s="1" t="s">
        <v>827</v>
      </c>
      <c r="P29" s="1" t="s">
        <v>828</v>
      </c>
      <c r="Q29" s="1" t="s">
        <v>829</v>
      </c>
      <c r="R29" s="1" t="s">
        <v>960</v>
      </c>
      <c r="S29" s="1" t="s">
        <v>831</v>
      </c>
      <c r="T29" s="1" t="s">
        <v>832</v>
      </c>
      <c r="U29" s="1" t="s">
        <v>793</v>
      </c>
      <c r="V29" s="1" t="s">
        <v>833</v>
      </c>
    </row>
    <row r="30" s="1" customFormat="1" spans="1:22">
      <c r="A30" s="3">
        <v>999227301924320</v>
      </c>
      <c r="B30" s="1" t="s">
        <v>955</v>
      </c>
      <c r="C30" s="1" t="s">
        <v>961</v>
      </c>
      <c r="D30" s="1" t="s">
        <v>962</v>
      </c>
      <c r="E30" s="1" t="s">
        <v>963</v>
      </c>
      <c r="F30" s="1" t="s">
        <v>907</v>
      </c>
      <c r="G30" s="1" t="s">
        <v>822</v>
      </c>
      <c r="H30" s="1" t="s">
        <v>823</v>
      </c>
      <c r="I30" s="1" t="s">
        <v>964</v>
      </c>
      <c r="J30" s="1" t="s">
        <v>825</v>
      </c>
      <c r="K30" s="1" t="s">
        <v>964</v>
      </c>
      <c r="L30" s="1" t="s">
        <v>964</v>
      </c>
      <c r="M30" s="1" t="s">
        <v>826</v>
      </c>
      <c r="N30" s="1" t="s">
        <v>826</v>
      </c>
      <c r="O30" s="1" t="s">
        <v>827</v>
      </c>
      <c r="P30" s="1" t="s">
        <v>828</v>
      </c>
      <c r="Q30" s="1" t="s">
        <v>829</v>
      </c>
      <c r="R30" s="1" t="s">
        <v>965</v>
      </c>
      <c r="S30" s="1" t="s">
        <v>831</v>
      </c>
      <c r="T30" s="1" t="s">
        <v>832</v>
      </c>
      <c r="U30" s="1" t="s">
        <v>793</v>
      </c>
      <c r="V30" s="1" t="s">
        <v>833</v>
      </c>
    </row>
    <row r="31" s="1" customFormat="1" spans="1:22">
      <c r="A31" s="3">
        <v>999227300392608</v>
      </c>
      <c r="B31" s="1" t="s">
        <v>955</v>
      </c>
      <c r="C31" s="1" t="s">
        <v>966</v>
      </c>
      <c r="D31" s="1" t="s">
        <v>967</v>
      </c>
      <c r="E31" s="1" t="s">
        <v>968</v>
      </c>
      <c r="F31" s="1" t="s">
        <v>907</v>
      </c>
      <c r="G31" s="1" t="s">
        <v>822</v>
      </c>
      <c r="H31" s="1" t="s">
        <v>823</v>
      </c>
      <c r="I31" s="1" t="s">
        <v>969</v>
      </c>
      <c r="J31" s="1" t="s">
        <v>825</v>
      </c>
      <c r="K31" s="1" t="s">
        <v>969</v>
      </c>
      <c r="L31" s="1" t="s">
        <v>969</v>
      </c>
      <c r="M31" s="1" t="s">
        <v>826</v>
      </c>
      <c r="N31" s="1" t="s">
        <v>826</v>
      </c>
      <c r="O31" s="1" t="s">
        <v>827</v>
      </c>
      <c r="P31" s="1" t="s">
        <v>828</v>
      </c>
      <c r="Q31" s="1" t="s">
        <v>829</v>
      </c>
      <c r="R31" s="1" t="s">
        <v>970</v>
      </c>
      <c r="S31" s="1" t="s">
        <v>831</v>
      </c>
      <c r="T31" s="1" t="s">
        <v>832</v>
      </c>
      <c r="U31" s="1" t="s">
        <v>793</v>
      </c>
      <c r="V31" s="1" t="s">
        <v>833</v>
      </c>
    </row>
    <row r="32" s="1" customFormat="1" spans="1:22">
      <c r="A32" s="3">
        <v>999227299914063</v>
      </c>
      <c r="B32" s="1" t="s">
        <v>955</v>
      </c>
      <c r="C32" s="1" t="s">
        <v>971</v>
      </c>
      <c r="D32" s="1" t="s">
        <v>972</v>
      </c>
      <c r="E32" s="1" t="s">
        <v>973</v>
      </c>
      <c r="F32" s="1" t="s">
        <v>907</v>
      </c>
      <c r="G32" s="1" t="s">
        <v>822</v>
      </c>
      <c r="H32" s="1" t="s">
        <v>823</v>
      </c>
      <c r="I32" s="1" t="s">
        <v>974</v>
      </c>
      <c r="J32" s="1" t="s">
        <v>825</v>
      </c>
      <c r="K32" s="1" t="s">
        <v>974</v>
      </c>
      <c r="L32" s="1" t="s">
        <v>974</v>
      </c>
      <c r="M32" s="1" t="s">
        <v>826</v>
      </c>
      <c r="N32" s="1" t="s">
        <v>826</v>
      </c>
      <c r="O32" s="1" t="s">
        <v>827</v>
      </c>
      <c r="P32" s="1" t="s">
        <v>828</v>
      </c>
      <c r="Q32" s="1" t="s">
        <v>829</v>
      </c>
      <c r="R32" s="1" t="s">
        <v>975</v>
      </c>
      <c r="S32" s="1" t="s">
        <v>831</v>
      </c>
      <c r="T32" s="1" t="s">
        <v>832</v>
      </c>
      <c r="U32" s="1" t="s">
        <v>793</v>
      </c>
      <c r="V32" s="1" t="s">
        <v>833</v>
      </c>
    </row>
    <row r="33" s="1" customFormat="1" spans="1:22">
      <c r="A33" s="3">
        <v>999227299911964</v>
      </c>
      <c r="B33" s="1" t="s">
        <v>955</v>
      </c>
      <c r="C33" s="1" t="s">
        <v>976</v>
      </c>
      <c r="D33" s="1" t="s">
        <v>977</v>
      </c>
      <c r="E33" s="1" t="s">
        <v>978</v>
      </c>
      <c r="F33" s="1" t="s">
        <v>907</v>
      </c>
      <c r="G33" s="1" t="s">
        <v>822</v>
      </c>
      <c r="H33" s="1" t="s">
        <v>823</v>
      </c>
      <c r="I33" s="1" t="s">
        <v>979</v>
      </c>
      <c r="J33" s="1" t="s">
        <v>825</v>
      </c>
      <c r="K33" s="1" t="s">
        <v>979</v>
      </c>
      <c r="L33" s="1" t="s">
        <v>979</v>
      </c>
      <c r="M33" s="1" t="s">
        <v>826</v>
      </c>
      <c r="N33" s="1" t="s">
        <v>826</v>
      </c>
      <c r="O33" s="1" t="s">
        <v>827</v>
      </c>
      <c r="P33" s="1" t="s">
        <v>828</v>
      </c>
      <c r="Q33" s="1" t="s">
        <v>829</v>
      </c>
      <c r="R33" s="1" t="s">
        <v>980</v>
      </c>
      <c r="S33" s="1" t="s">
        <v>831</v>
      </c>
      <c r="T33" s="1" t="s">
        <v>832</v>
      </c>
      <c r="U33" s="1" t="s">
        <v>793</v>
      </c>
      <c r="V33" s="1" t="s">
        <v>878</v>
      </c>
    </row>
    <row r="34" s="1" customFormat="1" spans="1:22">
      <c r="A34" s="3">
        <v>999227299417213</v>
      </c>
      <c r="B34" s="1" t="s">
        <v>955</v>
      </c>
      <c r="C34" s="1" t="s">
        <v>981</v>
      </c>
      <c r="D34" s="1" t="s">
        <v>982</v>
      </c>
      <c r="E34" s="1" t="s">
        <v>983</v>
      </c>
      <c r="F34" s="1" t="s">
        <v>818</v>
      </c>
      <c r="G34" s="1" t="s">
        <v>822</v>
      </c>
      <c r="H34" s="1" t="s">
        <v>823</v>
      </c>
      <c r="I34" s="1" t="s">
        <v>984</v>
      </c>
      <c r="J34" s="1" t="s">
        <v>825</v>
      </c>
      <c r="K34" s="1" t="s">
        <v>984</v>
      </c>
      <c r="L34" s="1" t="s">
        <v>984</v>
      </c>
      <c r="M34" s="1" t="s">
        <v>826</v>
      </c>
      <c r="N34" s="1" t="s">
        <v>826</v>
      </c>
      <c r="O34" s="1" t="s">
        <v>827</v>
      </c>
      <c r="P34" s="1" t="s">
        <v>828</v>
      </c>
      <c r="Q34" s="1" t="s">
        <v>829</v>
      </c>
      <c r="R34" s="1" t="s">
        <v>985</v>
      </c>
      <c r="S34" s="1" t="s">
        <v>831</v>
      </c>
      <c r="T34" s="1" t="s">
        <v>832</v>
      </c>
      <c r="U34" s="1" t="s">
        <v>793</v>
      </c>
      <c r="V34" s="1" t="s">
        <v>833</v>
      </c>
    </row>
    <row r="35" s="1" customFormat="1" spans="1:22">
      <c r="A35" s="3">
        <v>999227296891116</v>
      </c>
      <c r="B35" s="1" t="s">
        <v>955</v>
      </c>
      <c r="C35" s="1" t="s">
        <v>986</v>
      </c>
      <c r="D35" s="1" t="s">
        <v>936</v>
      </c>
      <c r="E35" s="1" t="s">
        <v>987</v>
      </c>
      <c r="F35" s="1" t="s">
        <v>955</v>
      </c>
      <c r="G35" s="1" t="s">
        <v>822</v>
      </c>
      <c r="H35" s="1" t="s">
        <v>823</v>
      </c>
      <c r="I35" s="1" t="s">
        <v>988</v>
      </c>
      <c r="J35" s="1" t="s">
        <v>825</v>
      </c>
      <c r="K35" s="1" t="s">
        <v>988</v>
      </c>
      <c r="L35" s="1" t="s">
        <v>988</v>
      </c>
      <c r="M35" s="1" t="s">
        <v>826</v>
      </c>
      <c r="N35" s="1" t="s">
        <v>826</v>
      </c>
      <c r="O35" s="1" t="s">
        <v>827</v>
      </c>
      <c r="P35" s="1" t="s">
        <v>828</v>
      </c>
      <c r="Q35" s="1" t="s">
        <v>829</v>
      </c>
      <c r="R35" s="1" t="s">
        <v>989</v>
      </c>
      <c r="S35" s="1" t="s">
        <v>831</v>
      </c>
      <c r="T35" s="1" t="s">
        <v>832</v>
      </c>
      <c r="U35" s="1" t="s">
        <v>793</v>
      </c>
      <c r="V35" s="1" t="s">
        <v>833</v>
      </c>
    </row>
    <row r="36" s="1" customFormat="1" spans="1:22">
      <c r="A36" s="3">
        <v>999227296009598</v>
      </c>
      <c r="B36" s="1" t="s">
        <v>955</v>
      </c>
      <c r="C36" s="1" t="s">
        <v>990</v>
      </c>
      <c r="D36" s="1" t="s">
        <v>991</v>
      </c>
      <c r="E36" s="1" t="s">
        <v>992</v>
      </c>
      <c r="F36" s="1" t="s">
        <v>907</v>
      </c>
      <c r="G36" s="1" t="s">
        <v>822</v>
      </c>
      <c r="H36" s="1" t="s">
        <v>823</v>
      </c>
      <c r="I36" s="1" t="s">
        <v>993</v>
      </c>
      <c r="J36" s="1" t="s">
        <v>825</v>
      </c>
      <c r="K36" s="1" t="s">
        <v>993</v>
      </c>
      <c r="L36" s="1" t="s">
        <v>993</v>
      </c>
      <c r="M36" s="1" t="s">
        <v>826</v>
      </c>
      <c r="N36" s="1" t="s">
        <v>826</v>
      </c>
      <c r="O36" s="1" t="s">
        <v>827</v>
      </c>
      <c r="P36" s="1" t="s">
        <v>828</v>
      </c>
      <c r="Q36" s="1" t="s">
        <v>829</v>
      </c>
      <c r="R36" s="1" t="s">
        <v>994</v>
      </c>
      <c r="S36" s="1" t="s">
        <v>831</v>
      </c>
      <c r="T36" s="1" t="s">
        <v>832</v>
      </c>
      <c r="U36" s="1" t="s">
        <v>793</v>
      </c>
      <c r="V36" s="1" t="s">
        <v>878</v>
      </c>
    </row>
    <row r="37" s="1" customFormat="1" spans="1:22">
      <c r="A37" s="3">
        <v>999227295456465</v>
      </c>
      <c r="B37" s="1" t="s">
        <v>955</v>
      </c>
      <c r="C37" s="1" t="s">
        <v>995</v>
      </c>
      <c r="D37" s="1" t="s">
        <v>996</v>
      </c>
      <c r="E37" s="1" t="s">
        <v>997</v>
      </c>
      <c r="F37" s="1" t="s">
        <v>818</v>
      </c>
      <c r="G37" s="1" t="s">
        <v>822</v>
      </c>
      <c r="H37" s="1" t="s">
        <v>823</v>
      </c>
      <c r="I37" s="1" t="s">
        <v>998</v>
      </c>
      <c r="J37" s="1" t="s">
        <v>825</v>
      </c>
      <c r="K37" s="1" t="s">
        <v>998</v>
      </c>
      <c r="L37" s="1" t="s">
        <v>998</v>
      </c>
      <c r="M37" s="1" t="s">
        <v>826</v>
      </c>
      <c r="N37" s="1" t="s">
        <v>826</v>
      </c>
      <c r="O37" s="1" t="s">
        <v>827</v>
      </c>
      <c r="P37" s="1" t="s">
        <v>828</v>
      </c>
      <c r="Q37" s="1" t="s">
        <v>829</v>
      </c>
      <c r="R37" s="1" t="s">
        <v>999</v>
      </c>
      <c r="S37" s="1" t="s">
        <v>831</v>
      </c>
      <c r="T37" s="1" t="s">
        <v>832</v>
      </c>
      <c r="U37" s="1" t="s">
        <v>793</v>
      </c>
      <c r="V37" s="1" t="s">
        <v>1000</v>
      </c>
    </row>
    <row r="38" s="1" customFormat="1" spans="1:22">
      <c r="A38" s="3">
        <v>999227294878441</v>
      </c>
      <c r="B38" s="1" t="s">
        <v>955</v>
      </c>
      <c r="C38" s="1" t="s">
        <v>1001</v>
      </c>
      <c r="D38" s="1" t="s">
        <v>1002</v>
      </c>
      <c r="E38" s="1" t="s">
        <v>1003</v>
      </c>
      <c r="F38" s="1" t="s">
        <v>907</v>
      </c>
      <c r="G38" s="1" t="s">
        <v>822</v>
      </c>
      <c r="H38" s="1" t="s">
        <v>823</v>
      </c>
      <c r="I38" s="1" t="s">
        <v>1004</v>
      </c>
      <c r="J38" s="1" t="s">
        <v>825</v>
      </c>
      <c r="K38" s="1" t="s">
        <v>1004</v>
      </c>
      <c r="L38" s="1" t="s">
        <v>1004</v>
      </c>
      <c r="M38" s="1" t="s">
        <v>826</v>
      </c>
      <c r="N38" s="1" t="s">
        <v>826</v>
      </c>
      <c r="O38" s="1" t="s">
        <v>827</v>
      </c>
      <c r="P38" s="1" t="s">
        <v>828</v>
      </c>
      <c r="Q38" s="1" t="s">
        <v>829</v>
      </c>
      <c r="R38" s="1" t="s">
        <v>1005</v>
      </c>
      <c r="S38" s="1" t="s">
        <v>831</v>
      </c>
      <c r="T38" s="1" t="s">
        <v>832</v>
      </c>
      <c r="U38" s="1" t="s">
        <v>793</v>
      </c>
      <c r="V38" s="1" t="s">
        <v>878</v>
      </c>
    </row>
    <row r="39" s="1" customFormat="1" spans="1:22">
      <c r="A39" s="3">
        <v>999227294479306</v>
      </c>
      <c r="B39" s="1" t="s">
        <v>955</v>
      </c>
      <c r="C39" s="1" t="s">
        <v>1006</v>
      </c>
      <c r="D39" s="1" t="s">
        <v>1007</v>
      </c>
      <c r="E39" s="1" t="s">
        <v>1008</v>
      </c>
      <c r="F39" s="1" t="s">
        <v>818</v>
      </c>
      <c r="G39" s="1" t="s">
        <v>822</v>
      </c>
      <c r="H39" s="1" t="s">
        <v>823</v>
      </c>
      <c r="I39" s="1" t="s">
        <v>1009</v>
      </c>
      <c r="J39" s="1" t="s">
        <v>825</v>
      </c>
      <c r="K39" s="1" t="s">
        <v>1009</v>
      </c>
      <c r="L39" s="1" t="s">
        <v>1009</v>
      </c>
      <c r="M39" s="1" t="s">
        <v>826</v>
      </c>
      <c r="N39" s="1" t="s">
        <v>826</v>
      </c>
      <c r="O39" s="1" t="s">
        <v>827</v>
      </c>
      <c r="P39" s="1" t="s">
        <v>828</v>
      </c>
      <c r="Q39" s="1" t="s">
        <v>829</v>
      </c>
      <c r="R39" s="1" t="s">
        <v>1010</v>
      </c>
      <c r="S39" s="1" t="s">
        <v>831</v>
      </c>
      <c r="T39" s="1" t="s">
        <v>832</v>
      </c>
      <c r="U39" s="1" t="s">
        <v>793</v>
      </c>
      <c r="V39" s="1" t="s">
        <v>878</v>
      </c>
    </row>
    <row r="40" s="1" customFormat="1" spans="1:22">
      <c r="A40" s="3">
        <v>999227291042933</v>
      </c>
      <c r="B40" s="1" t="s">
        <v>955</v>
      </c>
      <c r="C40" s="1" t="s">
        <v>1011</v>
      </c>
      <c r="D40" s="1" t="s">
        <v>1012</v>
      </c>
      <c r="E40" s="1" t="s">
        <v>1013</v>
      </c>
      <c r="F40" s="1" t="s">
        <v>907</v>
      </c>
      <c r="G40" s="1" t="s">
        <v>822</v>
      </c>
      <c r="H40" s="1" t="s">
        <v>823</v>
      </c>
      <c r="I40" s="1" t="s">
        <v>1014</v>
      </c>
      <c r="J40" s="1" t="s">
        <v>825</v>
      </c>
      <c r="K40" s="1" t="s">
        <v>1014</v>
      </c>
      <c r="L40" s="1" t="s">
        <v>1014</v>
      </c>
      <c r="M40" s="1" t="s">
        <v>826</v>
      </c>
      <c r="N40" s="1" t="s">
        <v>826</v>
      </c>
      <c r="O40" s="1" t="s">
        <v>827</v>
      </c>
      <c r="P40" s="1" t="s">
        <v>828</v>
      </c>
      <c r="Q40" s="1" t="s">
        <v>829</v>
      </c>
      <c r="R40" s="1" t="s">
        <v>1015</v>
      </c>
      <c r="S40" s="1" t="s">
        <v>831</v>
      </c>
      <c r="T40" s="1" t="s">
        <v>832</v>
      </c>
      <c r="U40" s="1" t="s">
        <v>793</v>
      </c>
      <c r="V40" s="1" t="s">
        <v>833</v>
      </c>
    </row>
    <row r="41" s="1" customFormat="1" spans="1:22">
      <c r="A41" s="3">
        <v>999227290263303</v>
      </c>
      <c r="B41" s="1" t="s">
        <v>1016</v>
      </c>
      <c r="C41" s="1" t="s">
        <v>1017</v>
      </c>
      <c r="D41" s="1" t="s">
        <v>855</v>
      </c>
      <c r="E41" s="1" t="s">
        <v>1018</v>
      </c>
      <c r="F41" s="1" t="s">
        <v>955</v>
      </c>
      <c r="G41" s="1" t="s">
        <v>822</v>
      </c>
      <c r="H41" s="1" t="s">
        <v>823</v>
      </c>
      <c r="I41" s="1" t="s">
        <v>1019</v>
      </c>
      <c r="J41" s="1" t="s">
        <v>825</v>
      </c>
      <c r="K41" s="1" t="s">
        <v>1019</v>
      </c>
      <c r="L41" s="1" t="s">
        <v>1019</v>
      </c>
      <c r="M41" s="1" t="s">
        <v>826</v>
      </c>
      <c r="N41" s="1" t="s">
        <v>826</v>
      </c>
      <c r="O41" s="1" t="s">
        <v>827</v>
      </c>
      <c r="P41" s="1" t="s">
        <v>828</v>
      </c>
      <c r="Q41" s="1" t="s">
        <v>829</v>
      </c>
      <c r="R41" s="1" t="s">
        <v>1020</v>
      </c>
      <c r="S41" s="1" t="s">
        <v>831</v>
      </c>
      <c r="T41" s="1" t="s">
        <v>832</v>
      </c>
      <c r="U41" s="1" t="s">
        <v>793</v>
      </c>
      <c r="V41" s="1" t="s">
        <v>833</v>
      </c>
    </row>
    <row r="42" s="1" customFormat="1" spans="1:22">
      <c r="A42" s="3">
        <v>999227289400383</v>
      </c>
      <c r="B42" s="1" t="s">
        <v>1016</v>
      </c>
      <c r="C42" s="1" t="s">
        <v>1021</v>
      </c>
      <c r="D42" s="1" t="s">
        <v>962</v>
      </c>
      <c r="E42" s="1" t="s">
        <v>1022</v>
      </c>
      <c r="F42" s="1" t="s">
        <v>955</v>
      </c>
      <c r="G42" s="1" t="s">
        <v>822</v>
      </c>
      <c r="H42" s="1" t="s">
        <v>823</v>
      </c>
      <c r="I42" s="1" t="s">
        <v>1023</v>
      </c>
      <c r="J42" s="1" t="s">
        <v>825</v>
      </c>
      <c r="K42" s="1" t="s">
        <v>1023</v>
      </c>
      <c r="L42" s="1" t="s">
        <v>1023</v>
      </c>
      <c r="M42" s="1" t="s">
        <v>826</v>
      </c>
      <c r="N42" s="1" t="s">
        <v>826</v>
      </c>
      <c r="O42" s="1" t="s">
        <v>827</v>
      </c>
      <c r="P42" s="1" t="s">
        <v>828</v>
      </c>
      <c r="Q42" s="1" t="s">
        <v>829</v>
      </c>
      <c r="R42" s="1" t="s">
        <v>1024</v>
      </c>
      <c r="S42" s="1" t="s">
        <v>831</v>
      </c>
      <c r="T42" s="1" t="s">
        <v>832</v>
      </c>
      <c r="U42" s="1" t="s">
        <v>793</v>
      </c>
      <c r="V42" s="1" t="s">
        <v>833</v>
      </c>
    </row>
    <row r="43" s="1" customFormat="1" spans="1:22">
      <c r="A43" s="3">
        <v>999227281941368</v>
      </c>
      <c r="B43" s="1" t="s">
        <v>1025</v>
      </c>
      <c r="C43" s="1" t="s">
        <v>1026</v>
      </c>
      <c r="D43" s="1" t="s">
        <v>1027</v>
      </c>
      <c r="E43" s="1" t="s">
        <v>1028</v>
      </c>
      <c r="F43" s="1" t="s">
        <v>955</v>
      </c>
      <c r="G43" s="1" t="s">
        <v>822</v>
      </c>
      <c r="H43" s="1" t="s">
        <v>823</v>
      </c>
      <c r="I43" s="1" t="s">
        <v>1029</v>
      </c>
      <c r="J43" s="1" t="s">
        <v>825</v>
      </c>
      <c r="K43" s="1" t="s">
        <v>1029</v>
      </c>
      <c r="L43" s="1" t="s">
        <v>1029</v>
      </c>
      <c r="M43" s="1" t="s">
        <v>826</v>
      </c>
      <c r="N43" s="1" t="s">
        <v>826</v>
      </c>
      <c r="O43" s="1" t="s">
        <v>827</v>
      </c>
      <c r="P43" s="1" t="s">
        <v>828</v>
      </c>
      <c r="Q43" s="1" t="s">
        <v>829</v>
      </c>
      <c r="R43" s="1" t="s">
        <v>1030</v>
      </c>
      <c r="S43" s="1" t="s">
        <v>831</v>
      </c>
      <c r="T43" s="1" t="s">
        <v>832</v>
      </c>
      <c r="U43" s="1" t="s">
        <v>793</v>
      </c>
      <c r="V43" s="1" t="s">
        <v>1031</v>
      </c>
    </row>
    <row r="44" s="1" customFormat="1" spans="1:22">
      <c r="A44" s="3">
        <v>999227261897884</v>
      </c>
      <c r="B44" s="1" t="s">
        <v>1025</v>
      </c>
      <c r="C44" s="1" t="s">
        <v>1032</v>
      </c>
      <c r="D44" s="1" t="s">
        <v>1033</v>
      </c>
      <c r="E44" s="1" t="s">
        <v>1034</v>
      </c>
      <c r="F44" s="1" t="s">
        <v>955</v>
      </c>
      <c r="G44" s="1" t="s">
        <v>822</v>
      </c>
      <c r="H44" s="1" t="s">
        <v>823</v>
      </c>
      <c r="I44" s="1" t="s">
        <v>1035</v>
      </c>
      <c r="J44" s="1" t="s">
        <v>825</v>
      </c>
      <c r="K44" s="1" t="s">
        <v>1035</v>
      </c>
      <c r="L44" s="1" t="s">
        <v>1035</v>
      </c>
      <c r="M44" s="1" t="s">
        <v>826</v>
      </c>
      <c r="N44" s="1" t="s">
        <v>826</v>
      </c>
      <c r="O44" s="1" t="s">
        <v>827</v>
      </c>
      <c r="P44" s="1" t="s">
        <v>828</v>
      </c>
      <c r="Q44" s="1" t="s">
        <v>829</v>
      </c>
      <c r="R44" s="1" t="s">
        <v>1036</v>
      </c>
      <c r="S44" s="1" t="s">
        <v>831</v>
      </c>
      <c r="T44" s="1" t="s">
        <v>832</v>
      </c>
      <c r="U44" s="1" t="s">
        <v>793</v>
      </c>
      <c r="V44" s="1" t="s">
        <v>833</v>
      </c>
    </row>
    <row r="45" s="1" customFormat="1" spans="1:22">
      <c r="A45" s="3">
        <v>999227258772576</v>
      </c>
      <c r="B45" s="1" t="s">
        <v>1025</v>
      </c>
      <c r="C45" s="1" t="s">
        <v>1037</v>
      </c>
      <c r="D45" s="1" t="s">
        <v>1038</v>
      </c>
      <c r="E45" s="1" t="s">
        <v>1039</v>
      </c>
      <c r="F45" s="1" t="s">
        <v>1025</v>
      </c>
      <c r="G45" s="1" t="s">
        <v>907</v>
      </c>
      <c r="H45" s="1" t="s">
        <v>823</v>
      </c>
      <c r="I45" s="1" t="s">
        <v>1040</v>
      </c>
      <c r="J45" s="1" t="s">
        <v>825</v>
      </c>
      <c r="K45" s="1" t="s">
        <v>1040</v>
      </c>
      <c r="L45" s="1" t="s">
        <v>827</v>
      </c>
      <c r="M45" s="1" t="s">
        <v>1041</v>
      </c>
      <c r="N45" s="1" t="s">
        <v>1041</v>
      </c>
      <c r="O45" s="1" t="s">
        <v>827</v>
      </c>
      <c r="P45" s="1" t="s">
        <v>828</v>
      </c>
      <c r="Q45" s="1" t="s">
        <v>829</v>
      </c>
      <c r="R45" s="1" t="s">
        <v>1042</v>
      </c>
      <c r="S45" s="1" t="s">
        <v>831</v>
      </c>
      <c r="T45" s="1" t="s">
        <v>832</v>
      </c>
      <c r="U45" s="1" t="s">
        <v>793</v>
      </c>
      <c r="V45" s="1" t="s">
        <v>1031</v>
      </c>
    </row>
    <row r="46" s="1" customFormat="1" spans="1:22">
      <c r="A46" s="3">
        <v>999227257961373</v>
      </c>
      <c r="B46" s="1" t="s">
        <v>1025</v>
      </c>
      <c r="C46" s="1" t="s">
        <v>1043</v>
      </c>
      <c r="D46" s="1" t="s">
        <v>874</v>
      </c>
      <c r="E46" s="1" t="s">
        <v>1044</v>
      </c>
      <c r="F46" s="1" t="s">
        <v>818</v>
      </c>
      <c r="G46" s="1" t="s">
        <v>822</v>
      </c>
      <c r="H46" s="1" t="s">
        <v>823</v>
      </c>
      <c r="I46" s="1" t="s">
        <v>1045</v>
      </c>
      <c r="J46" s="1" t="s">
        <v>825</v>
      </c>
      <c r="K46" s="1" t="s">
        <v>1045</v>
      </c>
      <c r="L46" s="1" t="s">
        <v>1045</v>
      </c>
      <c r="M46" s="1" t="s">
        <v>826</v>
      </c>
      <c r="N46" s="1" t="s">
        <v>826</v>
      </c>
      <c r="O46" s="1" t="s">
        <v>827</v>
      </c>
      <c r="P46" s="1" t="s">
        <v>828</v>
      </c>
      <c r="Q46" s="1" t="s">
        <v>829</v>
      </c>
      <c r="R46" s="1" t="s">
        <v>1046</v>
      </c>
      <c r="S46" s="1" t="s">
        <v>831</v>
      </c>
      <c r="T46" s="1" t="s">
        <v>832</v>
      </c>
      <c r="U46" s="1" t="s">
        <v>793</v>
      </c>
      <c r="V46" s="1" t="s">
        <v>878</v>
      </c>
    </row>
    <row r="47" s="1" customFormat="1" spans="1:22">
      <c r="A47" s="3">
        <v>999227254212565</v>
      </c>
      <c r="B47" s="1" t="s">
        <v>1047</v>
      </c>
      <c r="C47" s="1" t="s">
        <v>1048</v>
      </c>
      <c r="D47" s="1" t="s">
        <v>972</v>
      </c>
      <c r="E47" s="1" t="s">
        <v>1049</v>
      </c>
      <c r="F47" s="1" t="s">
        <v>818</v>
      </c>
      <c r="G47" s="1" t="s">
        <v>822</v>
      </c>
      <c r="H47" s="1" t="s">
        <v>823</v>
      </c>
      <c r="I47" s="1" t="s">
        <v>1050</v>
      </c>
      <c r="J47" s="1" t="s">
        <v>825</v>
      </c>
      <c r="K47" s="1" t="s">
        <v>1050</v>
      </c>
      <c r="L47" s="1" t="s">
        <v>1050</v>
      </c>
      <c r="M47" s="1" t="s">
        <v>826</v>
      </c>
      <c r="N47" s="1" t="s">
        <v>826</v>
      </c>
      <c r="O47" s="1" t="s">
        <v>827</v>
      </c>
      <c r="P47" s="1" t="s">
        <v>828</v>
      </c>
      <c r="Q47" s="1" t="s">
        <v>829</v>
      </c>
      <c r="R47" s="1" t="s">
        <v>1051</v>
      </c>
      <c r="S47" s="1" t="s">
        <v>831</v>
      </c>
      <c r="T47" s="1" t="s">
        <v>832</v>
      </c>
      <c r="U47" s="1" t="s">
        <v>793</v>
      </c>
      <c r="V47" s="1" t="s">
        <v>833</v>
      </c>
    </row>
    <row r="48" s="1" customFormat="1" spans="1:22">
      <c r="A48" s="3">
        <v>999227253782132</v>
      </c>
      <c r="B48" s="1" t="s">
        <v>1047</v>
      </c>
      <c r="C48" s="1" t="s">
        <v>1052</v>
      </c>
      <c r="D48" s="1" t="s">
        <v>1053</v>
      </c>
      <c r="E48" s="1" t="s">
        <v>1054</v>
      </c>
      <c r="F48" s="1" t="s">
        <v>955</v>
      </c>
      <c r="G48" s="1" t="s">
        <v>822</v>
      </c>
      <c r="H48" s="1" t="s">
        <v>823</v>
      </c>
      <c r="I48" s="1" t="s">
        <v>1055</v>
      </c>
      <c r="J48" s="1" t="s">
        <v>825</v>
      </c>
      <c r="K48" s="1" t="s">
        <v>1055</v>
      </c>
      <c r="L48" s="1" t="s">
        <v>1055</v>
      </c>
      <c r="M48" s="1" t="s">
        <v>826</v>
      </c>
      <c r="N48" s="1" t="s">
        <v>826</v>
      </c>
      <c r="O48" s="1" t="s">
        <v>827</v>
      </c>
      <c r="P48" s="1" t="s">
        <v>828</v>
      </c>
      <c r="Q48" s="1" t="s">
        <v>829</v>
      </c>
      <c r="R48" s="1" t="s">
        <v>1056</v>
      </c>
      <c r="S48" s="1" t="s">
        <v>831</v>
      </c>
      <c r="T48" s="1" t="s">
        <v>832</v>
      </c>
      <c r="U48" s="1" t="s">
        <v>793</v>
      </c>
      <c r="V48" s="1" t="s">
        <v>878</v>
      </c>
    </row>
    <row r="49" s="1" customFormat="1" spans="1:22">
      <c r="A49" s="3">
        <v>27237180347</v>
      </c>
      <c r="B49" s="1" t="s">
        <v>1047</v>
      </c>
      <c r="C49" s="1" t="s">
        <v>1057</v>
      </c>
      <c r="D49" s="1" t="s">
        <v>855</v>
      </c>
      <c r="E49" s="1" t="s">
        <v>1058</v>
      </c>
      <c r="F49" s="1" t="s">
        <v>955</v>
      </c>
      <c r="G49" s="1" t="s">
        <v>822</v>
      </c>
      <c r="H49" s="1" t="s">
        <v>823</v>
      </c>
      <c r="I49" s="1" t="s">
        <v>1019</v>
      </c>
      <c r="J49" s="1" t="s">
        <v>825</v>
      </c>
      <c r="K49" s="1" t="s">
        <v>1019</v>
      </c>
      <c r="L49" s="1" t="s">
        <v>1019</v>
      </c>
      <c r="M49" s="1" t="s">
        <v>826</v>
      </c>
      <c r="N49" s="1" t="s">
        <v>826</v>
      </c>
      <c r="O49" s="1" t="s">
        <v>827</v>
      </c>
      <c r="P49" s="1" t="s">
        <v>828</v>
      </c>
      <c r="Q49" s="1" t="s">
        <v>829</v>
      </c>
      <c r="R49" s="1" t="s">
        <v>1059</v>
      </c>
      <c r="S49" s="1" t="s">
        <v>831</v>
      </c>
      <c r="T49" s="1" t="s">
        <v>832</v>
      </c>
      <c r="U49" s="1" t="s">
        <v>793</v>
      </c>
      <c r="V49" s="1" t="s">
        <v>833</v>
      </c>
    </row>
    <row r="50" s="1" customFormat="1" spans="1:22">
      <c r="A50" s="3">
        <v>999227194871676</v>
      </c>
      <c r="B50" s="1" t="s">
        <v>1047</v>
      </c>
      <c r="C50" s="1" t="s">
        <v>1060</v>
      </c>
      <c r="D50" s="1" t="s">
        <v>1061</v>
      </c>
      <c r="E50" s="1" t="s">
        <v>1062</v>
      </c>
      <c r="F50" s="1" t="s">
        <v>907</v>
      </c>
      <c r="G50" s="1" t="s">
        <v>822</v>
      </c>
      <c r="H50" s="1" t="s">
        <v>823</v>
      </c>
      <c r="I50" s="1" t="s">
        <v>1063</v>
      </c>
      <c r="J50" s="1" t="s">
        <v>825</v>
      </c>
      <c r="K50" s="1" t="s">
        <v>1063</v>
      </c>
      <c r="L50" s="1" t="s">
        <v>1063</v>
      </c>
      <c r="M50" s="1" t="s">
        <v>826</v>
      </c>
      <c r="N50" s="1" t="s">
        <v>826</v>
      </c>
      <c r="O50" s="1" t="s">
        <v>827</v>
      </c>
      <c r="P50" s="1" t="s">
        <v>828</v>
      </c>
      <c r="Q50" s="1" t="s">
        <v>829</v>
      </c>
      <c r="R50" s="1" t="s">
        <v>1064</v>
      </c>
      <c r="S50" s="1" t="s">
        <v>831</v>
      </c>
      <c r="T50" s="1" t="s">
        <v>832</v>
      </c>
      <c r="U50" s="1" t="s">
        <v>793</v>
      </c>
      <c r="V50" s="1" t="s">
        <v>1065</v>
      </c>
    </row>
    <row r="51" s="1" customFormat="1" spans="1:22">
      <c r="A51" s="3">
        <v>999227194690117</v>
      </c>
      <c r="B51" s="1" t="s">
        <v>1047</v>
      </c>
      <c r="C51" s="1" t="s">
        <v>1066</v>
      </c>
      <c r="D51" s="1" t="s">
        <v>1067</v>
      </c>
      <c r="E51" s="1" t="s">
        <v>1068</v>
      </c>
      <c r="F51" s="1" t="s">
        <v>955</v>
      </c>
      <c r="G51" s="1" t="s">
        <v>822</v>
      </c>
      <c r="H51" s="1" t="s">
        <v>823</v>
      </c>
      <c r="I51" s="1" t="s">
        <v>1069</v>
      </c>
      <c r="J51" s="1" t="s">
        <v>825</v>
      </c>
      <c r="K51" s="1" t="s">
        <v>1069</v>
      </c>
      <c r="L51" s="1" t="s">
        <v>1069</v>
      </c>
      <c r="M51" s="1" t="s">
        <v>826</v>
      </c>
      <c r="N51" s="1" t="s">
        <v>826</v>
      </c>
      <c r="O51" s="1" t="s">
        <v>827</v>
      </c>
      <c r="P51" s="1" t="s">
        <v>828</v>
      </c>
      <c r="Q51" s="1" t="s">
        <v>829</v>
      </c>
      <c r="R51" s="1" t="s">
        <v>1070</v>
      </c>
      <c r="S51" s="1" t="s">
        <v>831</v>
      </c>
      <c r="T51" s="1" t="s">
        <v>832</v>
      </c>
      <c r="U51" s="1" t="s">
        <v>793</v>
      </c>
      <c r="V51" s="1" t="s">
        <v>1000</v>
      </c>
    </row>
    <row r="52" s="1" customFormat="1" spans="1:22">
      <c r="A52" s="3">
        <v>999227194550115</v>
      </c>
      <c r="B52" s="1" t="s">
        <v>1047</v>
      </c>
      <c r="C52" s="1" t="s">
        <v>1071</v>
      </c>
      <c r="D52" s="1" t="s">
        <v>1072</v>
      </c>
      <c r="E52" s="1" t="s">
        <v>1073</v>
      </c>
      <c r="F52" s="1" t="s">
        <v>818</v>
      </c>
      <c r="G52" s="1" t="s">
        <v>822</v>
      </c>
      <c r="H52" s="1" t="s">
        <v>823</v>
      </c>
      <c r="I52" s="1" t="s">
        <v>1074</v>
      </c>
      <c r="J52" s="1" t="s">
        <v>825</v>
      </c>
      <c r="K52" s="1" t="s">
        <v>1074</v>
      </c>
      <c r="L52" s="1" t="s">
        <v>1074</v>
      </c>
      <c r="M52" s="1" t="s">
        <v>826</v>
      </c>
      <c r="N52" s="1" t="s">
        <v>826</v>
      </c>
      <c r="O52" s="1" t="s">
        <v>827</v>
      </c>
      <c r="P52" s="1" t="s">
        <v>828</v>
      </c>
      <c r="Q52" s="1" t="s">
        <v>829</v>
      </c>
      <c r="R52" s="1" t="s">
        <v>1075</v>
      </c>
      <c r="S52" s="1" t="s">
        <v>831</v>
      </c>
      <c r="T52" s="1" t="s">
        <v>832</v>
      </c>
      <c r="U52" s="1" t="s">
        <v>793</v>
      </c>
      <c r="V52" s="1" t="s">
        <v>1076</v>
      </c>
    </row>
    <row r="53" s="1" customFormat="1" spans="1:22">
      <c r="A53" s="3">
        <v>999227193529628</v>
      </c>
      <c r="B53" s="1" t="s">
        <v>1047</v>
      </c>
      <c r="C53" s="1" t="s">
        <v>1077</v>
      </c>
      <c r="D53" s="1" t="s">
        <v>1078</v>
      </c>
      <c r="E53" s="1" t="s">
        <v>1079</v>
      </c>
      <c r="F53" s="1" t="s">
        <v>818</v>
      </c>
      <c r="G53" s="1" t="s">
        <v>822</v>
      </c>
      <c r="H53" s="1" t="s">
        <v>823</v>
      </c>
      <c r="I53" s="1" t="s">
        <v>1080</v>
      </c>
      <c r="J53" s="1" t="s">
        <v>825</v>
      </c>
      <c r="K53" s="1" t="s">
        <v>1080</v>
      </c>
      <c r="L53" s="1" t="s">
        <v>1080</v>
      </c>
      <c r="M53" s="1" t="s">
        <v>826</v>
      </c>
      <c r="N53" s="1" t="s">
        <v>826</v>
      </c>
      <c r="O53" s="1" t="s">
        <v>827</v>
      </c>
      <c r="P53" s="1" t="s">
        <v>828</v>
      </c>
      <c r="Q53" s="1" t="s">
        <v>829</v>
      </c>
      <c r="R53" s="1" t="s">
        <v>1081</v>
      </c>
      <c r="S53" s="1" t="s">
        <v>831</v>
      </c>
      <c r="T53" s="1" t="s">
        <v>832</v>
      </c>
      <c r="U53" s="1" t="s">
        <v>793</v>
      </c>
      <c r="V53" s="1" t="s">
        <v>878</v>
      </c>
    </row>
    <row r="54" s="1" customFormat="1" spans="1:22">
      <c r="A54" s="3">
        <v>999227193522803</v>
      </c>
      <c r="B54" s="1" t="s">
        <v>1047</v>
      </c>
      <c r="C54" s="1" t="s">
        <v>1082</v>
      </c>
      <c r="D54" s="1" t="s">
        <v>1078</v>
      </c>
      <c r="E54" s="1" t="s">
        <v>1083</v>
      </c>
      <c r="F54" s="1" t="s">
        <v>818</v>
      </c>
      <c r="G54" s="1" t="s">
        <v>822</v>
      </c>
      <c r="H54" s="1" t="s">
        <v>823</v>
      </c>
      <c r="I54" s="1" t="s">
        <v>1080</v>
      </c>
      <c r="J54" s="1" t="s">
        <v>825</v>
      </c>
      <c r="K54" s="1" t="s">
        <v>1080</v>
      </c>
      <c r="L54" s="1" t="s">
        <v>1080</v>
      </c>
      <c r="M54" s="1" t="s">
        <v>826</v>
      </c>
      <c r="N54" s="1" t="s">
        <v>826</v>
      </c>
      <c r="O54" s="1" t="s">
        <v>827</v>
      </c>
      <c r="P54" s="1" t="s">
        <v>828</v>
      </c>
      <c r="Q54" s="1" t="s">
        <v>829</v>
      </c>
      <c r="R54" s="1" t="s">
        <v>1084</v>
      </c>
      <c r="S54" s="1" t="s">
        <v>831</v>
      </c>
      <c r="T54" s="1" t="s">
        <v>832</v>
      </c>
      <c r="U54" s="1" t="s">
        <v>793</v>
      </c>
      <c r="V54" s="1" t="s">
        <v>878</v>
      </c>
    </row>
    <row r="55" s="1" customFormat="1" spans="1:22">
      <c r="A55" s="3">
        <v>999227193322386</v>
      </c>
      <c r="B55" s="1" t="s">
        <v>1047</v>
      </c>
      <c r="C55" s="1" t="s">
        <v>1085</v>
      </c>
      <c r="D55" s="1" t="s">
        <v>952</v>
      </c>
      <c r="E55" s="1" t="s">
        <v>1086</v>
      </c>
      <c r="F55" s="1" t="s">
        <v>818</v>
      </c>
      <c r="G55" s="1" t="s">
        <v>822</v>
      </c>
      <c r="H55" s="1" t="s">
        <v>823</v>
      </c>
      <c r="I55" s="1" t="s">
        <v>1087</v>
      </c>
      <c r="J55" s="1" t="s">
        <v>825</v>
      </c>
      <c r="K55" s="1" t="s">
        <v>1087</v>
      </c>
      <c r="L55" s="1" t="s">
        <v>1087</v>
      </c>
      <c r="M55" s="1" t="s">
        <v>826</v>
      </c>
      <c r="N55" s="1" t="s">
        <v>826</v>
      </c>
      <c r="O55" s="1" t="s">
        <v>827</v>
      </c>
      <c r="P55" s="1" t="s">
        <v>828</v>
      </c>
      <c r="Q55" s="1" t="s">
        <v>829</v>
      </c>
      <c r="R55" s="1" t="s">
        <v>1088</v>
      </c>
      <c r="S55" s="1" t="s">
        <v>831</v>
      </c>
      <c r="T55" s="1" t="s">
        <v>832</v>
      </c>
      <c r="U55" s="1" t="s">
        <v>793</v>
      </c>
      <c r="V55" s="1" t="s">
        <v>833</v>
      </c>
    </row>
    <row r="56" s="1" customFormat="1" spans="1:22">
      <c r="A56" s="3">
        <v>999227191072040</v>
      </c>
      <c r="B56" s="1" t="s">
        <v>1089</v>
      </c>
      <c r="C56" s="1" t="s">
        <v>1090</v>
      </c>
      <c r="D56" s="1" t="s">
        <v>1091</v>
      </c>
      <c r="E56" s="1" t="s">
        <v>1092</v>
      </c>
      <c r="F56" s="1" t="s">
        <v>907</v>
      </c>
      <c r="G56" s="1" t="s">
        <v>822</v>
      </c>
      <c r="H56" s="1" t="s">
        <v>823</v>
      </c>
      <c r="I56" s="1" t="s">
        <v>1093</v>
      </c>
      <c r="J56" s="1" t="s">
        <v>825</v>
      </c>
      <c r="K56" s="1" t="s">
        <v>1093</v>
      </c>
      <c r="L56" s="1" t="s">
        <v>1093</v>
      </c>
      <c r="M56" s="1" t="s">
        <v>826</v>
      </c>
      <c r="N56" s="1" t="s">
        <v>826</v>
      </c>
      <c r="O56" s="1" t="s">
        <v>827</v>
      </c>
      <c r="P56" s="1" t="s">
        <v>828</v>
      </c>
      <c r="Q56" s="1" t="s">
        <v>829</v>
      </c>
      <c r="R56" s="1" t="s">
        <v>1094</v>
      </c>
      <c r="S56" s="1" t="s">
        <v>831</v>
      </c>
      <c r="T56" s="1" t="s">
        <v>832</v>
      </c>
      <c r="U56" s="1" t="s">
        <v>793</v>
      </c>
      <c r="V56" s="1" t="s">
        <v>833</v>
      </c>
    </row>
    <row r="57" s="1" customFormat="1" spans="1:22">
      <c r="A57" s="3">
        <v>999227190980296</v>
      </c>
      <c r="B57" s="1" t="s">
        <v>1089</v>
      </c>
      <c r="C57" s="1" t="s">
        <v>1095</v>
      </c>
      <c r="D57" s="1" t="s">
        <v>941</v>
      </c>
      <c r="E57" s="1" t="s">
        <v>1096</v>
      </c>
      <c r="F57" s="1" t="s">
        <v>907</v>
      </c>
      <c r="G57" s="1" t="s">
        <v>822</v>
      </c>
      <c r="H57" s="1" t="s">
        <v>823</v>
      </c>
      <c r="I57" s="1" t="s">
        <v>1097</v>
      </c>
      <c r="J57" s="1" t="s">
        <v>825</v>
      </c>
      <c r="K57" s="1" t="s">
        <v>1097</v>
      </c>
      <c r="L57" s="1" t="s">
        <v>1097</v>
      </c>
      <c r="M57" s="1" t="s">
        <v>826</v>
      </c>
      <c r="N57" s="1" t="s">
        <v>826</v>
      </c>
      <c r="O57" s="1" t="s">
        <v>827</v>
      </c>
      <c r="P57" s="1" t="s">
        <v>828</v>
      </c>
      <c r="Q57" s="1" t="s">
        <v>829</v>
      </c>
      <c r="R57" s="1" t="s">
        <v>1098</v>
      </c>
      <c r="S57" s="1" t="s">
        <v>831</v>
      </c>
      <c r="T57" s="1" t="s">
        <v>832</v>
      </c>
      <c r="U57" s="1" t="s">
        <v>793</v>
      </c>
      <c r="V57" s="1" t="s">
        <v>878</v>
      </c>
    </row>
    <row r="58" s="1" customFormat="1" spans="1:22">
      <c r="A58" s="3">
        <v>999227189677053</v>
      </c>
      <c r="B58" s="1" t="s">
        <v>1089</v>
      </c>
      <c r="C58" s="1" t="s">
        <v>1099</v>
      </c>
      <c r="D58" s="1" t="s">
        <v>991</v>
      </c>
      <c r="E58" s="1" t="s">
        <v>1100</v>
      </c>
      <c r="F58" s="1" t="s">
        <v>818</v>
      </c>
      <c r="G58" s="1" t="s">
        <v>822</v>
      </c>
      <c r="H58" s="1" t="s">
        <v>823</v>
      </c>
      <c r="I58" s="1" t="s">
        <v>1101</v>
      </c>
      <c r="J58" s="1" t="s">
        <v>825</v>
      </c>
      <c r="K58" s="1" t="s">
        <v>1101</v>
      </c>
      <c r="L58" s="1" t="s">
        <v>1101</v>
      </c>
      <c r="M58" s="1" t="s">
        <v>826</v>
      </c>
      <c r="N58" s="1" t="s">
        <v>826</v>
      </c>
      <c r="O58" s="1" t="s">
        <v>827</v>
      </c>
      <c r="P58" s="1" t="s">
        <v>828</v>
      </c>
      <c r="Q58" s="1" t="s">
        <v>829</v>
      </c>
      <c r="R58" s="1" t="s">
        <v>1102</v>
      </c>
      <c r="S58" s="1" t="s">
        <v>831</v>
      </c>
      <c r="T58" s="1" t="s">
        <v>832</v>
      </c>
      <c r="U58" s="1" t="s">
        <v>793</v>
      </c>
      <c r="V58" s="1" t="s">
        <v>878</v>
      </c>
    </row>
    <row r="59" s="1" customFormat="1" spans="1:22">
      <c r="A59" s="3">
        <v>999227188177904</v>
      </c>
      <c r="B59" s="1" t="s">
        <v>1089</v>
      </c>
      <c r="C59" s="1" t="s">
        <v>1103</v>
      </c>
      <c r="D59" s="1" t="s">
        <v>1104</v>
      </c>
      <c r="E59" s="1" t="s">
        <v>1105</v>
      </c>
      <c r="F59" s="1" t="s">
        <v>818</v>
      </c>
      <c r="G59" s="1" t="s">
        <v>822</v>
      </c>
      <c r="H59" s="1" t="s">
        <v>823</v>
      </c>
      <c r="I59" s="1" t="s">
        <v>1106</v>
      </c>
      <c r="J59" s="1" t="s">
        <v>825</v>
      </c>
      <c r="K59" s="1" t="s">
        <v>1106</v>
      </c>
      <c r="L59" s="1" t="s">
        <v>1106</v>
      </c>
      <c r="M59" s="1" t="s">
        <v>826</v>
      </c>
      <c r="N59" s="1" t="s">
        <v>826</v>
      </c>
      <c r="O59" s="1" t="s">
        <v>827</v>
      </c>
      <c r="P59" s="1" t="s">
        <v>828</v>
      </c>
      <c r="Q59" s="1" t="s">
        <v>829</v>
      </c>
      <c r="R59" s="1" t="s">
        <v>1107</v>
      </c>
      <c r="S59" s="1" t="s">
        <v>831</v>
      </c>
      <c r="T59" s="1" t="s">
        <v>832</v>
      </c>
      <c r="U59" s="1" t="s">
        <v>793</v>
      </c>
      <c r="V59" s="1" t="s">
        <v>833</v>
      </c>
    </row>
    <row r="60" s="1" customFormat="1" spans="1:22">
      <c r="A60" s="3">
        <v>999227186651839</v>
      </c>
      <c r="B60" s="1" t="s">
        <v>1108</v>
      </c>
      <c r="C60" s="1" t="s">
        <v>1109</v>
      </c>
      <c r="D60" s="1" t="s">
        <v>874</v>
      </c>
      <c r="E60" s="1" t="s">
        <v>1110</v>
      </c>
      <c r="F60" s="1" t="s">
        <v>955</v>
      </c>
      <c r="G60" s="1" t="s">
        <v>822</v>
      </c>
      <c r="H60" s="1" t="s">
        <v>823</v>
      </c>
      <c r="I60" s="1" t="s">
        <v>1111</v>
      </c>
      <c r="J60" s="1" t="s">
        <v>825</v>
      </c>
      <c r="K60" s="1" t="s">
        <v>1111</v>
      </c>
      <c r="L60" s="1" t="s">
        <v>1111</v>
      </c>
      <c r="M60" s="1" t="s">
        <v>826</v>
      </c>
      <c r="N60" s="1" t="s">
        <v>826</v>
      </c>
      <c r="O60" s="1" t="s">
        <v>827</v>
      </c>
      <c r="P60" s="1" t="s">
        <v>828</v>
      </c>
      <c r="Q60" s="1" t="s">
        <v>829</v>
      </c>
      <c r="R60" s="1" t="s">
        <v>1112</v>
      </c>
      <c r="S60" s="1" t="s">
        <v>831</v>
      </c>
      <c r="T60" s="1" t="s">
        <v>832</v>
      </c>
      <c r="U60" s="1" t="s">
        <v>793</v>
      </c>
      <c r="V60" s="1" t="s">
        <v>878</v>
      </c>
    </row>
    <row r="61" s="1" customFormat="1" spans="1:22">
      <c r="A61" s="3">
        <v>999227186230726</v>
      </c>
      <c r="B61" s="1" t="s">
        <v>1108</v>
      </c>
      <c r="C61" s="1" t="s">
        <v>1113</v>
      </c>
      <c r="D61" s="1" t="s">
        <v>1114</v>
      </c>
      <c r="E61" s="1" t="s">
        <v>1115</v>
      </c>
      <c r="F61" s="1" t="s">
        <v>818</v>
      </c>
      <c r="G61" s="1" t="s">
        <v>822</v>
      </c>
      <c r="H61" s="1" t="s">
        <v>823</v>
      </c>
      <c r="I61" s="1" t="s">
        <v>1116</v>
      </c>
      <c r="J61" s="1" t="s">
        <v>825</v>
      </c>
      <c r="K61" s="1" t="s">
        <v>1116</v>
      </c>
      <c r="L61" s="1" t="s">
        <v>1116</v>
      </c>
      <c r="M61" s="1" t="s">
        <v>826</v>
      </c>
      <c r="N61" s="1" t="s">
        <v>826</v>
      </c>
      <c r="O61" s="1" t="s">
        <v>827</v>
      </c>
      <c r="P61" s="1" t="s">
        <v>828</v>
      </c>
      <c r="Q61" s="1" t="s">
        <v>829</v>
      </c>
      <c r="R61" s="1" t="s">
        <v>1117</v>
      </c>
      <c r="S61" s="1" t="s">
        <v>831</v>
      </c>
      <c r="T61" s="1" t="s">
        <v>832</v>
      </c>
      <c r="U61" s="1" t="s">
        <v>793</v>
      </c>
      <c r="V61" s="1" t="s">
        <v>878</v>
      </c>
    </row>
    <row r="62" s="1" customFormat="1" spans="1:22">
      <c r="A62" s="3">
        <v>999227182899792</v>
      </c>
      <c r="B62" s="1" t="s">
        <v>1108</v>
      </c>
      <c r="C62" s="1" t="s">
        <v>1118</v>
      </c>
      <c r="D62" s="1" t="s">
        <v>1119</v>
      </c>
      <c r="E62" s="1" t="s">
        <v>1120</v>
      </c>
      <c r="F62" s="1" t="s">
        <v>818</v>
      </c>
      <c r="G62" s="1" t="s">
        <v>822</v>
      </c>
      <c r="H62" s="1" t="s">
        <v>823</v>
      </c>
      <c r="I62" s="1" t="s">
        <v>1121</v>
      </c>
      <c r="J62" s="1" t="s">
        <v>825</v>
      </c>
      <c r="K62" s="1" t="s">
        <v>1121</v>
      </c>
      <c r="L62" s="1" t="s">
        <v>1121</v>
      </c>
      <c r="M62" s="1" t="s">
        <v>826</v>
      </c>
      <c r="N62" s="1" t="s">
        <v>826</v>
      </c>
      <c r="O62" s="1" t="s">
        <v>827</v>
      </c>
      <c r="P62" s="1" t="s">
        <v>828</v>
      </c>
      <c r="Q62" s="1" t="s">
        <v>829</v>
      </c>
      <c r="R62" s="1" t="s">
        <v>1122</v>
      </c>
      <c r="S62" s="1" t="s">
        <v>831</v>
      </c>
      <c r="T62" s="1" t="s">
        <v>832</v>
      </c>
      <c r="U62" s="1" t="s">
        <v>793</v>
      </c>
      <c r="V62" s="1" t="s">
        <v>1000</v>
      </c>
    </row>
    <row r="63" s="1" customFormat="1" spans="1:22">
      <c r="A63" s="3">
        <v>999227110687027</v>
      </c>
      <c r="B63" s="1" t="s">
        <v>1123</v>
      </c>
      <c r="C63" s="1" t="s">
        <v>1124</v>
      </c>
      <c r="D63" s="1" t="s">
        <v>1125</v>
      </c>
      <c r="E63" s="1" t="s">
        <v>1126</v>
      </c>
      <c r="F63" s="1" t="s">
        <v>955</v>
      </c>
      <c r="G63" s="1" t="s">
        <v>822</v>
      </c>
      <c r="H63" s="1" t="s">
        <v>823</v>
      </c>
      <c r="I63" s="1" t="s">
        <v>1127</v>
      </c>
      <c r="J63" s="1" t="s">
        <v>825</v>
      </c>
      <c r="K63" s="1" t="s">
        <v>1127</v>
      </c>
      <c r="L63" s="1" t="s">
        <v>1127</v>
      </c>
      <c r="M63" s="1" t="s">
        <v>826</v>
      </c>
      <c r="N63" s="1" t="s">
        <v>826</v>
      </c>
      <c r="O63" s="1" t="s">
        <v>827</v>
      </c>
      <c r="P63" s="1" t="s">
        <v>828</v>
      </c>
      <c r="Q63" s="1" t="s">
        <v>829</v>
      </c>
      <c r="R63" s="1" t="s">
        <v>1128</v>
      </c>
      <c r="S63" s="1" t="s">
        <v>831</v>
      </c>
      <c r="T63" s="1" t="s">
        <v>832</v>
      </c>
      <c r="U63" s="1" t="s">
        <v>793</v>
      </c>
      <c r="V63" s="1" t="s">
        <v>833</v>
      </c>
    </row>
    <row r="64" s="1" customFormat="1" spans="1:22">
      <c r="A64" s="3">
        <v>999227108649539</v>
      </c>
      <c r="B64" s="1" t="s">
        <v>1123</v>
      </c>
      <c r="C64" s="1" t="s">
        <v>1129</v>
      </c>
      <c r="D64" s="1" t="s">
        <v>1130</v>
      </c>
      <c r="E64" s="1" t="s">
        <v>1131</v>
      </c>
      <c r="F64" s="1" t="s">
        <v>1123</v>
      </c>
      <c r="G64" s="1" t="s">
        <v>822</v>
      </c>
      <c r="H64" s="1" t="s">
        <v>823</v>
      </c>
      <c r="I64" s="1" t="s">
        <v>1132</v>
      </c>
      <c r="J64" s="1" t="s">
        <v>825</v>
      </c>
      <c r="K64" s="1" t="s">
        <v>1132</v>
      </c>
      <c r="L64" s="1" t="s">
        <v>1132</v>
      </c>
      <c r="M64" s="1" t="s">
        <v>826</v>
      </c>
      <c r="N64" s="1" t="s">
        <v>826</v>
      </c>
      <c r="O64" s="1" t="s">
        <v>827</v>
      </c>
      <c r="P64" s="1" t="s">
        <v>828</v>
      </c>
      <c r="Q64" s="1" t="s">
        <v>829</v>
      </c>
      <c r="R64" s="1" t="s">
        <v>1133</v>
      </c>
      <c r="S64" s="1" t="s">
        <v>831</v>
      </c>
      <c r="T64" s="1" t="s">
        <v>832</v>
      </c>
      <c r="U64" s="1" t="s">
        <v>793</v>
      </c>
      <c r="V64" s="1" t="s">
        <v>833</v>
      </c>
    </row>
    <row r="65" s="1" customFormat="1" spans="1:22">
      <c r="A65" s="3">
        <v>999227107951510</v>
      </c>
      <c r="B65" s="1" t="s">
        <v>1123</v>
      </c>
      <c r="C65" s="1" t="s">
        <v>1134</v>
      </c>
      <c r="D65" s="1" t="s">
        <v>1135</v>
      </c>
      <c r="E65" s="1" t="s">
        <v>1136</v>
      </c>
      <c r="F65" s="1" t="s">
        <v>818</v>
      </c>
      <c r="G65" s="1" t="s">
        <v>822</v>
      </c>
      <c r="H65" s="1" t="s">
        <v>823</v>
      </c>
      <c r="I65" s="1" t="s">
        <v>1137</v>
      </c>
      <c r="J65" s="1" t="s">
        <v>825</v>
      </c>
      <c r="K65" s="1" t="s">
        <v>1137</v>
      </c>
      <c r="L65" s="1" t="s">
        <v>1137</v>
      </c>
      <c r="M65" s="1" t="s">
        <v>826</v>
      </c>
      <c r="N65" s="1" t="s">
        <v>826</v>
      </c>
      <c r="O65" s="1" t="s">
        <v>827</v>
      </c>
      <c r="P65" s="1" t="s">
        <v>828</v>
      </c>
      <c r="Q65" s="1" t="s">
        <v>829</v>
      </c>
      <c r="R65" s="1" t="s">
        <v>1138</v>
      </c>
      <c r="S65" s="1" t="s">
        <v>831</v>
      </c>
      <c r="T65" s="1" t="s">
        <v>832</v>
      </c>
      <c r="U65" s="1" t="s">
        <v>793</v>
      </c>
      <c r="V65" s="1" t="s">
        <v>1139</v>
      </c>
    </row>
    <row r="66" s="1" customFormat="1" spans="1:22">
      <c r="A66" s="3">
        <v>999227105689480</v>
      </c>
      <c r="B66" s="1" t="s">
        <v>1140</v>
      </c>
      <c r="C66" s="1" t="s">
        <v>1141</v>
      </c>
      <c r="D66" s="1" t="s">
        <v>962</v>
      </c>
      <c r="E66" s="1" t="s">
        <v>1142</v>
      </c>
      <c r="F66" s="1" t="s">
        <v>907</v>
      </c>
      <c r="G66" s="1" t="s">
        <v>822</v>
      </c>
      <c r="H66" s="1" t="s">
        <v>823</v>
      </c>
      <c r="I66" s="1" t="s">
        <v>1143</v>
      </c>
      <c r="J66" s="1" t="s">
        <v>825</v>
      </c>
      <c r="K66" s="1" t="s">
        <v>1143</v>
      </c>
      <c r="L66" s="1" t="s">
        <v>1143</v>
      </c>
      <c r="M66" s="1" t="s">
        <v>826</v>
      </c>
      <c r="N66" s="1" t="s">
        <v>826</v>
      </c>
      <c r="O66" s="1" t="s">
        <v>827</v>
      </c>
      <c r="P66" s="1" t="s">
        <v>828</v>
      </c>
      <c r="Q66" s="1" t="s">
        <v>829</v>
      </c>
      <c r="R66" s="1" t="s">
        <v>1144</v>
      </c>
      <c r="S66" s="1" t="s">
        <v>831</v>
      </c>
      <c r="T66" s="1" t="s">
        <v>832</v>
      </c>
      <c r="U66" s="1" t="s">
        <v>793</v>
      </c>
      <c r="V66" s="1" t="s">
        <v>833</v>
      </c>
    </row>
    <row r="67" s="1" customFormat="1" spans="1:22">
      <c r="A67" s="3">
        <v>999227104845398</v>
      </c>
      <c r="B67" s="1" t="s">
        <v>1140</v>
      </c>
      <c r="C67" s="1" t="s">
        <v>1145</v>
      </c>
      <c r="D67" s="1" t="s">
        <v>1146</v>
      </c>
      <c r="E67" s="1" t="s">
        <v>1147</v>
      </c>
      <c r="F67" s="1" t="s">
        <v>907</v>
      </c>
      <c r="G67" s="1" t="s">
        <v>822</v>
      </c>
      <c r="H67" s="1" t="s">
        <v>823</v>
      </c>
      <c r="I67" s="1" t="s">
        <v>1148</v>
      </c>
      <c r="J67" s="1" t="s">
        <v>825</v>
      </c>
      <c r="K67" s="1" t="s">
        <v>1148</v>
      </c>
      <c r="L67" s="1" t="s">
        <v>1148</v>
      </c>
      <c r="M67" s="1" t="s">
        <v>826</v>
      </c>
      <c r="N67" s="1" t="s">
        <v>826</v>
      </c>
      <c r="O67" s="1" t="s">
        <v>827</v>
      </c>
      <c r="P67" s="1" t="s">
        <v>828</v>
      </c>
      <c r="Q67" s="1" t="s">
        <v>829</v>
      </c>
      <c r="R67" s="1" t="s">
        <v>1149</v>
      </c>
      <c r="S67" s="1" t="s">
        <v>831</v>
      </c>
      <c r="T67" s="1" t="s">
        <v>832</v>
      </c>
      <c r="U67" s="1" t="s">
        <v>793</v>
      </c>
      <c r="V67" s="1" t="s">
        <v>878</v>
      </c>
    </row>
    <row r="68" s="1" customFormat="1" spans="1:22">
      <c r="A68" s="3">
        <v>999227103635321</v>
      </c>
      <c r="B68" s="1" t="s">
        <v>1140</v>
      </c>
      <c r="C68" s="1" t="s">
        <v>1150</v>
      </c>
      <c r="D68" s="1" t="s">
        <v>1151</v>
      </c>
      <c r="E68" s="1" t="s">
        <v>1152</v>
      </c>
      <c r="F68" s="1" t="s">
        <v>907</v>
      </c>
      <c r="G68" s="1" t="s">
        <v>822</v>
      </c>
      <c r="H68" s="1" t="s">
        <v>823</v>
      </c>
      <c r="I68" s="1" t="s">
        <v>1153</v>
      </c>
      <c r="J68" s="1" t="s">
        <v>825</v>
      </c>
      <c r="K68" s="1" t="s">
        <v>1153</v>
      </c>
      <c r="L68" s="1" t="s">
        <v>1153</v>
      </c>
      <c r="M68" s="1" t="s">
        <v>826</v>
      </c>
      <c r="N68" s="1" t="s">
        <v>826</v>
      </c>
      <c r="O68" s="1" t="s">
        <v>827</v>
      </c>
      <c r="P68" s="1" t="s">
        <v>828</v>
      </c>
      <c r="Q68" s="1" t="s">
        <v>829</v>
      </c>
      <c r="R68" s="1" t="s">
        <v>1154</v>
      </c>
      <c r="S68" s="1" t="s">
        <v>831</v>
      </c>
      <c r="T68" s="1" t="s">
        <v>832</v>
      </c>
      <c r="U68" s="1" t="s">
        <v>793</v>
      </c>
      <c r="V68" s="1" t="s">
        <v>833</v>
      </c>
    </row>
    <row r="69" s="1" customFormat="1" spans="1:22">
      <c r="A69" s="3">
        <v>999227102247268</v>
      </c>
      <c r="B69" s="1" t="s">
        <v>1140</v>
      </c>
      <c r="C69" s="1" t="s">
        <v>1155</v>
      </c>
      <c r="D69" s="1" t="s">
        <v>1156</v>
      </c>
      <c r="E69" s="1" t="s">
        <v>1157</v>
      </c>
      <c r="F69" s="1" t="s">
        <v>907</v>
      </c>
      <c r="G69" s="1" t="s">
        <v>822</v>
      </c>
      <c r="H69" s="1" t="s">
        <v>823</v>
      </c>
      <c r="I69" s="1" t="s">
        <v>1158</v>
      </c>
      <c r="J69" s="1" t="s">
        <v>825</v>
      </c>
      <c r="K69" s="1" t="s">
        <v>1158</v>
      </c>
      <c r="L69" s="1" t="s">
        <v>1158</v>
      </c>
      <c r="M69" s="1" t="s">
        <v>826</v>
      </c>
      <c r="N69" s="1" t="s">
        <v>826</v>
      </c>
      <c r="O69" s="1" t="s">
        <v>827</v>
      </c>
      <c r="P69" s="1" t="s">
        <v>828</v>
      </c>
      <c r="Q69" s="1" t="s">
        <v>829</v>
      </c>
      <c r="R69" s="1" t="s">
        <v>1159</v>
      </c>
      <c r="S69" s="1" t="s">
        <v>831</v>
      </c>
      <c r="T69" s="1" t="s">
        <v>832</v>
      </c>
      <c r="U69" s="1" t="s">
        <v>793</v>
      </c>
      <c r="V69" s="1" t="s">
        <v>833</v>
      </c>
    </row>
    <row r="70" s="1" customFormat="1" spans="1:22">
      <c r="A70" s="3">
        <v>999227101762470</v>
      </c>
      <c r="B70" s="1" t="s">
        <v>1160</v>
      </c>
      <c r="C70" s="1" t="s">
        <v>1161</v>
      </c>
      <c r="D70" s="1" t="s">
        <v>1162</v>
      </c>
      <c r="E70" s="1" t="s">
        <v>1163</v>
      </c>
      <c r="F70" s="1" t="s">
        <v>818</v>
      </c>
      <c r="G70" s="1" t="s">
        <v>822</v>
      </c>
      <c r="H70" s="1" t="s">
        <v>823</v>
      </c>
      <c r="I70" s="1" t="s">
        <v>1164</v>
      </c>
      <c r="J70" s="1" t="s">
        <v>825</v>
      </c>
      <c r="K70" s="1" t="s">
        <v>1164</v>
      </c>
      <c r="L70" s="1" t="s">
        <v>1164</v>
      </c>
      <c r="M70" s="1" t="s">
        <v>826</v>
      </c>
      <c r="N70" s="1" t="s">
        <v>826</v>
      </c>
      <c r="O70" s="1" t="s">
        <v>827</v>
      </c>
      <c r="P70" s="1" t="s">
        <v>828</v>
      </c>
      <c r="Q70" s="1" t="s">
        <v>829</v>
      </c>
      <c r="R70" s="1" t="s">
        <v>1165</v>
      </c>
      <c r="S70" s="1" t="s">
        <v>831</v>
      </c>
      <c r="T70" s="1" t="s">
        <v>832</v>
      </c>
      <c r="U70" s="1" t="s">
        <v>793</v>
      </c>
      <c r="V70" s="1" t="s">
        <v>1139</v>
      </c>
    </row>
    <row r="71" s="1" customFormat="1" spans="1:22">
      <c r="A71" s="3">
        <v>999227100606654</v>
      </c>
      <c r="B71" s="1" t="s">
        <v>1160</v>
      </c>
      <c r="C71" s="1" t="s">
        <v>1166</v>
      </c>
      <c r="D71" s="1" t="s">
        <v>1167</v>
      </c>
      <c r="E71" s="1" t="s">
        <v>1168</v>
      </c>
      <c r="F71" s="1" t="s">
        <v>907</v>
      </c>
      <c r="G71" s="1" t="s">
        <v>822</v>
      </c>
      <c r="H71" s="1" t="s">
        <v>823</v>
      </c>
      <c r="I71" s="1" t="s">
        <v>1169</v>
      </c>
      <c r="J71" s="1" t="s">
        <v>825</v>
      </c>
      <c r="K71" s="1" t="s">
        <v>1169</v>
      </c>
      <c r="L71" s="1" t="s">
        <v>1169</v>
      </c>
      <c r="M71" s="1" t="s">
        <v>826</v>
      </c>
      <c r="N71" s="1" t="s">
        <v>826</v>
      </c>
      <c r="O71" s="1" t="s">
        <v>827</v>
      </c>
      <c r="P71" s="1" t="s">
        <v>828</v>
      </c>
      <c r="Q71" s="1" t="s">
        <v>829</v>
      </c>
      <c r="R71" s="1" t="s">
        <v>1170</v>
      </c>
      <c r="S71" s="1" t="s">
        <v>831</v>
      </c>
      <c r="T71" s="1" t="s">
        <v>832</v>
      </c>
      <c r="U71" s="1" t="s">
        <v>793</v>
      </c>
      <c r="V71" s="1" t="s">
        <v>833</v>
      </c>
    </row>
    <row r="72" s="1" customFormat="1" spans="1:22">
      <c r="A72" s="3">
        <v>999227099279411</v>
      </c>
      <c r="B72" s="1" t="s">
        <v>1160</v>
      </c>
      <c r="C72" s="1" t="s">
        <v>1171</v>
      </c>
      <c r="D72" s="1" t="s">
        <v>1172</v>
      </c>
      <c r="E72" s="1" t="s">
        <v>1173</v>
      </c>
      <c r="F72" s="1" t="s">
        <v>907</v>
      </c>
      <c r="G72" s="1" t="s">
        <v>822</v>
      </c>
      <c r="H72" s="1" t="s">
        <v>823</v>
      </c>
      <c r="I72" s="1" t="s">
        <v>1174</v>
      </c>
      <c r="J72" s="1" t="s">
        <v>825</v>
      </c>
      <c r="K72" s="1" t="s">
        <v>1174</v>
      </c>
      <c r="L72" s="1" t="s">
        <v>1174</v>
      </c>
      <c r="M72" s="1" t="s">
        <v>826</v>
      </c>
      <c r="N72" s="1" t="s">
        <v>826</v>
      </c>
      <c r="O72" s="1" t="s">
        <v>827</v>
      </c>
      <c r="P72" s="1" t="s">
        <v>828</v>
      </c>
      <c r="Q72" s="1" t="s">
        <v>829</v>
      </c>
      <c r="R72" s="1" t="s">
        <v>1175</v>
      </c>
      <c r="S72" s="1" t="s">
        <v>831</v>
      </c>
      <c r="T72" s="1" t="s">
        <v>832</v>
      </c>
      <c r="U72" s="1" t="s">
        <v>793</v>
      </c>
      <c r="V72" s="1" t="s">
        <v>833</v>
      </c>
    </row>
    <row r="73" s="1" customFormat="1" spans="1:22">
      <c r="A73" s="3">
        <v>999227096696147</v>
      </c>
      <c r="B73" s="1" t="s">
        <v>1160</v>
      </c>
      <c r="C73" s="1" t="s">
        <v>1176</v>
      </c>
      <c r="D73" s="1" t="s">
        <v>1177</v>
      </c>
      <c r="E73" s="1" t="s">
        <v>1178</v>
      </c>
      <c r="F73" s="1" t="s">
        <v>955</v>
      </c>
      <c r="G73" s="1" t="s">
        <v>822</v>
      </c>
      <c r="H73" s="1" t="s">
        <v>823</v>
      </c>
      <c r="I73" s="1" t="s">
        <v>1179</v>
      </c>
      <c r="J73" s="1" t="s">
        <v>825</v>
      </c>
      <c r="K73" s="1" t="s">
        <v>1179</v>
      </c>
      <c r="L73" s="1" t="s">
        <v>1179</v>
      </c>
      <c r="M73" s="1" t="s">
        <v>826</v>
      </c>
      <c r="N73" s="1" t="s">
        <v>826</v>
      </c>
      <c r="O73" s="1" t="s">
        <v>827</v>
      </c>
      <c r="P73" s="1" t="s">
        <v>828</v>
      </c>
      <c r="Q73" s="1" t="s">
        <v>829</v>
      </c>
      <c r="R73" s="1" t="s">
        <v>1180</v>
      </c>
      <c r="S73" s="1" t="s">
        <v>831</v>
      </c>
      <c r="T73" s="1" t="s">
        <v>832</v>
      </c>
      <c r="U73" s="1" t="s">
        <v>793</v>
      </c>
      <c r="V73" s="1" t="s">
        <v>833</v>
      </c>
    </row>
    <row r="74" s="1" customFormat="1" spans="1:22">
      <c r="A74" s="3">
        <v>999227094858159</v>
      </c>
      <c r="B74" s="1" t="s">
        <v>1181</v>
      </c>
      <c r="C74" s="1" t="s">
        <v>1182</v>
      </c>
      <c r="D74" s="1" t="s">
        <v>1146</v>
      </c>
      <c r="E74" s="1" t="s">
        <v>1183</v>
      </c>
      <c r="F74" s="1" t="s">
        <v>907</v>
      </c>
      <c r="G74" s="1" t="s">
        <v>822</v>
      </c>
      <c r="H74" s="1" t="s">
        <v>823</v>
      </c>
      <c r="I74" s="1" t="s">
        <v>1148</v>
      </c>
      <c r="J74" s="1" t="s">
        <v>825</v>
      </c>
      <c r="K74" s="1" t="s">
        <v>1148</v>
      </c>
      <c r="L74" s="1" t="s">
        <v>1148</v>
      </c>
      <c r="M74" s="1" t="s">
        <v>826</v>
      </c>
      <c r="N74" s="1" t="s">
        <v>826</v>
      </c>
      <c r="O74" s="1" t="s">
        <v>827</v>
      </c>
      <c r="P74" s="1" t="s">
        <v>828</v>
      </c>
      <c r="Q74" s="1" t="s">
        <v>829</v>
      </c>
      <c r="R74" s="1" t="s">
        <v>1184</v>
      </c>
      <c r="S74" s="1" t="s">
        <v>831</v>
      </c>
      <c r="T74" s="1" t="s">
        <v>832</v>
      </c>
      <c r="U74" s="1" t="s">
        <v>793</v>
      </c>
      <c r="V74" s="1" t="s">
        <v>878</v>
      </c>
    </row>
    <row r="75" s="1" customFormat="1" spans="1:22">
      <c r="A75" s="3">
        <v>999227059532074</v>
      </c>
      <c r="B75" s="1" t="s">
        <v>1185</v>
      </c>
      <c r="C75" s="1" t="s">
        <v>1186</v>
      </c>
      <c r="D75" s="1" t="s">
        <v>1187</v>
      </c>
      <c r="E75" s="1" t="s">
        <v>1188</v>
      </c>
      <c r="F75" s="1" t="s">
        <v>818</v>
      </c>
      <c r="G75" s="1" t="s">
        <v>822</v>
      </c>
      <c r="H75" s="1" t="s">
        <v>823</v>
      </c>
      <c r="I75" s="1" t="s">
        <v>1189</v>
      </c>
      <c r="J75" s="1" t="s">
        <v>825</v>
      </c>
      <c r="K75" s="1" t="s">
        <v>1189</v>
      </c>
      <c r="L75" s="1" t="s">
        <v>1189</v>
      </c>
      <c r="M75" s="1" t="s">
        <v>826</v>
      </c>
      <c r="N75" s="1" t="s">
        <v>826</v>
      </c>
      <c r="O75" s="1" t="s">
        <v>827</v>
      </c>
      <c r="P75" s="1" t="s">
        <v>828</v>
      </c>
      <c r="Q75" s="1" t="s">
        <v>829</v>
      </c>
      <c r="R75" s="1" t="s">
        <v>1190</v>
      </c>
      <c r="S75" s="1" t="s">
        <v>831</v>
      </c>
      <c r="T75" s="1" t="s">
        <v>832</v>
      </c>
      <c r="U75" s="1" t="s">
        <v>793</v>
      </c>
      <c r="V75" s="1" t="s">
        <v>1000</v>
      </c>
    </row>
    <row r="76" s="1" customFormat="1" spans="1:22">
      <c r="A76" s="3">
        <v>999227058791855</v>
      </c>
      <c r="B76" s="1" t="s">
        <v>1185</v>
      </c>
      <c r="C76" s="1" t="s">
        <v>1191</v>
      </c>
      <c r="D76" s="1" t="s">
        <v>1192</v>
      </c>
      <c r="E76" s="1" t="s">
        <v>1193</v>
      </c>
      <c r="F76" s="1" t="s">
        <v>907</v>
      </c>
      <c r="G76" s="1" t="s">
        <v>822</v>
      </c>
      <c r="H76" s="1" t="s">
        <v>823</v>
      </c>
      <c r="I76" s="1" t="s">
        <v>1194</v>
      </c>
      <c r="J76" s="1" t="s">
        <v>825</v>
      </c>
      <c r="K76" s="1" t="s">
        <v>1194</v>
      </c>
      <c r="L76" s="1" t="s">
        <v>1194</v>
      </c>
      <c r="M76" s="1" t="s">
        <v>826</v>
      </c>
      <c r="N76" s="1" t="s">
        <v>826</v>
      </c>
      <c r="O76" s="1" t="s">
        <v>827</v>
      </c>
      <c r="P76" s="1" t="s">
        <v>828</v>
      </c>
      <c r="Q76" s="1" t="s">
        <v>829</v>
      </c>
      <c r="R76" s="1" t="s">
        <v>1195</v>
      </c>
      <c r="S76" s="1" t="s">
        <v>831</v>
      </c>
      <c r="T76" s="1" t="s">
        <v>832</v>
      </c>
      <c r="U76" s="1" t="s">
        <v>793</v>
      </c>
      <c r="V76" s="1" t="s">
        <v>878</v>
      </c>
    </row>
    <row r="77" s="1" customFormat="1" spans="1:22">
      <c r="A77" s="3">
        <v>999227055323665</v>
      </c>
      <c r="B77" s="1" t="s">
        <v>1185</v>
      </c>
      <c r="C77" s="1" t="s">
        <v>1196</v>
      </c>
      <c r="D77" s="1" t="s">
        <v>1197</v>
      </c>
      <c r="E77" s="1" t="s">
        <v>1198</v>
      </c>
      <c r="F77" s="1" t="s">
        <v>818</v>
      </c>
      <c r="G77" s="1" t="s">
        <v>822</v>
      </c>
      <c r="H77" s="1" t="s">
        <v>823</v>
      </c>
      <c r="I77" s="1" t="s">
        <v>1199</v>
      </c>
      <c r="J77" s="1" t="s">
        <v>825</v>
      </c>
      <c r="K77" s="1" t="s">
        <v>1199</v>
      </c>
      <c r="L77" s="1" t="s">
        <v>1199</v>
      </c>
      <c r="M77" s="1" t="s">
        <v>826</v>
      </c>
      <c r="N77" s="1" t="s">
        <v>826</v>
      </c>
      <c r="O77" s="1" t="s">
        <v>827</v>
      </c>
      <c r="P77" s="1" t="s">
        <v>828</v>
      </c>
      <c r="Q77" s="1" t="s">
        <v>829</v>
      </c>
      <c r="R77" s="1" t="s">
        <v>1200</v>
      </c>
      <c r="S77" s="1" t="s">
        <v>831</v>
      </c>
      <c r="T77" s="1" t="s">
        <v>832</v>
      </c>
      <c r="U77" s="1" t="s">
        <v>793</v>
      </c>
      <c r="V77" s="1" t="s">
        <v>1000</v>
      </c>
    </row>
    <row r="78" s="1" customFormat="1" spans="1:22">
      <c r="A78" s="3">
        <v>999227050125742</v>
      </c>
      <c r="B78" s="1" t="s">
        <v>1201</v>
      </c>
      <c r="C78" s="1" t="s">
        <v>1202</v>
      </c>
      <c r="D78" s="1" t="s">
        <v>1203</v>
      </c>
      <c r="E78" s="1" t="s">
        <v>1204</v>
      </c>
      <c r="F78" s="1" t="s">
        <v>818</v>
      </c>
      <c r="G78" s="1" t="s">
        <v>822</v>
      </c>
      <c r="H78" s="1" t="s">
        <v>823</v>
      </c>
      <c r="I78" s="1" t="s">
        <v>1205</v>
      </c>
      <c r="J78" s="1" t="s">
        <v>825</v>
      </c>
      <c r="K78" s="1" t="s">
        <v>1205</v>
      </c>
      <c r="L78" s="1" t="s">
        <v>1205</v>
      </c>
      <c r="M78" s="1" t="s">
        <v>826</v>
      </c>
      <c r="N78" s="1" t="s">
        <v>826</v>
      </c>
      <c r="O78" s="1" t="s">
        <v>827</v>
      </c>
      <c r="P78" s="1" t="s">
        <v>828</v>
      </c>
      <c r="Q78" s="1" t="s">
        <v>829</v>
      </c>
      <c r="R78" s="1" t="s">
        <v>1206</v>
      </c>
      <c r="S78" s="1" t="s">
        <v>831</v>
      </c>
      <c r="T78" s="1" t="s">
        <v>832</v>
      </c>
      <c r="U78" s="1" t="s">
        <v>793</v>
      </c>
      <c r="V78" s="1" t="s">
        <v>1207</v>
      </c>
    </row>
    <row r="79" s="1" customFormat="1" spans="1:22">
      <c r="A79" s="3">
        <v>999227049843860</v>
      </c>
      <c r="B79" s="1" t="s">
        <v>1201</v>
      </c>
      <c r="C79" s="1" t="s">
        <v>1208</v>
      </c>
      <c r="D79" s="1" t="s">
        <v>962</v>
      </c>
      <c r="E79" s="1" t="s">
        <v>1209</v>
      </c>
      <c r="F79" s="1" t="s">
        <v>955</v>
      </c>
      <c r="G79" s="1" t="s">
        <v>818</v>
      </c>
      <c r="H79" s="1" t="s">
        <v>823</v>
      </c>
      <c r="I79" s="1" t="s">
        <v>1210</v>
      </c>
      <c r="J79" s="1" t="s">
        <v>825</v>
      </c>
      <c r="K79" s="1" t="s">
        <v>1210</v>
      </c>
      <c r="L79" s="1" t="s">
        <v>1210</v>
      </c>
      <c r="M79" s="1" t="s">
        <v>826</v>
      </c>
      <c r="N79" s="1" t="s">
        <v>826</v>
      </c>
      <c r="O79" s="1" t="s">
        <v>827</v>
      </c>
      <c r="P79" s="1" t="s">
        <v>828</v>
      </c>
      <c r="Q79" s="1" t="s">
        <v>829</v>
      </c>
      <c r="R79" s="1" t="s">
        <v>1211</v>
      </c>
      <c r="S79" s="1" t="s">
        <v>1212</v>
      </c>
      <c r="T79" s="1" t="s">
        <v>832</v>
      </c>
      <c r="U79" s="1" t="s">
        <v>793</v>
      </c>
      <c r="V79" s="1" t="s">
        <v>833</v>
      </c>
    </row>
    <row r="80" s="1" customFormat="1" spans="1:22">
      <c r="A80" s="3">
        <v>999227046588982</v>
      </c>
      <c r="B80" s="1" t="s">
        <v>1201</v>
      </c>
      <c r="C80" s="1" t="s">
        <v>1213</v>
      </c>
      <c r="D80" s="1" t="s">
        <v>1214</v>
      </c>
      <c r="E80" s="1" t="s">
        <v>1215</v>
      </c>
      <c r="F80" s="1" t="s">
        <v>955</v>
      </c>
      <c r="G80" s="1" t="s">
        <v>822</v>
      </c>
      <c r="H80" s="1" t="s">
        <v>823</v>
      </c>
      <c r="I80" s="1" t="s">
        <v>1216</v>
      </c>
      <c r="J80" s="1" t="s">
        <v>825</v>
      </c>
      <c r="K80" s="1" t="s">
        <v>1216</v>
      </c>
      <c r="L80" s="1" t="s">
        <v>1216</v>
      </c>
      <c r="M80" s="1" t="s">
        <v>826</v>
      </c>
      <c r="N80" s="1" t="s">
        <v>826</v>
      </c>
      <c r="O80" s="1" t="s">
        <v>827</v>
      </c>
      <c r="P80" s="1" t="s">
        <v>828</v>
      </c>
      <c r="Q80" s="1" t="s">
        <v>829</v>
      </c>
      <c r="R80" s="1" t="s">
        <v>1217</v>
      </c>
      <c r="S80" s="1" t="s">
        <v>831</v>
      </c>
      <c r="T80" s="1" t="s">
        <v>832</v>
      </c>
      <c r="U80" s="1" t="s">
        <v>793</v>
      </c>
      <c r="V80" s="1" t="s">
        <v>878</v>
      </c>
    </row>
    <row r="81" s="1" customFormat="1" spans="1:22">
      <c r="A81" s="3">
        <v>999227046089724</v>
      </c>
      <c r="B81" s="1" t="s">
        <v>1201</v>
      </c>
      <c r="C81" s="1" t="s">
        <v>1218</v>
      </c>
      <c r="D81" s="1" t="s">
        <v>1219</v>
      </c>
      <c r="E81" s="1" t="s">
        <v>1220</v>
      </c>
      <c r="F81" s="1" t="s">
        <v>955</v>
      </c>
      <c r="G81" s="1" t="s">
        <v>822</v>
      </c>
      <c r="H81" s="1" t="s">
        <v>823</v>
      </c>
      <c r="I81" s="1" t="s">
        <v>1221</v>
      </c>
      <c r="J81" s="1" t="s">
        <v>825</v>
      </c>
      <c r="K81" s="1" t="s">
        <v>1221</v>
      </c>
      <c r="L81" s="1" t="s">
        <v>1221</v>
      </c>
      <c r="M81" s="1" t="s">
        <v>826</v>
      </c>
      <c r="N81" s="1" t="s">
        <v>826</v>
      </c>
      <c r="O81" s="1" t="s">
        <v>827</v>
      </c>
      <c r="P81" s="1" t="s">
        <v>828</v>
      </c>
      <c r="Q81" s="1" t="s">
        <v>829</v>
      </c>
      <c r="R81" s="1" t="s">
        <v>1222</v>
      </c>
      <c r="S81" s="1" t="s">
        <v>831</v>
      </c>
      <c r="T81" s="1" t="s">
        <v>832</v>
      </c>
      <c r="U81" s="1" t="s">
        <v>793</v>
      </c>
      <c r="V81" s="1" t="s">
        <v>1000</v>
      </c>
    </row>
    <row r="82" s="1" customFormat="1" spans="1:22">
      <c r="A82" s="3">
        <v>999227030089997</v>
      </c>
      <c r="B82" s="1" t="s">
        <v>1223</v>
      </c>
      <c r="C82" s="1" t="s">
        <v>1224</v>
      </c>
      <c r="D82" s="1" t="s">
        <v>1225</v>
      </c>
      <c r="E82" s="1" t="s">
        <v>1226</v>
      </c>
      <c r="F82" s="1" t="s">
        <v>907</v>
      </c>
      <c r="G82" s="1" t="s">
        <v>822</v>
      </c>
      <c r="H82" s="1" t="s">
        <v>823</v>
      </c>
      <c r="I82" s="1" t="s">
        <v>1227</v>
      </c>
      <c r="J82" s="1" t="s">
        <v>825</v>
      </c>
      <c r="K82" s="1" t="s">
        <v>1227</v>
      </c>
      <c r="L82" s="1" t="s">
        <v>1227</v>
      </c>
      <c r="M82" s="1" t="s">
        <v>826</v>
      </c>
      <c r="N82" s="1" t="s">
        <v>826</v>
      </c>
      <c r="O82" s="1" t="s">
        <v>827</v>
      </c>
      <c r="P82" s="1" t="s">
        <v>828</v>
      </c>
      <c r="Q82" s="1" t="s">
        <v>829</v>
      </c>
      <c r="R82" s="1" t="s">
        <v>1228</v>
      </c>
      <c r="S82" s="1" t="s">
        <v>831</v>
      </c>
      <c r="T82" s="1" t="s">
        <v>832</v>
      </c>
      <c r="U82" s="1" t="s">
        <v>793</v>
      </c>
      <c r="V82" s="1" t="s">
        <v>833</v>
      </c>
    </row>
    <row r="83" s="1" customFormat="1" spans="1:22">
      <c r="A83" s="3">
        <v>999227029962121</v>
      </c>
      <c r="B83" s="1" t="s">
        <v>1223</v>
      </c>
      <c r="C83" s="1" t="s">
        <v>1229</v>
      </c>
      <c r="D83" s="1" t="s">
        <v>1230</v>
      </c>
      <c r="E83" s="1" t="s">
        <v>1231</v>
      </c>
      <c r="F83" s="1" t="s">
        <v>907</v>
      </c>
      <c r="G83" s="1" t="s">
        <v>822</v>
      </c>
      <c r="H83" s="1" t="s">
        <v>823</v>
      </c>
      <c r="I83" s="1" t="s">
        <v>1232</v>
      </c>
      <c r="J83" s="1" t="s">
        <v>825</v>
      </c>
      <c r="K83" s="1" t="s">
        <v>1232</v>
      </c>
      <c r="L83" s="1" t="s">
        <v>1232</v>
      </c>
      <c r="M83" s="1" t="s">
        <v>826</v>
      </c>
      <c r="N83" s="1" t="s">
        <v>826</v>
      </c>
      <c r="O83" s="1" t="s">
        <v>827</v>
      </c>
      <c r="P83" s="1" t="s">
        <v>828</v>
      </c>
      <c r="Q83" s="1" t="s">
        <v>829</v>
      </c>
      <c r="R83" s="1" t="s">
        <v>1233</v>
      </c>
      <c r="S83" s="1" t="s">
        <v>831</v>
      </c>
      <c r="T83" s="1" t="s">
        <v>832</v>
      </c>
      <c r="U83" s="1" t="s">
        <v>793</v>
      </c>
      <c r="V83" s="1" t="s">
        <v>1065</v>
      </c>
    </row>
    <row r="84" s="1" customFormat="1" spans="1:22">
      <c r="A84" s="3">
        <v>999227029588701</v>
      </c>
      <c r="B84" s="1" t="s">
        <v>1223</v>
      </c>
      <c r="C84" s="1" t="s">
        <v>1234</v>
      </c>
      <c r="D84" s="1" t="s">
        <v>1225</v>
      </c>
      <c r="E84" s="1" t="s">
        <v>1235</v>
      </c>
      <c r="F84" s="1" t="s">
        <v>907</v>
      </c>
      <c r="G84" s="1" t="s">
        <v>822</v>
      </c>
      <c r="H84" s="1" t="s">
        <v>823</v>
      </c>
      <c r="I84" s="1" t="s">
        <v>1236</v>
      </c>
      <c r="J84" s="1" t="s">
        <v>825</v>
      </c>
      <c r="K84" s="1" t="s">
        <v>1236</v>
      </c>
      <c r="L84" s="1" t="s">
        <v>1236</v>
      </c>
      <c r="M84" s="1" t="s">
        <v>826</v>
      </c>
      <c r="N84" s="1" t="s">
        <v>826</v>
      </c>
      <c r="O84" s="1" t="s">
        <v>827</v>
      </c>
      <c r="P84" s="1" t="s">
        <v>828</v>
      </c>
      <c r="Q84" s="1" t="s">
        <v>829</v>
      </c>
      <c r="R84" s="1" t="s">
        <v>1237</v>
      </c>
      <c r="S84" s="1" t="s">
        <v>831</v>
      </c>
      <c r="T84" s="1" t="s">
        <v>832</v>
      </c>
      <c r="U84" s="1" t="s">
        <v>793</v>
      </c>
      <c r="V84" s="1" t="s">
        <v>833</v>
      </c>
    </row>
    <row r="85" s="1" customFormat="1" spans="1:22">
      <c r="A85" s="3">
        <v>999227026925714</v>
      </c>
      <c r="B85" s="1" t="s">
        <v>1223</v>
      </c>
      <c r="C85" s="1" t="s">
        <v>1238</v>
      </c>
      <c r="D85" s="1" t="s">
        <v>1239</v>
      </c>
      <c r="E85" s="1" t="s">
        <v>1240</v>
      </c>
      <c r="F85" s="1" t="s">
        <v>955</v>
      </c>
      <c r="G85" s="1" t="s">
        <v>822</v>
      </c>
      <c r="H85" s="1" t="s">
        <v>823</v>
      </c>
      <c r="I85" s="1" t="s">
        <v>1241</v>
      </c>
      <c r="J85" s="1" t="s">
        <v>825</v>
      </c>
      <c r="K85" s="1" t="s">
        <v>1241</v>
      </c>
      <c r="L85" s="1" t="s">
        <v>1241</v>
      </c>
      <c r="M85" s="1" t="s">
        <v>826</v>
      </c>
      <c r="N85" s="1" t="s">
        <v>826</v>
      </c>
      <c r="O85" s="1" t="s">
        <v>827</v>
      </c>
      <c r="P85" s="1" t="s">
        <v>828</v>
      </c>
      <c r="Q85" s="1" t="s">
        <v>829</v>
      </c>
      <c r="R85" s="1" t="s">
        <v>1242</v>
      </c>
      <c r="S85" s="1" t="s">
        <v>831</v>
      </c>
      <c r="T85" s="1" t="s">
        <v>832</v>
      </c>
      <c r="U85" s="1" t="s">
        <v>793</v>
      </c>
      <c r="V85" s="1" t="s">
        <v>1076</v>
      </c>
    </row>
    <row r="86" s="1" customFormat="1" spans="1:22">
      <c r="A86" s="3">
        <v>999227026593758</v>
      </c>
      <c r="B86" s="1" t="s">
        <v>1223</v>
      </c>
      <c r="C86" s="1" t="s">
        <v>1243</v>
      </c>
      <c r="D86" s="1" t="s">
        <v>941</v>
      </c>
      <c r="E86" s="1" t="s">
        <v>1244</v>
      </c>
      <c r="F86" s="1" t="s">
        <v>818</v>
      </c>
      <c r="G86" s="1" t="s">
        <v>822</v>
      </c>
      <c r="H86" s="1" t="s">
        <v>823</v>
      </c>
      <c r="I86" s="1" t="s">
        <v>1245</v>
      </c>
      <c r="J86" s="1" t="s">
        <v>825</v>
      </c>
      <c r="K86" s="1" t="s">
        <v>1245</v>
      </c>
      <c r="L86" s="1" t="s">
        <v>1245</v>
      </c>
      <c r="M86" s="1" t="s">
        <v>826</v>
      </c>
      <c r="N86" s="1" t="s">
        <v>826</v>
      </c>
      <c r="O86" s="1" t="s">
        <v>827</v>
      </c>
      <c r="P86" s="1" t="s">
        <v>828</v>
      </c>
      <c r="Q86" s="1" t="s">
        <v>829</v>
      </c>
      <c r="R86" s="1" t="s">
        <v>1246</v>
      </c>
      <c r="S86" s="1" t="s">
        <v>831</v>
      </c>
      <c r="T86" s="1" t="s">
        <v>832</v>
      </c>
      <c r="U86" s="1" t="s">
        <v>793</v>
      </c>
      <c r="V86" s="1" t="s">
        <v>878</v>
      </c>
    </row>
    <row r="87" s="1" customFormat="1" spans="1:22">
      <c r="A87" s="3">
        <v>999227022976274</v>
      </c>
      <c r="B87" s="1" t="s">
        <v>1223</v>
      </c>
      <c r="C87" s="1" t="s">
        <v>1247</v>
      </c>
      <c r="D87" s="1" t="s">
        <v>1156</v>
      </c>
      <c r="E87" s="1" t="s">
        <v>1248</v>
      </c>
      <c r="F87" s="1" t="s">
        <v>1016</v>
      </c>
      <c r="G87" s="1" t="s">
        <v>822</v>
      </c>
      <c r="H87" s="1" t="s">
        <v>823</v>
      </c>
      <c r="I87" s="1" t="s">
        <v>1249</v>
      </c>
      <c r="J87" s="1" t="s">
        <v>825</v>
      </c>
      <c r="K87" s="1" t="s">
        <v>1249</v>
      </c>
      <c r="L87" s="1" t="s">
        <v>1249</v>
      </c>
      <c r="M87" s="1" t="s">
        <v>826</v>
      </c>
      <c r="N87" s="1" t="s">
        <v>826</v>
      </c>
      <c r="O87" s="1" t="s">
        <v>827</v>
      </c>
      <c r="P87" s="1" t="s">
        <v>828</v>
      </c>
      <c r="Q87" s="1" t="s">
        <v>829</v>
      </c>
      <c r="R87" s="1" t="s">
        <v>1250</v>
      </c>
      <c r="S87" s="1" t="s">
        <v>831</v>
      </c>
      <c r="T87" s="1" t="s">
        <v>832</v>
      </c>
      <c r="U87" s="1" t="s">
        <v>793</v>
      </c>
      <c r="V87" s="1" t="s">
        <v>833</v>
      </c>
    </row>
    <row r="88" s="1" customFormat="1" spans="1:22">
      <c r="A88" s="3">
        <v>999226933401193</v>
      </c>
      <c r="B88" s="1" t="s">
        <v>1251</v>
      </c>
      <c r="C88" s="1" t="s">
        <v>1252</v>
      </c>
      <c r="D88" s="1" t="s">
        <v>1253</v>
      </c>
      <c r="E88" s="1" t="s">
        <v>1254</v>
      </c>
      <c r="F88" s="1" t="s">
        <v>955</v>
      </c>
      <c r="G88" s="1" t="s">
        <v>822</v>
      </c>
      <c r="H88" s="1" t="s">
        <v>823</v>
      </c>
      <c r="I88" s="1" t="s">
        <v>1255</v>
      </c>
      <c r="J88" s="1" t="s">
        <v>825</v>
      </c>
      <c r="K88" s="1" t="s">
        <v>1255</v>
      </c>
      <c r="L88" s="1" t="s">
        <v>1255</v>
      </c>
      <c r="M88" s="1" t="s">
        <v>826</v>
      </c>
      <c r="N88" s="1" t="s">
        <v>826</v>
      </c>
      <c r="O88" s="1" t="s">
        <v>827</v>
      </c>
      <c r="P88" s="1" t="s">
        <v>828</v>
      </c>
      <c r="Q88" s="1" t="s">
        <v>829</v>
      </c>
      <c r="R88" s="1" t="s">
        <v>1256</v>
      </c>
      <c r="S88" s="1" t="s">
        <v>831</v>
      </c>
      <c r="T88" s="1" t="s">
        <v>832</v>
      </c>
      <c r="U88" s="1" t="s">
        <v>793</v>
      </c>
      <c r="V88" s="1" t="s">
        <v>878</v>
      </c>
    </row>
    <row r="89" s="1" customFormat="1" spans="1:22">
      <c r="A89" s="3">
        <v>999226929620391</v>
      </c>
      <c r="B89" s="1" t="s">
        <v>1257</v>
      </c>
      <c r="C89" s="1" t="s">
        <v>1258</v>
      </c>
      <c r="D89" s="1" t="s">
        <v>1259</v>
      </c>
      <c r="E89" s="1" t="s">
        <v>1260</v>
      </c>
      <c r="F89" s="1" t="s">
        <v>907</v>
      </c>
      <c r="G89" s="1" t="s">
        <v>822</v>
      </c>
      <c r="H89" s="1" t="s">
        <v>823</v>
      </c>
      <c r="I89" s="1" t="s">
        <v>1261</v>
      </c>
      <c r="J89" s="1" t="s">
        <v>825</v>
      </c>
      <c r="K89" s="1" t="s">
        <v>1261</v>
      </c>
      <c r="L89" s="1" t="s">
        <v>1261</v>
      </c>
      <c r="M89" s="1" t="s">
        <v>826</v>
      </c>
      <c r="N89" s="1" t="s">
        <v>826</v>
      </c>
      <c r="O89" s="1" t="s">
        <v>827</v>
      </c>
      <c r="P89" s="1" t="s">
        <v>828</v>
      </c>
      <c r="Q89" s="1" t="s">
        <v>829</v>
      </c>
      <c r="R89" s="1" t="s">
        <v>1262</v>
      </c>
      <c r="S89" s="1" t="s">
        <v>831</v>
      </c>
      <c r="T89" s="1" t="s">
        <v>832</v>
      </c>
      <c r="U89" s="1" t="s">
        <v>793</v>
      </c>
      <c r="V89" s="1" t="s">
        <v>878</v>
      </c>
    </row>
    <row r="90" s="1" customFormat="1" spans="1:22">
      <c r="A90" s="3">
        <v>999226926605177</v>
      </c>
      <c r="B90" s="1" t="s">
        <v>1257</v>
      </c>
      <c r="C90" s="1" t="s">
        <v>1263</v>
      </c>
      <c r="D90" s="1" t="s">
        <v>1264</v>
      </c>
      <c r="E90" s="1" t="s">
        <v>1265</v>
      </c>
      <c r="F90" s="1" t="s">
        <v>955</v>
      </c>
      <c r="G90" s="1" t="s">
        <v>822</v>
      </c>
      <c r="H90" s="1" t="s">
        <v>823</v>
      </c>
      <c r="I90" s="1" t="s">
        <v>1266</v>
      </c>
      <c r="J90" s="1" t="s">
        <v>825</v>
      </c>
      <c r="K90" s="1" t="s">
        <v>1266</v>
      </c>
      <c r="L90" s="1" t="s">
        <v>1266</v>
      </c>
      <c r="M90" s="1" t="s">
        <v>826</v>
      </c>
      <c r="N90" s="1" t="s">
        <v>826</v>
      </c>
      <c r="O90" s="1" t="s">
        <v>827</v>
      </c>
      <c r="P90" s="1" t="s">
        <v>828</v>
      </c>
      <c r="Q90" s="1" t="s">
        <v>829</v>
      </c>
      <c r="R90" s="1" t="s">
        <v>1267</v>
      </c>
      <c r="S90" s="1" t="s">
        <v>831</v>
      </c>
      <c r="T90" s="1" t="s">
        <v>832</v>
      </c>
      <c r="U90" s="1" t="s">
        <v>793</v>
      </c>
      <c r="V90" s="1" t="s">
        <v>833</v>
      </c>
    </row>
    <row r="91" s="1" customFormat="1" spans="1:22">
      <c r="A91" s="3">
        <v>999226925891813</v>
      </c>
      <c r="B91" s="1" t="s">
        <v>1257</v>
      </c>
      <c r="C91" s="1" t="s">
        <v>1268</v>
      </c>
      <c r="D91" s="1" t="s">
        <v>1269</v>
      </c>
      <c r="E91" s="1" t="s">
        <v>1270</v>
      </c>
      <c r="F91" s="1" t="s">
        <v>907</v>
      </c>
      <c r="G91" s="1" t="s">
        <v>822</v>
      </c>
      <c r="H91" s="1" t="s">
        <v>823</v>
      </c>
      <c r="I91" s="1" t="s">
        <v>1271</v>
      </c>
      <c r="J91" s="1" t="s">
        <v>825</v>
      </c>
      <c r="K91" s="1" t="s">
        <v>1271</v>
      </c>
      <c r="L91" s="1" t="s">
        <v>1271</v>
      </c>
      <c r="M91" s="1" t="s">
        <v>826</v>
      </c>
      <c r="N91" s="1" t="s">
        <v>826</v>
      </c>
      <c r="O91" s="1" t="s">
        <v>827</v>
      </c>
      <c r="P91" s="1" t="s">
        <v>828</v>
      </c>
      <c r="Q91" s="1" t="s">
        <v>829</v>
      </c>
      <c r="R91" s="1" t="s">
        <v>1272</v>
      </c>
      <c r="S91" s="1" t="s">
        <v>831</v>
      </c>
      <c r="T91" s="1" t="s">
        <v>832</v>
      </c>
      <c r="U91" s="1" t="s">
        <v>793</v>
      </c>
      <c r="V91" s="1" t="s">
        <v>1031</v>
      </c>
    </row>
    <row r="92" s="1" customFormat="1" spans="1:22">
      <c r="A92" s="3">
        <v>999226911459692</v>
      </c>
      <c r="B92" s="1" t="s">
        <v>1273</v>
      </c>
      <c r="C92" s="1" t="s">
        <v>1274</v>
      </c>
      <c r="D92" s="1" t="s">
        <v>1275</v>
      </c>
      <c r="E92" s="1" t="s">
        <v>1276</v>
      </c>
      <c r="F92" s="1" t="s">
        <v>955</v>
      </c>
      <c r="G92" s="1" t="s">
        <v>822</v>
      </c>
      <c r="H92" s="1" t="s">
        <v>823</v>
      </c>
      <c r="I92" s="1" t="s">
        <v>1277</v>
      </c>
      <c r="J92" s="1" t="s">
        <v>825</v>
      </c>
      <c r="K92" s="1" t="s">
        <v>1277</v>
      </c>
      <c r="L92" s="1" t="s">
        <v>1277</v>
      </c>
      <c r="M92" s="1" t="s">
        <v>826</v>
      </c>
      <c r="N92" s="1" t="s">
        <v>826</v>
      </c>
      <c r="O92" s="1" t="s">
        <v>827</v>
      </c>
      <c r="P92" s="1" t="s">
        <v>828</v>
      </c>
      <c r="Q92" s="1" t="s">
        <v>829</v>
      </c>
      <c r="R92" s="1" t="s">
        <v>1278</v>
      </c>
      <c r="S92" s="1" t="s">
        <v>831</v>
      </c>
      <c r="T92" s="1" t="s">
        <v>832</v>
      </c>
      <c r="U92" s="1" t="s">
        <v>793</v>
      </c>
      <c r="V92" s="1" t="s">
        <v>833</v>
      </c>
    </row>
    <row r="93" s="1" customFormat="1" spans="1:22">
      <c r="A93" s="3">
        <v>999226909353597</v>
      </c>
      <c r="B93" s="1" t="s">
        <v>1273</v>
      </c>
      <c r="C93" s="1" t="s">
        <v>1279</v>
      </c>
      <c r="D93" s="1" t="s">
        <v>1280</v>
      </c>
      <c r="E93" s="1" t="s">
        <v>1281</v>
      </c>
      <c r="F93" s="1" t="s">
        <v>907</v>
      </c>
      <c r="G93" s="1" t="s">
        <v>822</v>
      </c>
      <c r="H93" s="1" t="s">
        <v>823</v>
      </c>
      <c r="I93" s="1" t="s">
        <v>1282</v>
      </c>
      <c r="J93" s="1" t="s">
        <v>825</v>
      </c>
      <c r="K93" s="1" t="s">
        <v>1282</v>
      </c>
      <c r="L93" s="1" t="s">
        <v>1282</v>
      </c>
      <c r="M93" s="1" t="s">
        <v>826</v>
      </c>
      <c r="N93" s="1" t="s">
        <v>826</v>
      </c>
      <c r="O93" s="1" t="s">
        <v>827</v>
      </c>
      <c r="P93" s="1" t="s">
        <v>828</v>
      </c>
      <c r="Q93" s="1" t="s">
        <v>829</v>
      </c>
      <c r="R93" s="1" t="s">
        <v>1283</v>
      </c>
      <c r="S93" s="1" t="s">
        <v>831</v>
      </c>
      <c r="T93" s="1" t="s">
        <v>832</v>
      </c>
      <c r="U93" s="1" t="s">
        <v>793</v>
      </c>
      <c r="V93" s="1" t="s">
        <v>1076</v>
      </c>
    </row>
    <row r="94" s="1" customFormat="1" spans="1:22">
      <c r="A94" s="3">
        <v>999226852213797</v>
      </c>
      <c r="B94" s="1" t="s">
        <v>1284</v>
      </c>
      <c r="C94" s="1" t="s">
        <v>1285</v>
      </c>
      <c r="D94" s="1" t="s">
        <v>1280</v>
      </c>
      <c r="E94" s="1" t="s">
        <v>1286</v>
      </c>
      <c r="F94" s="1" t="s">
        <v>907</v>
      </c>
      <c r="G94" s="1" t="s">
        <v>822</v>
      </c>
      <c r="H94" s="1" t="s">
        <v>823</v>
      </c>
      <c r="I94" s="1" t="s">
        <v>1282</v>
      </c>
      <c r="J94" s="1" t="s">
        <v>825</v>
      </c>
      <c r="K94" s="1" t="s">
        <v>1282</v>
      </c>
      <c r="L94" s="1" t="s">
        <v>1282</v>
      </c>
      <c r="M94" s="1" t="s">
        <v>826</v>
      </c>
      <c r="N94" s="1" t="s">
        <v>826</v>
      </c>
      <c r="O94" s="1" t="s">
        <v>827</v>
      </c>
      <c r="P94" s="1" t="s">
        <v>828</v>
      </c>
      <c r="Q94" s="1" t="s">
        <v>829</v>
      </c>
      <c r="R94" s="1" t="s">
        <v>1287</v>
      </c>
      <c r="S94" s="1" t="s">
        <v>831</v>
      </c>
      <c r="T94" s="1" t="s">
        <v>832</v>
      </c>
      <c r="U94" s="1" t="s">
        <v>793</v>
      </c>
      <c r="V94" s="1" t="s">
        <v>1076</v>
      </c>
    </row>
    <row r="95" s="1" customFormat="1" spans="1:22">
      <c r="A95" s="3">
        <v>999226851453447</v>
      </c>
      <c r="B95" s="1" t="s">
        <v>1284</v>
      </c>
      <c r="C95" s="1" t="s">
        <v>1288</v>
      </c>
      <c r="D95" s="1" t="s">
        <v>1264</v>
      </c>
      <c r="E95" s="1" t="s">
        <v>1289</v>
      </c>
      <c r="F95" s="1" t="s">
        <v>1016</v>
      </c>
      <c r="G95" s="1" t="s">
        <v>822</v>
      </c>
      <c r="H95" s="1" t="s">
        <v>823</v>
      </c>
      <c r="I95" s="1" t="s">
        <v>1290</v>
      </c>
      <c r="J95" s="1" t="s">
        <v>825</v>
      </c>
      <c r="K95" s="1" t="s">
        <v>1290</v>
      </c>
      <c r="L95" s="1" t="s">
        <v>827</v>
      </c>
      <c r="M95" s="1" t="s">
        <v>1291</v>
      </c>
      <c r="N95" s="1" t="s">
        <v>1291</v>
      </c>
      <c r="O95" s="1" t="s">
        <v>827</v>
      </c>
      <c r="P95" s="1" t="s">
        <v>828</v>
      </c>
      <c r="Q95" s="1" t="s">
        <v>829</v>
      </c>
      <c r="R95" s="1" t="s">
        <v>1292</v>
      </c>
      <c r="S95" s="1" t="s">
        <v>831</v>
      </c>
      <c r="T95" s="1" t="s">
        <v>832</v>
      </c>
      <c r="U95" s="1" t="s">
        <v>793</v>
      </c>
      <c r="V95" s="1" t="s">
        <v>833</v>
      </c>
    </row>
    <row r="96" s="1" customFormat="1" spans="1:22">
      <c r="A96" s="3">
        <v>999226851187486</v>
      </c>
      <c r="B96" s="1" t="s">
        <v>1284</v>
      </c>
      <c r="C96" s="1" t="s">
        <v>1293</v>
      </c>
      <c r="D96" s="1" t="s">
        <v>1294</v>
      </c>
      <c r="E96" s="1" t="s">
        <v>1295</v>
      </c>
      <c r="F96" s="1" t="s">
        <v>907</v>
      </c>
      <c r="G96" s="1" t="s">
        <v>822</v>
      </c>
      <c r="H96" s="1" t="s">
        <v>823</v>
      </c>
      <c r="I96" s="1" t="s">
        <v>1296</v>
      </c>
      <c r="J96" s="1" t="s">
        <v>825</v>
      </c>
      <c r="K96" s="1" t="s">
        <v>1296</v>
      </c>
      <c r="L96" s="1" t="s">
        <v>1296</v>
      </c>
      <c r="M96" s="1" t="s">
        <v>826</v>
      </c>
      <c r="N96" s="1" t="s">
        <v>826</v>
      </c>
      <c r="O96" s="1" t="s">
        <v>827</v>
      </c>
      <c r="P96" s="1" t="s">
        <v>828</v>
      </c>
      <c r="Q96" s="1" t="s">
        <v>829</v>
      </c>
      <c r="R96" s="1" t="s">
        <v>1297</v>
      </c>
      <c r="S96" s="1" t="s">
        <v>831</v>
      </c>
      <c r="T96" s="1" t="s">
        <v>832</v>
      </c>
      <c r="U96" s="1" t="s">
        <v>793</v>
      </c>
      <c r="V96" s="1" t="s">
        <v>1065</v>
      </c>
    </row>
    <row r="97" s="1" customFormat="1" spans="1:22">
      <c r="A97" s="3">
        <v>999226851070823</v>
      </c>
      <c r="B97" s="1" t="s">
        <v>1284</v>
      </c>
      <c r="C97" s="1" t="s">
        <v>1298</v>
      </c>
      <c r="D97" s="1" t="s">
        <v>1299</v>
      </c>
      <c r="E97" s="1" t="s">
        <v>1300</v>
      </c>
      <c r="F97" s="1" t="s">
        <v>907</v>
      </c>
      <c r="G97" s="1" t="s">
        <v>822</v>
      </c>
      <c r="H97" s="1" t="s">
        <v>823</v>
      </c>
      <c r="I97" s="1" t="s">
        <v>1301</v>
      </c>
      <c r="J97" s="1" t="s">
        <v>825</v>
      </c>
      <c r="K97" s="1" t="s">
        <v>1301</v>
      </c>
      <c r="L97" s="1" t="s">
        <v>1301</v>
      </c>
      <c r="M97" s="1" t="s">
        <v>826</v>
      </c>
      <c r="N97" s="1" t="s">
        <v>826</v>
      </c>
      <c r="O97" s="1" t="s">
        <v>827</v>
      </c>
      <c r="P97" s="1" t="s">
        <v>828</v>
      </c>
      <c r="Q97" s="1" t="s">
        <v>829</v>
      </c>
      <c r="R97" s="1" t="s">
        <v>1302</v>
      </c>
      <c r="S97" s="1" t="s">
        <v>831</v>
      </c>
      <c r="T97" s="1" t="s">
        <v>832</v>
      </c>
      <c r="U97" s="1" t="s">
        <v>793</v>
      </c>
      <c r="V97" s="1" t="s">
        <v>1076</v>
      </c>
    </row>
    <row r="98" s="1" customFormat="1" spans="1:22">
      <c r="A98" s="3">
        <v>999226849888964</v>
      </c>
      <c r="B98" s="1" t="s">
        <v>1303</v>
      </c>
      <c r="C98" s="1" t="s">
        <v>1304</v>
      </c>
      <c r="D98" s="1" t="s">
        <v>1305</v>
      </c>
      <c r="E98" s="1" t="s">
        <v>1306</v>
      </c>
      <c r="F98" s="1" t="s">
        <v>907</v>
      </c>
      <c r="G98" s="1" t="s">
        <v>822</v>
      </c>
      <c r="H98" s="1" t="s">
        <v>823</v>
      </c>
      <c r="I98" s="1" t="s">
        <v>1307</v>
      </c>
      <c r="J98" s="1" t="s">
        <v>825</v>
      </c>
      <c r="K98" s="1" t="s">
        <v>1307</v>
      </c>
      <c r="L98" s="1" t="s">
        <v>1307</v>
      </c>
      <c r="M98" s="1" t="s">
        <v>826</v>
      </c>
      <c r="N98" s="1" t="s">
        <v>826</v>
      </c>
      <c r="O98" s="1" t="s">
        <v>827</v>
      </c>
      <c r="P98" s="1" t="s">
        <v>828</v>
      </c>
      <c r="Q98" s="1" t="s">
        <v>829</v>
      </c>
      <c r="R98" s="1" t="s">
        <v>1308</v>
      </c>
      <c r="S98" s="1" t="s">
        <v>831</v>
      </c>
      <c r="T98" s="1" t="s">
        <v>832</v>
      </c>
      <c r="U98" s="1" t="s">
        <v>793</v>
      </c>
      <c r="V98" s="1" t="s">
        <v>1076</v>
      </c>
    </row>
    <row r="99" s="1" customFormat="1" spans="1:22">
      <c r="A99" s="3">
        <v>999226846024958</v>
      </c>
      <c r="B99" s="1" t="s">
        <v>1303</v>
      </c>
      <c r="C99" s="1" t="s">
        <v>1309</v>
      </c>
      <c r="D99" s="1" t="s">
        <v>1310</v>
      </c>
      <c r="E99" s="1" t="s">
        <v>1311</v>
      </c>
      <c r="F99" s="1" t="s">
        <v>907</v>
      </c>
      <c r="G99" s="1" t="s">
        <v>822</v>
      </c>
      <c r="H99" s="1" t="s">
        <v>823</v>
      </c>
      <c r="I99" s="1" t="s">
        <v>1312</v>
      </c>
      <c r="J99" s="1" t="s">
        <v>825</v>
      </c>
      <c r="K99" s="1" t="s">
        <v>1312</v>
      </c>
      <c r="L99" s="1" t="s">
        <v>1312</v>
      </c>
      <c r="M99" s="1" t="s">
        <v>826</v>
      </c>
      <c r="N99" s="1" t="s">
        <v>826</v>
      </c>
      <c r="O99" s="1" t="s">
        <v>827</v>
      </c>
      <c r="P99" s="1" t="s">
        <v>828</v>
      </c>
      <c r="Q99" s="1" t="s">
        <v>829</v>
      </c>
      <c r="R99" s="1" t="s">
        <v>1313</v>
      </c>
      <c r="S99" s="1" t="s">
        <v>831</v>
      </c>
      <c r="T99" s="1" t="s">
        <v>832</v>
      </c>
      <c r="U99" s="1" t="s">
        <v>793</v>
      </c>
      <c r="V99" s="1" t="s">
        <v>833</v>
      </c>
    </row>
    <row r="100" s="1" customFormat="1" spans="1:22">
      <c r="A100" s="3">
        <v>999226843034475</v>
      </c>
      <c r="B100" s="1" t="s">
        <v>1314</v>
      </c>
      <c r="C100" s="1" t="s">
        <v>1315</v>
      </c>
      <c r="D100" s="1" t="s">
        <v>1203</v>
      </c>
      <c r="E100" s="1" t="s">
        <v>1316</v>
      </c>
      <c r="F100" s="1" t="s">
        <v>818</v>
      </c>
      <c r="G100" s="1" t="s">
        <v>822</v>
      </c>
      <c r="H100" s="1" t="s">
        <v>823</v>
      </c>
      <c r="I100" s="1" t="s">
        <v>1205</v>
      </c>
      <c r="J100" s="1" t="s">
        <v>825</v>
      </c>
      <c r="K100" s="1" t="s">
        <v>1205</v>
      </c>
      <c r="L100" s="1" t="s">
        <v>1205</v>
      </c>
      <c r="M100" s="1" t="s">
        <v>826</v>
      </c>
      <c r="N100" s="1" t="s">
        <v>826</v>
      </c>
      <c r="O100" s="1" t="s">
        <v>827</v>
      </c>
      <c r="P100" s="1" t="s">
        <v>828</v>
      </c>
      <c r="Q100" s="1" t="s">
        <v>829</v>
      </c>
      <c r="R100" s="1" t="s">
        <v>1317</v>
      </c>
      <c r="S100" s="1" t="s">
        <v>831</v>
      </c>
      <c r="T100" s="1" t="s">
        <v>832</v>
      </c>
      <c r="U100" s="1" t="s">
        <v>793</v>
      </c>
      <c r="V100" s="1" t="s">
        <v>1207</v>
      </c>
    </row>
    <row r="101" s="1" customFormat="1" spans="1:22">
      <c r="A101" s="3">
        <v>999226839225490</v>
      </c>
      <c r="B101" s="1" t="s">
        <v>1314</v>
      </c>
      <c r="C101" s="1" t="s">
        <v>1318</v>
      </c>
      <c r="D101" s="1" t="s">
        <v>1319</v>
      </c>
      <c r="E101" s="1" t="s">
        <v>1320</v>
      </c>
      <c r="F101" s="1" t="s">
        <v>818</v>
      </c>
      <c r="G101" s="1" t="s">
        <v>822</v>
      </c>
      <c r="H101" s="1" t="s">
        <v>823</v>
      </c>
      <c r="I101" s="1" t="s">
        <v>1321</v>
      </c>
      <c r="J101" s="1" t="s">
        <v>825</v>
      </c>
      <c r="K101" s="1" t="s">
        <v>1321</v>
      </c>
      <c r="L101" s="1" t="s">
        <v>1321</v>
      </c>
      <c r="M101" s="1" t="s">
        <v>826</v>
      </c>
      <c r="N101" s="1" t="s">
        <v>826</v>
      </c>
      <c r="O101" s="1" t="s">
        <v>827</v>
      </c>
      <c r="P101" s="1" t="s">
        <v>828</v>
      </c>
      <c r="Q101" s="1" t="s">
        <v>829</v>
      </c>
      <c r="R101" s="1" t="s">
        <v>1322</v>
      </c>
      <c r="S101" s="1" t="s">
        <v>831</v>
      </c>
      <c r="T101" s="1" t="s">
        <v>832</v>
      </c>
      <c r="U101" s="1" t="s">
        <v>793</v>
      </c>
      <c r="V101" s="1" t="s">
        <v>1000</v>
      </c>
    </row>
    <row r="102" s="1" customFormat="1" spans="1:22">
      <c r="A102" s="3">
        <v>999226838566571</v>
      </c>
      <c r="B102" s="1" t="s">
        <v>1314</v>
      </c>
      <c r="C102" s="1" t="s">
        <v>1323</v>
      </c>
      <c r="D102" s="1" t="s">
        <v>1324</v>
      </c>
      <c r="E102" s="1" t="s">
        <v>1325</v>
      </c>
      <c r="F102" s="1" t="s">
        <v>907</v>
      </c>
      <c r="G102" s="1" t="s">
        <v>822</v>
      </c>
      <c r="H102" s="1" t="s">
        <v>823</v>
      </c>
      <c r="I102" s="1" t="s">
        <v>1326</v>
      </c>
      <c r="J102" s="1" t="s">
        <v>825</v>
      </c>
      <c r="K102" s="1" t="s">
        <v>1326</v>
      </c>
      <c r="L102" s="1" t="s">
        <v>1326</v>
      </c>
      <c r="M102" s="1" t="s">
        <v>826</v>
      </c>
      <c r="N102" s="1" t="s">
        <v>826</v>
      </c>
      <c r="O102" s="1" t="s">
        <v>827</v>
      </c>
      <c r="P102" s="1" t="s">
        <v>828</v>
      </c>
      <c r="Q102" s="1" t="s">
        <v>829</v>
      </c>
      <c r="R102" s="1" t="s">
        <v>1327</v>
      </c>
      <c r="S102" s="1" t="s">
        <v>831</v>
      </c>
      <c r="T102" s="1" t="s">
        <v>832</v>
      </c>
      <c r="U102" s="1" t="s">
        <v>793</v>
      </c>
      <c r="V102" s="1" t="s">
        <v>833</v>
      </c>
    </row>
    <row r="103" s="1" customFormat="1" spans="1:22">
      <c r="A103" s="3">
        <v>999226798262193</v>
      </c>
      <c r="B103" s="1" t="s">
        <v>1328</v>
      </c>
      <c r="C103" s="1" t="s">
        <v>1329</v>
      </c>
      <c r="D103" s="1" t="s">
        <v>1033</v>
      </c>
      <c r="E103" s="1" t="s">
        <v>1330</v>
      </c>
      <c r="F103" s="1" t="s">
        <v>955</v>
      </c>
      <c r="G103" s="1" t="s">
        <v>822</v>
      </c>
      <c r="H103" s="1" t="s">
        <v>823</v>
      </c>
      <c r="I103" s="1" t="s">
        <v>1331</v>
      </c>
      <c r="J103" s="1" t="s">
        <v>825</v>
      </c>
      <c r="K103" s="1" t="s">
        <v>1331</v>
      </c>
      <c r="L103" s="1" t="s">
        <v>1331</v>
      </c>
      <c r="M103" s="1" t="s">
        <v>826</v>
      </c>
      <c r="N103" s="1" t="s">
        <v>826</v>
      </c>
      <c r="O103" s="1" t="s">
        <v>827</v>
      </c>
      <c r="P103" s="1" t="s">
        <v>828</v>
      </c>
      <c r="Q103" s="1" t="s">
        <v>829</v>
      </c>
      <c r="R103" s="1" t="s">
        <v>1332</v>
      </c>
      <c r="S103" s="1" t="s">
        <v>831</v>
      </c>
      <c r="T103" s="1" t="s">
        <v>832</v>
      </c>
      <c r="U103" s="1" t="s">
        <v>793</v>
      </c>
      <c r="V103" s="1" t="s">
        <v>833</v>
      </c>
    </row>
    <row r="104" s="1" customFormat="1" spans="1:22">
      <c r="A104" s="3">
        <v>999226787039346</v>
      </c>
      <c r="B104" s="1" t="s">
        <v>1333</v>
      </c>
      <c r="C104" s="1" t="s">
        <v>1334</v>
      </c>
      <c r="D104" s="1" t="s">
        <v>1203</v>
      </c>
      <c r="E104" s="1" t="s">
        <v>1335</v>
      </c>
      <c r="F104" s="1" t="s">
        <v>818</v>
      </c>
      <c r="G104" s="1" t="s">
        <v>822</v>
      </c>
      <c r="H104" s="1" t="s">
        <v>823</v>
      </c>
      <c r="I104" s="1" t="s">
        <v>1205</v>
      </c>
      <c r="J104" s="1" t="s">
        <v>825</v>
      </c>
      <c r="K104" s="1" t="s">
        <v>1205</v>
      </c>
      <c r="L104" s="1" t="s">
        <v>1205</v>
      </c>
      <c r="M104" s="1" t="s">
        <v>826</v>
      </c>
      <c r="N104" s="1" t="s">
        <v>826</v>
      </c>
      <c r="O104" s="1" t="s">
        <v>827</v>
      </c>
      <c r="P104" s="1" t="s">
        <v>828</v>
      </c>
      <c r="Q104" s="1" t="s">
        <v>829</v>
      </c>
      <c r="R104" s="1" t="s">
        <v>1336</v>
      </c>
      <c r="S104" s="1" t="s">
        <v>831</v>
      </c>
      <c r="T104" s="1" t="s">
        <v>832</v>
      </c>
      <c r="U104" s="1" t="s">
        <v>793</v>
      </c>
      <c r="V104" s="1" t="s">
        <v>1207</v>
      </c>
    </row>
    <row r="105" s="1" customFormat="1" spans="1:22">
      <c r="A105" s="3">
        <v>999226772547135</v>
      </c>
      <c r="B105" s="1" t="s">
        <v>1337</v>
      </c>
      <c r="C105" s="1" t="s">
        <v>1338</v>
      </c>
      <c r="D105" s="1" t="s">
        <v>1203</v>
      </c>
      <c r="E105" s="1" t="s">
        <v>1339</v>
      </c>
      <c r="F105" s="1" t="s">
        <v>907</v>
      </c>
      <c r="G105" s="1" t="s">
        <v>822</v>
      </c>
      <c r="H105" s="1" t="s">
        <v>823</v>
      </c>
      <c r="I105" s="1" t="s">
        <v>1340</v>
      </c>
      <c r="J105" s="1" t="s">
        <v>825</v>
      </c>
      <c r="K105" s="1" t="s">
        <v>1340</v>
      </c>
      <c r="L105" s="1" t="s">
        <v>1340</v>
      </c>
      <c r="M105" s="1" t="s">
        <v>826</v>
      </c>
      <c r="N105" s="1" t="s">
        <v>826</v>
      </c>
      <c r="O105" s="1" t="s">
        <v>827</v>
      </c>
      <c r="P105" s="1" t="s">
        <v>828</v>
      </c>
      <c r="Q105" s="1" t="s">
        <v>829</v>
      </c>
      <c r="R105" s="1" t="s">
        <v>1341</v>
      </c>
      <c r="S105" s="1" t="s">
        <v>831</v>
      </c>
      <c r="T105" s="1" t="s">
        <v>832</v>
      </c>
      <c r="U105" s="1" t="s">
        <v>793</v>
      </c>
      <c r="V105" s="1" t="s">
        <v>1207</v>
      </c>
    </row>
    <row r="106" s="1" customFormat="1" spans="1:22">
      <c r="A106" s="3">
        <v>999226766952904</v>
      </c>
      <c r="B106" s="1" t="s">
        <v>1337</v>
      </c>
      <c r="C106" s="1" t="s">
        <v>1342</v>
      </c>
      <c r="D106" s="1" t="s">
        <v>952</v>
      </c>
      <c r="E106" s="1" t="s">
        <v>1343</v>
      </c>
      <c r="F106" s="1" t="s">
        <v>818</v>
      </c>
      <c r="G106" s="1" t="s">
        <v>822</v>
      </c>
      <c r="H106" s="1" t="s">
        <v>823</v>
      </c>
      <c r="I106" s="1" t="s">
        <v>943</v>
      </c>
      <c r="J106" s="1" t="s">
        <v>825</v>
      </c>
      <c r="K106" s="1" t="s">
        <v>943</v>
      </c>
      <c r="L106" s="1" t="s">
        <v>943</v>
      </c>
      <c r="M106" s="1" t="s">
        <v>826</v>
      </c>
      <c r="N106" s="1" t="s">
        <v>826</v>
      </c>
      <c r="O106" s="1" t="s">
        <v>827</v>
      </c>
      <c r="P106" s="1" t="s">
        <v>828</v>
      </c>
      <c r="Q106" s="1" t="s">
        <v>829</v>
      </c>
      <c r="R106" s="1" t="s">
        <v>1344</v>
      </c>
      <c r="S106" s="1" t="s">
        <v>831</v>
      </c>
      <c r="T106" s="1" t="s">
        <v>832</v>
      </c>
      <c r="U106" s="1" t="s">
        <v>793</v>
      </c>
      <c r="V106" s="1" t="s">
        <v>833</v>
      </c>
    </row>
    <row r="107" s="1" customFormat="1" spans="1:22">
      <c r="A107" s="3">
        <v>999226757955141</v>
      </c>
      <c r="B107" s="1" t="s">
        <v>1345</v>
      </c>
      <c r="C107" s="1" t="s">
        <v>1346</v>
      </c>
      <c r="D107" s="1" t="s">
        <v>1280</v>
      </c>
      <c r="E107" s="1" t="s">
        <v>1347</v>
      </c>
      <c r="F107" s="1" t="s">
        <v>818</v>
      </c>
      <c r="G107" s="1" t="s">
        <v>822</v>
      </c>
      <c r="H107" s="1" t="s">
        <v>823</v>
      </c>
      <c r="I107" s="1" t="s">
        <v>1348</v>
      </c>
      <c r="J107" s="1" t="s">
        <v>825</v>
      </c>
      <c r="K107" s="1" t="s">
        <v>1348</v>
      </c>
      <c r="L107" s="1" t="s">
        <v>1348</v>
      </c>
      <c r="M107" s="1" t="s">
        <v>826</v>
      </c>
      <c r="N107" s="1" t="s">
        <v>826</v>
      </c>
      <c r="O107" s="1" t="s">
        <v>827</v>
      </c>
      <c r="P107" s="1" t="s">
        <v>828</v>
      </c>
      <c r="Q107" s="1" t="s">
        <v>829</v>
      </c>
      <c r="R107" s="1" t="s">
        <v>1349</v>
      </c>
      <c r="S107" s="1" t="s">
        <v>831</v>
      </c>
      <c r="T107" s="1" t="s">
        <v>832</v>
      </c>
      <c r="U107" s="1" t="s">
        <v>793</v>
      </c>
      <c r="V107" s="1" t="s">
        <v>1076</v>
      </c>
    </row>
    <row r="108" s="1" customFormat="1" spans="1:22">
      <c r="A108" s="3">
        <v>999226738966037</v>
      </c>
      <c r="B108" s="1" t="s">
        <v>1350</v>
      </c>
      <c r="C108" s="1" t="s">
        <v>1351</v>
      </c>
      <c r="D108" s="1" t="s">
        <v>1352</v>
      </c>
      <c r="E108" s="1" t="s">
        <v>1353</v>
      </c>
      <c r="F108" s="1" t="s">
        <v>907</v>
      </c>
      <c r="G108" s="1" t="s">
        <v>822</v>
      </c>
      <c r="H108" s="1" t="s">
        <v>823</v>
      </c>
      <c r="I108" s="1" t="s">
        <v>1354</v>
      </c>
      <c r="J108" s="1" t="s">
        <v>825</v>
      </c>
      <c r="K108" s="1" t="s">
        <v>1354</v>
      </c>
      <c r="L108" s="1" t="s">
        <v>1354</v>
      </c>
      <c r="M108" s="1" t="s">
        <v>826</v>
      </c>
      <c r="N108" s="1" t="s">
        <v>826</v>
      </c>
      <c r="O108" s="1" t="s">
        <v>827</v>
      </c>
      <c r="P108" s="1" t="s">
        <v>828</v>
      </c>
      <c r="Q108" s="1" t="s">
        <v>829</v>
      </c>
      <c r="R108" s="1" t="s">
        <v>1355</v>
      </c>
      <c r="S108" s="1" t="s">
        <v>831</v>
      </c>
      <c r="T108" s="1" t="s">
        <v>832</v>
      </c>
      <c r="U108" s="1" t="s">
        <v>793</v>
      </c>
      <c r="V108" s="1" t="s">
        <v>833</v>
      </c>
    </row>
    <row r="109" s="1" customFormat="1" spans="1:22">
      <c r="A109" s="3">
        <v>999226729355223</v>
      </c>
      <c r="B109" s="1" t="s">
        <v>1356</v>
      </c>
      <c r="C109" s="1" t="s">
        <v>1357</v>
      </c>
      <c r="D109" s="1" t="s">
        <v>1358</v>
      </c>
      <c r="E109" s="1" t="s">
        <v>1359</v>
      </c>
      <c r="F109" s="1" t="s">
        <v>1016</v>
      </c>
      <c r="G109" s="1" t="s">
        <v>822</v>
      </c>
      <c r="H109" s="1" t="s">
        <v>823</v>
      </c>
      <c r="I109" s="1" t="s">
        <v>1360</v>
      </c>
      <c r="J109" s="1" t="s">
        <v>825</v>
      </c>
      <c r="K109" s="1" t="s">
        <v>1360</v>
      </c>
      <c r="L109" s="1" t="s">
        <v>1360</v>
      </c>
      <c r="M109" s="1" t="s">
        <v>826</v>
      </c>
      <c r="N109" s="1" t="s">
        <v>826</v>
      </c>
      <c r="O109" s="1" t="s">
        <v>827</v>
      </c>
      <c r="P109" s="1" t="s">
        <v>828</v>
      </c>
      <c r="Q109" s="1" t="s">
        <v>829</v>
      </c>
      <c r="R109" s="1" t="s">
        <v>1361</v>
      </c>
      <c r="S109" s="1" t="s">
        <v>831</v>
      </c>
      <c r="T109" s="1" t="s">
        <v>832</v>
      </c>
      <c r="U109" s="1" t="s">
        <v>793</v>
      </c>
      <c r="V109" s="1" t="s">
        <v>833</v>
      </c>
    </row>
    <row r="110" s="1" customFormat="1" spans="1:22">
      <c r="A110" s="3">
        <v>999226626462458</v>
      </c>
      <c r="B110" s="1" t="s">
        <v>1362</v>
      </c>
      <c r="C110" s="1" t="s">
        <v>1363</v>
      </c>
      <c r="D110" s="1" t="s">
        <v>1364</v>
      </c>
      <c r="E110" s="1" t="s">
        <v>1365</v>
      </c>
      <c r="F110" s="1" t="s">
        <v>907</v>
      </c>
      <c r="G110" s="1" t="s">
        <v>822</v>
      </c>
      <c r="H110" s="1" t="s">
        <v>823</v>
      </c>
      <c r="I110" s="1" t="s">
        <v>1366</v>
      </c>
      <c r="J110" s="1" t="s">
        <v>825</v>
      </c>
      <c r="K110" s="1" t="s">
        <v>1366</v>
      </c>
      <c r="L110" s="1" t="s">
        <v>1366</v>
      </c>
      <c r="M110" s="1" t="s">
        <v>826</v>
      </c>
      <c r="N110" s="1" t="s">
        <v>826</v>
      </c>
      <c r="O110" s="1" t="s">
        <v>827</v>
      </c>
      <c r="P110" s="1" t="s">
        <v>828</v>
      </c>
      <c r="Q110" s="1" t="s">
        <v>829</v>
      </c>
      <c r="R110" s="1" t="s">
        <v>1367</v>
      </c>
      <c r="S110" s="1" t="s">
        <v>831</v>
      </c>
      <c r="T110" s="1" t="s">
        <v>832</v>
      </c>
      <c r="U110" s="1" t="s">
        <v>793</v>
      </c>
      <c r="V110" s="1" t="s">
        <v>1000</v>
      </c>
    </row>
    <row r="111" s="1" customFormat="1" spans="1:22">
      <c r="A111" s="1" t="s">
        <v>1368</v>
      </c>
      <c r="B111" s="1" t="s">
        <v>1369</v>
      </c>
      <c r="C111" s="1" t="s">
        <v>1370</v>
      </c>
      <c r="D111" s="1" t="s">
        <v>1203</v>
      </c>
      <c r="E111" s="1" t="s">
        <v>1371</v>
      </c>
      <c r="F111" s="1" t="s">
        <v>1016</v>
      </c>
      <c r="G111" s="1" t="s">
        <v>818</v>
      </c>
      <c r="H111" s="1" t="s">
        <v>823</v>
      </c>
      <c r="I111" s="1" t="s">
        <v>827</v>
      </c>
      <c r="J111" s="1" t="s">
        <v>825</v>
      </c>
      <c r="K111" s="1" t="s">
        <v>827</v>
      </c>
      <c r="L111" s="1" t="s">
        <v>827</v>
      </c>
      <c r="M111" s="1" t="s">
        <v>826</v>
      </c>
      <c r="N111" s="1" t="s">
        <v>826</v>
      </c>
      <c r="O111" s="1" t="s">
        <v>827</v>
      </c>
      <c r="P111" s="1" t="s">
        <v>828</v>
      </c>
      <c r="Q111" s="1" t="s">
        <v>829</v>
      </c>
      <c r="R111" s="1" t="s">
        <v>1372</v>
      </c>
      <c r="S111" s="1" t="s">
        <v>831</v>
      </c>
      <c r="T111" s="1" t="s">
        <v>832</v>
      </c>
      <c r="U111" s="1" t="s">
        <v>793</v>
      </c>
      <c r="V111" s="1" t="s">
        <v>1207</v>
      </c>
    </row>
    <row r="112" s="1" customFormat="1" spans="1:22">
      <c r="A112" s="3">
        <v>999226611975624</v>
      </c>
      <c r="B112" s="1" t="s">
        <v>1369</v>
      </c>
      <c r="C112" s="1" t="s">
        <v>1373</v>
      </c>
      <c r="D112" s="1" t="s">
        <v>1374</v>
      </c>
      <c r="E112" s="1" t="s">
        <v>1375</v>
      </c>
      <c r="F112" s="1" t="s">
        <v>907</v>
      </c>
      <c r="G112" s="1" t="s">
        <v>822</v>
      </c>
      <c r="H112" s="1" t="s">
        <v>823</v>
      </c>
      <c r="I112" s="1" t="s">
        <v>1376</v>
      </c>
      <c r="J112" s="1" t="s">
        <v>825</v>
      </c>
      <c r="K112" s="1" t="s">
        <v>1376</v>
      </c>
      <c r="L112" s="1" t="s">
        <v>1376</v>
      </c>
      <c r="M112" s="1" t="s">
        <v>826</v>
      </c>
      <c r="N112" s="1" t="s">
        <v>826</v>
      </c>
      <c r="O112" s="1" t="s">
        <v>827</v>
      </c>
      <c r="P112" s="1" t="s">
        <v>828</v>
      </c>
      <c r="Q112" s="1" t="s">
        <v>829</v>
      </c>
      <c r="R112" s="1" t="s">
        <v>1377</v>
      </c>
      <c r="S112" s="1" t="s">
        <v>831</v>
      </c>
      <c r="T112" s="1" t="s">
        <v>832</v>
      </c>
      <c r="U112" s="1" t="s">
        <v>793</v>
      </c>
      <c r="V112" s="1" t="s">
        <v>833</v>
      </c>
    </row>
    <row r="113" s="1" customFormat="1" spans="1:22">
      <c r="A113" s="3">
        <v>999226488175307</v>
      </c>
      <c r="B113" s="1" t="s">
        <v>1378</v>
      </c>
      <c r="C113" s="1" t="s">
        <v>1379</v>
      </c>
      <c r="D113" s="1" t="s">
        <v>1380</v>
      </c>
      <c r="E113" s="1" t="s">
        <v>1381</v>
      </c>
      <c r="F113" s="1" t="s">
        <v>818</v>
      </c>
      <c r="G113" s="1" t="s">
        <v>822</v>
      </c>
      <c r="H113" s="1" t="s">
        <v>823</v>
      </c>
      <c r="I113" s="1" t="s">
        <v>1382</v>
      </c>
      <c r="J113" s="1" t="s">
        <v>825</v>
      </c>
      <c r="K113" s="1" t="s">
        <v>1382</v>
      </c>
      <c r="L113" s="1" t="s">
        <v>1382</v>
      </c>
      <c r="M113" s="1" t="s">
        <v>826</v>
      </c>
      <c r="N113" s="1" t="s">
        <v>826</v>
      </c>
      <c r="O113" s="1" t="s">
        <v>827</v>
      </c>
      <c r="P113" s="1" t="s">
        <v>828</v>
      </c>
      <c r="Q113" s="1" t="s">
        <v>829</v>
      </c>
      <c r="R113" s="1" t="s">
        <v>1383</v>
      </c>
      <c r="S113" s="1" t="s">
        <v>831</v>
      </c>
      <c r="T113" s="1" t="s">
        <v>832</v>
      </c>
      <c r="U113" s="1" t="s">
        <v>793</v>
      </c>
      <c r="V113" s="1" t="s">
        <v>1207</v>
      </c>
    </row>
    <row r="114" s="1" customFormat="1" spans="1:22">
      <c r="A114" s="3">
        <v>999226484757093</v>
      </c>
      <c r="B114" s="1" t="s">
        <v>1378</v>
      </c>
      <c r="C114" s="1" t="s">
        <v>1384</v>
      </c>
      <c r="D114" s="1" t="s">
        <v>1197</v>
      </c>
      <c r="E114" s="1" t="s">
        <v>1385</v>
      </c>
      <c r="F114" s="1" t="s">
        <v>818</v>
      </c>
      <c r="G114" s="1" t="s">
        <v>822</v>
      </c>
      <c r="H114" s="1" t="s">
        <v>823</v>
      </c>
      <c r="I114" s="1" t="s">
        <v>1014</v>
      </c>
      <c r="J114" s="1" t="s">
        <v>825</v>
      </c>
      <c r="K114" s="1" t="s">
        <v>1014</v>
      </c>
      <c r="L114" s="1" t="s">
        <v>1014</v>
      </c>
      <c r="M114" s="1" t="s">
        <v>826</v>
      </c>
      <c r="N114" s="1" t="s">
        <v>826</v>
      </c>
      <c r="O114" s="1" t="s">
        <v>827</v>
      </c>
      <c r="P114" s="1" t="s">
        <v>828</v>
      </c>
      <c r="Q114" s="1" t="s">
        <v>829</v>
      </c>
      <c r="R114" s="1" t="s">
        <v>1386</v>
      </c>
      <c r="S114" s="1" t="s">
        <v>831</v>
      </c>
      <c r="T114" s="1" t="s">
        <v>832</v>
      </c>
      <c r="U114" s="1" t="s">
        <v>793</v>
      </c>
      <c r="V114" s="1" t="s">
        <v>1000</v>
      </c>
    </row>
    <row r="115" s="1" customFormat="1" spans="1:22">
      <c r="A115" s="3">
        <v>999226362413803</v>
      </c>
      <c r="B115" s="1" t="s">
        <v>1387</v>
      </c>
      <c r="C115" s="1" t="s">
        <v>1388</v>
      </c>
      <c r="D115" s="1" t="s">
        <v>1389</v>
      </c>
      <c r="E115" s="1" t="s">
        <v>1390</v>
      </c>
      <c r="F115" s="1" t="s">
        <v>1016</v>
      </c>
      <c r="G115" s="1" t="s">
        <v>822</v>
      </c>
      <c r="H115" s="1" t="s">
        <v>823</v>
      </c>
      <c r="I115" s="1" t="s">
        <v>1391</v>
      </c>
      <c r="J115" s="1" t="s">
        <v>825</v>
      </c>
      <c r="K115" s="1" t="s">
        <v>1391</v>
      </c>
      <c r="L115" s="1" t="s">
        <v>1391</v>
      </c>
      <c r="M115" s="1" t="s">
        <v>826</v>
      </c>
      <c r="N115" s="1" t="s">
        <v>826</v>
      </c>
      <c r="O115" s="1" t="s">
        <v>827</v>
      </c>
      <c r="P115" s="1" t="s">
        <v>828</v>
      </c>
      <c r="Q115" s="1" t="s">
        <v>829</v>
      </c>
      <c r="R115" s="1" t="s">
        <v>1392</v>
      </c>
      <c r="S115" s="1" t="s">
        <v>831</v>
      </c>
      <c r="T115" s="1" t="s">
        <v>832</v>
      </c>
      <c r="U115" s="1" t="s">
        <v>793</v>
      </c>
      <c r="V115" s="1" t="s">
        <v>1076</v>
      </c>
    </row>
    <row r="116" s="1" customFormat="1" spans="1:22">
      <c r="A116" s="3">
        <v>999226357274082</v>
      </c>
      <c r="B116" s="1" t="s">
        <v>1393</v>
      </c>
      <c r="C116" s="1" t="s">
        <v>1394</v>
      </c>
      <c r="D116" s="1" t="s">
        <v>1389</v>
      </c>
      <c r="E116" s="1" t="s">
        <v>1395</v>
      </c>
      <c r="F116" s="1" t="s">
        <v>1016</v>
      </c>
      <c r="G116" s="1" t="s">
        <v>822</v>
      </c>
      <c r="H116" s="1" t="s">
        <v>823</v>
      </c>
      <c r="I116" s="1" t="s">
        <v>1391</v>
      </c>
      <c r="J116" s="1" t="s">
        <v>825</v>
      </c>
      <c r="K116" s="1" t="s">
        <v>1391</v>
      </c>
      <c r="L116" s="1" t="s">
        <v>1391</v>
      </c>
      <c r="M116" s="1" t="s">
        <v>826</v>
      </c>
      <c r="N116" s="1" t="s">
        <v>826</v>
      </c>
      <c r="O116" s="1" t="s">
        <v>827</v>
      </c>
      <c r="P116" s="1" t="s">
        <v>828</v>
      </c>
      <c r="Q116" s="1" t="s">
        <v>829</v>
      </c>
      <c r="R116" s="1" t="s">
        <v>1396</v>
      </c>
      <c r="S116" s="1" t="s">
        <v>831</v>
      </c>
      <c r="T116" s="1" t="s">
        <v>832</v>
      </c>
      <c r="U116" s="1" t="s">
        <v>793</v>
      </c>
      <c r="V116" s="1" t="s">
        <v>1076</v>
      </c>
    </row>
    <row r="117" s="1" customFormat="1" spans="1:22">
      <c r="A117" s="3">
        <v>999226332515712</v>
      </c>
      <c r="B117" s="1" t="s">
        <v>1397</v>
      </c>
      <c r="C117" s="1" t="s">
        <v>1398</v>
      </c>
      <c r="D117" s="1" t="s">
        <v>1310</v>
      </c>
      <c r="E117" s="1" t="s">
        <v>1399</v>
      </c>
      <c r="F117" s="1" t="s">
        <v>907</v>
      </c>
      <c r="G117" s="1" t="s">
        <v>822</v>
      </c>
      <c r="H117" s="1" t="s">
        <v>823</v>
      </c>
      <c r="I117" s="1" t="s">
        <v>1063</v>
      </c>
      <c r="J117" s="1" t="s">
        <v>825</v>
      </c>
      <c r="K117" s="1" t="s">
        <v>1063</v>
      </c>
      <c r="L117" s="1" t="s">
        <v>1063</v>
      </c>
      <c r="M117" s="1" t="s">
        <v>826</v>
      </c>
      <c r="N117" s="1" t="s">
        <v>826</v>
      </c>
      <c r="O117" s="1" t="s">
        <v>827</v>
      </c>
      <c r="P117" s="1" t="s">
        <v>828</v>
      </c>
      <c r="Q117" s="1" t="s">
        <v>829</v>
      </c>
      <c r="R117" s="1" t="s">
        <v>1400</v>
      </c>
      <c r="S117" s="1" t="s">
        <v>831</v>
      </c>
      <c r="T117" s="1" t="s">
        <v>832</v>
      </c>
      <c r="U117" s="1" t="s">
        <v>793</v>
      </c>
      <c r="V117" s="1" t="s">
        <v>833</v>
      </c>
    </row>
    <row r="118" s="1" customFormat="1" spans="1:22">
      <c r="A118" s="4">
        <v>9.99226128720977e+29</v>
      </c>
      <c r="B118" s="1" t="s">
        <v>1401</v>
      </c>
      <c r="C118" s="1" t="s">
        <v>1402</v>
      </c>
      <c r="D118" s="1" t="s">
        <v>1310</v>
      </c>
      <c r="E118" s="1" t="s">
        <v>1403</v>
      </c>
      <c r="F118" s="1" t="s">
        <v>1016</v>
      </c>
      <c r="G118" s="1" t="s">
        <v>907</v>
      </c>
      <c r="H118" s="1" t="s">
        <v>823</v>
      </c>
      <c r="I118" s="1" t="s">
        <v>827</v>
      </c>
      <c r="J118" s="1" t="s">
        <v>825</v>
      </c>
      <c r="K118" s="1" t="s">
        <v>827</v>
      </c>
      <c r="L118" s="1" t="s">
        <v>827</v>
      </c>
      <c r="M118" s="1" t="s">
        <v>826</v>
      </c>
      <c r="N118" s="1" t="s">
        <v>826</v>
      </c>
      <c r="O118" s="1" t="s">
        <v>827</v>
      </c>
      <c r="P118" s="1" t="s">
        <v>828</v>
      </c>
      <c r="Q118" s="1" t="s">
        <v>829</v>
      </c>
      <c r="R118" s="1" t="s">
        <v>1404</v>
      </c>
      <c r="S118" s="1" t="s">
        <v>831</v>
      </c>
      <c r="T118" s="1" t="s">
        <v>832</v>
      </c>
      <c r="U118" s="1" t="s">
        <v>793</v>
      </c>
      <c r="V118" s="1" t="s">
        <v>833</v>
      </c>
    </row>
    <row r="119" s="1" customFormat="1" spans="1:22">
      <c r="A119" s="3">
        <v>999226037119032</v>
      </c>
      <c r="B119" s="1" t="s">
        <v>1405</v>
      </c>
      <c r="C119" s="1" t="s">
        <v>1406</v>
      </c>
      <c r="D119" s="1" t="s">
        <v>1203</v>
      </c>
      <c r="E119" s="1" t="s">
        <v>1407</v>
      </c>
      <c r="F119" s="1" t="s">
        <v>907</v>
      </c>
      <c r="G119" s="1" t="s">
        <v>822</v>
      </c>
      <c r="H119" s="1" t="s">
        <v>823</v>
      </c>
      <c r="I119" s="1" t="s">
        <v>1408</v>
      </c>
      <c r="J119" s="1" t="s">
        <v>825</v>
      </c>
      <c r="K119" s="1" t="s">
        <v>1408</v>
      </c>
      <c r="L119" s="1" t="s">
        <v>1408</v>
      </c>
      <c r="M119" s="1" t="s">
        <v>826</v>
      </c>
      <c r="N119" s="1" t="s">
        <v>826</v>
      </c>
      <c r="O119" s="1" t="s">
        <v>827</v>
      </c>
      <c r="P119" s="1" t="s">
        <v>828</v>
      </c>
      <c r="Q119" s="1" t="s">
        <v>829</v>
      </c>
      <c r="R119" s="1" t="s">
        <v>1409</v>
      </c>
      <c r="S119" s="1" t="s">
        <v>831</v>
      </c>
      <c r="T119" s="1" t="s">
        <v>832</v>
      </c>
      <c r="U119" s="1" t="s">
        <v>793</v>
      </c>
      <c r="V119" s="1" t="s">
        <v>1207</v>
      </c>
    </row>
    <row r="120" s="1" customFormat="1" spans="1:22">
      <c r="A120" s="3">
        <v>999225999067409</v>
      </c>
      <c r="B120" s="1" t="s">
        <v>1410</v>
      </c>
      <c r="C120" s="1" t="s">
        <v>1411</v>
      </c>
      <c r="D120" s="1" t="s">
        <v>1412</v>
      </c>
      <c r="E120" s="1" t="s">
        <v>1413</v>
      </c>
      <c r="F120" s="1" t="s">
        <v>907</v>
      </c>
      <c r="G120" s="1" t="s">
        <v>822</v>
      </c>
      <c r="H120" s="1" t="s">
        <v>823</v>
      </c>
      <c r="I120" s="1" t="s">
        <v>1414</v>
      </c>
      <c r="J120" s="1" t="s">
        <v>825</v>
      </c>
      <c r="K120" s="1" t="s">
        <v>1414</v>
      </c>
      <c r="L120" s="1" t="s">
        <v>1414</v>
      </c>
      <c r="M120" s="1" t="s">
        <v>826</v>
      </c>
      <c r="N120" s="1" t="s">
        <v>826</v>
      </c>
      <c r="O120" s="1" t="s">
        <v>827</v>
      </c>
      <c r="P120" s="1" t="s">
        <v>828</v>
      </c>
      <c r="Q120" s="1" t="s">
        <v>829</v>
      </c>
      <c r="R120" s="1" t="s">
        <v>1415</v>
      </c>
      <c r="S120" s="1" t="s">
        <v>831</v>
      </c>
      <c r="T120" s="1" t="s">
        <v>832</v>
      </c>
      <c r="U120" s="1" t="s">
        <v>793</v>
      </c>
      <c r="V120" s="1" t="s">
        <v>878</v>
      </c>
    </row>
    <row r="121" s="1" customFormat="1" spans="1:22">
      <c r="A121" s="3">
        <v>999225852459703</v>
      </c>
      <c r="B121" s="1" t="s">
        <v>1416</v>
      </c>
      <c r="C121" s="1" t="s">
        <v>1417</v>
      </c>
      <c r="D121" s="1" t="s">
        <v>926</v>
      </c>
      <c r="E121" s="1" t="s">
        <v>1418</v>
      </c>
      <c r="F121" s="1" t="s">
        <v>907</v>
      </c>
      <c r="G121" s="1" t="s">
        <v>822</v>
      </c>
      <c r="H121" s="1" t="s">
        <v>823</v>
      </c>
      <c r="I121" s="1" t="s">
        <v>1419</v>
      </c>
      <c r="J121" s="1" t="s">
        <v>825</v>
      </c>
      <c r="K121" s="1" t="s">
        <v>1419</v>
      </c>
      <c r="L121" s="1" t="s">
        <v>1419</v>
      </c>
      <c r="M121" s="1" t="s">
        <v>826</v>
      </c>
      <c r="N121" s="1" t="s">
        <v>826</v>
      </c>
      <c r="O121" s="1" t="s">
        <v>827</v>
      </c>
      <c r="P121" s="1" t="s">
        <v>828</v>
      </c>
      <c r="Q121" s="1" t="s">
        <v>829</v>
      </c>
      <c r="R121" s="1" t="s">
        <v>1420</v>
      </c>
      <c r="S121" s="1" t="s">
        <v>831</v>
      </c>
      <c r="T121" s="1" t="s">
        <v>832</v>
      </c>
      <c r="U121" s="1" t="s">
        <v>793</v>
      </c>
      <c r="V121" s="1" t="s">
        <v>833</v>
      </c>
    </row>
    <row r="122" s="1" customFormat="1" spans="1:22">
      <c r="A122" s="3">
        <v>999225819969933</v>
      </c>
      <c r="B122" s="1" t="s">
        <v>1421</v>
      </c>
      <c r="C122" s="1" t="s">
        <v>1422</v>
      </c>
      <c r="D122" s="1" t="s">
        <v>1423</v>
      </c>
      <c r="E122" s="1" t="s">
        <v>1424</v>
      </c>
      <c r="F122" s="1" t="s">
        <v>955</v>
      </c>
      <c r="G122" s="1" t="s">
        <v>907</v>
      </c>
      <c r="H122" s="1" t="s">
        <v>823</v>
      </c>
      <c r="I122" s="1" t="s">
        <v>1425</v>
      </c>
      <c r="J122" s="1" t="s">
        <v>825</v>
      </c>
      <c r="K122" s="1" t="s">
        <v>1425</v>
      </c>
      <c r="L122" s="1" t="s">
        <v>1425</v>
      </c>
      <c r="M122" s="1" t="s">
        <v>826</v>
      </c>
      <c r="N122" s="1" t="s">
        <v>826</v>
      </c>
      <c r="O122" s="1" t="s">
        <v>827</v>
      </c>
      <c r="P122" s="1" t="s">
        <v>828</v>
      </c>
      <c r="Q122" s="1" t="s">
        <v>829</v>
      </c>
      <c r="R122" s="1" t="s">
        <v>1426</v>
      </c>
      <c r="S122" s="1" t="s">
        <v>1212</v>
      </c>
      <c r="T122" s="1" t="s">
        <v>832</v>
      </c>
      <c r="U122" s="1" t="s">
        <v>793</v>
      </c>
      <c r="V122" s="1" t="s">
        <v>833</v>
      </c>
    </row>
    <row r="123" s="1" customFormat="1" spans="1:22">
      <c r="A123" s="3">
        <v>999225769875275</v>
      </c>
      <c r="B123" s="1" t="s">
        <v>1427</v>
      </c>
      <c r="C123" s="1" t="s">
        <v>1428</v>
      </c>
      <c r="D123" s="1" t="s">
        <v>1423</v>
      </c>
      <c r="E123" s="1" t="s">
        <v>1429</v>
      </c>
      <c r="F123" s="1" t="s">
        <v>955</v>
      </c>
      <c r="G123" s="1" t="s">
        <v>822</v>
      </c>
      <c r="H123" s="1" t="s">
        <v>823</v>
      </c>
      <c r="I123" s="1" t="s">
        <v>1430</v>
      </c>
      <c r="J123" s="1" t="s">
        <v>825</v>
      </c>
      <c r="K123" s="1" t="s">
        <v>1430</v>
      </c>
      <c r="L123" s="1" t="s">
        <v>1430</v>
      </c>
      <c r="M123" s="1" t="s">
        <v>826</v>
      </c>
      <c r="N123" s="1" t="s">
        <v>826</v>
      </c>
      <c r="O123" s="1" t="s">
        <v>827</v>
      </c>
      <c r="P123" s="1" t="s">
        <v>828</v>
      </c>
      <c r="Q123" s="1" t="s">
        <v>829</v>
      </c>
      <c r="R123" s="1" t="s">
        <v>1431</v>
      </c>
      <c r="S123" s="1" t="s">
        <v>831</v>
      </c>
      <c r="T123" s="1" t="s">
        <v>832</v>
      </c>
      <c r="U123" s="1" t="s">
        <v>793</v>
      </c>
      <c r="V123" s="1" t="s">
        <v>833</v>
      </c>
    </row>
    <row r="124" s="1" customFormat="1" spans="1:22">
      <c r="A124" s="3">
        <v>999225650312052</v>
      </c>
      <c r="B124" s="1" t="s">
        <v>1432</v>
      </c>
      <c r="C124" s="1" t="s">
        <v>1433</v>
      </c>
      <c r="D124" s="1" t="s">
        <v>1203</v>
      </c>
      <c r="E124" s="1" t="s">
        <v>1434</v>
      </c>
      <c r="F124" s="1" t="s">
        <v>1016</v>
      </c>
      <c r="G124" s="1" t="s">
        <v>907</v>
      </c>
      <c r="H124" s="1" t="s">
        <v>823</v>
      </c>
      <c r="I124" s="1" t="s">
        <v>1435</v>
      </c>
      <c r="J124" s="1" t="s">
        <v>825</v>
      </c>
      <c r="K124" s="1" t="s">
        <v>1435</v>
      </c>
      <c r="L124" s="1" t="s">
        <v>1435</v>
      </c>
      <c r="M124" s="1" t="s">
        <v>826</v>
      </c>
      <c r="N124" s="1" t="s">
        <v>826</v>
      </c>
      <c r="O124" s="1" t="s">
        <v>827</v>
      </c>
      <c r="P124" s="1" t="s">
        <v>828</v>
      </c>
      <c r="Q124" s="1" t="s">
        <v>829</v>
      </c>
      <c r="R124" s="1" t="s">
        <v>1436</v>
      </c>
      <c r="S124" s="1" t="s">
        <v>1212</v>
      </c>
      <c r="T124" s="1" t="s">
        <v>832</v>
      </c>
      <c r="U124" s="1" t="s">
        <v>793</v>
      </c>
      <c r="V124" s="1" t="s">
        <v>1207</v>
      </c>
    </row>
    <row r="125" s="1" customFormat="1" spans="1:22">
      <c r="A125" s="3">
        <v>999225533626213</v>
      </c>
      <c r="B125" s="1" t="s">
        <v>1437</v>
      </c>
      <c r="C125" s="1" t="s">
        <v>1438</v>
      </c>
      <c r="D125" s="1" t="s">
        <v>1439</v>
      </c>
      <c r="E125" s="1" t="s">
        <v>1440</v>
      </c>
      <c r="F125" s="1" t="s">
        <v>955</v>
      </c>
      <c r="G125" s="1" t="s">
        <v>818</v>
      </c>
      <c r="H125" s="1" t="s">
        <v>823</v>
      </c>
      <c r="I125" s="1" t="s">
        <v>1441</v>
      </c>
      <c r="J125" s="1" t="s">
        <v>825</v>
      </c>
      <c r="K125" s="1" t="s">
        <v>1441</v>
      </c>
      <c r="L125" s="1" t="s">
        <v>1441</v>
      </c>
      <c r="M125" s="1" t="s">
        <v>826</v>
      </c>
      <c r="N125" s="1" t="s">
        <v>826</v>
      </c>
      <c r="O125" s="1" t="s">
        <v>827</v>
      </c>
      <c r="P125" s="1" t="s">
        <v>828</v>
      </c>
      <c r="Q125" s="1" t="s">
        <v>829</v>
      </c>
      <c r="R125" s="1" t="s">
        <v>1442</v>
      </c>
      <c r="S125" s="1" t="s">
        <v>1212</v>
      </c>
      <c r="T125" s="1" t="s">
        <v>832</v>
      </c>
      <c r="U125" s="1" t="s">
        <v>793</v>
      </c>
      <c r="V125" s="1" t="s">
        <v>1443</v>
      </c>
    </row>
    <row r="126" s="1" customFormat="1" spans="1:22">
      <c r="A126" s="3">
        <v>999225520984539</v>
      </c>
      <c r="B126" s="1" t="s">
        <v>1444</v>
      </c>
      <c r="C126" s="1" t="s">
        <v>1445</v>
      </c>
      <c r="D126" s="1" t="s">
        <v>1446</v>
      </c>
      <c r="E126" s="1" t="s">
        <v>1447</v>
      </c>
      <c r="F126" s="1" t="s">
        <v>1025</v>
      </c>
      <c r="G126" s="1" t="s">
        <v>818</v>
      </c>
      <c r="H126" s="1" t="s">
        <v>823</v>
      </c>
      <c r="I126" s="1" t="s">
        <v>1448</v>
      </c>
      <c r="J126" s="1" t="s">
        <v>825</v>
      </c>
      <c r="K126" s="1" t="s">
        <v>1448</v>
      </c>
      <c r="L126" s="1" t="s">
        <v>1448</v>
      </c>
      <c r="M126" s="1" t="s">
        <v>826</v>
      </c>
      <c r="N126" s="1" t="s">
        <v>826</v>
      </c>
      <c r="O126" s="1" t="s">
        <v>827</v>
      </c>
      <c r="P126" s="1" t="s">
        <v>828</v>
      </c>
      <c r="Q126" s="1" t="s">
        <v>829</v>
      </c>
      <c r="R126" s="1" t="s">
        <v>1449</v>
      </c>
      <c r="S126" s="1" t="s">
        <v>1212</v>
      </c>
      <c r="T126" s="1" t="s">
        <v>832</v>
      </c>
      <c r="U126" s="1" t="s">
        <v>793</v>
      </c>
      <c r="V126" s="1" t="s">
        <v>878</v>
      </c>
    </row>
    <row r="127" s="1" customFormat="1" spans="1:22">
      <c r="A127" s="3">
        <v>999225473100077</v>
      </c>
      <c r="B127" s="1" t="s">
        <v>1450</v>
      </c>
      <c r="C127" s="1" t="s">
        <v>1451</v>
      </c>
      <c r="D127" s="1" t="s">
        <v>1452</v>
      </c>
      <c r="E127" s="1" t="s">
        <v>1453</v>
      </c>
      <c r="F127" s="1" t="s">
        <v>907</v>
      </c>
      <c r="G127" s="1" t="s">
        <v>822</v>
      </c>
      <c r="H127" s="1" t="s">
        <v>823</v>
      </c>
      <c r="I127" s="1" t="s">
        <v>1454</v>
      </c>
      <c r="J127" s="1" t="s">
        <v>825</v>
      </c>
      <c r="K127" s="1" t="s">
        <v>1454</v>
      </c>
      <c r="L127" s="1" t="s">
        <v>1454</v>
      </c>
      <c r="M127" s="1" t="s">
        <v>826</v>
      </c>
      <c r="N127" s="1" t="s">
        <v>826</v>
      </c>
      <c r="O127" s="1" t="s">
        <v>827</v>
      </c>
      <c r="P127" s="1" t="s">
        <v>828</v>
      </c>
      <c r="Q127" s="1" t="s">
        <v>829</v>
      </c>
      <c r="R127" s="1" t="s">
        <v>1455</v>
      </c>
      <c r="S127" s="1" t="s">
        <v>831</v>
      </c>
      <c r="T127" s="1" t="s">
        <v>832</v>
      </c>
      <c r="U127" s="1" t="s">
        <v>793</v>
      </c>
      <c r="V127" s="1" t="s">
        <v>1065</v>
      </c>
    </row>
    <row r="128" s="1" customFormat="1" spans="1:22">
      <c r="A128" s="3">
        <v>999225432217270</v>
      </c>
      <c r="B128" s="1" t="s">
        <v>1456</v>
      </c>
      <c r="C128" s="1" t="s">
        <v>1457</v>
      </c>
      <c r="D128" s="1" t="s">
        <v>1423</v>
      </c>
      <c r="E128" s="1" t="s">
        <v>1458</v>
      </c>
      <c r="F128" s="1" t="s">
        <v>1025</v>
      </c>
      <c r="G128" s="1" t="s">
        <v>907</v>
      </c>
      <c r="H128" s="1" t="s">
        <v>823</v>
      </c>
      <c r="I128" s="1" t="s">
        <v>1459</v>
      </c>
      <c r="J128" s="1" t="s">
        <v>825</v>
      </c>
      <c r="K128" s="1" t="s">
        <v>1459</v>
      </c>
      <c r="L128" s="1" t="s">
        <v>1459</v>
      </c>
      <c r="M128" s="1" t="s">
        <v>826</v>
      </c>
      <c r="N128" s="1" t="s">
        <v>826</v>
      </c>
      <c r="O128" s="1" t="s">
        <v>827</v>
      </c>
      <c r="P128" s="1" t="s">
        <v>828</v>
      </c>
      <c r="Q128" s="1" t="s">
        <v>829</v>
      </c>
      <c r="R128" s="1" t="s">
        <v>1460</v>
      </c>
      <c r="S128" s="1" t="s">
        <v>1212</v>
      </c>
      <c r="T128" s="1" t="s">
        <v>832</v>
      </c>
      <c r="U128" s="1" t="s">
        <v>793</v>
      </c>
      <c r="V128" s="1" t="s">
        <v>833</v>
      </c>
    </row>
    <row r="129" s="1" customFormat="1" spans="1:22">
      <c r="A129" s="3">
        <v>999225422875703</v>
      </c>
      <c r="B129" s="1" t="s">
        <v>1456</v>
      </c>
      <c r="C129" s="1" t="s">
        <v>1461</v>
      </c>
      <c r="D129" s="1" t="s">
        <v>1423</v>
      </c>
      <c r="E129" s="1" t="s">
        <v>1462</v>
      </c>
      <c r="F129" s="1" t="s">
        <v>907</v>
      </c>
      <c r="G129" s="1" t="s">
        <v>818</v>
      </c>
      <c r="H129" s="1" t="s">
        <v>823</v>
      </c>
      <c r="I129" s="1" t="s">
        <v>1463</v>
      </c>
      <c r="J129" s="1" t="s">
        <v>825</v>
      </c>
      <c r="K129" s="1" t="s">
        <v>1463</v>
      </c>
      <c r="L129" s="1" t="s">
        <v>1463</v>
      </c>
      <c r="M129" s="1" t="s">
        <v>826</v>
      </c>
      <c r="N129" s="1" t="s">
        <v>826</v>
      </c>
      <c r="O129" s="1" t="s">
        <v>827</v>
      </c>
      <c r="P129" s="1" t="s">
        <v>828</v>
      </c>
      <c r="Q129" s="1" t="s">
        <v>829</v>
      </c>
      <c r="R129" s="1" t="s">
        <v>1464</v>
      </c>
      <c r="S129" s="1" t="s">
        <v>1212</v>
      </c>
      <c r="T129" s="1" t="s">
        <v>832</v>
      </c>
      <c r="U129" s="1" t="s">
        <v>793</v>
      </c>
      <c r="V129" s="1" t="s">
        <v>833</v>
      </c>
    </row>
    <row r="130" s="1" customFormat="1" spans="1:22">
      <c r="A130" s="3">
        <v>999225419416971</v>
      </c>
      <c r="B130" s="1" t="s">
        <v>1465</v>
      </c>
      <c r="C130" s="1" t="s">
        <v>1466</v>
      </c>
      <c r="D130" s="1" t="s">
        <v>1423</v>
      </c>
      <c r="E130" s="1" t="s">
        <v>1467</v>
      </c>
      <c r="F130" s="1" t="s">
        <v>1025</v>
      </c>
      <c r="G130" s="1" t="s">
        <v>907</v>
      </c>
      <c r="H130" s="1" t="s">
        <v>823</v>
      </c>
      <c r="I130" s="1" t="s">
        <v>1468</v>
      </c>
      <c r="J130" s="1" t="s">
        <v>825</v>
      </c>
      <c r="K130" s="1" t="s">
        <v>1468</v>
      </c>
      <c r="L130" s="1" t="s">
        <v>1468</v>
      </c>
      <c r="M130" s="1" t="s">
        <v>826</v>
      </c>
      <c r="N130" s="1" t="s">
        <v>826</v>
      </c>
      <c r="O130" s="1" t="s">
        <v>827</v>
      </c>
      <c r="P130" s="1" t="s">
        <v>828</v>
      </c>
      <c r="Q130" s="1" t="s">
        <v>829</v>
      </c>
      <c r="R130" s="1" t="s">
        <v>1469</v>
      </c>
      <c r="S130" s="1" t="s">
        <v>1212</v>
      </c>
      <c r="T130" s="1" t="s">
        <v>832</v>
      </c>
      <c r="U130" s="1" t="s">
        <v>793</v>
      </c>
      <c r="V130" s="1" t="s">
        <v>833</v>
      </c>
    </row>
    <row r="131" s="1" customFormat="1" spans="1:22">
      <c r="A131" s="3">
        <v>999225417016348</v>
      </c>
      <c r="B131" s="1" t="s">
        <v>1465</v>
      </c>
      <c r="C131" s="1" t="s">
        <v>1470</v>
      </c>
      <c r="D131" s="1" t="s">
        <v>1471</v>
      </c>
      <c r="E131" s="1" t="s">
        <v>1472</v>
      </c>
      <c r="F131" s="1" t="s">
        <v>955</v>
      </c>
      <c r="G131" s="1" t="s">
        <v>907</v>
      </c>
      <c r="H131" s="1" t="s">
        <v>823</v>
      </c>
      <c r="I131" s="1" t="s">
        <v>1473</v>
      </c>
      <c r="J131" s="1" t="s">
        <v>825</v>
      </c>
      <c r="K131" s="1" t="s">
        <v>1473</v>
      </c>
      <c r="L131" s="1" t="s">
        <v>1473</v>
      </c>
      <c r="M131" s="1" t="s">
        <v>826</v>
      </c>
      <c r="N131" s="1" t="s">
        <v>826</v>
      </c>
      <c r="O131" s="1" t="s">
        <v>827</v>
      </c>
      <c r="P131" s="1" t="s">
        <v>828</v>
      </c>
      <c r="Q131" s="1" t="s">
        <v>829</v>
      </c>
      <c r="R131" s="1" t="s">
        <v>1474</v>
      </c>
      <c r="S131" s="1" t="s">
        <v>1212</v>
      </c>
      <c r="T131" s="1" t="s">
        <v>832</v>
      </c>
      <c r="U131" s="1" t="s">
        <v>793</v>
      </c>
      <c r="V131" s="1" t="s">
        <v>878</v>
      </c>
    </row>
    <row r="132" s="1" customFormat="1" spans="1:22">
      <c r="A132" s="3">
        <v>999225391883402</v>
      </c>
      <c r="B132" s="1" t="s">
        <v>1475</v>
      </c>
      <c r="C132" s="1" t="s">
        <v>1476</v>
      </c>
      <c r="D132" s="1" t="s">
        <v>1172</v>
      </c>
      <c r="E132" s="1" t="s">
        <v>1477</v>
      </c>
      <c r="F132" s="1" t="s">
        <v>955</v>
      </c>
      <c r="G132" s="1" t="s">
        <v>822</v>
      </c>
      <c r="H132" s="1" t="s">
        <v>823</v>
      </c>
      <c r="I132" s="1" t="s">
        <v>1478</v>
      </c>
      <c r="J132" s="1" t="s">
        <v>825</v>
      </c>
      <c r="K132" s="1" t="s">
        <v>1478</v>
      </c>
      <c r="L132" s="1" t="s">
        <v>1478</v>
      </c>
      <c r="M132" s="1" t="s">
        <v>826</v>
      </c>
      <c r="N132" s="1" t="s">
        <v>826</v>
      </c>
      <c r="O132" s="1" t="s">
        <v>827</v>
      </c>
      <c r="P132" s="1" t="s">
        <v>828</v>
      </c>
      <c r="Q132" s="1" t="s">
        <v>829</v>
      </c>
      <c r="R132" s="1" t="s">
        <v>1479</v>
      </c>
      <c r="S132" s="1" t="s">
        <v>831</v>
      </c>
      <c r="T132" s="1" t="s">
        <v>832</v>
      </c>
      <c r="U132" s="1" t="s">
        <v>793</v>
      </c>
      <c r="V132" s="1" t="s">
        <v>833</v>
      </c>
    </row>
    <row r="133" s="1" customFormat="1" spans="1:22">
      <c r="A133" s="3">
        <v>999225358351046</v>
      </c>
      <c r="B133" s="1" t="s">
        <v>1480</v>
      </c>
      <c r="C133" s="1" t="s">
        <v>1481</v>
      </c>
      <c r="D133" s="1" t="s">
        <v>1423</v>
      </c>
      <c r="E133" s="1" t="s">
        <v>1482</v>
      </c>
      <c r="F133" s="1" t="s">
        <v>1108</v>
      </c>
      <c r="G133" s="1" t="s">
        <v>907</v>
      </c>
      <c r="H133" s="1" t="s">
        <v>823</v>
      </c>
      <c r="I133" s="1" t="s">
        <v>1483</v>
      </c>
      <c r="J133" s="1" t="s">
        <v>825</v>
      </c>
      <c r="K133" s="1" t="s">
        <v>1483</v>
      </c>
      <c r="L133" s="1" t="s">
        <v>1483</v>
      </c>
      <c r="M133" s="1" t="s">
        <v>826</v>
      </c>
      <c r="N133" s="1" t="s">
        <v>826</v>
      </c>
      <c r="O133" s="1" t="s">
        <v>827</v>
      </c>
      <c r="P133" s="1" t="s">
        <v>828</v>
      </c>
      <c r="Q133" s="1" t="s">
        <v>829</v>
      </c>
      <c r="R133" s="1" t="s">
        <v>1484</v>
      </c>
      <c r="S133" s="1" t="s">
        <v>1212</v>
      </c>
      <c r="T133" s="1" t="s">
        <v>832</v>
      </c>
      <c r="U133" s="1" t="s">
        <v>793</v>
      </c>
      <c r="V133" s="1" t="s">
        <v>833</v>
      </c>
    </row>
    <row r="134" s="1" customFormat="1" spans="1:22">
      <c r="A134" s="3">
        <v>999225316457536</v>
      </c>
      <c r="B134" s="1" t="s">
        <v>1485</v>
      </c>
      <c r="C134" s="1" t="s">
        <v>1486</v>
      </c>
      <c r="D134" s="1" t="s">
        <v>1423</v>
      </c>
      <c r="E134" s="1" t="s">
        <v>1487</v>
      </c>
      <c r="F134" s="1" t="s">
        <v>955</v>
      </c>
      <c r="G134" s="1" t="s">
        <v>818</v>
      </c>
      <c r="H134" s="1" t="s">
        <v>823</v>
      </c>
      <c r="I134" s="1" t="s">
        <v>1488</v>
      </c>
      <c r="J134" s="1" t="s">
        <v>825</v>
      </c>
      <c r="K134" s="1" t="s">
        <v>1488</v>
      </c>
      <c r="L134" s="1" t="s">
        <v>1488</v>
      </c>
      <c r="M134" s="1" t="s">
        <v>826</v>
      </c>
      <c r="N134" s="1" t="s">
        <v>826</v>
      </c>
      <c r="O134" s="1" t="s">
        <v>827</v>
      </c>
      <c r="P134" s="1" t="s">
        <v>828</v>
      </c>
      <c r="Q134" s="1" t="s">
        <v>829</v>
      </c>
      <c r="R134" s="1" t="s">
        <v>1489</v>
      </c>
      <c r="S134" s="1" t="s">
        <v>1212</v>
      </c>
      <c r="T134" s="1" t="s">
        <v>832</v>
      </c>
      <c r="U134" s="1" t="s">
        <v>793</v>
      </c>
      <c r="V134" s="1" t="s">
        <v>833</v>
      </c>
    </row>
    <row r="135" s="1" customFormat="1" spans="1:22">
      <c r="A135" s="3">
        <v>999225290803235</v>
      </c>
      <c r="B135" s="1" t="s">
        <v>1490</v>
      </c>
      <c r="C135" s="1" t="s">
        <v>1491</v>
      </c>
      <c r="D135" s="1" t="s">
        <v>1492</v>
      </c>
      <c r="E135" s="1" t="s">
        <v>1493</v>
      </c>
      <c r="F135" s="1" t="s">
        <v>1089</v>
      </c>
      <c r="G135" s="1" t="s">
        <v>907</v>
      </c>
      <c r="H135" s="1" t="s">
        <v>823</v>
      </c>
      <c r="I135" s="1" t="s">
        <v>1494</v>
      </c>
      <c r="J135" s="1" t="s">
        <v>825</v>
      </c>
      <c r="K135" s="1" t="s">
        <v>1494</v>
      </c>
      <c r="L135" s="1" t="s">
        <v>1494</v>
      </c>
      <c r="M135" s="1" t="s">
        <v>826</v>
      </c>
      <c r="N135" s="1" t="s">
        <v>826</v>
      </c>
      <c r="O135" s="1" t="s">
        <v>827</v>
      </c>
      <c r="P135" s="1" t="s">
        <v>828</v>
      </c>
      <c r="Q135" s="1" t="s">
        <v>829</v>
      </c>
      <c r="R135" s="1" t="s">
        <v>1495</v>
      </c>
      <c r="S135" s="1" t="s">
        <v>1212</v>
      </c>
      <c r="T135" s="1" t="s">
        <v>832</v>
      </c>
      <c r="U135" s="1" t="s">
        <v>793</v>
      </c>
      <c r="V135" s="1" t="s">
        <v>1496</v>
      </c>
    </row>
    <row r="136" s="1" customFormat="1" spans="1:22">
      <c r="A136" s="3">
        <v>999225240224104</v>
      </c>
      <c r="B136" s="1" t="s">
        <v>1497</v>
      </c>
      <c r="C136" s="1" t="s">
        <v>1498</v>
      </c>
      <c r="D136" s="1" t="s">
        <v>1499</v>
      </c>
      <c r="E136" s="1" t="s">
        <v>1500</v>
      </c>
      <c r="F136" s="1" t="s">
        <v>1025</v>
      </c>
      <c r="G136" s="1" t="s">
        <v>907</v>
      </c>
      <c r="H136" s="1" t="s">
        <v>823</v>
      </c>
      <c r="I136" s="1" t="s">
        <v>1501</v>
      </c>
      <c r="J136" s="1" t="s">
        <v>825</v>
      </c>
      <c r="K136" s="1" t="s">
        <v>1501</v>
      </c>
      <c r="L136" s="1" t="s">
        <v>1501</v>
      </c>
      <c r="M136" s="1" t="s">
        <v>826</v>
      </c>
      <c r="N136" s="1" t="s">
        <v>826</v>
      </c>
      <c r="O136" s="1" t="s">
        <v>827</v>
      </c>
      <c r="P136" s="1" t="s">
        <v>828</v>
      </c>
      <c r="Q136" s="1" t="s">
        <v>829</v>
      </c>
      <c r="R136" s="1" t="s">
        <v>1502</v>
      </c>
      <c r="S136" s="1" t="s">
        <v>1212</v>
      </c>
      <c r="T136" s="1" t="s">
        <v>832</v>
      </c>
      <c r="U136" s="1" t="s">
        <v>793</v>
      </c>
      <c r="V136" s="1" t="s">
        <v>833</v>
      </c>
    </row>
    <row r="137" s="1" customFormat="1" spans="1:22">
      <c r="A137" s="3">
        <v>999225169729084</v>
      </c>
      <c r="B137" s="1" t="s">
        <v>1503</v>
      </c>
      <c r="C137" s="1" t="s">
        <v>1504</v>
      </c>
      <c r="D137" s="1" t="s">
        <v>957</v>
      </c>
      <c r="E137" s="1" t="s">
        <v>1505</v>
      </c>
      <c r="F137" s="1" t="s">
        <v>1025</v>
      </c>
      <c r="G137" s="1" t="s">
        <v>907</v>
      </c>
      <c r="H137" s="1" t="s">
        <v>823</v>
      </c>
      <c r="I137" s="1" t="s">
        <v>1506</v>
      </c>
      <c r="J137" s="1" t="s">
        <v>825</v>
      </c>
      <c r="K137" s="1" t="s">
        <v>1506</v>
      </c>
      <c r="L137" s="1" t="s">
        <v>1506</v>
      </c>
      <c r="M137" s="1" t="s">
        <v>826</v>
      </c>
      <c r="N137" s="1" t="s">
        <v>826</v>
      </c>
      <c r="O137" s="1" t="s">
        <v>827</v>
      </c>
      <c r="P137" s="1" t="s">
        <v>828</v>
      </c>
      <c r="Q137" s="1" t="s">
        <v>829</v>
      </c>
      <c r="R137" s="1" t="s">
        <v>1507</v>
      </c>
      <c r="S137" s="1" t="s">
        <v>1212</v>
      </c>
      <c r="T137" s="1" t="s">
        <v>832</v>
      </c>
      <c r="U137" s="1" t="s">
        <v>793</v>
      </c>
      <c r="V137" s="1" t="s">
        <v>833</v>
      </c>
    </row>
    <row r="138" s="1" customFormat="1" spans="1:22">
      <c r="A138" s="3">
        <v>999225168868932</v>
      </c>
      <c r="B138" s="1" t="s">
        <v>1503</v>
      </c>
      <c r="C138" s="1" t="s">
        <v>1508</v>
      </c>
      <c r="D138" s="1" t="s">
        <v>957</v>
      </c>
      <c r="E138" s="1" t="s">
        <v>1509</v>
      </c>
      <c r="F138" s="1" t="s">
        <v>1025</v>
      </c>
      <c r="G138" s="1" t="s">
        <v>907</v>
      </c>
      <c r="H138" s="1" t="s">
        <v>823</v>
      </c>
      <c r="I138" s="1" t="s">
        <v>1506</v>
      </c>
      <c r="J138" s="1" t="s">
        <v>825</v>
      </c>
      <c r="K138" s="1" t="s">
        <v>1506</v>
      </c>
      <c r="L138" s="1" t="s">
        <v>1506</v>
      </c>
      <c r="M138" s="1" t="s">
        <v>826</v>
      </c>
      <c r="N138" s="1" t="s">
        <v>826</v>
      </c>
      <c r="O138" s="1" t="s">
        <v>827</v>
      </c>
      <c r="P138" s="1" t="s">
        <v>828</v>
      </c>
      <c r="Q138" s="1" t="s">
        <v>829</v>
      </c>
      <c r="R138" s="1" t="s">
        <v>1510</v>
      </c>
      <c r="S138" s="1" t="s">
        <v>1212</v>
      </c>
      <c r="T138" s="1" t="s">
        <v>832</v>
      </c>
      <c r="U138" s="1" t="s">
        <v>793</v>
      </c>
      <c r="V138" s="1" t="s">
        <v>833</v>
      </c>
    </row>
    <row r="139" s="1" customFormat="1" spans="1:22">
      <c r="A139" s="3">
        <v>999224853395326</v>
      </c>
      <c r="B139" s="1" t="s">
        <v>1511</v>
      </c>
      <c r="C139" s="1" t="s">
        <v>1512</v>
      </c>
      <c r="D139" s="1" t="s">
        <v>1513</v>
      </c>
      <c r="E139" s="1" t="s">
        <v>1514</v>
      </c>
      <c r="F139" s="1" t="s">
        <v>1016</v>
      </c>
      <c r="G139" s="1" t="s">
        <v>822</v>
      </c>
      <c r="H139" s="1" t="s">
        <v>823</v>
      </c>
      <c r="I139" s="1" t="s">
        <v>1515</v>
      </c>
      <c r="J139" s="1" t="s">
        <v>825</v>
      </c>
      <c r="K139" s="1" t="s">
        <v>1515</v>
      </c>
      <c r="L139" s="1" t="s">
        <v>1515</v>
      </c>
      <c r="M139" s="1" t="s">
        <v>826</v>
      </c>
      <c r="N139" s="1" t="s">
        <v>826</v>
      </c>
      <c r="O139" s="1" t="s">
        <v>827</v>
      </c>
      <c r="P139" s="1" t="s">
        <v>828</v>
      </c>
      <c r="Q139" s="1" t="s">
        <v>829</v>
      </c>
      <c r="R139" s="1" t="s">
        <v>1516</v>
      </c>
      <c r="S139" s="1" t="s">
        <v>831</v>
      </c>
      <c r="T139" s="1" t="s">
        <v>832</v>
      </c>
      <c r="U139" s="1" t="s">
        <v>793</v>
      </c>
      <c r="V139" s="1" t="s">
        <v>833</v>
      </c>
    </row>
    <row r="140" s="1" customFormat="1" spans="1:22">
      <c r="A140" s="3">
        <v>999224756299242</v>
      </c>
      <c r="B140" s="1" t="s">
        <v>1517</v>
      </c>
      <c r="C140" s="1" t="s">
        <v>1518</v>
      </c>
      <c r="D140" s="1" t="s">
        <v>1519</v>
      </c>
      <c r="E140" s="1" t="s">
        <v>1520</v>
      </c>
      <c r="F140" s="1" t="s">
        <v>1016</v>
      </c>
      <c r="G140" s="1" t="s">
        <v>818</v>
      </c>
      <c r="H140" s="1" t="s">
        <v>823</v>
      </c>
      <c r="I140" s="1" t="s">
        <v>1521</v>
      </c>
      <c r="J140" s="1" t="s">
        <v>825</v>
      </c>
      <c r="K140" s="1" t="s">
        <v>1521</v>
      </c>
      <c r="L140" s="1" t="s">
        <v>1521</v>
      </c>
      <c r="M140" s="1" t="s">
        <v>826</v>
      </c>
      <c r="N140" s="1" t="s">
        <v>826</v>
      </c>
      <c r="O140" s="1" t="s">
        <v>827</v>
      </c>
      <c r="P140" s="1" t="s">
        <v>828</v>
      </c>
      <c r="Q140" s="1" t="s">
        <v>829</v>
      </c>
      <c r="R140" s="1" t="s">
        <v>1522</v>
      </c>
      <c r="S140" s="1" t="s">
        <v>1212</v>
      </c>
      <c r="T140" s="1" t="s">
        <v>832</v>
      </c>
      <c r="U140" s="1" t="s">
        <v>793</v>
      </c>
      <c r="V140" s="1" t="s">
        <v>1031</v>
      </c>
    </row>
    <row r="141" s="1" customFormat="1" spans="1:22">
      <c r="A141" s="3">
        <v>999224756097091</v>
      </c>
      <c r="B141" s="1" t="s">
        <v>1517</v>
      </c>
      <c r="C141" s="1" t="s">
        <v>1523</v>
      </c>
      <c r="D141" s="1" t="s">
        <v>1519</v>
      </c>
      <c r="E141" s="1" t="s">
        <v>1524</v>
      </c>
      <c r="F141" s="1" t="s">
        <v>1016</v>
      </c>
      <c r="G141" s="1" t="s">
        <v>818</v>
      </c>
      <c r="H141" s="1" t="s">
        <v>823</v>
      </c>
      <c r="I141" s="1" t="s">
        <v>1521</v>
      </c>
      <c r="J141" s="1" t="s">
        <v>825</v>
      </c>
      <c r="K141" s="1" t="s">
        <v>1521</v>
      </c>
      <c r="L141" s="1" t="s">
        <v>1521</v>
      </c>
      <c r="M141" s="1" t="s">
        <v>826</v>
      </c>
      <c r="N141" s="1" t="s">
        <v>826</v>
      </c>
      <c r="O141" s="1" t="s">
        <v>827</v>
      </c>
      <c r="P141" s="1" t="s">
        <v>828</v>
      </c>
      <c r="Q141" s="1" t="s">
        <v>829</v>
      </c>
      <c r="R141" s="1" t="s">
        <v>1525</v>
      </c>
      <c r="S141" s="1" t="s">
        <v>1212</v>
      </c>
      <c r="T141" s="1" t="s">
        <v>832</v>
      </c>
      <c r="U141" s="1" t="s">
        <v>793</v>
      </c>
      <c r="V141" s="1" t="s">
        <v>1031</v>
      </c>
    </row>
    <row r="142" s="1" customFormat="1" spans="1:22">
      <c r="A142" s="3">
        <v>999224721924705</v>
      </c>
      <c r="B142" s="1" t="s">
        <v>1526</v>
      </c>
      <c r="C142" s="1" t="s">
        <v>1527</v>
      </c>
      <c r="D142" s="1" t="s">
        <v>1513</v>
      </c>
      <c r="E142" s="1" t="s">
        <v>1528</v>
      </c>
      <c r="F142" s="1" t="s">
        <v>1016</v>
      </c>
      <c r="G142" s="1" t="s">
        <v>818</v>
      </c>
      <c r="H142" s="1" t="s">
        <v>823</v>
      </c>
      <c r="I142" s="1" t="s">
        <v>1529</v>
      </c>
      <c r="J142" s="1" t="s">
        <v>825</v>
      </c>
      <c r="K142" s="1" t="s">
        <v>1529</v>
      </c>
      <c r="L142" s="1" t="s">
        <v>1529</v>
      </c>
      <c r="M142" s="1" t="s">
        <v>826</v>
      </c>
      <c r="N142" s="1" t="s">
        <v>826</v>
      </c>
      <c r="O142" s="1" t="s">
        <v>827</v>
      </c>
      <c r="P142" s="1" t="s">
        <v>828</v>
      </c>
      <c r="Q142" s="1" t="s">
        <v>829</v>
      </c>
      <c r="R142" s="1" t="s">
        <v>1530</v>
      </c>
      <c r="S142" s="1" t="s">
        <v>1212</v>
      </c>
      <c r="T142" s="1" t="s">
        <v>832</v>
      </c>
      <c r="U142" s="1" t="s">
        <v>793</v>
      </c>
      <c r="V142" s="1" t="s">
        <v>833</v>
      </c>
    </row>
    <row r="143" s="1" customFormat="1" spans="1:22">
      <c r="A143" s="3">
        <v>999224196467069</v>
      </c>
      <c r="B143" s="1" t="s">
        <v>1531</v>
      </c>
      <c r="C143" s="1" t="s">
        <v>1532</v>
      </c>
      <c r="D143" s="1" t="s">
        <v>1533</v>
      </c>
      <c r="E143" s="1" t="s">
        <v>1534</v>
      </c>
      <c r="F143" s="1" t="s">
        <v>1089</v>
      </c>
      <c r="G143" s="1" t="s">
        <v>907</v>
      </c>
      <c r="H143" s="1" t="s">
        <v>823</v>
      </c>
      <c r="I143" s="1" t="s">
        <v>1535</v>
      </c>
      <c r="J143" s="1" t="s">
        <v>825</v>
      </c>
      <c r="K143" s="1" t="s">
        <v>1535</v>
      </c>
      <c r="L143" s="1" t="s">
        <v>1535</v>
      </c>
      <c r="M143" s="1" t="s">
        <v>826</v>
      </c>
      <c r="N143" s="1" t="s">
        <v>826</v>
      </c>
      <c r="O143" s="1" t="s">
        <v>827</v>
      </c>
      <c r="P143" s="1" t="s">
        <v>828</v>
      </c>
      <c r="Q143" s="1" t="s">
        <v>829</v>
      </c>
      <c r="R143" s="1" t="s">
        <v>1536</v>
      </c>
      <c r="S143" s="1" t="s">
        <v>1212</v>
      </c>
      <c r="T143" s="1" t="s">
        <v>832</v>
      </c>
      <c r="U143" s="1" t="s">
        <v>793</v>
      </c>
      <c r="V143" s="1" t="s">
        <v>1065</v>
      </c>
    </row>
    <row r="144" s="1" customFormat="1" spans="1:22">
      <c r="A144" s="3">
        <v>999223945258876</v>
      </c>
      <c r="B144" s="1" t="s">
        <v>1537</v>
      </c>
      <c r="C144" s="1" t="s">
        <v>1538</v>
      </c>
      <c r="D144" s="1" t="s">
        <v>1539</v>
      </c>
      <c r="E144" s="1" t="s">
        <v>1540</v>
      </c>
      <c r="F144" s="1" t="s">
        <v>1016</v>
      </c>
      <c r="G144" s="1" t="s">
        <v>822</v>
      </c>
      <c r="H144" s="1" t="s">
        <v>823</v>
      </c>
      <c r="I144" s="1" t="s">
        <v>1541</v>
      </c>
      <c r="J144" s="1" t="s">
        <v>825</v>
      </c>
      <c r="K144" s="1" t="s">
        <v>1541</v>
      </c>
      <c r="L144" s="1" t="s">
        <v>1541</v>
      </c>
      <c r="M144" s="1" t="s">
        <v>826</v>
      </c>
      <c r="N144" s="1" t="s">
        <v>826</v>
      </c>
      <c r="O144" s="1" t="s">
        <v>827</v>
      </c>
      <c r="P144" s="1" t="s">
        <v>828</v>
      </c>
      <c r="Q144" s="1" t="s">
        <v>829</v>
      </c>
      <c r="R144" s="1" t="s">
        <v>1542</v>
      </c>
      <c r="S144" s="1" t="s">
        <v>831</v>
      </c>
      <c r="T144" s="1" t="s">
        <v>832</v>
      </c>
      <c r="U144" s="1" t="s">
        <v>793</v>
      </c>
      <c r="V144" s="1" t="s">
        <v>833</v>
      </c>
    </row>
    <row r="145" s="1" customFormat="1" spans="1:22">
      <c r="A145" s="3">
        <v>999222572147237</v>
      </c>
      <c r="B145" s="1" t="s">
        <v>1543</v>
      </c>
      <c r="C145" s="1" t="s">
        <v>1544</v>
      </c>
      <c r="D145" s="1" t="s">
        <v>1545</v>
      </c>
      <c r="E145" s="1" t="s">
        <v>1546</v>
      </c>
      <c r="F145" s="1" t="s">
        <v>955</v>
      </c>
      <c r="G145" s="1" t="s">
        <v>818</v>
      </c>
      <c r="H145" s="1" t="s">
        <v>823</v>
      </c>
      <c r="I145" s="1" t="s">
        <v>1547</v>
      </c>
      <c r="J145" s="1" t="s">
        <v>825</v>
      </c>
      <c r="K145" s="1" t="s">
        <v>1547</v>
      </c>
      <c r="L145" s="1" t="s">
        <v>1547</v>
      </c>
      <c r="M145" s="1" t="s">
        <v>826</v>
      </c>
      <c r="N145" s="1" t="s">
        <v>826</v>
      </c>
      <c r="O145" s="1" t="s">
        <v>827</v>
      </c>
      <c r="P145" s="1" t="s">
        <v>828</v>
      </c>
      <c r="Q145" s="1" t="s">
        <v>829</v>
      </c>
      <c r="R145" s="1" t="s">
        <v>1548</v>
      </c>
      <c r="S145" s="1" t="s">
        <v>1212</v>
      </c>
      <c r="T145" s="1" t="s">
        <v>832</v>
      </c>
      <c r="U145" s="1" t="s">
        <v>793</v>
      </c>
      <c r="V145" s="1" t="s">
        <v>833</v>
      </c>
    </row>
    <row r="146" s="1" customFormat="1" spans="1:22">
      <c r="A146" s="3">
        <v>999222113387787</v>
      </c>
      <c r="B146" s="1" t="s">
        <v>1549</v>
      </c>
      <c r="C146" s="1" t="s">
        <v>1550</v>
      </c>
      <c r="D146" s="1" t="s">
        <v>1551</v>
      </c>
      <c r="E146" s="1" t="s">
        <v>1552</v>
      </c>
      <c r="F146" s="1" t="s">
        <v>1025</v>
      </c>
      <c r="G146" s="1" t="s">
        <v>907</v>
      </c>
      <c r="H146" s="1" t="s">
        <v>823</v>
      </c>
      <c r="I146" s="1" t="s">
        <v>1553</v>
      </c>
      <c r="J146" s="1" t="s">
        <v>825</v>
      </c>
      <c r="K146" s="1" t="s">
        <v>1553</v>
      </c>
      <c r="L146" s="1" t="s">
        <v>1553</v>
      </c>
      <c r="M146" s="1" t="s">
        <v>826</v>
      </c>
      <c r="N146" s="1" t="s">
        <v>826</v>
      </c>
      <c r="O146" s="1" t="s">
        <v>827</v>
      </c>
      <c r="P146" s="1" t="s">
        <v>828</v>
      </c>
      <c r="Q146" s="1" t="s">
        <v>829</v>
      </c>
      <c r="R146" s="1" t="s">
        <v>1554</v>
      </c>
      <c r="S146" s="1" t="s">
        <v>1212</v>
      </c>
      <c r="T146" s="1" t="s">
        <v>832</v>
      </c>
      <c r="U146" s="1" t="s">
        <v>793</v>
      </c>
      <c r="V146" s="1" t="s">
        <v>833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2023-10-12T02:43:48Z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