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<sst xmlns="http://schemas.openxmlformats.org/spreadsheetml/2006/main" count="8107" uniqueCount="2725">
  <si>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</si>
  <si>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</si>
  <si>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</si>
  <si>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</si>
  <si>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</si>
  <si>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</si>
  <si>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</si>
  <si>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</si>
  <si>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</si>
  <si>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</si>
  <si>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</si>
  <si>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</si>
  <si>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</si>
  <si>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</si>
  <si>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</si>
  <si>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</si>
  <si>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</si>
  <si>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</si>
  <si>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</si>
  <si>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</si>
  <si>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</si>
  <si>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</si>
  <si>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</si>
  <si>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</si>
  <si>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</si>
  <si>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999223364852204	</t>
  </si>
  <si>
    <t>Ctrip</t>
  </si>
  <si>
    <t>正常</t>
  </si>
  <si>
    <t>[纽约]纽约中央公园酒店(Park Central Hotel NewYork)(55280914)</t>
  </si>
  <si>
    <t>经典客房, 1 张特大床&lt;2人入住&gt;&lt;不退款&gt;</t>
  </si>
  <si>
    <t>HKD</t>
  </si>
  <si>
    <t>Bittencourt C M/Dienyffer</t>
  </si>
  <si>
    <t>CA13030231012HKD</t>
  </si>
  <si>
    <t>未提现</t>
  </si>
  <si>
    <t>携程开票</t>
  </si>
  <si>
    <t xml:space="preserve">3174551	</t>
  </si>
  <si>
    <t xml:space="preserve">NYCPCH190536785	</t>
  </si>
  <si>
    <t xml:space="preserve">999224779519132	</t>
  </si>
  <si>
    <t>[卢塞恩]卢森弗洛拉亚美隆酒店(AMERON Luzern Hotel Flora)(55519406)</t>
  </si>
  <si>
    <t>双床房&lt;2人入住&gt;&lt;不退款&gt;</t>
  </si>
  <si>
    <t>lee/areum</t>
  </si>
  <si>
    <t xml:space="preserve">3506084	</t>
  </si>
  <si>
    <t xml:space="preserve">419313605	</t>
  </si>
  <si>
    <t xml:space="preserve">999224856082196	</t>
  </si>
  <si>
    <t>[巴厘岛]巴厘岛乌布卡娅内穆雅度假村(KajaNe Mua at Ubud Bali)(55801266)</t>
  </si>
  <si>
    <t>精致套房&lt;2人入住&gt;&lt;早餐&gt;</t>
  </si>
  <si>
    <t>ZENG/YATING</t>
  </si>
  <si>
    <t xml:space="preserve">3526446	</t>
  </si>
  <si>
    <t xml:space="preserve">	</t>
  </si>
  <si>
    <t>取消</t>
  </si>
  <si>
    <t xml:space="preserve">999224961171087	</t>
  </si>
  <si>
    <t>[拉斯维加斯]OYO拉斯维加斯娱乐场酒店(OYO Hotel and Casino Las Vegas)(60493870)</t>
  </si>
  <si>
    <t>Standard Room with 2 Double Beds&lt;2人入住&gt;</t>
  </si>
  <si>
    <t>HOBIN/LEE</t>
  </si>
  <si>
    <t xml:space="preserve">3552297	</t>
  </si>
  <si>
    <t xml:space="preserve">999224961795133	</t>
  </si>
  <si>
    <t xml:space="preserve">3552642	</t>
  </si>
  <si>
    <t xml:space="preserve">412860	</t>
  </si>
  <si>
    <t xml:space="preserve">999225120785905	</t>
  </si>
  <si>
    <t>[慕尼黑]玛丽蒂姆慕尼黑酒店(Maritim Hotel München)(55452070)</t>
  </si>
  <si>
    <t>舒适双人床房&lt;2人入住&gt;&lt;不退款&gt;</t>
  </si>
  <si>
    <t>TEO/CHWEE PING,WONG/SIEW KUNE</t>
  </si>
  <si>
    <t xml:space="preserve">3591601	</t>
  </si>
  <si>
    <t xml:space="preserve">3469755	</t>
  </si>
  <si>
    <t xml:space="preserve">999225280324716	</t>
  </si>
  <si>
    <t>[普吉岛]普吉岛苏林酒店(The Surin Phuket)(61600026)</t>
  </si>
  <si>
    <t>一卧室高级小屋&lt;2人入住&gt;&lt;早餐&gt;</t>
  </si>
  <si>
    <t>ZHANG/JIANWEI,DU/LIJING</t>
  </si>
  <si>
    <t xml:space="preserve">3625440	</t>
  </si>
  <si>
    <t xml:space="preserve">177495615	</t>
  </si>
  <si>
    <t xml:space="preserve">999225310989210	</t>
  </si>
  <si>
    <t>[乔治市]槟城成功酒店(Berjaya Penang Hotel)(60467072)</t>
  </si>
  <si>
    <t>高级双床房&lt;2人入住&gt;&lt;不退款&gt;&lt;早餐&gt;</t>
  </si>
  <si>
    <t>LIU/XIN-LING</t>
  </si>
  <si>
    <t xml:space="preserve">3632440	</t>
  </si>
  <si>
    <t xml:space="preserve">2342174	</t>
  </si>
  <si>
    <t xml:space="preserve">999225475885391	</t>
  </si>
  <si>
    <t>[普吉岛]皇家普吉城市酒店(Royal Phuket City Hotel)(55426586)</t>
  </si>
  <si>
    <t>高级房&lt;2人入住&gt;&lt;不退款&gt;</t>
  </si>
  <si>
    <t>WU/TINGTING,LU/JING</t>
  </si>
  <si>
    <t xml:space="preserve">3663634	</t>
  </si>
  <si>
    <t xml:space="preserve">H00550	</t>
  </si>
  <si>
    <t xml:space="preserve">999225531169838	</t>
  </si>
  <si>
    <t>[长滩岛]海风度假酒店(Sea Wind Resort)(55812419)</t>
  </si>
  <si>
    <t>DELUXE GARDEN WING&lt;2人入住&gt;&lt;早餐&gt;</t>
  </si>
  <si>
    <t>Peralta/Lara Aleida,Peralta/Lara Aleida</t>
  </si>
  <si>
    <t xml:space="preserve">3673620	</t>
  </si>
  <si>
    <t xml:space="preserve">999225656856459	</t>
  </si>
  <si>
    <t>[湄林]拉雅古迹酒店(Raya Heritage)(109295952)</t>
  </si>
  <si>
    <t>套房(带露台)&lt;2人入住&gt;&lt;不退款&gt;&lt;早餐&gt;</t>
  </si>
  <si>
    <t>ZHANG/KANGHAO</t>
  </si>
  <si>
    <t xml:space="preserve">3699754	</t>
  </si>
  <si>
    <t xml:space="preserve">23137	</t>
  </si>
  <si>
    <t xml:space="preserve">999225665276769	</t>
  </si>
  <si>
    <t>[芝加哥]芝加哥旅客之家酒店(Travelodge by Wyndham Downtown Chicago)(57251907)</t>
  </si>
  <si>
    <t>特大床房禁烟&lt;2人入住&gt;</t>
  </si>
  <si>
    <t>SINSUKPORN/PANTILA</t>
  </si>
  <si>
    <t xml:space="preserve">3702021	</t>
  </si>
  <si>
    <t xml:space="preserve">84144EE039677	</t>
  </si>
  <si>
    <t xml:space="preserve">999225693348957	</t>
  </si>
  <si>
    <t>[芝加哥]芝加哥罗德威汽车旅馆(Rodeway Inn Chicago)(55320485)</t>
  </si>
  <si>
    <t>大号床间&lt;2人入住&gt;</t>
  </si>
  <si>
    <t>DEVNANI/TARUN MOTILAL</t>
  </si>
  <si>
    <t xml:space="preserve">3707600	</t>
  </si>
  <si>
    <t xml:space="preserve">84487821	</t>
  </si>
  <si>
    <t xml:space="preserve">999225868440137	</t>
  </si>
  <si>
    <t>[巴塞罗那]SM圣安东尼酒店(SM Hotel Sant Antoni)(55320741)</t>
  </si>
  <si>
    <t>双床房&lt;2人入住&gt;&lt;不退款&gt;&lt;早餐&gt;</t>
  </si>
  <si>
    <t>Jung/Sungok,Jung/Sungok</t>
  </si>
  <si>
    <t xml:space="preserve">790811	</t>
  </si>
  <si>
    <t xml:space="preserve">999225976049360	</t>
  </si>
  <si>
    <t>[菲乌米奇诺]B&amp;B罗马菲乌米奇诺机场博览会酒店1(B&amp;B Hotel Roma Fiumicino Aeroporto Fiera 1)(91907659)</t>
  </si>
  <si>
    <t>Kadaraiah/ManjunathaKoteshwara,Kadaraiah/ManjunathaKoteshwara</t>
  </si>
  <si>
    <t xml:space="preserve">3764424	</t>
  </si>
  <si>
    <t xml:space="preserve">17262681	</t>
  </si>
  <si>
    <t xml:space="preserve">999225995439521	</t>
  </si>
  <si>
    <t>[讪匹素]兰纳杜斯塔河畔精品度假酒店(Lanna Dusita Riverside Boutique Resort)(60480580)</t>
  </si>
  <si>
    <t>河景豪华房&lt;2人入住&gt;&lt;早餐&gt;</t>
  </si>
  <si>
    <t>Vongmanee/Naphatsawan,Vongmanee/Naphatsawan</t>
  </si>
  <si>
    <t xml:space="preserve">3769738	</t>
  </si>
  <si>
    <t xml:space="preserve">RR23002023	</t>
  </si>
  <si>
    <t xml:space="preserve">999226068893125	</t>
  </si>
  <si>
    <t>PARK/YOUNGIN</t>
  </si>
  <si>
    <t xml:space="preserve">3788298	</t>
  </si>
  <si>
    <t xml:space="preserve">999226119978379	</t>
  </si>
  <si>
    <t>[巴厘岛]梅鲁萨卡努沙杜瓦(Merusaka Nusa Dua)(55611727)</t>
  </si>
  <si>
    <t>豪华房&lt;2人入住&gt;&lt;不退款&gt;</t>
  </si>
  <si>
    <t>XU/XI,ONG/ZI QING</t>
  </si>
  <si>
    <t xml:space="preserve">3796915	</t>
  </si>
  <si>
    <t xml:space="preserve">719862	</t>
  </si>
  <si>
    <t xml:space="preserve">999226135039360	</t>
  </si>
  <si>
    <t>[第比利斯]第比利斯瑞迪尔斯酒店(Radius Hotel Tbilisi)(111415744)</t>
  </si>
  <si>
    <t>都市大床房&lt;2人入住&gt;&lt;早餐&gt;</t>
  </si>
  <si>
    <t>WINZ/LUTZ</t>
  </si>
  <si>
    <t xml:space="preserve">3800476	</t>
  </si>
  <si>
    <t xml:space="preserve">1804183	</t>
  </si>
  <si>
    <t xml:space="preserve">999226146883606	</t>
  </si>
  <si>
    <t>[特罗姆瑟]特罗姆瑟精致酒店(Smarthotel Tromsø)(55465434)</t>
  </si>
  <si>
    <t>双人床房&lt;2人入住&gt;</t>
  </si>
  <si>
    <t>ZHANG/ZIWEI,XU/ZIQI</t>
  </si>
  <si>
    <t xml:space="preserve">3806978	</t>
  </si>
  <si>
    <t xml:space="preserve">999226197917931	</t>
  </si>
  <si>
    <t>[伦敦]伦敦桥酒店(London Bridge Hotel)(95083548)</t>
  </si>
  <si>
    <t>行政特大床房&lt;2人入住&gt;</t>
  </si>
  <si>
    <t>Berdeguez/Nicholas</t>
  </si>
  <si>
    <t xml:space="preserve">3812830	</t>
  </si>
  <si>
    <t xml:space="preserve">999226222842635	</t>
  </si>
  <si>
    <t>[吉隆坡]莱恩酒店(Sleeping Lion Suites)(111414278)</t>
  </si>
  <si>
    <t>高级房（1大床/2单人床）&lt;2人入住&gt;&lt;不退款&gt;</t>
  </si>
  <si>
    <t>PENG/HSUTING</t>
  </si>
  <si>
    <t xml:space="preserve">3818913	</t>
  </si>
  <si>
    <t xml:space="preserve">118122	</t>
  </si>
  <si>
    <t xml:space="preserve">999226337013745	</t>
  </si>
  <si>
    <t>[吉隆坡]吉隆坡 EQ 酒店(EQ Kuala Lumpur)(68031232)</t>
  </si>
  <si>
    <t>豪华双床房&lt;2人入住&gt;&lt;早餐&gt;</t>
  </si>
  <si>
    <t>HUANG/ZHAOLIN</t>
  </si>
  <si>
    <t xml:space="preserve">3829882	</t>
  </si>
  <si>
    <t xml:space="preserve">999226353753197	</t>
  </si>
  <si>
    <t>[普吉岛]普吉岛宴宾雅私人华丽别墅(Impiana Private Villas Kata Noi)(55639695)</t>
  </si>
  <si>
    <t>迎碧安娜私人泳池别墅&lt;2人入住&gt;&lt;不退款&gt;</t>
  </si>
  <si>
    <t>NING/CHENYU,LI/XIAOSHA</t>
  </si>
  <si>
    <t xml:space="preserve">3838908	</t>
  </si>
  <si>
    <t xml:space="preserve">999226356817692	</t>
  </si>
  <si>
    <t>[芽庄]芽庄阿米亚娜度假村(Amiana Resort Nha Trang)(55439349)</t>
  </si>
  <si>
    <t>花园景豪华双床别墅&lt;2人入住&gt;&lt;早餐&gt;</t>
  </si>
  <si>
    <t>LEE/JIMIN,PAK/SEUNGA</t>
  </si>
  <si>
    <t xml:space="preserve">3840609	</t>
  </si>
  <si>
    <t xml:space="preserve">502433	</t>
  </si>
  <si>
    <t xml:space="preserve">999226360667203	</t>
  </si>
  <si>
    <t>[帕赛市]马尼拉萨沃伊酒店(Savoy Hotel Manila)(56140523)</t>
  </si>
  <si>
    <t>基本双床房2&lt;2人入住&gt;&lt;早餐&gt;</t>
  </si>
  <si>
    <t>CANDIDO/AILYN,ASHTON/MERCIE</t>
  </si>
  <si>
    <t xml:space="preserve">3842513	</t>
  </si>
  <si>
    <t xml:space="preserve">352180	</t>
  </si>
  <si>
    <t xml:space="preserve">999226364615758	</t>
  </si>
  <si>
    <t>[伊维萨]航海艾本索 BG 酒店(BG Nautico Ebeso)(97594924)</t>
  </si>
  <si>
    <t>海景房&lt;2人入住&gt;&lt;早餐&gt;</t>
  </si>
  <si>
    <t>CERDA OVILO/NORBERTO</t>
  </si>
  <si>
    <t xml:space="preserve">3845056	</t>
  </si>
  <si>
    <t xml:space="preserve">26495610613	</t>
  </si>
  <si>
    <t>[伊斯坦布尔]爱帝宫酒店及水疗中心(Antea Palace Hotel &amp; Spa)(60480223)</t>
  </si>
  <si>
    <t>标准大床房&lt;2人入住&gt;&lt;早餐&gt;</t>
  </si>
  <si>
    <t>Hesselbarth/Jan,Gramckow/Katharina</t>
  </si>
  <si>
    <t xml:space="preserve">3858361	</t>
  </si>
  <si>
    <t xml:space="preserve">999226495754174	</t>
  </si>
  <si>
    <t>[塞维利亚]帕萨雷拉酒店(Pasarela)(55779726)</t>
  </si>
  <si>
    <t>标准房间&lt;2人入住&gt;</t>
  </si>
  <si>
    <t>RYU/YONGLYEL</t>
  </si>
  <si>
    <t xml:space="preserve">3858591	</t>
  </si>
  <si>
    <t xml:space="preserve">999226498731743	</t>
  </si>
  <si>
    <t>[阿姆斯特丹]XO酒店公园西店(XO Hotels Park West)(55321140)</t>
  </si>
  <si>
    <t>Baek/Seung Chul,Jeong/Areum,Sagong/Min</t>
  </si>
  <si>
    <t xml:space="preserve">3861936	</t>
  </si>
  <si>
    <t xml:space="preserve">999226499644282	</t>
  </si>
  <si>
    <t>[巴厘岛]穆利雅度假村(Mulia Resort)(56206285)</t>
  </si>
  <si>
    <t>Signature Ocean Court&lt;2人入住&gt;&lt;不退款&gt;&lt;早餐&gt;</t>
  </si>
  <si>
    <t>KERAM/SADAKAT,AZAT/ELYAR</t>
  </si>
  <si>
    <t xml:space="preserve">3862952	</t>
  </si>
  <si>
    <t xml:space="preserve">999226501427211	</t>
  </si>
  <si>
    <t>[苏黎世]苏黎世蒙塔那酒店(Hotel Montana Zürich)(55290490)</t>
  </si>
  <si>
    <t>舒适双床房&lt;2人入住&gt;&lt;不退款&gt;&lt;早餐&gt;</t>
  </si>
  <si>
    <t>Bucher/Leopold</t>
  </si>
  <si>
    <t xml:space="preserve">3865353	</t>
  </si>
  <si>
    <t xml:space="preserve">450826335 - 1693490339002921	</t>
  </si>
  <si>
    <t xml:space="preserve">999226501469687	</t>
  </si>
  <si>
    <t>[曼谷]素坤逸套房酒店(Sukhumvit Suites Hotel)(61520825)</t>
  </si>
  <si>
    <t>高级特大床房&lt;2人入住&gt;&lt;早餐&gt;</t>
  </si>
  <si>
    <t>TAKEMURA/YUKI,TAKEMURA/MICHIKO</t>
  </si>
  <si>
    <t xml:space="preserve">3865453	</t>
  </si>
  <si>
    <t xml:space="preserve">999226503447051	</t>
  </si>
  <si>
    <t>[博伟湖]奥兰多希尔顿博伟湖酒店 - 迪斯尼泉™区(Hilton Orlando Lake Buena Vista - Disney Springs™ Area)(55733184)</t>
  </si>
  <si>
    <t>两张大床房&lt;2人入住&gt;</t>
  </si>
  <si>
    <t>CROW CARNEY/BARBARA</t>
  </si>
  <si>
    <t xml:space="preserve">3867787	</t>
  </si>
  <si>
    <t xml:space="preserve">3419175985	</t>
  </si>
  <si>
    <t xml:space="preserve">999226503473713	</t>
  </si>
  <si>
    <t>[哥打京那巴鲁]丹绒亚路香格里拉(Shangri-La Tanjung Aru Kota Kinabalu)(55465077)</t>
  </si>
  <si>
    <t>俱乐部海景客房&lt;2人入住&gt;&lt;不退款&gt;&lt;早餐&gt;</t>
  </si>
  <si>
    <t>DENG/HUIXIA,HU/JIEHUI</t>
  </si>
  <si>
    <t xml:space="preserve">3867809	</t>
  </si>
  <si>
    <t xml:space="preserve">HMY-6PQRX24R+5R-E00	</t>
  </si>
  <si>
    <t xml:space="preserve">999226503493297	</t>
  </si>
  <si>
    <t>CHEN/XUEYING,HE/SHAOHUA</t>
  </si>
  <si>
    <t xml:space="preserve">3867816	</t>
  </si>
  <si>
    <t xml:space="preserve">999226569534459	</t>
  </si>
  <si>
    <t>[帕赛市]马尼拉贝尔蒙特酒店(Belmont Hotel Manila)(55321134)</t>
  </si>
  <si>
    <t>JARABELO/ILORAH MARIE</t>
  </si>
  <si>
    <t xml:space="preserve">3870429	</t>
  </si>
  <si>
    <t xml:space="preserve">271-1410555RATE-L1	</t>
  </si>
  <si>
    <t xml:space="preserve">999226571258214	</t>
  </si>
  <si>
    <t>[阿布扎比]市中心千禧酒店(MILLENNIUM DOWNTOWN Abu Dhabi)(55707453)</t>
  </si>
  <si>
    <t>客房&lt;2人入住&gt;&lt;早餐&gt;</t>
  </si>
  <si>
    <t>Mason /Paula</t>
  </si>
  <si>
    <t xml:space="preserve">3871067	</t>
  </si>
  <si>
    <t xml:space="preserve">6869292	</t>
  </si>
  <si>
    <t xml:space="preserve">999226574696866	</t>
  </si>
  <si>
    <t>[坎帕斯蒂利亚]阿鲁阿丽拉欧酒店(Alua Leo)(55299126)</t>
  </si>
  <si>
    <t>标准房带阳台&lt;2人入住&gt;&lt;不退款&gt;</t>
  </si>
  <si>
    <t>Park/Kayoung</t>
  </si>
  <si>
    <t xml:space="preserve">3871959	</t>
  </si>
  <si>
    <t xml:space="preserve">DNG-1-5491777	</t>
  </si>
  <si>
    <t xml:space="preserve">999226607074415	</t>
  </si>
  <si>
    <t>[曼谷]宜必思尚品曼谷是隆酒店(Ibis Styles Bangkok Silom)(109174923)</t>
  </si>
  <si>
    <t>Standard Room&lt;2人入住&gt;&lt;不退款&gt;&lt;早餐&gt;</t>
  </si>
  <si>
    <t>BAEK/JIA,KWON/SOONKYU</t>
  </si>
  <si>
    <t xml:space="preserve">3877254	</t>
  </si>
  <si>
    <t xml:space="preserve">99954491	</t>
  </si>
  <si>
    <t xml:space="preserve">999226608981068	</t>
  </si>
  <si>
    <t>[巴厘岛]乌布阿斯瓦拉别墅 - 伊妮薇款待酒店(Asvara Villa Ubud by Ini VIE Hospitality)(109175282)</t>
  </si>
  <si>
    <t>皇家一卧稻田景别墅&lt;2人入住&gt;&lt;不退款&gt;&lt;早餐&gt;</t>
  </si>
  <si>
    <t>YAO/SHUO,ZHANG/XIYU</t>
  </si>
  <si>
    <t xml:space="preserve">3878549	</t>
  </si>
  <si>
    <t xml:space="preserve">ASV 5459	</t>
  </si>
  <si>
    <t xml:space="preserve">999226616301739	</t>
  </si>
  <si>
    <t>[胡志明市]融合原创西贡中心酒店(Fusion Original Saigon Centre)(110133551)</t>
  </si>
  <si>
    <t>原创特大床房&lt;2人入住&gt;&lt;不退款&gt;</t>
  </si>
  <si>
    <t>TAI/YUEN KAM,POON/CHUN TING PHILIP</t>
  </si>
  <si>
    <t xml:space="preserve">3880365	</t>
  </si>
  <si>
    <t xml:space="preserve">314435899	</t>
  </si>
  <si>
    <t xml:space="preserve">999226622843676	</t>
  </si>
  <si>
    <t>[罗马]瓦莱酒店(Hotel Valle)(90372221)</t>
  </si>
  <si>
    <t>双人床房&lt;2人入住&gt;&lt;早餐&gt;</t>
  </si>
  <si>
    <t>PAPOT/Chloe</t>
  </si>
  <si>
    <t xml:space="preserve">3882294	</t>
  </si>
  <si>
    <t xml:space="preserve">919011011	</t>
  </si>
  <si>
    <t xml:space="preserve">999226626103197	</t>
  </si>
  <si>
    <t>[雪邦]国际机场 KLIA-KLIA2途恩酒店(Tune Hotel KLIA-KLIA2)(60514018)</t>
  </si>
  <si>
    <t>双人床房&lt;2人入住&gt;&lt;不退款&gt;</t>
  </si>
  <si>
    <t>YU/SHENGYU,WANG/BO</t>
  </si>
  <si>
    <t xml:space="preserve">3884826	</t>
  </si>
  <si>
    <t xml:space="preserve">280134283	</t>
  </si>
  <si>
    <t xml:space="preserve">999226661904157	</t>
  </si>
  <si>
    <t>[普吉岛]普吉岛诺库酒店(Noku Phuket)(104886271)</t>
  </si>
  <si>
    <t>山别墅特大床&lt;2人入住&gt;&lt;不退款&gt;&lt;早餐&gt;</t>
  </si>
  <si>
    <t>Abdu/Naif</t>
  </si>
  <si>
    <t xml:space="preserve">3894319	</t>
  </si>
  <si>
    <t xml:space="preserve">307309601	</t>
  </si>
  <si>
    <t xml:space="preserve">999226664794511	</t>
  </si>
  <si>
    <t>[首尔]东大门 k 精品酒店(Boutique Hotel k Dongdaemun)(90362988)</t>
  </si>
  <si>
    <t>标准双人床房 禁烟&lt;2人入住&gt;</t>
  </si>
  <si>
    <t>LI/JINGWEN,WANG/KAIQIAN</t>
  </si>
  <si>
    <t xml:space="preserve">3894987	</t>
  </si>
  <si>
    <t xml:space="preserve">999226664976494	</t>
  </si>
  <si>
    <t>[纽约]阿尔罗诺玛德酒店(Arlo NoMad)(55519747)</t>
  </si>
  <si>
    <t>大号床房&lt;2人入住&gt;</t>
  </si>
  <si>
    <t>Lee/Yujin</t>
  </si>
  <si>
    <t xml:space="preserve">3895013	</t>
  </si>
  <si>
    <t xml:space="preserve">315342626	</t>
  </si>
  <si>
    <t xml:space="preserve">999226706699501	</t>
  </si>
  <si>
    <t>尊贵豪华双床园景别墅&lt;2人入住&gt;&lt;早餐&gt;</t>
  </si>
  <si>
    <t>KIM/TAE HO,JU/SELAN</t>
  </si>
  <si>
    <t xml:space="preserve">3900050	</t>
  </si>
  <si>
    <t xml:space="preserve">506656	</t>
  </si>
  <si>
    <t xml:space="preserve">999226712444767	</t>
  </si>
  <si>
    <t>[芭堤雅]盛泰乐芭堤雅中心酒店(Centara Pattaya Hotel)(55639546)</t>
  </si>
  <si>
    <t>豪华双人房&lt;2人入住&gt;&lt;不退款&gt;</t>
  </si>
  <si>
    <t>KUMAR/PRITHIVI,ARUNACHALAM/BALASUBRAMANIAM</t>
  </si>
  <si>
    <t xml:space="preserve">3901991	</t>
  </si>
  <si>
    <t xml:space="preserve">999226713670852	</t>
  </si>
  <si>
    <t>[束草市]束草复活海洋公园酒店(Risen Oceanpark Hotel)(110133393)</t>
  </si>
  <si>
    <t>标准暖炕房&lt;3人入住&gt;</t>
  </si>
  <si>
    <t>KIM/SUNMI</t>
  </si>
  <si>
    <t xml:space="preserve">3902700	</t>
  </si>
  <si>
    <t xml:space="preserve">0000114014	</t>
  </si>
  <si>
    <t xml:space="preserve">999226715994307	</t>
  </si>
  <si>
    <t>城景双人房&lt;2人入住&gt;&lt;不退款&gt;</t>
  </si>
  <si>
    <t>CHAN/MING YIK</t>
  </si>
  <si>
    <t xml:space="preserve">3903928	</t>
  </si>
  <si>
    <t xml:space="preserve">125230	</t>
  </si>
  <si>
    <t xml:space="preserve">999226723147002	</t>
  </si>
  <si>
    <t>Dupee/Tracy</t>
  </si>
  <si>
    <t xml:space="preserve">3905289	</t>
  </si>
  <si>
    <t xml:space="preserve">LVOYOH101137618	</t>
  </si>
  <si>
    <t xml:space="preserve">999226723686739	</t>
  </si>
  <si>
    <t>[首尔]美利来酒店首尔明洞.(Migliore Hotel Seoul Myeongdong)(55312270)</t>
  </si>
  <si>
    <t>商务双人房&lt;2人入住&gt;</t>
  </si>
  <si>
    <t>OKAMOTO/TAKESHI</t>
  </si>
  <si>
    <t xml:space="preserve">3905546	</t>
  </si>
  <si>
    <t xml:space="preserve">999226730179754	</t>
  </si>
  <si>
    <t>[多伦多]希尔顿多伦多酒店(Hilton Toronto)(54503358)</t>
  </si>
  <si>
    <t>特大床房&lt;2人入住&gt;</t>
  </si>
  <si>
    <t>ZHANG/XUMENG</t>
  </si>
  <si>
    <t xml:space="preserve">3907989	</t>
  </si>
  <si>
    <t xml:space="preserve">3424168708	</t>
  </si>
  <si>
    <t xml:space="preserve">999226730896750	</t>
  </si>
  <si>
    <t>[曼谷]曼谷素坤逸路 12 巷格乐丽雅酒店 - 康帕斯酒店集团旗下(Galleria 12 Sukhumvit Bangkok by Compass Hospitality)(55402695)</t>
  </si>
  <si>
    <t>酷尔房&lt;2人入住&gt;</t>
  </si>
  <si>
    <t>CHO/JINHYEON</t>
  </si>
  <si>
    <t xml:space="preserve">3908404	</t>
  </si>
  <si>
    <t xml:space="preserve">999226734199134	</t>
  </si>
  <si>
    <t>[新加坡]新加坡港湾彩鸿酒店(Travelodge Harbourfront Singapore)(55451623)</t>
  </si>
  <si>
    <t>豪华加大大床房&lt;1人入住&gt;&lt;不退款&gt;</t>
  </si>
  <si>
    <t>Gong/Xinyi</t>
  </si>
  <si>
    <t xml:space="preserve">3910355	</t>
  </si>
  <si>
    <t xml:space="preserve">129480	</t>
  </si>
  <si>
    <t xml:space="preserve">999226739361661	</t>
  </si>
  <si>
    <t>[吉隆坡]吉隆坡美利亚酒店(Meliá Kuala Lumpur)(55665890)</t>
  </si>
  <si>
    <t>甄选房&lt;2人入住&gt;&lt;不退款&gt;</t>
  </si>
  <si>
    <t>Fears/Eric</t>
  </si>
  <si>
    <t xml:space="preserve">3912819	</t>
  </si>
  <si>
    <t xml:space="preserve">736254	</t>
  </si>
  <si>
    <t xml:space="preserve">999226743318145	</t>
  </si>
  <si>
    <t>[新山]新山阿玛瑞度假酒店(Amari Johor Bahru)(55694736)</t>
  </si>
  <si>
    <t>高级房&lt;2人入住&gt;&lt;早餐&gt;</t>
  </si>
  <si>
    <t>Teo/Rong Jie</t>
  </si>
  <si>
    <t xml:space="preserve">3914066	</t>
  </si>
  <si>
    <t xml:space="preserve">999226743376992	</t>
  </si>
  <si>
    <t>CHIN/SIAW YING</t>
  </si>
  <si>
    <t xml:space="preserve">3914075	</t>
  </si>
  <si>
    <t xml:space="preserve">280916002	</t>
  </si>
  <si>
    <t xml:space="preserve">999226744430125	</t>
  </si>
  <si>
    <t>[首尔]格拉斯丽首尔酒店(Hotel Gracery Seoul)(55269841)</t>
  </si>
  <si>
    <t>标准双人房&lt;2人入住&gt;&lt;不退款&gt;</t>
  </si>
  <si>
    <t>CAI/XIN</t>
  </si>
  <si>
    <t xml:space="preserve">3914346	</t>
  </si>
  <si>
    <t xml:space="preserve">999226744498001	</t>
  </si>
  <si>
    <t>[首尔]中央明洞空中公園酒店(Hotel Skypark Central Myeongdong)(55653039)</t>
  </si>
  <si>
    <t>SAKASHITA/MANABU,SHISHIKA/YOICHI,TOMODA/SHOTA</t>
  </si>
  <si>
    <t xml:space="preserve">3914430	</t>
  </si>
  <si>
    <t xml:space="preserve">999226746193707	</t>
  </si>
  <si>
    <t>[巴黎]杜尔酒店(Hôtel Duo)(55932613)</t>
  </si>
  <si>
    <t>高级双人间&lt;2人入住&gt;&lt;早餐&gt;</t>
  </si>
  <si>
    <t>yu/mengjia,gao/jianfen</t>
  </si>
  <si>
    <t xml:space="preserve">3914902	</t>
  </si>
  <si>
    <t xml:space="preserve">17566574	</t>
  </si>
  <si>
    <t xml:space="preserve">999226754992605	</t>
  </si>
  <si>
    <t>[阿雷西费]阿瑞斯弗格兰酒店及水疗中心(Arrecife Gran Hotel &amp; Spa)(55611890)</t>
  </si>
  <si>
    <t>城景双人床房&lt;2人入住&gt;&lt;不退款&gt;</t>
  </si>
  <si>
    <t>Surendran/Lavanja</t>
  </si>
  <si>
    <t xml:space="preserve">3917852	</t>
  </si>
  <si>
    <t xml:space="preserve">999226768093409	</t>
  </si>
  <si>
    <t>[曼谷]曼谷安納塔拉暹邏酒店(Anantara Siam Bangkok Hotel)(55269836)</t>
  </si>
  <si>
    <t>豪华房&lt;2人入住&gt;&lt;早餐&gt;</t>
  </si>
  <si>
    <t>JIN/YE</t>
  </si>
  <si>
    <t xml:space="preserve">3924487	</t>
  </si>
  <si>
    <t xml:space="preserve">999226769874827	</t>
  </si>
  <si>
    <t>MATSUMOTO/AKIRA,YAMAKI/MEI</t>
  </si>
  <si>
    <t xml:space="preserve">3925370	</t>
  </si>
  <si>
    <t xml:space="preserve">check in with name	</t>
  </si>
  <si>
    <t xml:space="preserve">999226773431548	</t>
  </si>
  <si>
    <t>[邦帕利]曼谷素旺那普机场诺富特酒店(Novotel Bangkok Suvarnabhumi Airport)(70391290)</t>
  </si>
  <si>
    <t>YIN/JIANLEI,WANG/YAN</t>
  </si>
  <si>
    <t xml:space="preserve">3927534	</t>
  </si>
  <si>
    <t xml:space="preserve">3380840	</t>
  </si>
  <si>
    <t xml:space="preserve">999226774146144	</t>
  </si>
  <si>
    <t>[查尔斯湖]查尔斯湖金矿酒店(Golden Nugget Lake Charles)(75220885)</t>
  </si>
  <si>
    <t>豪华客房, 1 张特大床&lt;2人入住&gt;</t>
  </si>
  <si>
    <t>markert/thomas</t>
  </si>
  <si>
    <t xml:space="preserve">3927901	</t>
  </si>
  <si>
    <t xml:space="preserve">9139077083148	</t>
  </si>
  <si>
    <t xml:space="preserve">999226774398811	</t>
  </si>
  <si>
    <t>[阿灵顿]纳逊奈尔喜来登酒店(Sheraton Pentagon City)(55720103)</t>
  </si>
  <si>
    <t>NG/SHUNMIN EMILY</t>
  </si>
  <si>
    <t xml:space="preserve">3928069	</t>
  </si>
  <si>
    <t xml:space="preserve">2648868	</t>
  </si>
  <si>
    <t xml:space="preserve">999226775143500	</t>
  </si>
  <si>
    <t>[哥打京那巴鲁]哥打京那巴鲁皇宫酒店(The Palace Hotel Kota Kinabalu)(55328706)</t>
  </si>
  <si>
    <t>豪华双床房&lt;2人入住&gt;&lt;不退款&gt;&lt;早餐&gt;</t>
  </si>
  <si>
    <t>LI/MIAOJUN,LI/MIAOLING,LI/SHAOLI,LI/SHAOYUN</t>
  </si>
  <si>
    <t xml:space="preserve">3928513	</t>
  </si>
  <si>
    <t xml:space="preserve">318145585	</t>
  </si>
  <si>
    <t xml:space="preserve">999226778692271	</t>
  </si>
  <si>
    <t>[索非亚]塞尔迪卡客房酒店(Serdika Rooms)(111587947)</t>
  </si>
  <si>
    <t>带3张单人床的标准三人间&lt;2人入住&gt;&lt;不退款&gt;</t>
  </si>
  <si>
    <t>MESERET/HEYWAT,KAKKAR/ROSHNI</t>
  </si>
  <si>
    <t xml:space="preserve">3930245	</t>
  </si>
  <si>
    <t xml:space="preserve">20231007-13744-1206911256	</t>
  </si>
  <si>
    <t xml:space="preserve">26782834703	</t>
  </si>
  <si>
    <t>[布拉格]Hotel Cube Prague(110043053)</t>
  </si>
  <si>
    <t>Wang/Gang,Zhao/Hui</t>
  </si>
  <si>
    <t xml:space="preserve">3932224	</t>
  </si>
  <si>
    <t xml:space="preserve">86865381	</t>
  </si>
  <si>
    <t xml:space="preserve">999226787755407	</t>
  </si>
  <si>
    <t>[吉隆坡]吉隆坡市中心智选假日酒店(Holiday Inn Express Kuala Lumpur City Centre, an IHG Hotel)(55337198)</t>
  </si>
  <si>
    <t>标准两张单人床房&lt;2人入住&gt;&lt;不退款&gt;&lt;早餐&gt;</t>
  </si>
  <si>
    <t>CHEN/GUORONG</t>
  </si>
  <si>
    <t xml:space="preserve">3934837	</t>
  </si>
  <si>
    <t xml:space="preserve">395716	</t>
  </si>
  <si>
    <t xml:space="preserve">999226791190017	</t>
  </si>
  <si>
    <t>[曼谷]曼谷素坤逸奥克伍德华庭工作室酒店(Oakwood Studios Sukhumvit Bangkok)(103956658)</t>
  </si>
  <si>
    <t>WU/YONGMING,ZHANG/QIAOYING</t>
  </si>
  <si>
    <t xml:space="preserve">3936833	</t>
  </si>
  <si>
    <t xml:space="preserve">10252355	</t>
  </si>
  <si>
    <t xml:space="preserve">999226791196837	</t>
  </si>
  <si>
    <t>[普吉岛]普吉岛维特度假酒店(The Vijitt Resort Phuket)(55380775)</t>
  </si>
  <si>
    <t>豪华海景别墅&lt;2人入住&gt;&lt;早餐&gt;</t>
  </si>
  <si>
    <t>wu/haoyue,zheng/heyuan</t>
  </si>
  <si>
    <t xml:space="preserve">3936836	</t>
  </si>
  <si>
    <t xml:space="preserve">37033	</t>
  </si>
  <si>
    <t xml:space="preserve">999226791334381	</t>
  </si>
  <si>
    <t>[首尔]首尔花园酒店(Seoul Garden Hotel)(55862093)</t>
  </si>
  <si>
    <t>标准大床房&lt;2人入住&gt;</t>
  </si>
  <si>
    <t>MATSUURA/AKARI</t>
  </si>
  <si>
    <t xml:space="preserve">3936871	</t>
  </si>
  <si>
    <t xml:space="preserve">457049705-1694784156001236	</t>
  </si>
  <si>
    <t xml:space="preserve">999226792460638	</t>
  </si>
  <si>
    <t>[卡斯特鲁普]丹品质机场酒店(Best Western Plus Airport Hotel)(60467332)</t>
  </si>
  <si>
    <t>双人房&lt;2人入住&gt;</t>
  </si>
  <si>
    <t>Borgato/Alessandro,Borgato/Alessandro</t>
  </si>
  <si>
    <t xml:space="preserve">3937293	</t>
  </si>
  <si>
    <t xml:space="preserve">317772392	</t>
  </si>
  <si>
    <t xml:space="preserve">999226792691424	</t>
  </si>
  <si>
    <t>FAN/MENGQI</t>
  </si>
  <si>
    <t xml:space="preserve">3937367	</t>
  </si>
  <si>
    <t xml:space="preserve">457104405-1694792172066110	</t>
  </si>
  <si>
    <t xml:space="preserve">26793533685	</t>
  </si>
  <si>
    <t>[新加坡]新加坡圣淘沙索菲特度假村及水疗中心(Sofitel Singapore Sentosa Resort &amp; Spa)(55439300)</t>
  </si>
  <si>
    <t>奢华双床房&lt;2人入住&gt;&lt;不退款&gt;&lt;早餐&gt;</t>
  </si>
  <si>
    <t>Yu/Fangbing</t>
  </si>
  <si>
    <t xml:space="preserve">3937745	</t>
  </si>
  <si>
    <t xml:space="preserve">109373303	</t>
  </si>
  <si>
    <t xml:space="preserve">26793533683	</t>
  </si>
  <si>
    <t>奢华特大床房&lt;2人入住&gt;&lt;不退款&gt;&lt;早餐&gt;</t>
  </si>
  <si>
    <t>YU/AOBO</t>
  </si>
  <si>
    <t xml:space="preserve">3937744	</t>
  </si>
  <si>
    <t xml:space="preserve">109463893	</t>
  </si>
  <si>
    <t xml:space="preserve">999226827939498	</t>
  </si>
  <si>
    <t>[纽约]阿罗苏荷酒店(Arlo SoHo)(60480468)</t>
  </si>
  <si>
    <t>庭院大号床房&lt;1人入住&gt;</t>
  </si>
  <si>
    <t>Lam/Tan Wun</t>
  </si>
  <si>
    <t xml:space="preserve">3944389	</t>
  </si>
  <si>
    <t xml:space="preserve">53476711	</t>
  </si>
  <si>
    <t xml:space="preserve">999226834160331	</t>
  </si>
  <si>
    <t>[乔治市]槟城乔治市彩鸿酒店(Travelodge Georgetown)(55451686)</t>
  </si>
  <si>
    <t>朋友和家人三人房&lt;3人入住&gt;&lt;早餐&gt;</t>
  </si>
  <si>
    <t>Yang Jun,Qian Ping</t>
  </si>
  <si>
    <t xml:space="preserve">3945823	</t>
  </si>
  <si>
    <t xml:space="preserve">1080189957	</t>
  </si>
  <si>
    <t xml:space="preserve">999226836626365	</t>
  </si>
  <si>
    <t>[迈阿密泉]迈阿密国际机场克拉丽奥套房酒店(Clarion Inn &amp; Suites Miami International Airport)(55320453)</t>
  </si>
  <si>
    <t>两张双人床房&lt;2人入住&gt;&lt;不退款&gt;</t>
  </si>
  <si>
    <t>Wu/Yufang,JIANG/YUN</t>
  </si>
  <si>
    <t xml:space="preserve">3946540	</t>
  </si>
  <si>
    <t xml:space="preserve">999226838795396	</t>
  </si>
  <si>
    <t>[朗西]日内瓦温德姆华美达安可酒店(Ramada Encore by Wyndham Geneva)(60514439)</t>
  </si>
  <si>
    <t>ISLAM/MOHAMMAD SAIDUL,NAJMALSAHAR/ZUHARAH</t>
  </si>
  <si>
    <t xml:space="preserve">3947395	</t>
  </si>
  <si>
    <t xml:space="preserve">20853848	</t>
  </si>
  <si>
    <t xml:space="preserve">999226842129599	</t>
  </si>
  <si>
    <t>[帕西市]马尼拉马哥孛罗奥提加斯酒店(Marco Polo Ortigas Manila)(55478202)</t>
  </si>
  <si>
    <t>豪华城景双床间&lt;2人入住&gt;&lt;不退款&gt;&lt;早餐&gt;</t>
  </si>
  <si>
    <t>Chen/Yimei,Xue/Yan</t>
  </si>
  <si>
    <t xml:space="preserve">3949185	</t>
  </si>
  <si>
    <t xml:space="preserve">2309190032	</t>
  </si>
  <si>
    <t xml:space="preserve">26270316127	</t>
  </si>
  <si>
    <t>[巴厘岛]Mara River Safari Lodge(90395221)</t>
  </si>
  <si>
    <t>Twiga小屋&lt;2人入住&gt;&lt;早餐&gt;</t>
  </si>
  <si>
    <t>Tian/xinghan</t>
  </si>
  <si>
    <t xml:space="preserve">3821011	</t>
  </si>
  <si>
    <t xml:space="preserve">999226845407173	</t>
  </si>
  <si>
    <t>[波士顿]费尔蒙科普利广场酒店(Fairmont Copley Plaza)(55694630)</t>
  </si>
  <si>
    <t>普通客房（大床）&lt;2人入住&gt;</t>
  </si>
  <si>
    <t>Fearon/Meghan</t>
  </si>
  <si>
    <t xml:space="preserve">3952522	</t>
  </si>
  <si>
    <t xml:space="preserve">999226845702385	</t>
  </si>
  <si>
    <t>商务大床房(无窗)&lt;2人入住&gt;</t>
  </si>
  <si>
    <t>CHOI/KA WAI</t>
  </si>
  <si>
    <t xml:space="preserve">3952757	</t>
  </si>
  <si>
    <t xml:space="preserve">357226863	</t>
  </si>
  <si>
    <t xml:space="preserve">999226846211813	</t>
  </si>
  <si>
    <t>[帕赛市]马尼拉青柠度假村(Lime Resort Manila)(104397379)</t>
  </si>
  <si>
    <t>湾景行政特大床房&lt;2人入住&gt;</t>
  </si>
  <si>
    <t>XU/TING</t>
  </si>
  <si>
    <t xml:space="preserve">3953352	</t>
  </si>
  <si>
    <t xml:space="preserve">999226846651506	</t>
  </si>
  <si>
    <t>[帕赛市]PRS棕榈树别墅(PRS @One Palmtree Villas)(110133531)</t>
  </si>
  <si>
    <t>大床一室房&lt;2人入住&gt;&lt;不退款&gt;</t>
  </si>
  <si>
    <t>ye/jiajia</t>
  </si>
  <si>
    <t xml:space="preserve">3953756	</t>
  </si>
  <si>
    <t xml:space="preserve">8632259	</t>
  </si>
  <si>
    <t xml:space="preserve">999226853343265	</t>
  </si>
  <si>
    <t>[曼谷]素坤逸路8号希望之地酒店(Hope Land Hotel Sukhumvit 8)(55733568)</t>
  </si>
  <si>
    <t>豪华大床房&lt;2人入住&gt;&lt;不退款&gt;</t>
  </si>
  <si>
    <t>HUANG/AIYIN,SU/ZILONG</t>
  </si>
  <si>
    <t xml:space="preserve">3961375	</t>
  </si>
  <si>
    <t xml:space="preserve">1080290966	</t>
  </si>
  <si>
    <t xml:space="preserve">999226853582363	</t>
  </si>
  <si>
    <t>[吉隆坡]吉隆坡圣塔格兰德签名酒店(Santa Grand Signature Kuala Lumpur)(110133692)</t>
  </si>
  <si>
    <t>Bong Soo Twin&lt;2人入住&gt;&lt;不退款&gt;&lt;早餐&gt;</t>
  </si>
  <si>
    <t>LY/PICHORANAI</t>
  </si>
  <si>
    <t xml:space="preserve">3961698	</t>
  </si>
  <si>
    <t xml:space="preserve">41656	</t>
  </si>
  <si>
    <t xml:space="preserve">999226854864975	</t>
  </si>
  <si>
    <t>[新加坡]飞龙酒店-玫瑰(Fragrance Hotel - Rose)(55321102)</t>
  </si>
  <si>
    <t>标准大床房(无窗)&lt;2人入住&gt;</t>
  </si>
  <si>
    <t>fernando/nicholas sujith</t>
  </si>
  <si>
    <t xml:space="preserve">3963076	</t>
  </si>
  <si>
    <t xml:space="preserve">999226900138952	</t>
  </si>
  <si>
    <t>[北温哥华]北温哥华酒店(North Vancouver Hotel)(70391717)</t>
  </si>
  <si>
    <t>大号床间 - 带2张大号床&lt;2人入住&gt;&lt;不退款&gt;</t>
  </si>
  <si>
    <t>FUNG/HAI CHUN JOHNNY,Lee/Yip Shing,Au/Man Yuen</t>
  </si>
  <si>
    <t xml:space="preserve">3965371	</t>
  </si>
  <si>
    <t xml:space="preserve">999226907217514	</t>
  </si>
  <si>
    <t>[济州市]格拉贝尔酒店(Grabel Hotel Jeju)(55254240)</t>
  </si>
  <si>
    <t>海景豪华双床房&lt;2人入住&gt;</t>
  </si>
  <si>
    <t>KANG/HOJIN,GAO/XIAOYAN</t>
  </si>
  <si>
    <t xml:space="preserve">3967738	</t>
  </si>
  <si>
    <t xml:space="preserve">23167196	</t>
  </si>
  <si>
    <t xml:space="preserve">999226908947073	</t>
  </si>
  <si>
    <t>[佛统]佛统府森酒店(Xen Hotel Nakhon Pathom)(68031197)</t>
  </si>
  <si>
    <t>高级房&lt;2人入住&gt;&lt;不退款&gt;&lt;早餐&gt;</t>
  </si>
  <si>
    <t>MAREDI/MIRA</t>
  </si>
  <si>
    <t xml:space="preserve">3968679	</t>
  </si>
  <si>
    <t xml:space="preserve">101494	</t>
  </si>
  <si>
    <t xml:space="preserve">999226919642036	</t>
  </si>
  <si>
    <t>[曼谷]曼谷素坤逸希尔顿酒店(Hilton Sukhumvit Bangkok)(55465122)</t>
  </si>
  <si>
    <t>豪华甄选特大床房&lt;2人入住&gt;&lt;早餐&gt;</t>
  </si>
  <si>
    <t>SHUBOV/YURI</t>
  </si>
  <si>
    <t xml:space="preserve">3972202	</t>
  </si>
  <si>
    <t xml:space="preserve">3423504124	</t>
  </si>
  <si>
    <t xml:space="preserve">999226923336977	</t>
  </si>
  <si>
    <t>[迈阿密]铂尔曼迈阿密机场酒店(Pullman Miami Airport)(55354909)</t>
  </si>
  <si>
    <t>高级特大床房&lt;2人入住&gt;&lt;不退款&gt;</t>
  </si>
  <si>
    <t>PAZ BLANCO/WILIAM</t>
  </si>
  <si>
    <t xml:space="preserve">3973498	</t>
  </si>
  <si>
    <t xml:space="preserve">1760982	</t>
  </si>
  <si>
    <t xml:space="preserve">999226929023309	</t>
  </si>
  <si>
    <t>[首尔]东大门酒店(Dongdaemun Hotel)(110131511)</t>
  </si>
  <si>
    <t>双床房&lt;2人入住&gt;</t>
  </si>
  <si>
    <t>HU/YILIAN,CHEN/LUNI</t>
  </si>
  <si>
    <t xml:space="preserve">3976085	</t>
  </si>
  <si>
    <t xml:space="preserve">999226930425516	</t>
  </si>
  <si>
    <t>[伦敦]切尔西静谧酒店(Chelsea Cloisters)(68545406)</t>
  </si>
  <si>
    <t>标准工作室客房&lt;2人入住&gt;</t>
  </si>
  <si>
    <t>Mahat/Norra</t>
  </si>
  <si>
    <t xml:space="preserve">3977214	</t>
  </si>
  <si>
    <t xml:space="preserve">3425299411	</t>
  </si>
  <si>
    <t xml:space="preserve">999226930854409	</t>
  </si>
  <si>
    <t>[坎莫尔]坎莫尔套房酒店(Canmore Inn &amp; Suites)(56196604)</t>
  </si>
  <si>
    <t>Deluxe Double Room, 2 Queen Beds (Railway View)&lt;2人入住&gt;</t>
  </si>
  <si>
    <t>SOHAIL/MUHAMMAD FAISAL</t>
  </si>
  <si>
    <t xml:space="preserve">3977607	</t>
  </si>
  <si>
    <t xml:space="preserve">999226931561636	</t>
  </si>
  <si>
    <t>[土龙木]新城市贝卡麦克斯酒店(Becamex Hotel New City)(55768703)</t>
  </si>
  <si>
    <t>LIUWENSHENG/LIUWENSHENG</t>
  </si>
  <si>
    <t xml:space="preserve">3978208	</t>
  </si>
  <si>
    <t xml:space="preserve">999226931564105	</t>
  </si>
  <si>
    <t>[苏梅岛]苏梅岛U酒店(U Samui)(104397264)</t>
  </si>
  <si>
    <t>海景豪华房&lt;2人入住&gt;&lt;早餐&gt;</t>
  </si>
  <si>
    <t>YU/QIANG,ZHAO/YUN</t>
  </si>
  <si>
    <t xml:space="preserve">3978211	</t>
  </si>
  <si>
    <t xml:space="preserve">999226931793925	</t>
  </si>
  <si>
    <t>[清州]J-One酒店(J-One Hotel)(102881112)</t>
  </si>
  <si>
    <t>豪华双人房&lt;2人入住&gt;</t>
  </si>
  <si>
    <t>LIN/YAN</t>
  </si>
  <si>
    <t xml:space="preserve">3978434	</t>
  </si>
  <si>
    <t xml:space="preserve">酒店前台dimisia女士确认	</t>
  </si>
  <si>
    <t xml:space="preserve">999227019824791	</t>
  </si>
  <si>
    <t>[巴厘岛]巴厘岛塞米亚克温德姆华美达安可酒店(Ramada Encore by Wyndham Bali Seminyak)(55337241)</t>
  </si>
  <si>
    <t>Sarawagi/Sachin,Sarawagi/Sachin</t>
  </si>
  <si>
    <t xml:space="preserve">3982066	</t>
  </si>
  <si>
    <t xml:space="preserve">Conf by ms Anggi	</t>
  </si>
  <si>
    <t xml:space="preserve">999227027846651	</t>
  </si>
  <si>
    <t>[釜山]西釜山新罗住宿酒店(Shilla Stay Seobusan)(90196813)</t>
  </si>
  <si>
    <t>Standard Double Room&lt;2人入住&gt;&lt;早餐&gt;</t>
  </si>
  <si>
    <t>KIM/SUNGJOO</t>
  </si>
  <si>
    <t xml:space="preserve">3983575	</t>
  </si>
  <si>
    <t xml:space="preserve">461043215 - 1695632433016063	</t>
  </si>
  <si>
    <t xml:space="preserve">999227030911289	</t>
  </si>
  <si>
    <t>[温德米尔]温德米尔酒店(Windermere Hotel)(110132870)</t>
  </si>
  <si>
    <t>基本双人间&lt;2人入住&gt;&lt;不退款&gt;</t>
  </si>
  <si>
    <t>WOODING/NATHAN,SWANN-SKINNER/ELLIE</t>
  </si>
  <si>
    <t xml:space="preserve">3984405	</t>
  </si>
  <si>
    <t xml:space="preserve">999227031989782	</t>
  </si>
  <si>
    <t>[圣托里尼]尼索斯提拉酒店(Nissos Thira)(90362299)</t>
  </si>
  <si>
    <t>标准间&lt;2人入住&gt;&lt;不退款&gt;&lt;早餐&gt;</t>
  </si>
  <si>
    <t>Radu/Daniel Marian</t>
  </si>
  <si>
    <t xml:space="preserve">3984716	</t>
  </si>
  <si>
    <t xml:space="preserve">17714765	</t>
  </si>
  <si>
    <t xml:space="preserve">999227040314199	</t>
  </si>
  <si>
    <t>标准房&lt;2人入住&gt;&lt;不退款&gt;</t>
  </si>
  <si>
    <t>Ying/Guojun</t>
  </si>
  <si>
    <t xml:space="preserve">3987065	</t>
  </si>
  <si>
    <t xml:space="preserve">398153	</t>
  </si>
  <si>
    <t xml:space="preserve">27040343177	</t>
  </si>
  <si>
    <t>[济州市]济州岛海洋套房酒店(Ocean Suites Jeju Hotel)(68031226)</t>
  </si>
  <si>
    <t>标准山景房&lt;2人入住&gt;&lt;不退款&gt;</t>
  </si>
  <si>
    <t>ZHAO/XIANGYUAN</t>
  </si>
  <si>
    <t xml:space="preserve">3987066	</t>
  </si>
  <si>
    <t xml:space="preserve">1475285	</t>
  </si>
  <si>
    <t xml:space="preserve">999227047394352	</t>
  </si>
  <si>
    <t>[巴黎]艾斯托特棕榈酒店(Hotel Palm - Astotel)(55653176)</t>
  </si>
  <si>
    <t>wei/bing xue,Ye/Xiaoting</t>
  </si>
  <si>
    <t xml:space="preserve">3988765	</t>
  </si>
  <si>
    <t xml:space="preserve">133756676	</t>
  </si>
  <si>
    <t xml:space="preserve">999227058071208	</t>
  </si>
  <si>
    <t>[胡志明市]自由2号酒店(Liberty 2 Hotel)(55452243)</t>
  </si>
  <si>
    <t>城景豪华房&lt;2人入住&gt;&lt;早餐&gt;</t>
  </si>
  <si>
    <t>SZETO/YAN CHI PATRICK</t>
  </si>
  <si>
    <t xml:space="preserve">3992903	</t>
  </si>
  <si>
    <t xml:space="preserve">1340	</t>
  </si>
  <si>
    <t xml:space="preserve">999227091133710	</t>
  </si>
  <si>
    <t>[蒂勒尼亚]欧陆大酒店(Grand Hotel Continental)(55426301)</t>
  </si>
  <si>
    <t>标准双人房&lt;2人入住&gt;&lt;早餐&gt;</t>
  </si>
  <si>
    <t>AUGUSTO/CLAUDE,GAGNE/JEAN-LUC</t>
  </si>
  <si>
    <t xml:space="preserve">3997462	</t>
  </si>
  <si>
    <t xml:space="preserve">17748157	</t>
  </si>
  <si>
    <t xml:space="preserve">999227093263938	</t>
  </si>
  <si>
    <t>[束草市]蓝色泰拉酒店(Hotel the Blue Terra)(100678781)</t>
  </si>
  <si>
    <t>标准双人间&lt;2人入住&gt;</t>
  </si>
  <si>
    <t>NOH/SUYEON</t>
  </si>
  <si>
    <t xml:space="preserve">3998003	</t>
  </si>
  <si>
    <t xml:space="preserve">462522565-1695901859025259	</t>
  </si>
  <si>
    <t xml:space="preserve">999227095359375	</t>
  </si>
  <si>
    <t>[清迈]清迈塔帕依姆酒店(Imm Hotel Thaphae Chiang Mai)(55653025)</t>
  </si>
  <si>
    <t>高级房, 1 张特大床&lt;2人入住&gt;&lt;不退款&gt;&lt;早餐&gt;</t>
  </si>
  <si>
    <t>NOIKAEW/SIRINYA</t>
  </si>
  <si>
    <t xml:space="preserve">3998731	</t>
  </si>
  <si>
    <t xml:space="preserve">999227095877462	</t>
  </si>
  <si>
    <t>[首尔]明洞中城酒店(Hotel Midcity Myeongdong)(97259793)</t>
  </si>
  <si>
    <t>转角双床房&lt;2人入住&gt;</t>
  </si>
  <si>
    <t>AYUMI/IKEGAYA</t>
  </si>
  <si>
    <t xml:space="preserve">3998939	</t>
  </si>
  <si>
    <t xml:space="preserve">2309290063869833	</t>
  </si>
  <si>
    <t xml:space="preserve">999227096600592	</t>
  </si>
  <si>
    <t>[斯德哥尔摩]斯堪迪克中央大酒店(Scandic Grand Central)(55720190)</t>
  </si>
  <si>
    <t>经济单人房&lt;1人入住&gt;&lt;不退款&gt;&lt;早餐&gt;</t>
  </si>
  <si>
    <t>OLIVA REY/SUSANA</t>
  </si>
  <si>
    <t xml:space="preserve">3999308	</t>
  </si>
  <si>
    <t xml:space="preserve">999227096723571	</t>
  </si>
  <si>
    <t>[苏梅岛]托拉尼苏梅岛海滨水疗度假村(The Sea Koh Samui Resort and Residences by Tolani)(60494204)</t>
  </si>
  <si>
    <t>一卧室海景豪华套房&lt;2人入住&gt;&lt;不退款&gt;&lt;早餐&gt;</t>
  </si>
  <si>
    <t>GUAN/XING</t>
  </si>
  <si>
    <t xml:space="preserve">3999497	</t>
  </si>
  <si>
    <t xml:space="preserve">16089	</t>
  </si>
  <si>
    <t xml:space="preserve">999227098571788	</t>
  </si>
  <si>
    <t>Luxury Room King Bed&lt;2人入住&gt;&lt;不退款&gt;&lt;早餐&gt;</t>
  </si>
  <si>
    <t>LI/SANG</t>
  </si>
  <si>
    <t xml:space="preserve">4000885	</t>
  </si>
  <si>
    <t xml:space="preserve">114037205	</t>
  </si>
  <si>
    <t xml:space="preserve">999227098973452	</t>
  </si>
  <si>
    <t>[班贾尔马辛]阿斯顿巴努阿班贾尔马辛酒店及会议中心(ASTON Banua Banjarmasin Hotel &amp; Convention Center)(70165221)</t>
  </si>
  <si>
    <t>豪华房&lt;2人入住&gt;&lt;不退款&gt;&lt;早餐&gt;</t>
  </si>
  <si>
    <t>JOJO/JUNIUS T SOELING</t>
  </si>
  <si>
    <t xml:space="preserve">4001210	</t>
  </si>
  <si>
    <t xml:space="preserve">30416763	</t>
  </si>
  <si>
    <t xml:space="preserve">999226751619866	</t>
  </si>
  <si>
    <t>[柏林]雷迪森柏林亚历山大广场酒店(Park Inn Berlin Alexanderplatz)(68545335)</t>
  </si>
  <si>
    <t>客房&lt;2人入住&gt;</t>
  </si>
  <si>
    <t>CHENG/TENG,ZHANG/JIAOJUN</t>
  </si>
  <si>
    <t xml:space="preserve">3916519	</t>
  </si>
  <si>
    <t xml:space="preserve">999227100162519	</t>
  </si>
  <si>
    <t>[芙蓉]芙蓉皇家朱兰酒店(Royale Chulan Seremban)(55299579)</t>
  </si>
  <si>
    <t>HASSAN/HAZRINI</t>
  </si>
  <si>
    <t xml:space="preserve">4002105	</t>
  </si>
  <si>
    <t xml:space="preserve">1350261	</t>
  </si>
  <si>
    <t xml:space="preserve">999227100798047	</t>
  </si>
  <si>
    <t>[萨拉曼卡]巴尔多雷科莱托斯可可酒店(Hotel Bardo Recoletos Coco)(55733328)</t>
  </si>
  <si>
    <t>PERLES OROZCO/VERONICA</t>
  </si>
  <si>
    <t xml:space="preserve">4002274	</t>
  </si>
  <si>
    <t xml:space="preserve">17762317	</t>
  </si>
  <si>
    <t xml:space="preserve">999227101276762	</t>
  </si>
  <si>
    <t>[哥打巴鲁]哥打巴鲁佩尔达纳酒店(Perdana Kota Bharu)(89919113)</t>
  </si>
  <si>
    <t>豪华经典大床房&lt;2人入住&gt;&lt;早餐&gt;</t>
  </si>
  <si>
    <t>SYAKILLA/ERMA</t>
  </si>
  <si>
    <t xml:space="preserve">4002564	</t>
  </si>
  <si>
    <t xml:space="preserve">999227102253256	</t>
  </si>
  <si>
    <t>[巴黎]圣乔治安汀酒店(Hotel Antin St Georges)(55733399)</t>
  </si>
  <si>
    <t>HATITIO/Hinavai</t>
  </si>
  <si>
    <t xml:space="preserve">4003554	</t>
  </si>
  <si>
    <t xml:space="preserve">I1TBYU	</t>
  </si>
  <si>
    <t xml:space="preserve">999227102635635	</t>
  </si>
  <si>
    <t>[新加坡]新加坡四季酒店(Four Seasons Hotel Singapore)(55451630)</t>
  </si>
  <si>
    <t>奢华客房, 1 张特大床&lt;2人入住&gt;&lt;早餐&gt;</t>
  </si>
  <si>
    <t>YAU/KA KIT</t>
  </si>
  <si>
    <t xml:space="preserve">4003782	</t>
  </si>
  <si>
    <t xml:space="preserve">11056875	</t>
  </si>
  <si>
    <t xml:space="preserve">999227103879598	</t>
  </si>
  <si>
    <t>[普吉岛]普吉岛阿里纳拉海滩度假村(Arinara Beach Resort Phuket)(55270337)</t>
  </si>
  <si>
    <t>豪华园景房&lt;2人入住&gt;&lt;不退款&gt;&lt;早餐&gt;</t>
  </si>
  <si>
    <t>WU/XIAOHONG,Chen/Yue</t>
  </si>
  <si>
    <t xml:space="preserve">4004427	</t>
  </si>
  <si>
    <t xml:space="preserve">230930132251316	</t>
  </si>
  <si>
    <t xml:space="preserve">999227104825402	</t>
  </si>
  <si>
    <t>高级双床房&lt;2人入住&gt;</t>
  </si>
  <si>
    <t>nakamura/hiroshi</t>
  </si>
  <si>
    <t xml:space="preserve">4005069	</t>
  </si>
  <si>
    <t xml:space="preserve">864731971	</t>
  </si>
  <si>
    <t xml:space="preserve">999227105446824	</t>
  </si>
  <si>
    <t>[芭堤雅]芭堤雅百思通酒店(Beston Pattaya)(55254058)</t>
  </si>
  <si>
    <t>POTEPRERT/NAPASSALUCK</t>
  </si>
  <si>
    <t xml:space="preserve">4005367	</t>
  </si>
  <si>
    <t xml:space="preserve">402309008069	</t>
  </si>
  <si>
    <t xml:space="preserve">999226626522278	</t>
  </si>
  <si>
    <t>[巴塞罗那]欧洲之星玛莲娜大酒店(Eurostars Grand Marina Hotel GL)(55439688)</t>
  </si>
  <si>
    <t>高级房&lt;2人入住&gt;</t>
  </si>
  <si>
    <t>Zhao/Jinjia</t>
  </si>
  <si>
    <t xml:space="preserve">3885040	</t>
  </si>
  <si>
    <t xml:space="preserve">602834	</t>
  </si>
  <si>
    <t xml:space="preserve">999227106228425	</t>
  </si>
  <si>
    <t>[芭堤雅]芭堤雅FX酒店(FX Hotel Pattaya)(68545360)</t>
  </si>
  <si>
    <t>尊贵房&lt;2人入住&gt;</t>
  </si>
  <si>
    <t>KARIYA/PATCHARA</t>
  </si>
  <si>
    <t xml:space="preserve">4005821	</t>
  </si>
  <si>
    <t xml:space="preserve">463427195	</t>
  </si>
  <si>
    <t xml:space="preserve">999227107785817	</t>
  </si>
  <si>
    <t>[巴厘岛]巴厘岛机场希尔顿花园酒店(Hilton Garden Inn Bali Ngurah Rai Airport)(55290459)</t>
  </si>
  <si>
    <t>池景特大床房&lt;2人入住&gt;&lt;早餐&gt;</t>
  </si>
  <si>
    <t>YE/JIONG</t>
  </si>
  <si>
    <t xml:space="preserve">4006980	</t>
  </si>
  <si>
    <t xml:space="preserve">999227109559597	</t>
  </si>
  <si>
    <t>[南伯灵顿]南伯灵顿舒适套房酒店(Comfort Inn &amp; Suites South Burlington)(55270541)</t>
  </si>
  <si>
    <t>标准特大床房 - 禁烟&lt;2人入住&gt;&lt;早餐&gt;</t>
  </si>
  <si>
    <t>Elyounssi/Safia</t>
  </si>
  <si>
    <t xml:space="preserve">4008221	</t>
  </si>
  <si>
    <t xml:space="preserve">999227110265567	</t>
  </si>
  <si>
    <t>Roslan/Nadiah Nadhirah</t>
  </si>
  <si>
    <t xml:space="preserve">4008584	</t>
  </si>
  <si>
    <t xml:space="preserve">1350462	</t>
  </si>
  <si>
    <t xml:space="preserve">999227110828560	</t>
  </si>
  <si>
    <t>JUNG/MYUNG HWA</t>
  </si>
  <si>
    <t xml:space="preserve">4008970	</t>
  </si>
  <si>
    <t xml:space="preserve">2310011764194837	</t>
  </si>
  <si>
    <t xml:space="preserve">999227110848129	</t>
  </si>
  <si>
    <t>[海得拉巴]海得拉巴贝甘佩特维万塔旅馆(Vivanta Hyderabad, Begumpet)(60493978)</t>
  </si>
  <si>
    <t>城景高级特大床房&lt;2人入住&gt;&lt;早餐&gt;</t>
  </si>
  <si>
    <t>Chowdhary/Kunal,Chowdhary/Chandrika</t>
  </si>
  <si>
    <t xml:space="preserve">4008982	</t>
  </si>
  <si>
    <t xml:space="preserve">999227110888438	</t>
  </si>
  <si>
    <t>[中雅加达]雅加达瓦希德哈西姆智选假日酒店(Holiday Inn Express Jakarta Wahid Hasyim, an IHG Hotel)(55639809)</t>
  </si>
  <si>
    <t>标准房&lt;2人入住&gt;&lt;早餐&gt;</t>
  </si>
  <si>
    <t>alnasser/adel</t>
  </si>
  <si>
    <t xml:space="preserve">4009002	</t>
  </si>
  <si>
    <t xml:space="preserve">30467204	</t>
  </si>
  <si>
    <t xml:space="preserve">999227111500684	</t>
  </si>
  <si>
    <t xml:space="preserve">4009375	</t>
  </si>
  <si>
    <t xml:space="preserve">30468959	</t>
  </si>
  <si>
    <t xml:space="preserve">999227111718000	</t>
  </si>
  <si>
    <t xml:space="preserve">4009446	</t>
  </si>
  <si>
    <t xml:space="preserve">30469542	</t>
  </si>
  <si>
    <t xml:space="preserve">999227112609211	</t>
  </si>
  <si>
    <t>WANG/SIQI</t>
  </si>
  <si>
    <t xml:space="preserve">4010180	</t>
  </si>
  <si>
    <t xml:space="preserve">999227112718533	</t>
  </si>
  <si>
    <t>[南雅加达]阿斯顿贝尔维尤达拉姆电台(Aston Bellevue Radio Dalam)(60494000)</t>
  </si>
  <si>
    <t>行政房&lt;2人入住&gt;&lt;不退款&gt;&lt;早餐&gt;</t>
  </si>
  <si>
    <t>Chung/donghyuk,Chung/donghyuk,Chung/donghyuk,Chung/donghyuk,Chung/donghyuk</t>
  </si>
  <si>
    <t xml:space="preserve">4010221	</t>
  </si>
  <si>
    <t xml:space="preserve">30472621	</t>
  </si>
  <si>
    <t xml:space="preserve">999227169258454	</t>
  </si>
  <si>
    <t>[曼谷]曼谷新浩凯宾斯基酒店(Sindhorn Kempinski Hotel Bangkok)(91812382)</t>
  </si>
  <si>
    <t>行政俱乐部特大床房&lt;2人入住&gt;&lt;不退款&gt;&lt;早餐&gt;</t>
  </si>
  <si>
    <t>singh/kabeer mohan,singh/kabeer mohan</t>
  </si>
  <si>
    <t xml:space="preserve">4011982	</t>
  </si>
  <si>
    <t xml:space="preserve">999227177489453	</t>
  </si>
  <si>
    <t>[埃格姆]旅屋酒店-埃格姆(Travelodge Egham)(97594861)</t>
  </si>
  <si>
    <t>LUPU/SIMONA</t>
  </si>
  <si>
    <t xml:space="preserve">4013477	</t>
  </si>
  <si>
    <t xml:space="preserve">999227181073783	</t>
  </si>
  <si>
    <t>[哥打京那巴鲁]明园酒店及公寓(Ming Garden Hotel &amp; Residences)(68031196)</t>
  </si>
  <si>
    <t>豪华大床房&lt;2人入住&gt;&lt;不退款&gt;&lt;早餐&gt;</t>
  </si>
  <si>
    <t>ABD FATTAH/NURUL AINEH</t>
  </si>
  <si>
    <t xml:space="preserve">4014826	</t>
  </si>
  <si>
    <t xml:space="preserve">8665777	</t>
  </si>
  <si>
    <t xml:space="preserve">999227181593265	</t>
  </si>
  <si>
    <t>[普吉岛]普吉格雷斯兰温泉度假酒店(Phuket Graceland Resort and Spa)(56185699)</t>
  </si>
  <si>
    <t>豪华池景房（内宾）&lt;2人入住&gt;&lt;不退款&gt;&lt;早餐&gt;</t>
  </si>
  <si>
    <t>ZHANG/LI,TANG/TINGTING</t>
  </si>
  <si>
    <t xml:space="preserve">4015060	</t>
  </si>
  <si>
    <t xml:space="preserve">999227182983206	</t>
  </si>
  <si>
    <t>[宿务]哈罗德爱富特宿雾(Harolds Evotel Cebu)(56116971)</t>
  </si>
  <si>
    <t>豪华特大床房&lt;2人入住&gt;&lt;不退款&gt;</t>
  </si>
  <si>
    <t>SCOTT/JOHN</t>
  </si>
  <si>
    <t xml:space="preserve">4015746	</t>
  </si>
  <si>
    <t xml:space="preserve">999227183005398	</t>
  </si>
  <si>
    <t>[墨西哥城]贝斯特韦斯特大华酒店(Best Western Majestic)(55299727)</t>
  </si>
  <si>
    <t>Li/YaMei</t>
  </si>
  <si>
    <t xml:space="preserve">4015755	</t>
  </si>
  <si>
    <t xml:space="preserve">160767	</t>
  </si>
  <si>
    <t xml:space="preserve">999227103189003	</t>
  </si>
  <si>
    <t>[奥斯汀]奥斯汀机场麦客达套房酒店(Microtel Inn &amp; Suites by Wyndham Austin Airport)(70792040)</t>
  </si>
  <si>
    <t>2张大床房&lt;2人入住&gt;&lt;早餐&gt;</t>
  </si>
  <si>
    <t>ZHOU/YATING</t>
  </si>
  <si>
    <t xml:space="preserve">4004018	</t>
  </si>
  <si>
    <t xml:space="preserve">999227184347532	</t>
  </si>
  <si>
    <t>[孟菲斯]孟菲斯市中心舒适酒店(Comfort Inn Memphis Downtown)(89916549)</t>
  </si>
  <si>
    <t>特大床房(无烟)&lt;2人入住&gt;&lt;早餐&gt;</t>
  </si>
  <si>
    <t>Nobile/John,Nobile/Dawn</t>
  </si>
  <si>
    <t xml:space="preserve">4016716	</t>
  </si>
  <si>
    <t xml:space="preserve">999227184511474	</t>
  </si>
  <si>
    <t>[芭堤雅]兹因酒店(Hotel Zing)(56140466)</t>
  </si>
  <si>
    <t>Superior Twin Room South Wing&lt;2人入住&gt;&lt;不退款&gt;</t>
  </si>
  <si>
    <t>KULKOV/VLADIMIR</t>
  </si>
  <si>
    <t xml:space="preserve">4016789	</t>
  </si>
  <si>
    <t xml:space="preserve">100376274	</t>
  </si>
  <si>
    <t xml:space="preserve">999227184940405	</t>
  </si>
  <si>
    <t>[拉普拉普]麦克坦贝尔蒙特酒店(Belmont Hotel Mactan)(111414658)</t>
  </si>
  <si>
    <t>高级双人间&lt;2人入住&gt;&lt;不退款&gt;</t>
  </si>
  <si>
    <t>Cho/Hunjun</t>
  </si>
  <si>
    <t xml:space="preserve">4017159	</t>
  </si>
  <si>
    <t xml:space="preserve">71705	</t>
  </si>
  <si>
    <t xml:space="preserve">999227185697651	</t>
  </si>
  <si>
    <t>ZHAO/BOCHAO</t>
  </si>
  <si>
    <t xml:space="preserve">4017672	</t>
  </si>
  <si>
    <t xml:space="preserve">399911	</t>
  </si>
  <si>
    <t xml:space="preserve">999227035157434	</t>
  </si>
  <si>
    <t>[巴黎]巴黎共和皇冠假日酒店 - IHG 旗下酒店(Crowne Plaza Paris République, an IHG Hotel)(55439252)</t>
  </si>
  <si>
    <t>标准房&lt;2人入住&gt;</t>
  </si>
  <si>
    <t>LAI/POYEN</t>
  </si>
  <si>
    <t xml:space="preserve">3986091	</t>
  </si>
  <si>
    <t xml:space="preserve">3428144830	</t>
  </si>
  <si>
    <t xml:space="preserve">999227186745185	</t>
  </si>
  <si>
    <t>[曼谷]曼谷梵尼克斯素坤逸11酒店(Le Fenix Sukhumvit 11 Bangkok)(60494192)</t>
  </si>
  <si>
    <t>Superior Double or Twin Room&lt;2人入住&gt;&lt;不退款&gt;</t>
  </si>
  <si>
    <t>KUNGNUCH/VACHIRAPONE</t>
  </si>
  <si>
    <t xml:space="preserve">4018544	</t>
  </si>
  <si>
    <t xml:space="preserve">999227186985144	</t>
  </si>
  <si>
    <t>[吉隆坡]黄金3精品酒店(Gold3 Boutique Hotel)(55402876)</t>
  </si>
  <si>
    <t>Standard Queen With Window&lt;2人入住&gt;&lt;不退款&gt;</t>
  </si>
  <si>
    <t>LUO/LAN</t>
  </si>
  <si>
    <t xml:space="preserve">4018654	</t>
  </si>
  <si>
    <t xml:space="preserve">999227187096661	</t>
  </si>
  <si>
    <t>[贝鲁特]五月花大酒店(The Mayflower Hotel)(55321063)</t>
  </si>
  <si>
    <t>ozkan/firat</t>
  </si>
  <si>
    <t xml:space="preserve">4018859	</t>
  </si>
  <si>
    <t xml:space="preserve">999227188180829	</t>
  </si>
  <si>
    <t>[金浦市]金浦汉江恩柯尔温德姆华美达酒店(Ramada Encore by Wyndham Gimpo HAN River Hotel)(102880445)</t>
  </si>
  <si>
    <t>高级双人床房&lt;2人入住&gt;&lt;不退款&gt;</t>
  </si>
  <si>
    <t>CHAE/SUIL</t>
  </si>
  <si>
    <t xml:space="preserve">4019922	</t>
  </si>
  <si>
    <t xml:space="preserve">23197133	</t>
  </si>
  <si>
    <t xml:space="preserve">999227188958702	</t>
  </si>
  <si>
    <t>[明尼阿波利斯]凯艺套房酒店Mall of America - MSP Airport(Quality Inn &amp; Suites Mall of America - MSP Airport)(91808910)</t>
  </si>
  <si>
    <t>双人间 - 带2张双人床&lt;2人入住&gt;&lt;不退款&gt;</t>
  </si>
  <si>
    <t>Williams/Ronald</t>
  </si>
  <si>
    <t xml:space="preserve">4020666	</t>
  </si>
  <si>
    <t xml:space="preserve">999227188980208	</t>
  </si>
  <si>
    <t>[首尔]首尔明洞皇冠公园酒店(Crown Park Hotel Myeongdong Seoul)(55346096)</t>
  </si>
  <si>
    <t>标准双床房&lt;1人入住&gt;&lt;不退款&gt;</t>
  </si>
  <si>
    <t>WANG/GUOPING</t>
  </si>
  <si>
    <t xml:space="preserve">4020722	</t>
  </si>
  <si>
    <t xml:space="preserve">23014825	</t>
  </si>
  <si>
    <t xml:space="preserve">999227191977962	</t>
  </si>
  <si>
    <t>[盖迪斯]费尔格朗兹凯艺套房酒店(Quality Inn and Suites Fairgrounds - Syracuse)(110130305)</t>
  </si>
  <si>
    <t>双人间 - 带2张双人床&lt;2人入住&gt;&lt;早餐&gt;</t>
  </si>
  <si>
    <t>fontan/alexia</t>
  </si>
  <si>
    <t xml:space="preserve">4023479	</t>
  </si>
  <si>
    <t xml:space="preserve">999227193732583	</t>
  </si>
  <si>
    <t>[大雅台]安德伦酒店管理的卡西亚纳酒店(Hotel Casiana Managed by Enderun Hotels)(100679590)</t>
  </si>
  <si>
    <t>DE DIOS/MADEL</t>
  </si>
  <si>
    <t xml:space="preserve">4025529	</t>
  </si>
  <si>
    <t xml:space="preserve">29640	</t>
  </si>
  <si>
    <t xml:space="preserve">999227193774524	</t>
  </si>
  <si>
    <t>[巴厘岛]巴厘岛康莱德酒店(Conrad Bali)(60467436)</t>
  </si>
  <si>
    <t>池景豪华特大床房&lt;2人入住&gt;&lt;早餐&gt;</t>
  </si>
  <si>
    <t>BAO/DANDAN,DUAN/JUNJIE</t>
  </si>
  <si>
    <t xml:space="preserve">4025555	</t>
  </si>
  <si>
    <t xml:space="preserve">999227194060165	</t>
  </si>
  <si>
    <t>[济州市]艾丽斯树干酒店(Hotel Alice and Trunk)(90402216)</t>
  </si>
  <si>
    <t>标准双床房&lt;2人入住&gt;&lt;不退款&gt;</t>
  </si>
  <si>
    <t>ZHANG/QIHUI,ZHONG/BEI</t>
  </si>
  <si>
    <t xml:space="preserve">4025840	</t>
  </si>
  <si>
    <t xml:space="preserve">2310051464662571	</t>
  </si>
  <si>
    <t xml:space="preserve">999227194160921	</t>
  </si>
  <si>
    <t>池景豪华双人房&lt;2人入住&gt;&lt;不退款&gt;&lt;早餐&gt;</t>
  </si>
  <si>
    <t xml:space="preserve">4025980	</t>
  </si>
  <si>
    <t xml:space="preserve">69642	</t>
  </si>
  <si>
    <t xml:space="preserve">999227194181457	</t>
  </si>
  <si>
    <t>标准双人间&lt;2人入住&gt;&lt;不退款&gt;</t>
  </si>
  <si>
    <t>Kim/Hansol</t>
  </si>
  <si>
    <t xml:space="preserve">4026002	</t>
  </si>
  <si>
    <t xml:space="preserve">999227194683787	</t>
  </si>
  <si>
    <t>[贝伊奥卢]大众酒店(Hotel the Public - Special Category)(60480518)</t>
  </si>
  <si>
    <t>标准双人床房&lt;2人入住&gt;&lt;不退款&gt;&lt;早餐&gt;</t>
  </si>
  <si>
    <t>NOWROUZI/ALI</t>
  </si>
  <si>
    <t xml:space="preserve">4026522	</t>
  </si>
  <si>
    <t xml:space="preserve">999227194802278	</t>
  </si>
  <si>
    <t>[曼谷]曼谷拉查丹利中心酒店(Grande Centre Point Hotel Ratchadamri Bangkok)(55380772)</t>
  </si>
  <si>
    <t>超豪华房（ 高级豪华房）&lt;2人入住&gt;&lt;不退款&gt;&lt;早餐&gt;</t>
  </si>
  <si>
    <t>JAMA/ABDIKANI AHMED</t>
  </si>
  <si>
    <t xml:space="preserve">4026594	</t>
  </si>
  <si>
    <t xml:space="preserve">397247	</t>
  </si>
  <si>
    <t xml:space="preserve">999227195085721	</t>
  </si>
  <si>
    <t>[曼谷]圣苏湾机场套房(Sinsuvarn Airport Suite Hotel)(55451691)</t>
  </si>
  <si>
    <t>SHIM/GEUMSU</t>
  </si>
  <si>
    <t xml:space="preserve">4026964	</t>
  </si>
  <si>
    <t xml:space="preserve">231005180926538	</t>
  </si>
  <si>
    <t xml:space="preserve">999227195415960	</t>
  </si>
  <si>
    <t>MAO/BO</t>
  </si>
  <si>
    <t xml:space="preserve">4027294	</t>
  </si>
  <si>
    <t xml:space="preserve">400396	</t>
  </si>
  <si>
    <t xml:space="preserve">999227195424153	</t>
  </si>
  <si>
    <t>[曼谷]沙吞伊斯汀大酒店(Eastin Grand Hotel Sathorn)(68545414)</t>
  </si>
  <si>
    <t>豪华行政房（禁烟）&lt;2人入住&gt;&lt;不退款&gt;&lt;早餐&gt;</t>
  </si>
  <si>
    <t>CHO/JANGHO</t>
  </si>
  <si>
    <t xml:space="preserve">4027303	</t>
  </si>
  <si>
    <t xml:space="preserve">486714	</t>
  </si>
  <si>
    <t xml:space="preserve">999227254540998	</t>
  </si>
  <si>
    <t>[纳柯亚]巴淡岛艺术酒店(Artotel Batam)(102881122)</t>
  </si>
  <si>
    <t>一室公寓&lt;2人入住&gt;&lt;不退款&gt;&lt;早餐&gt;</t>
  </si>
  <si>
    <t>POH/TIK JUN</t>
  </si>
  <si>
    <t xml:space="preserve">4028106	</t>
  </si>
  <si>
    <t xml:space="preserve">24659	</t>
  </si>
  <si>
    <t xml:space="preserve">999227254659557	</t>
  </si>
  <si>
    <t>[普吉岛]萨瓦蒂芭东渡假村酒店(Sawaddi Patong Resort &amp; Spa)(55380773)</t>
  </si>
  <si>
    <t>池景豪华房&lt;2人入住&gt;&lt;不退款&gt;</t>
  </si>
  <si>
    <t>TAN/GIN KEAT</t>
  </si>
  <si>
    <t xml:space="preserve">4028124	</t>
  </si>
  <si>
    <t xml:space="preserve">999227255668119	</t>
  </si>
  <si>
    <t>[洛姆]里尔洛姆米斯特床酒店(Mister Bed Lomme)(80330417)</t>
  </si>
  <si>
    <t>SONG/YUN</t>
  </si>
  <si>
    <t xml:space="preserve">4028443	</t>
  </si>
  <si>
    <t xml:space="preserve">999227256018470	</t>
  </si>
  <si>
    <t>[曼谷]四分之一銮鲁迪UHG酒店(The Quart Ruamrudee by UHG - Extra Plus)(100679415)</t>
  </si>
  <si>
    <t>高级房特大床&lt;2人入住&gt;&lt;不退款&gt;</t>
  </si>
  <si>
    <t>CHAPMAN/LEE RICHARD</t>
  </si>
  <si>
    <t xml:space="preserve">4028623	</t>
  </si>
  <si>
    <t xml:space="preserve">999227256867722	</t>
  </si>
  <si>
    <t>[曼谷]UHG四分之一隆齐酒店(The Quarter Ploenchit by UHG)(90402440)</t>
  </si>
  <si>
    <t>豪华房(特大床)&lt;2人入住&gt;&lt;不退款&gt;</t>
  </si>
  <si>
    <t>YU/CHUNG DING</t>
  </si>
  <si>
    <t xml:space="preserve">4028833	</t>
  </si>
  <si>
    <t xml:space="preserve">RR2308784	</t>
  </si>
  <si>
    <t xml:space="preserve">999227256884738	</t>
  </si>
  <si>
    <t>[伦敦]伦敦克莱蒙查令十字酒店(The Clermont London, Charing Cross)(70788966)</t>
  </si>
  <si>
    <t>工作室套房&lt;3人入住&gt;&lt;不退款&gt;</t>
  </si>
  <si>
    <t>ZHANG/XIAODONG</t>
  </si>
  <si>
    <t xml:space="preserve">4028839	</t>
  </si>
  <si>
    <t xml:space="preserve">999227257471341	</t>
  </si>
  <si>
    <t>ARHENGTRAKUN/YUWADEE</t>
  </si>
  <si>
    <t xml:space="preserve">4029040	</t>
  </si>
  <si>
    <t xml:space="preserve">999227260359380	</t>
  </si>
  <si>
    <t>[吉隆坡]铂尔曼吉隆坡城市中心大酒店(Pullman Kuala Lumpur City Centre Hotel &amp; Residences)(56185634)</t>
  </si>
  <si>
    <t>甄选至尊豪华房&lt;2人入住&gt;&lt;不退款&gt;&lt;早餐&gt;</t>
  </si>
  <si>
    <t>DING/XUEQIN</t>
  </si>
  <si>
    <t xml:space="preserve">4029909	</t>
  </si>
  <si>
    <t xml:space="preserve">990358	</t>
  </si>
  <si>
    <t xml:space="preserve">999227261294952	</t>
  </si>
  <si>
    <t>[帕赛市]马尼拉纽波特市智选假日酒店(Holiday Inn Express Manila Newport City, an IHG Hotel)(55920163)</t>
  </si>
  <si>
    <t>HARRIS/JUSTIN ANTHONY TRISTON,MANDAO/JASTIN JOY CABACTULAN</t>
  </si>
  <si>
    <t xml:space="preserve">4030171	</t>
  </si>
  <si>
    <t xml:space="preserve">922976	</t>
  </si>
  <si>
    <t xml:space="preserve">999227261284668	</t>
  </si>
  <si>
    <t>[哥打京那巴鲁]哥打京那巴鲁阁蓝帝酒店(Grandis Hotel Kota Kinabalu)(109330363)</t>
  </si>
  <si>
    <t>Mohammad/Abdul Faiz Bin</t>
  </si>
  <si>
    <t xml:space="preserve">4030168	</t>
  </si>
  <si>
    <t xml:space="preserve">999227263144576	</t>
  </si>
  <si>
    <t>[曼谷]曼谷拉差达瑞士酒店(Swissotel Bangkok Ratchada)(54503361)</t>
  </si>
  <si>
    <t>Swiss, 尊贵客房, 1 张特大床&lt;2人入住&gt;&lt;不退款&gt;</t>
  </si>
  <si>
    <t>ZHOU/JIAHUI</t>
  </si>
  <si>
    <t xml:space="preserve">4031039	</t>
  </si>
  <si>
    <t xml:space="preserve">999227263424837	</t>
  </si>
  <si>
    <t>[迪拜]迪拜瓦斯区凯悦嘉轩酒店(Hyatt Place Dubai Wasl District)(90360973)</t>
  </si>
  <si>
    <t>WANG/YANG</t>
  </si>
  <si>
    <t xml:space="preserve">4031091	</t>
  </si>
  <si>
    <t xml:space="preserve">49239884	</t>
  </si>
  <si>
    <t xml:space="preserve">999227263928337	</t>
  </si>
  <si>
    <t>[吉隆坡]富丽华国际管理大酒店(Furama Bukit Bintang, Kuala Lumpur)(55478192)</t>
  </si>
  <si>
    <t>TEOW/HAN CHENG</t>
  </si>
  <si>
    <t xml:space="preserve">4031378	</t>
  </si>
  <si>
    <t xml:space="preserve">999227264571637	</t>
  </si>
  <si>
    <t>[马尼拉]马尼拉大剧院酒店(Manila Grand Opera Hotel)(55841700)</t>
  </si>
  <si>
    <t>尊贵双人房&lt;2人入住&gt;&lt;不退款&gt;&lt;早餐&gt;</t>
  </si>
  <si>
    <t>KHESWA/GUGU TENGETILE</t>
  </si>
  <si>
    <t xml:space="preserve">4031704	</t>
  </si>
  <si>
    <t xml:space="preserve">1080934542	</t>
  </si>
  <si>
    <t xml:space="preserve">999227264637800	</t>
  </si>
  <si>
    <t>[比戈]泽尼特维哥酒店(Zenit Vigo)(97260780)</t>
  </si>
  <si>
    <t>标准双人房&lt;2人入住&gt;&lt;不退款&gt;&lt;早餐&gt;</t>
  </si>
  <si>
    <t>TANG/SHENGMIAO</t>
  </si>
  <si>
    <t xml:space="preserve">4031720	</t>
  </si>
  <si>
    <t xml:space="preserve">999227284523177	</t>
  </si>
  <si>
    <t>[布鲁日]布鲁日卡塞尔贝格大酒店(Grand Hotel Casselbergh Brugge)(55801261)</t>
  </si>
  <si>
    <t>标准房&lt;2人入住&gt;&lt;不退款&gt;&lt;早餐&gt;</t>
  </si>
  <si>
    <t>WU/DANTING,LIN/MUSEN</t>
  </si>
  <si>
    <t xml:space="preserve">4032885	</t>
  </si>
  <si>
    <t>退单</t>
  </si>
  <si>
    <t xml:space="preserve">999227285138284	</t>
  </si>
  <si>
    <t>[釜山]釜山柏悦酒店(Park Hyatt Busan)(69451996)</t>
  </si>
  <si>
    <t>特大床房&lt;2人入住&gt;&lt;不退款&gt;</t>
  </si>
  <si>
    <t>YEO/MINSU</t>
  </si>
  <si>
    <t xml:space="preserve">4033227	</t>
  </si>
  <si>
    <t xml:space="preserve">999227286390107	</t>
  </si>
  <si>
    <t>高级房(特大床或双床）&lt;2人入住&gt;&lt;不退款&gt;&lt;早餐&gt;</t>
  </si>
  <si>
    <t>LUMSEN/TIPAGORN</t>
  </si>
  <si>
    <t xml:space="preserve">4033923	</t>
  </si>
  <si>
    <t>补单</t>
  </si>
  <si>
    <t>[贝伊奥卢]大众酒店(Hotel the Public - Special Category)(46053022)</t>
  </si>
  <si>
    <t xml:space="preserve">999227287274276	</t>
  </si>
  <si>
    <t>豪华房(带阳台)&lt;2人入住&gt;&lt;不退款&gt;</t>
  </si>
  <si>
    <t>SONGKUEA/WIRIYA</t>
  </si>
  <si>
    <t xml:space="preserve">4034265	</t>
  </si>
  <si>
    <t xml:space="preserve">466365695	</t>
  </si>
  <si>
    <t xml:space="preserve">27287572940	</t>
  </si>
  <si>
    <t>[普吉岛]甜蜜滨海度假酒店 - 艺术 - 卡伦海滩(Sugar Marina Hotel - Art - Karon Beach)(55414093)</t>
  </si>
  <si>
    <t>LIAO/LIJUAN</t>
  </si>
  <si>
    <t xml:space="preserve">4034349	</t>
  </si>
  <si>
    <t xml:space="preserve">2309531	</t>
  </si>
  <si>
    <t xml:space="preserve">999227287646613	</t>
  </si>
  <si>
    <t>[芭堤雅]海德芭堤雅度假村及别墅(Let's Hyde Pattaya Resort &amp; Villas - Pool Cabanas)(56140547)</t>
  </si>
  <si>
    <t>豪华平房（中宾）&lt;2人入住&gt;&lt;不退款&gt;</t>
  </si>
  <si>
    <t>WEI/MINGYU,HOU/LIN</t>
  </si>
  <si>
    <t xml:space="preserve">4034364	</t>
  </si>
  <si>
    <t xml:space="preserve">9139848693500	</t>
  </si>
  <si>
    <t xml:space="preserve">999227287991695	</t>
  </si>
  <si>
    <t>[迪拜]迪拜机场皇家欧陆酒店(Royal Continental Hotel)(90400383)</t>
  </si>
  <si>
    <t>高级双床房&lt;2人入住&gt;&lt;不退款&gt;</t>
  </si>
  <si>
    <t>ARIF/MUHAMMAD</t>
  </si>
  <si>
    <t xml:space="preserve">4034524	</t>
  </si>
  <si>
    <t xml:space="preserve">999227288008074	</t>
  </si>
  <si>
    <t>CHUN/YOUNGIL</t>
  </si>
  <si>
    <t xml:space="preserve">4034529	</t>
  </si>
  <si>
    <t xml:space="preserve">990752	</t>
  </si>
  <si>
    <t xml:space="preserve">999227288378482	</t>
  </si>
  <si>
    <t>[芭堤雅]芭提雅黄金海酒店(Golden Sea Pattaya)(55414499)</t>
  </si>
  <si>
    <t>LAINE/ANSSI MARKUS</t>
  </si>
  <si>
    <t xml:space="preserve">4034727	</t>
  </si>
  <si>
    <t xml:space="preserve">466395535	</t>
  </si>
  <si>
    <t xml:space="preserve">999227288392204	</t>
  </si>
  <si>
    <t>[米兰]米兰华美达广场酒店(Ramada Plaza Milano)(56185574)</t>
  </si>
  <si>
    <t>标准双床房&lt;2人入住&gt;&lt;不退款&gt;&lt;早餐&gt;</t>
  </si>
  <si>
    <t>XIN/LI</t>
  </si>
  <si>
    <t xml:space="preserve">4034730	</t>
  </si>
  <si>
    <t xml:space="preserve">999227288410931	</t>
  </si>
  <si>
    <t>VIHTORI/AUTIO MIKA LAURI</t>
  </si>
  <si>
    <t xml:space="preserve">4034733	</t>
  </si>
  <si>
    <t xml:space="preserve">466396745	</t>
  </si>
  <si>
    <t xml:space="preserve">999227289467740	</t>
  </si>
  <si>
    <t>[曼谷]曼谷千禧希尔顿酒店(Millennium Hilton Bangkok)(55269931)</t>
  </si>
  <si>
    <t>YANG/XIAOFU</t>
  </si>
  <si>
    <t xml:space="preserve">4035435	</t>
  </si>
  <si>
    <t xml:space="preserve">999227289627206	</t>
  </si>
  <si>
    <t>[首尔]哈比奥公园酒店(Hotel Park Habio)(55872229)</t>
  </si>
  <si>
    <t>高级大床房&lt;2人入住&gt;&lt;不退款&gt;</t>
  </si>
  <si>
    <t>MIN/KYUNGIN</t>
  </si>
  <si>
    <t xml:space="preserve">4035476	</t>
  </si>
  <si>
    <t xml:space="preserve">999227290200629	</t>
  </si>
  <si>
    <t>KONG/CHRIS</t>
  </si>
  <si>
    <t xml:space="preserve">4035951	</t>
  </si>
  <si>
    <t xml:space="preserve">999227290348193	</t>
  </si>
  <si>
    <t>豪华双床房&lt;2人入住&gt;&lt;不退款&gt;</t>
  </si>
  <si>
    <t>Ling/Kiung Hua</t>
  </si>
  <si>
    <t xml:space="preserve">4036134	</t>
  </si>
  <si>
    <t xml:space="preserve">999227290356858	</t>
  </si>
  <si>
    <t xml:space="preserve">4036140	</t>
  </si>
  <si>
    <t xml:space="preserve">999227290539041	</t>
  </si>
  <si>
    <t>[芭堤雅]芭堤雅独特丽景酒店(Unique Regency Pattaya)(70165468)</t>
  </si>
  <si>
    <t>城景豪华房&lt;2人入住&gt;&lt;不退款&gt;</t>
  </si>
  <si>
    <t>MALTEPE/SUAT,MALTEPE/SEDEF</t>
  </si>
  <si>
    <t xml:space="preserve">4036339	</t>
  </si>
  <si>
    <t xml:space="preserve">999227290787335	</t>
  </si>
  <si>
    <t>[首尔]如归酒店(Hotel At Home)(55906954)</t>
  </si>
  <si>
    <t>高级双人房&lt;2人入住&gt;&lt;不退款&gt;</t>
  </si>
  <si>
    <t>GUO/TIANYI</t>
  </si>
  <si>
    <t xml:space="preserve">4036734	</t>
  </si>
  <si>
    <t xml:space="preserve">23100801|100712303	</t>
  </si>
  <si>
    <t xml:space="preserve">999227290797375	</t>
  </si>
  <si>
    <t>标准大床房&lt;2人入住&gt;&lt;不退款&gt;</t>
  </si>
  <si>
    <t>XU/XIAOTING</t>
  </si>
  <si>
    <t xml:space="preserve">4036749	</t>
  </si>
  <si>
    <t xml:space="preserve">2310080064989281	</t>
  </si>
  <si>
    <t xml:space="preserve">999227290810308	</t>
  </si>
  <si>
    <t>[巴厘岛]巴厘岛库塔祖瑞尊享酒店(Grand Zuri Kuta Bali)(55862139)</t>
  </si>
  <si>
    <t>高级标准房&lt;2人入住&gt;&lt;不退款&gt;</t>
  </si>
  <si>
    <t>SOONTHONHONG/NOPPAWAN</t>
  </si>
  <si>
    <t xml:space="preserve">4036761	</t>
  </si>
  <si>
    <t xml:space="preserve">231007233923256	</t>
  </si>
  <si>
    <t xml:space="preserve">27291113730	</t>
  </si>
  <si>
    <t>[曼谷]曼谷拉玛9号美蒂雅酒店(Maitria Hotel Rama 9 Bangkok)(96745495)</t>
  </si>
  <si>
    <t>城景至尊豪华房&lt;1人入住&gt;&lt;不退款&gt;&lt;早餐&gt;</t>
  </si>
  <si>
    <t>FAN/Shiyuan</t>
  </si>
  <si>
    <t xml:space="preserve">4037324	</t>
  </si>
  <si>
    <t xml:space="preserve">9144871692156	</t>
  </si>
  <si>
    <t xml:space="preserve">999227291089831	</t>
  </si>
  <si>
    <t>[曼谷]拉差达 CMYK 我的酒店(Myhotel Cmyk@Ratchada)(95139441)</t>
  </si>
  <si>
    <t>小型套房&lt;2人入住&gt;&lt;不退款&gt;</t>
  </si>
  <si>
    <t>SAETOEN/ARANYA</t>
  </si>
  <si>
    <t xml:space="preserve">4037284	</t>
  </si>
  <si>
    <t xml:space="preserve">999227291178289	</t>
  </si>
  <si>
    <t>[首尔]Majung胶囊酒店(Capsule Majung)(89917264)</t>
  </si>
  <si>
    <t>单人胶囊房&lt;1人入住&gt;&lt;不退款&gt;</t>
  </si>
  <si>
    <t>SUTEDJA/FELICIA</t>
  </si>
  <si>
    <t xml:space="preserve">4037428	</t>
  </si>
  <si>
    <t xml:space="preserve">2310080965001464	</t>
  </si>
  <si>
    <t xml:space="preserve">999227291188023	</t>
  </si>
  <si>
    <t>[芽庄]芽庄太阳酒店(Le Soleil Hotel)(96311230)</t>
  </si>
  <si>
    <t>Standard Double Room, 1 Queen Bed&lt;2人入住&gt;&lt;不退款&gt;</t>
  </si>
  <si>
    <t>Si/Jenny</t>
  </si>
  <si>
    <t xml:space="preserve">4037439	</t>
  </si>
  <si>
    <t xml:space="preserve">100925074|100925074	</t>
  </si>
  <si>
    <t xml:space="preserve">27291232658	</t>
  </si>
  <si>
    <t>YANG/HUALAN</t>
  </si>
  <si>
    <t xml:space="preserve">4037480	</t>
  </si>
  <si>
    <t xml:space="preserve">1080990240	</t>
  </si>
  <si>
    <t xml:space="preserve">999227291369961	</t>
  </si>
  <si>
    <t>[格兰岱尔]北格兰岱尔和皮奥里亚舒适套房酒店(Comfort Inn &amp; Suites North Glendale and Peoria)(94358567)</t>
  </si>
  <si>
    <t>大号床间 - 带两张大号床&lt;2人入住&gt;&lt;不退款&gt;&lt;早餐&gt;</t>
  </si>
  <si>
    <t>Alliss/Jeffrey</t>
  </si>
  <si>
    <t xml:space="preserve">4037626	</t>
  </si>
  <si>
    <t xml:space="preserve">999227291394280	</t>
  </si>
  <si>
    <t>[丹戎本雅]天堂沙滩度假村(Rainbow Paradise Beach Resort)(55312110)</t>
  </si>
  <si>
    <t>豪华一室房&lt;2人入住&gt;&lt;不退款&gt;</t>
  </si>
  <si>
    <t>ROSLEE/NADZIM</t>
  </si>
  <si>
    <t xml:space="preserve">4037676	</t>
  </si>
  <si>
    <t xml:space="preserve">30627459	</t>
  </si>
  <si>
    <t xml:space="preserve">999227292492301	</t>
  </si>
  <si>
    <t>[芭堤雅]芭堤雅城市精品及布拉沃酒店(Boutique City Hotel Pattaya)(55585870)</t>
  </si>
  <si>
    <t>Superior Double Room (Bravo New Building)&lt;2人入住&gt;&lt;不退款&gt;</t>
  </si>
  <si>
    <t>PRAKOBTRAM/ALINDA</t>
  </si>
  <si>
    <t xml:space="preserve">4037759	</t>
  </si>
  <si>
    <t xml:space="preserve">999227292693140	</t>
  </si>
  <si>
    <t>[曼谷]Quarter 拉普罗酒店 - UHG(The Quarter Ladprao by Uhg)(68031133)</t>
  </si>
  <si>
    <t>高级双床房标准间&lt;2人入住&gt;&lt;不退款&gt;</t>
  </si>
  <si>
    <t>NITUM/WATCHARAPAT</t>
  </si>
  <si>
    <t xml:space="preserve">4037822	</t>
  </si>
  <si>
    <t xml:space="preserve">999227293047462	</t>
  </si>
  <si>
    <t>高级客房1张特大床&lt;2人入住&gt;&lt;不退款&gt;</t>
  </si>
  <si>
    <t>Promsrithong/Issara,Promsrithong/Issara</t>
  </si>
  <si>
    <t xml:space="preserve">4037857	</t>
  </si>
  <si>
    <t xml:space="preserve">999227293091142	</t>
  </si>
  <si>
    <t>[曼谷]家庭旅馆(The Home Hotel)(90402652)</t>
  </si>
  <si>
    <t>Suite Double Non Smoking&lt;2人入住&gt;&lt;不退款&gt;</t>
  </si>
  <si>
    <t>RUNGRUANG/PANPAILIN</t>
  </si>
  <si>
    <t xml:space="preserve">4037859	</t>
  </si>
  <si>
    <t xml:space="preserve">1080993991	</t>
  </si>
  <si>
    <t xml:space="preserve">999227293111436	</t>
  </si>
  <si>
    <t>[巴厘岛]罗维纳海滩酒店(Lovina Beach Hotel)(95139890)</t>
  </si>
  <si>
    <t>标准间（花园景观）&lt;1人入住&gt;&lt;不退款&gt;&lt;早餐&gt;</t>
  </si>
  <si>
    <t>Wang/Bing</t>
  </si>
  <si>
    <t xml:space="preserve">4037863	</t>
  </si>
  <si>
    <t xml:space="preserve">999227293414103	</t>
  </si>
  <si>
    <t>[胡志明市]清龙酒店(Thanh Long Hotel)(100678257)</t>
  </si>
  <si>
    <t>家庭三人房&lt;3人入住&gt;&lt;不退款&gt;&lt;早餐&gt;</t>
  </si>
  <si>
    <t>JUAN/YU NI</t>
  </si>
  <si>
    <t xml:space="preserve">4037888	</t>
  </si>
  <si>
    <t xml:space="preserve">1080994404	</t>
  </si>
  <si>
    <t xml:space="preserve">27293614195	</t>
  </si>
  <si>
    <t>[曼谷]曼谷沙吞路耐拉提瓦斯公寓酒店(The Narathiwas Hotel &amp; Residence Sathorn Bangkok)(55720075)</t>
  </si>
  <si>
    <t>一室房&lt;2人入住&gt;&lt;不退款&gt;</t>
  </si>
  <si>
    <t>PENG/CHAO</t>
  </si>
  <si>
    <t xml:space="preserve">4037905	</t>
  </si>
  <si>
    <t xml:space="preserve">999227294338121	</t>
  </si>
  <si>
    <t>[万宜新镇]Park Inn by Radisson Putrajaya(92030309)</t>
  </si>
  <si>
    <t>HO/WEI LIH</t>
  </si>
  <si>
    <t xml:space="preserve">4038076	</t>
  </si>
  <si>
    <t xml:space="preserve">1080996235	</t>
  </si>
  <si>
    <t xml:space="preserve">999227294475131	</t>
  </si>
  <si>
    <t>[马六甲]斯里哥斯达酒店(Seri Costa Hotel)(91545621)</t>
  </si>
  <si>
    <t>高级房 2张单人床&lt;2人入住&gt;&lt;不退款&gt;</t>
  </si>
  <si>
    <t>WEIMIN/ZHANG</t>
  </si>
  <si>
    <t xml:space="preserve">4038102	</t>
  </si>
  <si>
    <t xml:space="preserve">30630196	</t>
  </si>
  <si>
    <t xml:space="preserve">999227294571143	</t>
  </si>
  <si>
    <t>[居銮]V客房酒店@居銮游行(Room V at Kluang Parade)(90401778)</t>
  </si>
  <si>
    <t>三人套房&lt;3人入住&gt;&lt;不退款&gt;</t>
  </si>
  <si>
    <t>TAN/SU CHIN</t>
  </si>
  <si>
    <t xml:space="preserve">4038116	</t>
  </si>
  <si>
    <t xml:space="preserve">30630339	</t>
  </si>
  <si>
    <t xml:space="preserve">999227294798837	</t>
  </si>
  <si>
    <t>[曼谷]曼谷康莱德酒店(Conrad Bangkok)(55312447)</t>
  </si>
  <si>
    <t>Deluxe King&lt;2人入住&gt;&lt;不退款&gt;</t>
  </si>
  <si>
    <t>GONG/SHIJIE</t>
  </si>
  <si>
    <t xml:space="preserve">4038257	</t>
  </si>
  <si>
    <t xml:space="preserve">999227294916192	</t>
  </si>
  <si>
    <t>[芭堤雅]芭堤雅盛泰澜幻影海滩度假村(Centara Grand Mirage Beach Resort Pattaya)(55944828)</t>
  </si>
  <si>
    <t>Deluxe Ocean Facing Room&lt;1人入住&gt;&lt;不退款&gt;&lt;早餐&gt;</t>
  </si>
  <si>
    <t>YUAN/JIAN</t>
  </si>
  <si>
    <t xml:space="preserve">4038272	</t>
  </si>
  <si>
    <t xml:space="preserve">999227294923545	</t>
  </si>
  <si>
    <t>[七岩]华欣丽笙水疗度假村(Radisson Resort &amp; Spa HuaHin)(55414494)</t>
  </si>
  <si>
    <t>海景高级特大床房&lt;2人入住&gt;&lt;不退款&gt;&lt;早餐&gt;</t>
  </si>
  <si>
    <t>SUARAKS/NATTAPAT</t>
  </si>
  <si>
    <t xml:space="preserve">4038274	</t>
  </si>
  <si>
    <t xml:space="preserve">999227294968177	</t>
  </si>
  <si>
    <t>[芭堤雅]芭堤雅选择酒店(Hotel Selection Pattaya)(55270411)</t>
  </si>
  <si>
    <t>城景豪华双人房&lt;2人入住&gt;&lt;不退款&gt;</t>
  </si>
  <si>
    <t>PAENGKANYA/SANTISUK</t>
  </si>
  <si>
    <t xml:space="preserve">4038285	</t>
  </si>
  <si>
    <t xml:space="preserve">23010402	</t>
  </si>
  <si>
    <t xml:space="preserve">999227295049454	</t>
  </si>
  <si>
    <t>[八打灵再也]阿什莉精品酒店(Ashley Boutique Hotel)(55328899)</t>
  </si>
  <si>
    <t>标准房, 1 张大床, 无窗&lt;2人入住&gt;&lt;不退款&gt;</t>
  </si>
  <si>
    <t>DAI/CONG,D a i/Cong</t>
  </si>
  <si>
    <t xml:space="preserve">4038294	</t>
  </si>
  <si>
    <t xml:space="preserve">9139873008903	</t>
  </si>
  <si>
    <t xml:space="preserve">999227295195042	</t>
  </si>
  <si>
    <t>[曼谷]曼谷京华大酒店(Hotel Royal Bangkok@Chinatown)(55932568)</t>
  </si>
  <si>
    <t>高级房(无窗)&lt;2人入住&gt;&lt;不退款&gt;</t>
  </si>
  <si>
    <t>LIANG/JINGYU</t>
  </si>
  <si>
    <t xml:space="preserve">4038317	</t>
  </si>
  <si>
    <t xml:space="preserve">381915	</t>
  </si>
  <si>
    <t xml:space="preserve">999227295250013	</t>
  </si>
  <si>
    <t>[东雅加达]卡旺哈珀迈特海瑞诺阿斯顿酒店(Harper MT Haryono by Aston)(55653015)</t>
  </si>
  <si>
    <t>Oktavianda/Jessy</t>
  </si>
  <si>
    <t xml:space="preserve">4038334	</t>
  </si>
  <si>
    <t xml:space="preserve">9144878935147	</t>
  </si>
  <si>
    <t xml:space="preserve">999227295256193	</t>
  </si>
  <si>
    <t>ONMUEANGJAI/WARANGKANA</t>
  </si>
  <si>
    <t xml:space="preserve">4038337	</t>
  </si>
  <si>
    <t xml:space="preserve">381917	</t>
  </si>
  <si>
    <t xml:space="preserve">999227295310697	</t>
  </si>
  <si>
    <t>[大山脚]槟城标致酒店(Iconic Hotel Penang)(55665954)</t>
  </si>
  <si>
    <t>Sugu/Sugumarran</t>
  </si>
  <si>
    <t xml:space="preserve">4038344	</t>
  </si>
  <si>
    <t xml:space="preserve">449371	</t>
  </si>
  <si>
    <t xml:space="preserve">999227295502558	</t>
  </si>
  <si>
    <t>[曼谷]黄金机场套房酒店(Gold Airport Suites)(55304382)</t>
  </si>
  <si>
    <t>LIPPANON/PINIY</t>
  </si>
  <si>
    <t xml:space="preserve">4038428	</t>
  </si>
  <si>
    <t xml:space="preserve">999227296093953	</t>
  </si>
  <si>
    <t>ANDRE/PIERRE YVES</t>
  </si>
  <si>
    <t xml:space="preserve">4038589	</t>
  </si>
  <si>
    <t xml:space="preserve">119714	</t>
  </si>
  <si>
    <t xml:space="preserve">999227296192769	</t>
  </si>
  <si>
    <t>[South Jurangombo]加格安马格朗西提哈布酒店(Citihub Hotel @Jagoan – Magelang)(77364034)</t>
  </si>
  <si>
    <t>Mano房&lt;2人入住&gt;&lt;不退款&gt;</t>
  </si>
  <si>
    <t>AULIA/DISSY</t>
  </si>
  <si>
    <t xml:space="preserve">4038612	</t>
  </si>
  <si>
    <t xml:space="preserve">9139873941542	</t>
  </si>
  <si>
    <t xml:space="preserve">999227296257086	</t>
  </si>
  <si>
    <t>[吉隆坡]吉隆坡希尔顿花园酒店南店(Hilton Garden Inn Kuala Lumpur Jalan Tuanku Abdul Rahman South)(69338078)</t>
  </si>
  <si>
    <t>MATNAFI/NUR AQILAH</t>
  </si>
  <si>
    <t xml:space="preserve">4038636	</t>
  </si>
  <si>
    <t xml:space="preserve">999227296265737	</t>
  </si>
  <si>
    <t>客房, 1 张特大床&lt;2人入住&gt;&lt;不退款&gt;</t>
  </si>
  <si>
    <t>Wong/Yanyi</t>
  </si>
  <si>
    <t xml:space="preserve">4038662	</t>
  </si>
  <si>
    <t xml:space="preserve">4165517303	</t>
  </si>
  <si>
    <t xml:space="preserve">999227296276975	</t>
  </si>
  <si>
    <t>[曼谷]拉差达优良酒店(Nice Hotel Ratchada)(90364226)</t>
  </si>
  <si>
    <t>JANA/KETMANEE</t>
  </si>
  <si>
    <t xml:space="preserve">4038706	</t>
  </si>
  <si>
    <t xml:space="preserve">9144879708062	</t>
  </si>
  <si>
    <t xml:space="preserve">999227296326023	</t>
  </si>
  <si>
    <t>[曼谷]UHG四分之一华蓝逢(The Quarter Hualamphong by UHG)(55328714)</t>
  </si>
  <si>
    <t>Lian/Qiuhong</t>
  </si>
  <si>
    <t xml:space="preserve">4038716	</t>
  </si>
  <si>
    <t xml:space="preserve">999227296348822	</t>
  </si>
  <si>
    <t>[Sukajadi]万隆 V 住宅酒店(V Hotel &amp; Residence Bandung)(94358347)</t>
  </si>
  <si>
    <t>Value Twin Room&lt;2人入住&gt;&lt;不退款&gt;</t>
  </si>
  <si>
    <t>SETYO/ANANG</t>
  </si>
  <si>
    <t xml:space="preserve">4038723	</t>
  </si>
  <si>
    <t xml:space="preserve">1081001668	</t>
  </si>
  <si>
    <t xml:space="preserve">999227296531782	</t>
  </si>
  <si>
    <t>SRISOMBUN/PRICHACHAN</t>
  </si>
  <si>
    <t xml:space="preserve">4038765	</t>
  </si>
  <si>
    <t xml:space="preserve">119717	</t>
  </si>
  <si>
    <t xml:space="preserve">999227297405823	</t>
  </si>
  <si>
    <t>[曼谷]安尼克斯曼谷隆比尼经济酒店(Annex Lumpini Bangkok)(55281114)</t>
  </si>
  <si>
    <t>工作室房&lt;2人入住&gt;&lt;不退款&gt;</t>
  </si>
  <si>
    <t>LYU/ZHANQIU</t>
  </si>
  <si>
    <t xml:space="preserve">4039020	</t>
  </si>
  <si>
    <t xml:space="preserve">999227297718468	</t>
  </si>
  <si>
    <t>[迪拜]珍珠河贝斯特韦斯特优质酒店(Best Western Plus Pearl Creek)(60467187)</t>
  </si>
  <si>
    <t>WANG/GUOHUA</t>
  </si>
  <si>
    <t xml:space="preserve">4039079	</t>
  </si>
  <si>
    <t xml:space="preserve">309749	</t>
  </si>
  <si>
    <t xml:space="preserve">999227297841638	</t>
  </si>
  <si>
    <t>SAENGSURIYA/NETAKSORN</t>
  </si>
  <si>
    <t xml:space="preserve">4039163	</t>
  </si>
  <si>
    <t xml:space="preserve">999227300514397	</t>
  </si>
  <si>
    <t>[希什利]伊斯坦布尔市中心华美达广场酒店 - 仅供成人入住(Ramada Plaza by Wyndham Istanbul City Center)(60480571)</t>
  </si>
  <si>
    <t>CHEN/LIJIAN</t>
  </si>
  <si>
    <t xml:space="preserve">4040110	</t>
  </si>
  <si>
    <t xml:space="preserve">999227300554707	</t>
  </si>
  <si>
    <t>[宋卡]班奈娜旅馆(Baan Nai Nakhon)(95138282)</t>
  </si>
  <si>
    <t>双人房1张特大床&lt;2人入住&gt;&lt;不退款&gt;&lt;早餐&gt;</t>
  </si>
  <si>
    <t>CHOKRUDEE/DUTSADEE</t>
  </si>
  <si>
    <t xml:space="preserve">4040121	</t>
  </si>
  <si>
    <t xml:space="preserve">-101104164|101104164	</t>
  </si>
  <si>
    <t xml:space="preserve">999227301178759	</t>
  </si>
  <si>
    <t>[基多]雷纳伊莎贝尔酒店(Hotel Reina Isabel)(55745175)</t>
  </si>
  <si>
    <t>标准双床房&lt;1人入住&gt;&lt;不退款&gt;&lt;早餐&gt;</t>
  </si>
  <si>
    <t>XIAO/XIAOQING</t>
  </si>
  <si>
    <t xml:space="preserve">4040423	</t>
  </si>
  <si>
    <t xml:space="preserve">656468571|101119227	</t>
  </si>
  <si>
    <t xml:space="preserve">999227301219519	</t>
  </si>
  <si>
    <t>[曼谷]UHG四分之一沙拉铃酒店(The Quarter Saladaeng by UHG - Formerly Siri Sathorn)(57284056)</t>
  </si>
  <si>
    <t>标准房&lt;1人入住&gt;&lt;不退款&gt;</t>
  </si>
  <si>
    <t>IP/ONE</t>
  </si>
  <si>
    <t xml:space="preserve">4040437	</t>
  </si>
  <si>
    <t xml:space="preserve">1081013272	</t>
  </si>
  <si>
    <t xml:space="preserve">999227301582742	</t>
  </si>
  <si>
    <t>[马卡蒂]迷你套房 - 马卡蒂艾顿塔酒店(The Mini Suites Eton Tower Makati)(55956372)</t>
  </si>
  <si>
    <t>迷你大床房&lt;2人入住&gt;&lt;不退款&gt;</t>
  </si>
  <si>
    <t>TRAN/JOANNA MI YUN</t>
  </si>
  <si>
    <t xml:space="preserve">4040546	</t>
  </si>
  <si>
    <t xml:space="preserve">121831	</t>
  </si>
  <si>
    <t xml:space="preserve">999226216273626	</t>
  </si>
  <si>
    <t>豪华双人房&lt;2人入住&gt;&lt;不退款&gt;&lt;早餐&gt;</t>
  </si>
  <si>
    <t>PATTARAKIATJAROEN/NATTINAN</t>
  </si>
  <si>
    <t xml:space="preserve">3816812	</t>
  </si>
  <si>
    <t xml:space="preserve">HGUConf72190776	</t>
  </si>
  <si>
    <t>，</t>
  </si>
  <si>
    <t>直连</t>
  </si>
  <si>
    <t>可退148.58元</t>
  </si>
  <si>
    <t>369963.25 HKD</t>
  </si>
  <si>
    <t>A231012114021481</t>
  </si>
  <si>
    <t>A231012114110481</t>
  </si>
  <si>
    <t>总计：369963.25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</si>
  <si>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</si>
  <si>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</si>
  <si>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</si>
  <si>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</si>
  <si>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</si>
  <si>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</si>
  <si>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</si>
  <si>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</si>
  <si>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</si>
  <si>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</si>
  <si>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</si>
  <si>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</si>
  <si>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</si>
  <si>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</si>
  <si>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</si>
  <si>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</si>
  <si>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</si>
  <si>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</si>
  <si>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</si>
  <si>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2023-10-08</t>
  </si>
  <si>
    <t>4040546</t>
  </si>
  <si>
    <t>迷你套房 - 马卡蒂艾顿塔酒店</t>
  </si>
  <si>
    <t>TRAN JOANNA MI YUN</t>
  </si>
  <si>
    <t>2023-10-09</t>
  </si>
  <si>
    <t>退房日周结</t>
  </si>
  <si>
    <t>266.00</t>
  </si>
  <si>
    <t>284.43</t>
  </si>
  <si>
    <t>0</t>
  </si>
  <si>
    <t>0.00</t>
  </si>
  <si>
    <t>携程汇智国际直连</t>
  </si>
  <si>
    <t>925</t>
  </si>
  <si>
    <t>2023-10-08 21:57:48</t>
  </si>
  <si>
    <t>否</t>
  </si>
  <si>
    <t>汇智国际旅游发展有限公司</t>
  </si>
  <si>
    <t>直采</t>
  </si>
  <si>
    <t>菲律宾</t>
  </si>
  <si>
    <t>4040437</t>
  </si>
  <si>
    <t>UHG四分之一沙拉铃酒店</t>
  </si>
  <si>
    <t>IP ONE</t>
  </si>
  <si>
    <t>224.48</t>
  </si>
  <si>
    <t>240.03</t>
  </si>
  <si>
    <t>2023-10-08 21:21:28</t>
  </si>
  <si>
    <t>泰国</t>
  </si>
  <si>
    <t>4040423</t>
  </si>
  <si>
    <t>雷纳伊莎贝尔酒店</t>
  </si>
  <si>
    <t>XIAO XIAOQING</t>
  </si>
  <si>
    <t>600.11</t>
  </si>
  <si>
    <t>641.69</t>
  </si>
  <si>
    <t>2023-10-08 21:17:21</t>
  </si>
  <si>
    <t>厄瓜多尔</t>
  </si>
  <si>
    <t>4040110</t>
  </si>
  <si>
    <t>伊斯坦布尔市中心华美达广场酒店 - 仅供成人入住</t>
  </si>
  <si>
    <t>CHEN LIJIAN</t>
  </si>
  <si>
    <t>643.70</t>
  </si>
  <si>
    <t>688.30</t>
  </si>
  <si>
    <t>2023-10-08 20:15:00</t>
  </si>
  <si>
    <t>土耳其</t>
  </si>
  <si>
    <t>4039163</t>
  </si>
  <si>
    <t>CMYK我的酒店@拉查达店</t>
  </si>
  <si>
    <t>SAENGSURIYA NETAKSORN</t>
  </si>
  <si>
    <t>247.35</t>
  </si>
  <si>
    <t>264.49</t>
  </si>
  <si>
    <t>2023-10-08 17:05:05</t>
  </si>
  <si>
    <t>4039079</t>
  </si>
  <si>
    <t>迪拜珍珠溪贝斯特韦斯特优质酒店</t>
  </si>
  <si>
    <t>WANG GUOHUA</t>
  </si>
  <si>
    <t>534.01</t>
  </si>
  <si>
    <t>571.01</t>
  </si>
  <si>
    <t>2023-10-08 16:52:44</t>
  </si>
  <si>
    <t>阿拉伯联合酋长国</t>
  </si>
  <si>
    <t>4039020</t>
  </si>
  <si>
    <t>安尼克斯曼谷隆比尼经济酒店</t>
  </si>
  <si>
    <t>LYU ZHANQIU</t>
  </si>
  <si>
    <t>133.99</t>
  </si>
  <si>
    <t>143.27</t>
  </si>
  <si>
    <t>2023-10-08 16:30:14</t>
  </si>
  <si>
    <t>4038765</t>
  </si>
  <si>
    <t>芭堤雅百思通酒店  (SHA Extra Plus)</t>
  </si>
  <si>
    <t>SRISOMBUN PRICHACHAN</t>
  </si>
  <si>
    <t>2023-10-08 15:23:23</t>
  </si>
  <si>
    <t>4038723</t>
  </si>
  <si>
    <t>万隆 V 住宅酒店</t>
  </si>
  <si>
    <t>SETYO ANANG</t>
  </si>
  <si>
    <t>212.22</t>
  </si>
  <si>
    <t>226.92</t>
  </si>
  <si>
    <t>2023-10-08 15:08:52</t>
  </si>
  <si>
    <t>印度尼西亚</t>
  </si>
  <si>
    <t>4038716</t>
  </si>
  <si>
    <t>UHG四分之一华蓝逢</t>
  </si>
  <si>
    <t>Lian Qiuhong</t>
  </si>
  <si>
    <t>175.22</t>
  </si>
  <si>
    <t>187.36</t>
  </si>
  <si>
    <t>2023-10-08 15:06:57</t>
  </si>
  <si>
    <t>4038706</t>
  </si>
  <si>
    <t>拉差达优良酒店</t>
  </si>
  <si>
    <t>JANA KETMANEE</t>
  </si>
  <si>
    <t>140.16</t>
  </si>
  <si>
    <t>149.87</t>
  </si>
  <si>
    <t>2023-10-08 15:03:07</t>
  </si>
  <si>
    <t>4038662</t>
  </si>
  <si>
    <t>巴厘岛伍拉·赖国际机场希尔顿花园酒店</t>
  </si>
  <si>
    <t>Wong Yanyi</t>
  </si>
  <si>
    <t>435.44</t>
  </si>
  <si>
    <t>465.61</t>
  </si>
  <si>
    <t>2023-10-08 15:27:10</t>
  </si>
  <si>
    <t>4038612</t>
  </si>
  <si>
    <t>加格安马格朗市中心酒店</t>
  </si>
  <si>
    <t>AULIA DISSY</t>
  </si>
  <si>
    <t>129.50</t>
  </si>
  <si>
    <t>138.47</t>
  </si>
  <si>
    <t>2023-10-08 14:56:17</t>
  </si>
  <si>
    <t>4038589</t>
  </si>
  <si>
    <t>ANDRE PIERRE YVES</t>
  </si>
  <si>
    <t>2023-10-08 14:48:12</t>
  </si>
  <si>
    <t>4038428</t>
  </si>
  <si>
    <t>黄金机场套房酒店</t>
  </si>
  <si>
    <t>LIPPANON PINIY</t>
  </si>
  <si>
    <t>2023-10-08 14:01:16</t>
  </si>
  <si>
    <t>4038344</t>
  </si>
  <si>
    <t>槟城标致酒店</t>
  </si>
  <si>
    <t>Sugu Sugumarran</t>
  </si>
  <si>
    <t>517.00</t>
  </si>
  <si>
    <t>552.82</t>
  </si>
  <si>
    <t>2023-10-08 13:53:02</t>
  </si>
  <si>
    <t>马来西亚</t>
  </si>
  <si>
    <t>4038337</t>
  </si>
  <si>
    <t>曼谷京华大酒店</t>
  </si>
  <si>
    <t>ONMUEANGJAI WARANGKANA</t>
  </si>
  <si>
    <t>259.06</t>
  </si>
  <si>
    <t>277.01</t>
  </si>
  <si>
    <t>2023-10-08 13:42:30</t>
  </si>
  <si>
    <t>4038334</t>
  </si>
  <si>
    <t>哈柏 MT 哈优诺酒店 - 阿斯顿酒店</t>
  </si>
  <si>
    <t>Oktavianda Jessy</t>
  </si>
  <si>
    <t>276.25</t>
  </si>
  <si>
    <t>295.39</t>
  </si>
  <si>
    <t>2023-10-08 13:42:07</t>
  </si>
  <si>
    <t>4038317</t>
  </si>
  <si>
    <t>LIANG JINGYU</t>
  </si>
  <si>
    <t>2023-10-08 13:37:51</t>
  </si>
  <si>
    <t>4038294</t>
  </si>
  <si>
    <t>阿什莉精品酒店</t>
  </si>
  <si>
    <t>DAI CONG,D a i Cong</t>
  </si>
  <si>
    <t>241.50</t>
  </si>
  <si>
    <t>258.23</t>
  </si>
  <si>
    <t>2023-10-08 13:26:55</t>
  </si>
  <si>
    <t>4038285</t>
  </si>
  <si>
    <t>芭堤雅选择酒店</t>
  </si>
  <si>
    <t>PAENGKANYA SANTISUK</t>
  </si>
  <si>
    <t>179.32</t>
  </si>
  <si>
    <t>191.75</t>
  </si>
  <si>
    <t>2023-10-08 13:20:29</t>
  </si>
  <si>
    <t>4038274</t>
  </si>
  <si>
    <t>华欣丽笙水疗度假村</t>
  </si>
  <si>
    <t>SUARAKS NATTAPAT</t>
  </si>
  <si>
    <t>304.23</t>
  </si>
  <si>
    <t>325.31</t>
  </si>
  <si>
    <t>2023-10-08 13:17:13</t>
  </si>
  <si>
    <t>4038272</t>
  </si>
  <si>
    <t>盛泰澜芭堤雅幻影度假村</t>
  </si>
  <si>
    <t>YUAN JIAN</t>
  </si>
  <si>
    <t>994.13</t>
  </si>
  <si>
    <t>1063.01</t>
  </si>
  <si>
    <t>2023-10-08 13:16:45</t>
  </si>
  <si>
    <t>4038257</t>
  </si>
  <si>
    <t>曼谷康莱德酒店</t>
  </si>
  <si>
    <t>GONG SHIJIE</t>
  </si>
  <si>
    <t>861.76</t>
  </si>
  <si>
    <t>921.47</t>
  </si>
  <si>
    <t>2023-10-08 13:07:41</t>
  </si>
  <si>
    <t>4038116</t>
  </si>
  <si>
    <t>房间 V @ Kluang Parade</t>
  </si>
  <si>
    <t>TAN SU CHIN</t>
  </si>
  <si>
    <t>105.37</t>
  </si>
  <si>
    <t>112.67</t>
  </si>
  <si>
    <t>2023-10-08 12:50:52</t>
  </si>
  <si>
    <t>4038102</t>
  </si>
  <si>
    <t>斯里哥斯达酒店</t>
  </si>
  <si>
    <t>WEIMIN ZHANG</t>
  </si>
  <si>
    <t>173.88</t>
  </si>
  <si>
    <t>185.93</t>
  </si>
  <si>
    <t>2023-10-08 12:43:40</t>
  </si>
  <si>
    <t>4038076</t>
  </si>
  <si>
    <t>布城丽笙公园酒店</t>
  </si>
  <si>
    <t>HO WEI LIH</t>
  </si>
  <si>
    <t>287.68</t>
  </si>
  <si>
    <t>307.61</t>
  </si>
  <si>
    <t>2023-10-08 12:33:25</t>
  </si>
  <si>
    <t>4037905</t>
  </si>
  <si>
    <t>曼谷沙吞娜拉提瓦酒店</t>
  </si>
  <si>
    <t>PENG CHAO</t>
  </si>
  <si>
    <t>237.05</t>
  </si>
  <si>
    <t>253.48</t>
  </si>
  <si>
    <t>2023-10-08 11:47:41</t>
  </si>
  <si>
    <t>4037888</t>
  </si>
  <si>
    <t>清龙酒店</t>
  </si>
  <si>
    <t>JUAN YU NI</t>
  </si>
  <si>
    <t>344.62</t>
  </si>
  <si>
    <t>368.50</t>
  </si>
  <si>
    <t>2023-10-08 11:38:47</t>
  </si>
  <si>
    <t>越南</t>
  </si>
  <si>
    <t>4037859</t>
  </si>
  <si>
    <t>家庭旅馆</t>
  </si>
  <si>
    <t>RUNGRUANG PANPAILIN</t>
  </si>
  <si>
    <t>178.53</t>
  </si>
  <si>
    <t>190.90</t>
  </si>
  <si>
    <t>2023-10-08 11:24:34</t>
  </si>
  <si>
    <t>4037857</t>
  </si>
  <si>
    <t>Quarter 拉普罗酒店 - UHG</t>
  </si>
  <si>
    <t>Promsrithong Issara,Promsrithong Issara</t>
  </si>
  <si>
    <t>329.82</t>
  </si>
  <si>
    <t>352.67</t>
  </si>
  <si>
    <t>2023-10-08 11:22:38</t>
  </si>
  <si>
    <t>4037822</t>
  </si>
  <si>
    <t>NITUM WATCHARAPAT</t>
  </si>
  <si>
    <t>2023-10-08 11:06:15</t>
  </si>
  <si>
    <t>4037759</t>
  </si>
  <si>
    <t>芭堤雅精品城市酒店</t>
  </si>
  <si>
    <t>PRAKOBTRAM ALINDA</t>
  </si>
  <si>
    <t>166.23</t>
  </si>
  <si>
    <t>177.75</t>
  </si>
  <si>
    <t>2023-10-08 10:59:23</t>
  </si>
  <si>
    <t>4037676</t>
  </si>
  <si>
    <t>槟城彩虹天堂海滩度假村酒店</t>
  </si>
  <si>
    <t>ROSLEE NADZIM</t>
  </si>
  <si>
    <t>183.50</t>
  </si>
  <si>
    <t>196.21</t>
  </si>
  <si>
    <t>2023-10-08 10:07:08</t>
  </si>
  <si>
    <t>4037626</t>
  </si>
  <si>
    <t>北格兰岱尔-贝尔路舒适套房酒店</t>
  </si>
  <si>
    <t>Alliss Jeffrey</t>
  </si>
  <si>
    <t>724.83</t>
  </si>
  <si>
    <t>775.05</t>
  </si>
  <si>
    <t>2023-10-08 09:55:40</t>
  </si>
  <si>
    <t>美国</t>
  </si>
  <si>
    <t>4037480</t>
  </si>
  <si>
    <t>UHG四分之一隆齐酒店</t>
  </si>
  <si>
    <t>YANG HUALAN</t>
  </si>
  <si>
    <t>396.46</t>
  </si>
  <si>
    <t>423.93</t>
  </si>
  <si>
    <t>2023-10-08 08:49:45</t>
  </si>
  <si>
    <t>4037439</t>
  </si>
  <si>
    <t>勒苏蕾酒店</t>
  </si>
  <si>
    <t>Si Jenny</t>
  </si>
  <si>
    <t>63.65</t>
  </si>
  <si>
    <t>68.06</t>
  </si>
  <si>
    <t>2023-10-08 08:16:14</t>
  </si>
  <si>
    <t>4037428</t>
  </si>
  <si>
    <t>马钟胶囊酒店</t>
  </si>
  <si>
    <t>SUTEDJA FELICIA</t>
  </si>
  <si>
    <t>132.58</t>
  </si>
  <si>
    <t>141.77</t>
  </si>
  <si>
    <t>2023-10-08 08:07:18</t>
  </si>
  <si>
    <t>韩国</t>
  </si>
  <si>
    <t>4037324</t>
  </si>
  <si>
    <t>曼谷拉玛9号美蒂雅酒店</t>
  </si>
  <si>
    <t>FAN Shiyuan</t>
  </si>
  <si>
    <t>327.70</t>
  </si>
  <si>
    <t>350.41</t>
  </si>
  <si>
    <t>2023-10-08 06:36:11</t>
  </si>
  <si>
    <t>4037284</t>
  </si>
  <si>
    <t>SAETOEN ARANYA</t>
  </si>
  <si>
    <t>2023-10-08 08:01:32</t>
  </si>
  <si>
    <t>2023-10-07</t>
  </si>
  <si>
    <t>4036761</t>
  </si>
  <si>
    <t>巴厘岛库塔格兰祖丽酒店</t>
  </si>
  <si>
    <t>SOONTHONHONG NOPPAWAN</t>
  </si>
  <si>
    <t>188.67</t>
  </si>
  <si>
    <t>201.64</t>
  </si>
  <si>
    <t>2023-10-07 23:39:35</t>
  </si>
  <si>
    <t>4036749</t>
  </si>
  <si>
    <t>爱丽丝&amp;旅行箱酒店</t>
  </si>
  <si>
    <t>XU XIAOTING</t>
  </si>
  <si>
    <t>500.05</t>
  </si>
  <si>
    <t>534.41</t>
  </si>
  <si>
    <t>2023-10-07 23:33:49</t>
  </si>
  <si>
    <t>4036734</t>
  </si>
  <si>
    <t>首尔居家酒店</t>
  </si>
  <si>
    <t>GUO TIANYI</t>
  </si>
  <si>
    <t>593.47</t>
  </si>
  <si>
    <t>634.25</t>
  </si>
  <si>
    <t>2023-10-07 23:29:39</t>
  </si>
  <si>
    <t>4036339</t>
  </si>
  <si>
    <t>独特芭堤雅酒店</t>
  </si>
  <si>
    <t>MALTEPE SUAT,MALTEPE SEDEF</t>
  </si>
  <si>
    <t>195.83</t>
  </si>
  <si>
    <t>209.29</t>
  </si>
  <si>
    <t>2023-10-07 22:02:50</t>
  </si>
  <si>
    <t>4036140</t>
  </si>
  <si>
    <t>新加坡港湾彩鸿酒店</t>
  </si>
  <si>
    <t>Ling Kiung Hua</t>
  </si>
  <si>
    <t>966.91</t>
  </si>
  <si>
    <t>1033.36</t>
  </si>
  <si>
    <t>2023-10-07 21:07:45</t>
  </si>
  <si>
    <t>新加坡</t>
  </si>
  <si>
    <t>4036134</t>
  </si>
  <si>
    <t>2023-10-07 21:05:12</t>
  </si>
  <si>
    <t>4035951</t>
  </si>
  <si>
    <t>哈比奥公园酒店</t>
  </si>
  <si>
    <t>KONG CHRIS</t>
  </si>
  <si>
    <t>693.55</t>
  </si>
  <si>
    <t>741.21</t>
  </si>
  <si>
    <t>2023-10-07 20:21:39</t>
  </si>
  <si>
    <t>4035476</t>
  </si>
  <si>
    <t>MIN KYUNGIN</t>
  </si>
  <si>
    <t>2023-10-07 18:53:01</t>
  </si>
  <si>
    <t>4035435</t>
  </si>
  <si>
    <t>曼谷千禧希尔顿酒店</t>
  </si>
  <si>
    <t>YANG XIAOFU</t>
  </si>
  <si>
    <t>2615.54</t>
  </si>
  <si>
    <t>2795.28</t>
  </si>
  <si>
    <t>2023-10-07 18:29:54</t>
  </si>
  <si>
    <t>4034733</t>
  </si>
  <si>
    <t>芭提雅黄金海酒店</t>
  </si>
  <si>
    <t>VIHTORI AUTIO MIKA LAURI</t>
  </si>
  <si>
    <t>340.54</t>
  </si>
  <si>
    <t>363.94</t>
  </si>
  <si>
    <t>2023-10-07 15:56:04</t>
  </si>
  <si>
    <t>4034730</t>
  </si>
  <si>
    <t>米兰华美达广场酒店</t>
  </si>
  <si>
    <t>XIN LI</t>
  </si>
  <si>
    <t>2731.74</t>
  </si>
  <si>
    <t>2919.46</t>
  </si>
  <si>
    <t>2023-10-07 15:52:58</t>
  </si>
  <si>
    <t>意大利</t>
  </si>
  <si>
    <t>4034727</t>
  </si>
  <si>
    <t>LAINE ANSSI MARKUS</t>
  </si>
  <si>
    <t>2023-10-07 15:50:52</t>
  </si>
  <si>
    <t>4034529</t>
  </si>
  <si>
    <t>铂尔曼吉隆坡城市中心大酒店</t>
  </si>
  <si>
    <t>CHUN YOUNGIL</t>
  </si>
  <si>
    <t>600.00</t>
  </si>
  <si>
    <t>641.23</t>
  </si>
  <si>
    <t>2023-10-07 17:31:25</t>
  </si>
  <si>
    <t>4034524</t>
  </si>
  <si>
    <t>迪拜机场皇家欧陆酒店</t>
  </si>
  <si>
    <t>ARIF MUHAMMAD</t>
  </si>
  <si>
    <t>1032.66</t>
  </si>
  <si>
    <t>1103.62</t>
  </si>
  <si>
    <t>2023-10-07 14:48:12</t>
  </si>
  <si>
    <t>4034364</t>
  </si>
  <si>
    <t>芭堤雅莱兹海德别墅度假村</t>
  </si>
  <si>
    <t>WEI MINGYU,HOU LIN</t>
  </si>
  <si>
    <t>544.18</t>
  </si>
  <si>
    <t>581.58</t>
  </si>
  <si>
    <t>2023-10-07 14:00:44</t>
  </si>
  <si>
    <t>4034349</t>
  </si>
  <si>
    <t>甜蜜滨海度假酒店 - 艺术 - 卡伦海滩</t>
  </si>
  <si>
    <t>LIAO LIJUAN</t>
  </si>
  <si>
    <t>482.00</t>
  </si>
  <si>
    <t>515.12</t>
  </si>
  <si>
    <t>2023-10-07 14:27:48</t>
  </si>
  <si>
    <t>4034265</t>
  </si>
  <si>
    <t>圣苏湾机场套房</t>
  </si>
  <si>
    <t>SONGKUEA WIRIYA</t>
  </si>
  <si>
    <t>152.76</t>
  </si>
  <si>
    <t>163.26</t>
  </si>
  <si>
    <t>2023-10-07 13:21:56</t>
  </si>
  <si>
    <t>4033923</t>
  </si>
  <si>
    <t>清迈塔帕依姆酒店</t>
  </si>
  <si>
    <t>LUMSEN TIPAGORN</t>
  </si>
  <si>
    <t>253.34</t>
  </si>
  <si>
    <t>2023-10-07 11:51:17</t>
  </si>
  <si>
    <t>4033227</t>
  </si>
  <si>
    <t>釜山柏悦酒店</t>
  </si>
  <si>
    <t>YEO MINSU</t>
  </si>
  <si>
    <t>3080.45</t>
  </si>
  <si>
    <t>3292.13</t>
  </si>
  <si>
    <t>2023-10-07 09:08:09</t>
  </si>
  <si>
    <t>4032885</t>
  </si>
  <si>
    <t>布鲁日卡塞尔贝格大酒店</t>
  </si>
  <si>
    <t>WU DANTING,LIN MUSEN</t>
  </si>
  <si>
    <t>1006.41</t>
  </si>
  <si>
    <t>1075.57</t>
  </si>
  <si>
    <t>2023-10-07 03:20:32</t>
  </si>
  <si>
    <t>比利时</t>
  </si>
  <si>
    <t>2023-10-06</t>
  </si>
  <si>
    <t>4031720</t>
  </si>
  <si>
    <t>泽尼特维哥酒店</t>
  </si>
  <si>
    <t>TANG SHENGMIAO</t>
  </si>
  <si>
    <t>665.81</t>
  </si>
  <si>
    <t>711.56</t>
  </si>
  <si>
    <t>2023-10-06 20:49:23</t>
  </si>
  <si>
    <t>西班牙</t>
  </si>
  <si>
    <t>4031704</t>
  </si>
  <si>
    <t>马尼拉歌剧大酒店</t>
  </si>
  <si>
    <t>KHESWA GUGU TENGETILE</t>
  </si>
  <si>
    <t>613.15</t>
  </si>
  <si>
    <t>655.28</t>
  </si>
  <si>
    <t>2023-10-06 20:42:40</t>
  </si>
  <si>
    <t>4031378</t>
  </si>
  <si>
    <t>富丽华国际管理大酒店</t>
  </si>
  <si>
    <t>TEOW HAN CHENG</t>
  </si>
  <si>
    <t>614.51</t>
  </si>
  <si>
    <t>656.74</t>
  </si>
  <si>
    <t>2023-10-06 19:35:49</t>
  </si>
  <si>
    <t>4031091</t>
  </si>
  <si>
    <t>迪拜瓦斯区凯悦嘉轩酒店</t>
  </si>
  <si>
    <t>WANG YANG</t>
  </si>
  <si>
    <t>1366.91</t>
  </si>
  <si>
    <t>1460.84</t>
  </si>
  <si>
    <t>2023-10-06 18:42:51</t>
  </si>
  <si>
    <t>4031039</t>
  </si>
  <si>
    <t>曼谷拉差达瑞士酒店 (SHA Extra Plus)</t>
  </si>
  <si>
    <t>ZHOU JIAHUI</t>
  </si>
  <si>
    <t>1195.41</t>
  </si>
  <si>
    <t>1277.56</t>
  </si>
  <si>
    <t>2023-10-06 18:14:25</t>
  </si>
  <si>
    <t>4030171</t>
  </si>
  <si>
    <t>马尼拉纽波特市智选假日酒店</t>
  </si>
  <si>
    <t>HARRIS JUSTIN ANTHONY TRISTON,MANDAO JASTIN JOY CABACTULAN</t>
  </si>
  <si>
    <t>1112.00</t>
  </si>
  <si>
    <t>1188.42</t>
  </si>
  <si>
    <t>2023-10-06 14:50:35</t>
  </si>
  <si>
    <t>4030168</t>
  </si>
  <si>
    <t>格兰迪酒店&amp;度假村</t>
  </si>
  <si>
    <t>Mohammad Abdul Faiz Bin</t>
  </si>
  <si>
    <t>513.00</t>
  </si>
  <si>
    <t>548.25</t>
  </si>
  <si>
    <t>2023-10-06 14:47:22</t>
  </si>
  <si>
    <t>4029909</t>
  </si>
  <si>
    <t>DING XUEQIN</t>
  </si>
  <si>
    <t>733.00</t>
  </si>
  <si>
    <t>783.37</t>
  </si>
  <si>
    <t>2023-10-06 13:33:03</t>
  </si>
  <si>
    <t>4029040</t>
  </si>
  <si>
    <t>ARHENGTRAKUN YUWADEE</t>
  </si>
  <si>
    <t>471.89</t>
  </si>
  <si>
    <t>504.32</t>
  </si>
  <si>
    <t>2023-10-06 08:38:24</t>
  </si>
  <si>
    <t>4028839</t>
  </si>
  <si>
    <t>伦敦克莱蒙查令十字酒店</t>
  </si>
  <si>
    <t>ZHANG XIAODONG</t>
  </si>
  <si>
    <t>3058.73</t>
  </si>
  <si>
    <t>3268.92</t>
  </si>
  <si>
    <t>2023-10-06 04:34:17</t>
  </si>
  <si>
    <t>英国</t>
  </si>
  <si>
    <t>4028833</t>
  </si>
  <si>
    <t>YU CHUNG DING</t>
  </si>
  <si>
    <t>864.85</t>
  </si>
  <si>
    <t>924.28</t>
  </si>
  <si>
    <t>2023-10-06 04:22:26</t>
  </si>
  <si>
    <t>4028623</t>
  </si>
  <si>
    <t>四分之一銮鲁迪UHG酒店</t>
  </si>
  <si>
    <t>CHAPMAN LEE RICHARD</t>
  </si>
  <si>
    <t>618.64</t>
  </si>
  <si>
    <t>661.01</t>
  </si>
  <si>
    <t>2023-10-06 00:38:52</t>
  </si>
  <si>
    <t>2023-10-05</t>
  </si>
  <si>
    <t>4028443</t>
  </si>
  <si>
    <t>洛姆米斯达酒店</t>
  </si>
  <si>
    <t>SONG YUN</t>
  </si>
  <si>
    <t>226.88</t>
  </si>
  <si>
    <t>242.42</t>
  </si>
  <si>
    <t>2023-10-05 23:59:27</t>
  </si>
  <si>
    <t>法国</t>
  </si>
  <si>
    <t>4028124</t>
  </si>
  <si>
    <t>萨瓦蒂芭东渡假村酒店</t>
  </si>
  <si>
    <t>TAN GIN KEAT</t>
  </si>
  <si>
    <t>638.62</t>
  </si>
  <si>
    <t>682.36</t>
  </si>
  <si>
    <t>2023-10-05 22:40:44</t>
  </si>
  <si>
    <t>4028106</t>
  </si>
  <si>
    <t>巴淡岛艺术酒店</t>
  </si>
  <si>
    <t>POH TIK JUN</t>
  </si>
  <si>
    <t>261.08</t>
  </si>
  <si>
    <t>278.96</t>
  </si>
  <si>
    <t>2023-10-05 22:33:57</t>
  </si>
  <si>
    <t>4027303</t>
  </si>
  <si>
    <t>沙通易思婷大酒店</t>
  </si>
  <si>
    <t>CHO JANGHO</t>
  </si>
  <si>
    <t>1172.00</t>
  </si>
  <si>
    <t>1252.27</t>
  </si>
  <si>
    <t>2023-10-06 12:17:04</t>
  </si>
  <si>
    <t>4027294</t>
  </si>
  <si>
    <t>吉隆坡市中心智选假日酒店</t>
  </si>
  <si>
    <t>MAO BO</t>
  </si>
  <si>
    <t>683.99</t>
  </si>
  <si>
    <t>730.84</t>
  </si>
  <si>
    <t>2023-10-05 19:37:10</t>
  </si>
  <si>
    <t>4026964</t>
  </si>
  <si>
    <t>SHIM GEUMSU</t>
  </si>
  <si>
    <t>615.00</t>
  </si>
  <si>
    <t>657.12</t>
  </si>
  <si>
    <t>2023-10-05 18:09:31</t>
  </si>
  <si>
    <t>4026594</t>
  </si>
  <si>
    <t>曼谷拉查丹利中心酒店  (SHA Plus+)</t>
  </si>
  <si>
    <t>JAMA ABDIKANI AHMED</t>
  </si>
  <si>
    <t>2474.99</t>
  </si>
  <si>
    <t>2644.50</t>
  </si>
  <si>
    <t>2023-10-05 17:27:18</t>
  </si>
  <si>
    <t>4026522</t>
  </si>
  <si>
    <t>大众酒店</t>
  </si>
  <si>
    <t>NOWROUZI ALI</t>
  </si>
  <si>
    <t>2685.26</t>
  </si>
  <si>
    <t>2869.17</t>
  </si>
  <si>
    <t>2023-10-05 16:29:42</t>
  </si>
  <si>
    <t>4026002</t>
  </si>
  <si>
    <t>蓝色泰拉酒店</t>
  </si>
  <si>
    <t>Kim Hansol</t>
  </si>
  <si>
    <t>679.77</t>
  </si>
  <si>
    <t>726.33</t>
  </si>
  <si>
    <t>2023-10-05 14:13:22</t>
  </si>
  <si>
    <t>4025980</t>
  </si>
  <si>
    <t>安德伦酒店管理的卡西亚纳酒店</t>
  </si>
  <si>
    <t>DE DIOS MADEL</t>
  </si>
  <si>
    <t>569.09</t>
  </si>
  <si>
    <t>608.07</t>
  </si>
  <si>
    <t>2023-10-05 14:07:52</t>
  </si>
  <si>
    <t>4025840</t>
  </si>
  <si>
    <t>ZHANG QIHUI,ZHONG BEI</t>
  </si>
  <si>
    <t>514.75</t>
  </si>
  <si>
    <t>550.00</t>
  </si>
  <si>
    <t>2023-10-05 13:41:36</t>
  </si>
  <si>
    <t>4025555</t>
  </si>
  <si>
    <t>巴厘岛康莱德酒店</t>
  </si>
  <si>
    <t>BAO DANDAN,DUAN JUNJIE</t>
  </si>
  <si>
    <t>1552.75</t>
  </si>
  <si>
    <t>1659.10</t>
  </si>
  <si>
    <t>2023-10-05 12:25:18</t>
  </si>
  <si>
    <t>4025529</t>
  </si>
  <si>
    <t>501.78</t>
  </si>
  <si>
    <t>536.15</t>
  </si>
  <si>
    <t>2023-10-05 12:13:48</t>
  </si>
  <si>
    <t>2023-10-04</t>
  </si>
  <si>
    <t>4020722</t>
  </si>
  <si>
    <t>首尔明洞皇冠公园酒店</t>
  </si>
  <si>
    <t>WANG GUOPING</t>
  </si>
  <si>
    <t>996.49</t>
  </si>
  <si>
    <t>1065.08</t>
  </si>
  <si>
    <t>2023-10-04 11:06:24</t>
  </si>
  <si>
    <t>4020666</t>
  </si>
  <si>
    <t>美国购物中心-MSP 机场凯艺套房酒店</t>
  </si>
  <si>
    <t>Williams Ronald</t>
  </si>
  <si>
    <t>2543.07</t>
  </si>
  <si>
    <t>2718.12</t>
  </si>
  <si>
    <t>2023-10-04 11:01:00</t>
  </si>
  <si>
    <t>4019922</t>
  </si>
  <si>
    <t>汉江华美达安可温德姆酒店金浦</t>
  </si>
  <si>
    <t>CHAE SUIL</t>
  </si>
  <si>
    <t>451.56</t>
  </si>
  <si>
    <t>482.64</t>
  </si>
  <si>
    <t>2023-10-04 02:15:43</t>
  </si>
  <si>
    <t>2023-10-03</t>
  </si>
  <si>
    <t>4018859</t>
  </si>
  <si>
    <t>五月花大酒店</t>
  </si>
  <si>
    <t>ozkan firat</t>
  </si>
  <si>
    <t>3548.80</t>
  </si>
  <si>
    <t>3794.70</t>
  </si>
  <si>
    <t>2023-10-03 21:19:36</t>
  </si>
  <si>
    <t>黎巴嫩</t>
  </si>
  <si>
    <t>4018654</t>
  </si>
  <si>
    <t>3金精品酒店</t>
  </si>
  <si>
    <t>LUO LAN</t>
  </si>
  <si>
    <t>237.45</t>
  </si>
  <si>
    <t>253.90</t>
  </si>
  <si>
    <t>2023-10-03 21:00:10</t>
  </si>
  <si>
    <t>4018544</t>
  </si>
  <si>
    <t>曼谷梵尼克斯素坤逸11酒店</t>
  </si>
  <si>
    <t>KUNGNUCH VACHIRAPONE</t>
  </si>
  <si>
    <t>762.75</t>
  </si>
  <si>
    <t>815.60</t>
  </si>
  <si>
    <t>2023-10-03 20:18:29</t>
  </si>
  <si>
    <t>4017672</t>
  </si>
  <si>
    <t>ZHAO BOCHAO</t>
  </si>
  <si>
    <t>320.00</t>
  </si>
  <si>
    <t>342.17</t>
  </si>
  <si>
    <t>2023-10-04 09:26:01</t>
  </si>
  <si>
    <t>4017159</t>
  </si>
  <si>
    <t>Belmont Hotel Mactan</t>
  </si>
  <si>
    <t>Cho Hunjun</t>
  </si>
  <si>
    <t>691.99</t>
  </si>
  <si>
    <t>739.94</t>
  </si>
  <si>
    <t>2023-10-03 15:12:59</t>
  </si>
  <si>
    <t>4016789</t>
  </si>
  <si>
    <t>兹因酒店</t>
  </si>
  <si>
    <t>KULKOV VLADIMIR</t>
  </si>
  <si>
    <t>362.37</t>
  </si>
  <si>
    <t>387.48</t>
  </si>
  <si>
    <t>2023-10-03 13:48:57</t>
  </si>
  <si>
    <t>4016716</t>
  </si>
  <si>
    <t>曼非斯市区舒适酒店</t>
  </si>
  <si>
    <t>Nobile John,Nobile Dawn</t>
  </si>
  <si>
    <t>1238.77</t>
  </si>
  <si>
    <t>1324.60</t>
  </si>
  <si>
    <t>2023-10-03 13:17:35</t>
  </si>
  <si>
    <t>4015755</t>
  </si>
  <si>
    <t>贝斯特韦斯特大华酒店</t>
  </si>
  <si>
    <t>Li YaMei</t>
  </si>
  <si>
    <t>1873.64</t>
  </si>
  <si>
    <t>2003.46</t>
  </si>
  <si>
    <t>2023-10-03 07:36:59</t>
  </si>
  <si>
    <t>墨西哥</t>
  </si>
  <si>
    <t>4015746</t>
  </si>
  <si>
    <t>Harolds Evotel Cebu</t>
  </si>
  <si>
    <t>SCOTT JOHN</t>
  </si>
  <si>
    <t>688.64</t>
  </si>
  <si>
    <t>736.36</t>
  </si>
  <si>
    <t>2023-10-03 07:22:59</t>
  </si>
  <si>
    <t>2023-10-02</t>
  </si>
  <si>
    <t>4015060</t>
  </si>
  <si>
    <t>普吉岛格雷斯兰度假村</t>
  </si>
  <si>
    <t>ZHANG LI,TANG TINGTING</t>
  </si>
  <si>
    <t>1616.46</t>
  </si>
  <si>
    <t>1729.02</t>
  </si>
  <si>
    <t>2023-10-02 23:24:15</t>
  </si>
  <si>
    <t>4014826</t>
  </si>
  <si>
    <t>哥打京那巴鲁元明大酒店</t>
  </si>
  <si>
    <t>ABD FATTAH NURUL AINEH</t>
  </si>
  <si>
    <t>1104.00</t>
  </si>
  <si>
    <t>1180.88</t>
  </si>
  <si>
    <t>2023-10-03 16:57:56</t>
  </si>
  <si>
    <t>4013477</t>
  </si>
  <si>
    <t>艾格姆旅馆</t>
  </si>
  <si>
    <t>LUPU SIMONA</t>
  </si>
  <si>
    <t>2070.91</t>
  </si>
  <si>
    <t>2215.11</t>
  </si>
  <si>
    <t>2023-10-02 18:13:11</t>
  </si>
  <si>
    <t>4011982</t>
  </si>
  <si>
    <t>曼谷新浩凯宾斯基酒店</t>
  </si>
  <si>
    <t>singh kabeer mohan,singh kabeer mohan</t>
  </si>
  <si>
    <t>2551.72</t>
  </si>
  <si>
    <t>2729.40</t>
  </si>
  <si>
    <t>2023-10-02 11:30:32</t>
  </si>
  <si>
    <t>2023-10-01</t>
  </si>
  <si>
    <t>4010221</t>
  </si>
  <si>
    <t>阿斯顿贝尔维尤达拉姆电台</t>
  </si>
  <si>
    <t>Chung donghyuk,Chung donghyuk,Chung donghyuk,Chung donghyuk,Chung donghyuk</t>
  </si>
  <si>
    <t>3179.97</t>
  </si>
  <si>
    <t>3401.40</t>
  </si>
  <si>
    <t>2023-10-01 21:19:54</t>
  </si>
  <si>
    <t>4009446</t>
  </si>
  <si>
    <t>雅加达瓦希德哈西姆智选假日酒店</t>
  </si>
  <si>
    <t>alnasser adel</t>
  </si>
  <si>
    <t>298.41</t>
  </si>
  <si>
    <t>319.19</t>
  </si>
  <si>
    <t>2023-10-01 18:44:28</t>
  </si>
  <si>
    <t>4009375</t>
  </si>
  <si>
    <t>2023-10-01 18:10:26</t>
  </si>
  <si>
    <t>4009002</t>
  </si>
  <si>
    <t>2023-10-01 16:34:27</t>
  </si>
  <si>
    <t>4008982</t>
  </si>
  <si>
    <t>维万塔海得拉巴贝岗姆佩特酒店</t>
  </si>
  <si>
    <t>Chowdhary Kunal,Chowdhary Chandrika</t>
  </si>
  <si>
    <t>2776.13</t>
  </si>
  <si>
    <t>2969.44</t>
  </si>
  <si>
    <t>2023-10-01 16:28:08</t>
  </si>
  <si>
    <t>印度</t>
  </si>
  <si>
    <t>4008970</t>
  </si>
  <si>
    <t>J-One酒店</t>
  </si>
  <si>
    <t>JUNG MYUNG HWA</t>
  </si>
  <si>
    <t>445.37</t>
  </si>
  <si>
    <t>476.38</t>
  </si>
  <si>
    <t>2023-10-01 16:24:45</t>
  </si>
  <si>
    <t>4008584</t>
  </si>
  <si>
    <t>芙蓉皇家朱兰酒店</t>
  </si>
  <si>
    <t>Roslan Nadiah Nadhirah</t>
  </si>
  <si>
    <t>334.00</t>
  </si>
  <si>
    <t>357.26</t>
  </si>
  <si>
    <t>2023-10-01 15:41:10</t>
  </si>
  <si>
    <t>4006980</t>
  </si>
  <si>
    <t>YE JIONG</t>
  </si>
  <si>
    <t>417.24</t>
  </si>
  <si>
    <t>446.34</t>
  </si>
  <si>
    <t>2023-10-01 00:12:47</t>
  </si>
  <si>
    <t>2023-09-30</t>
  </si>
  <si>
    <t>4005821</t>
  </si>
  <si>
    <t>芭堤雅FX酒店</t>
  </si>
  <si>
    <t>KARIYA PATCHARA</t>
  </si>
  <si>
    <t>313.16</t>
  </si>
  <si>
    <t>335.00</t>
  </si>
  <si>
    <t>2023-09-30 19:59:09</t>
  </si>
  <si>
    <t>4005367</t>
  </si>
  <si>
    <t>POTEPRERT NAPASSALUCK</t>
  </si>
  <si>
    <t>219.19</t>
  </si>
  <si>
    <t>234.48</t>
  </si>
  <si>
    <t>2023-09-30 17:55:17</t>
  </si>
  <si>
    <t>4005069</t>
  </si>
  <si>
    <t>首尔明洞美利来酒店</t>
  </si>
  <si>
    <t>nakamura hiroshi</t>
  </si>
  <si>
    <t>1050.27</t>
  </si>
  <si>
    <t>1123.52</t>
  </si>
  <si>
    <t>2023-09-30 16:14:03</t>
  </si>
  <si>
    <t>4004427</t>
  </si>
  <si>
    <t>普吉阿瑞纳海滩度假酒店</t>
  </si>
  <si>
    <t>WU XIAOHONG,Chen Yue</t>
  </si>
  <si>
    <t>1566.76</t>
  </si>
  <si>
    <t>1676.04</t>
  </si>
  <si>
    <t>2023-09-30 13:22:55</t>
  </si>
  <si>
    <t>4004018</t>
  </si>
  <si>
    <t>温德姆麦克罗特韦汉姆奥斯汀机场酒店</t>
  </si>
  <si>
    <t>ZHOU YATING</t>
  </si>
  <si>
    <t>1846.70</t>
  </si>
  <si>
    <t>1975.50</t>
  </si>
  <si>
    <t>2023-09-30 11:12:38</t>
  </si>
  <si>
    <t>4003782</t>
  </si>
  <si>
    <t>新加坡四季酒店</t>
  </si>
  <si>
    <t>YAU KA KIT</t>
  </si>
  <si>
    <t>5778.62</t>
  </si>
  <si>
    <t>6181.66</t>
  </si>
  <si>
    <t>2023-09-30 09:18:12</t>
  </si>
  <si>
    <t>4003554</t>
  </si>
  <si>
    <t>安廷圣乔治酒店</t>
  </si>
  <si>
    <t>HATITIO Hinavai</t>
  </si>
  <si>
    <t>477.85</t>
  </si>
  <si>
    <t>511.18</t>
  </si>
  <si>
    <t>2023-09-30 05:14:16</t>
  </si>
  <si>
    <t>2023-09-29</t>
  </si>
  <si>
    <t>4002274</t>
  </si>
  <si>
    <t>巴尔多雷克莱特可可酒店</t>
  </si>
  <si>
    <t>PERLES OROZCO VERONICA</t>
  </si>
  <si>
    <t>2029.38</t>
  </si>
  <si>
    <t>2170.92</t>
  </si>
  <si>
    <t>2023-09-29 21:07:28</t>
  </si>
  <si>
    <t>4002105</t>
  </si>
  <si>
    <t>HASSAN HAZRINI</t>
  </si>
  <si>
    <t>395.00</t>
  </si>
  <si>
    <t>422.55</t>
  </si>
  <si>
    <t>2023-09-30 09:58:57</t>
  </si>
  <si>
    <t>4001210</t>
  </si>
  <si>
    <t>阿斯顿巴努阿班贾尔马辛酒店及会议中心</t>
  </si>
  <si>
    <t>JOJO JUNIUS T SOELING</t>
  </si>
  <si>
    <t>530.87</t>
  </si>
  <si>
    <t>567.90</t>
  </si>
  <si>
    <t>2023-09-29 15:12:51</t>
  </si>
  <si>
    <t>4000885</t>
  </si>
  <si>
    <t>新加坡圣淘沙索菲特度假村及水疗中心 (Staycation Approved)</t>
  </si>
  <si>
    <t>LI SANG</t>
  </si>
  <si>
    <t>2060.95</t>
  </si>
  <si>
    <t>2204.70</t>
  </si>
  <si>
    <t>2023-09-29 13:46:26</t>
  </si>
  <si>
    <t>3999497</t>
  </si>
  <si>
    <t>托拉尼苏梅岛大海度假村酒店</t>
  </si>
  <si>
    <t>GUAN XING</t>
  </si>
  <si>
    <t>1796.69</t>
  </si>
  <si>
    <t>1915.65</t>
  </si>
  <si>
    <t>2023-09-29 00:31:56</t>
  </si>
  <si>
    <t>3999308</t>
  </si>
  <si>
    <t>斯堪迪克中央大酒店</t>
  </si>
  <si>
    <t>OLIVA REY SUSANA</t>
  </si>
  <si>
    <t>2293.05</t>
  </si>
  <si>
    <t>2444.88</t>
  </si>
  <si>
    <t>2023-09-29 00:12:58</t>
  </si>
  <si>
    <t>瑞典</t>
  </si>
  <si>
    <t>2023-09-28</t>
  </si>
  <si>
    <t>3998939</t>
  </si>
  <si>
    <t>明洞中城酒店</t>
  </si>
  <si>
    <t>AYUMI IKEGAYA</t>
  </si>
  <si>
    <t>1013.88</t>
  </si>
  <si>
    <t>1081.01</t>
  </si>
  <si>
    <t>2023-09-28 23:02:05</t>
  </si>
  <si>
    <t>3998731</t>
  </si>
  <si>
    <t>NOIKAEW SIRINYA</t>
  </si>
  <si>
    <t>714.65</t>
  </si>
  <si>
    <t>761.97</t>
  </si>
  <si>
    <t>2023-09-28 22:17:25</t>
  </si>
  <si>
    <t>3998003</t>
  </si>
  <si>
    <t>NOH SUYEON</t>
  </si>
  <si>
    <t>692.05</t>
  </si>
  <si>
    <t>737.87</t>
  </si>
  <si>
    <t>2023-09-28 19:51:05</t>
  </si>
  <si>
    <t>3997462</t>
  </si>
  <si>
    <t>欧陆大酒店</t>
  </si>
  <si>
    <t>AUGUSTO CLAUDE,GAGNE JEAN-LUC</t>
  </si>
  <si>
    <t>1799.68</t>
  </si>
  <si>
    <t>1918.84</t>
  </si>
  <si>
    <t>2023-09-28 17:20:38</t>
  </si>
  <si>
    <t>2023-09-27</t>
  </si>
  <si>
    <t>3992903</t>
  </si>
  <si>
    <t>自由2号酒店</t>
  </si>
  <si>
    <t>SZETO YAN CHI PATRICK</t>
  </si>
  <si>
    <t>805.04</t>
  </si>
  <si>
    <t>859.08</t>
  </si>
  <si>
    <t>2023-09-27 17:10:18</t>
  </si>
  <si>
    <t>2023-09-26</t>
  </si>
  <si>
    <t>3988765</t>
  </si>
  <si>
    <t>棕榈阿斯托特尔酒店</t>
  </si>
  <si>
    <t>wei bing xue,Ye Xiaoting</t>
  </si>
  <si>
    <t>4023.84</t>
  </si>
  <si>
    <t>4290.72</t>
  </si>
  <si>
    <t>2023-09-26 18:17:16</t>
  </si>
  <si>
    <t>3987066</t>
  </si>
  <si>
    <t>济州岛海洋套房酒店</t>
  </si>
  <si>
    <t>ZHAO XIANGYUAN</t>
  </si>
  <si>
    <t>2589.95</t>
  </si>
  <si>
    <t>2761.73</t>
  </si>
  <si>
    <t>2023-09-26 11:20:11</t>
  </si>
  <si>
    <t>3987065</t>
  </si>
  <si>
    <t>Ying Guojun</t>
  </si>
  <si>
    <t>1353.00</t>
  </si>
  <si>
    <t>1442.74</t>
  </si>
  <si>
    <t>2023-09-26 14:03:53</t>
  </si>
  <si>
    <t>2023-09-25</t>
  </si>
  <si>
    <t>3984716</t>
  </si>
  <si>
    <t>锡拉尼索斯酒店</t>
  </si>
  <si>
    <t>Radu Daniel Marian</t>
  </si>
  <si>
    <t>1721.42</t>
  </si>
  <si>
    <t>1839.71</t>
  </si>
  <si>
    <t>2023-09-25 20:54:26</t>
  </si>
  <si>
    <t>希腊</t>
  </si>
  <si>
    <t>3984405</t>
  </si>
  <si>
    <t>温德米尔酒店</t>
  </si>
  <si>
    <t>WOODING NATHAN,SWANN-SKINNER ELLIE</t>
  </si>
  <si>
    <t>798.50</t>
  </si>
  <si>
    <t>853.37</t>
  </si>
  <si>
    <t>2023-09-25 19:55:37</t>
  </si>
  <si>
    <t>3983575</t>
  </si>
  <si>
    <t>西釜山新罗舒泰酒店</t>
  </si>
  <si>
    <t>KIM SUNGJOO</t>
  </si>
  <si>
    <t>944.65</t>
  </si>
  <si>
    <t>1009.56</t>
  </si>
  <si>
    <t>2023-09-25 17:00:35</t>
  </si>
  <si>
    <t>3982066</t>
  </si>
  <si>
    <t>巴厘岛水明漾安可温德姆华美达酒店 - CHSE 认证</t>
  </si>
  <si>
    <t>Sarawagi Sachin,Sarawagi Sachin</t>
  </si>
  <si>
    <t>515.07</t>
  </si>
  <si>
    <t>550.46</t>
  </si>
  <si>
    <t>2023-09-25 09:33:51</t>
  </si>
  <si>
    <t>2023-09-24</t>
  </si>
  <si>
    <t>3978434</t>
  </si>
  <si>
    <t>LIN YAN</t>
  </si>
  <si>
    <t>1444.22</t>
  </si>
  <si>
    <t>1543.47</t>
  </si>
  <si>
    <t>2023-09-24 12:50:33</t>
  </si>
  <si>
    <t>3978211</t>
  </si>
  <si>
    <t>苏梅岛U酒店</t>
  </si>
  <si>
    <t>YU QIANG,ZHAO YUN</t>
  </si>
  <si>
    <t>903.31</t>
  </si>
  <si>
    <t>965.38</t>
  </si>
  <si>
    <t>2023-09-24 11:54:01</t>
  </si>
  <si>
    <t>3978208</t>
  </si>
  <si>
    <t>土龙木新城贝卡梅克斯酒店</t>
  </si>
  <si>
    <t>LIUWENSHENG LIUWENSHENG</t>
  </si>
  <si>
    <t>2728.80</t>
  </si>
  <si>
    <t>2916.32</t>
  </si>
  <si>
    <t>2023-09-24 11:53:26</t>
  </si>
  <si>
    <t>3977607</t>
  </si>
  <si>
    <t>坎莫尔套房酒店</t>
  </si>
  <si>
    <t>SOHAIL MUHAMMAD FAISAL</t>
  </si>
  <si>
    <t>1105.44</t>
  </si>
  <si>
    <t>1181.40</t>
  </si>
  <si>
    <t>2023-09-24 07:23:47</t>
  </si>
  <si>
    <t>加拿大</t>
  </si>
  <si>
    <t>3977214</t>
  </si>
  <si>
    <t>切尔西静谧酒店</t>
  </si>
  <si>
    <t>Mahat Norra</t>
  </si>
  <si>
    <t>720.37</t>
  </si>
  <si>
    <t>769.96</t>
  </si>
  <si>
    <t>2023-09-24 00:07:59</t>
  </si>
  <si>
    <t>2023-09-23</t>
  </si>
  <si>
    <t>3976085</t>
  </si>
  <si>
    <t>东大门酒店</t>
  </si>
  <si>
    <t>HU YILIAN,CHEN LUNI</t>
  </si>
  <si>
    <t>373.69</t>
  </si>
  <si>
    <t>399.41</t>
  </si>
  <si>
    <t>2023-09-23 19:27:29</t>
  </si>
  <si>
    <t>3973498</t>
  </si>
  <si>
    <t>迈阿密机场铂尔曼酒店</t>
  </si>
  <si>
    <t>PAZ BLANCO WILIAM</t>
  </si>
  <si>
    <t>2342.14</t>
  </si>
  <si>
    <t>2503.36</t>
  </si>
  <si>
    <t>2023-09-23 08:36:46</t>
  </si>
  <si>
    <t>2023-09-22</t>
  </si>
  <si>
    <t>3968679</t>
  </si>
  <si>
    <t>佛统府森酒店</t>
  </si>
  <si>
    <t>MAREDI MIRA</t>
  </si>
  <si>
    <t>553.51</t>
  </si>
  <si>
    <t>590.91</t>
  </si>
  <si>
    <t>2023-09-22 07:15:17</t>
  </si>
  <si>
    <t>2023-09-21</t>
  </si>
  <si>
    <t>3967738</t>
  </si>
  <si>
    <t>济州格拉贝尔酒店</t>
  </si>
  <si>
    <t>KANG HOJIN,GAO XIAOYAN</t>
  </si>
  <si>
    <t>661.72</t>
  </si>
  <si>
    <t>708.71</t>
  </si>
  <si>
    <t>2023-09-21 22:20:19</t>
  </si>
  <si>
    <t>3965371</t>
  </si>
  <si>
    <t>北温哥华酒店</t>
  </si>
  <si>
    <t>FUNG HAI CHUN JOHNNY,Lee Yip Shing,Au Man Yuen</t>
  </si>
  <si>
    <t>4711.56</t>
  </si>
  <si>
    <t>5046.12</t>
  </si>
  <si>
    <t>2023-09-21 14:39:40</t>
  </si>
  <si>
    <t>2023-09-20</t>
  </si>
  <si>
    <t>3963076</t>
  </si>
  <si>
    <t>新加坡飞龙酒店-玫瑰</t>
  </si>
  <si>
    <t>fernando nicholas sujith</t>
  </si>
  <si>
    <t>891.36</t>
  </si>
  <si>
    <t>953.02</t>
  </si>
  <si>
    <t>2023-09-20 22:49:54</t>
  </si>
  <si>
    <t>3961698</t>
  </si>
  <si>
    <t>Santa Grand Signature Kuala Lumpur</t>
  </si>
  <si>
    <t>LY PICHORANAI</t>
  </si>
  <si>
    <t>310.00</t>
  </si>
  <si>
    <t>331.44</t>
  </si>
  <si>
    <t>2023-09-25 14:52:51</t>
  </si>
  <si>
    <t>3961375</t>
  </si>
  <si>
    <t>素坤逸路8号希望之地酒店</t>
  </si>
  <si>
    <t>HUANG AIYIN,SU ZILONG</t>
  </si>
  <si>
    <t>1360.05</t>
  </si>
  <si>
    <t>1454.13</t>
  </si>
  <si>
    <t>2023-09-20 17:42:51</t>
  </si>
  <si>
    <t>2023-09-19</t>
  </si>
  <si>
    <t>3953756</t>
  </si>
  <si>
    <t>NAIA 3号航站楼对面宽敞舒适公寓</t>
  </si>
  <si>
    <t>ye jiajia</t>
  </si>
  <si>
    <t>934.74</t>
  </si>
  <si>
    <t>1000.04</t>
  </si>
  <si>
    <t>2023-09-19 10:50:24</t>
  </si>
  <si>
    <t>3953352</t>
  </si>
  <si>
    <t>马尼拉利姆度假村</t>
  </si>
  <si>
    <t>XU TING</t>
  </si>
  <si>
    <t>4759.06</t>
  </si>
  <si>
    <t>5091.54</t>
  </si>
  <si>
    <t>2023-09-19 08:51:23</t>
  </si>
  <si>
    <t>3952757</t>
  </si>
  <si>
    <t>CHOI KA WAI</t>
  </si>
  <si>
    <t>783.46</t>
  </si>
  <si>
    <t>840.35</t>
  </si>
  <si>
    <t>2023-09-19 00:17:36</t>
  </si>
  <si>
    <t>2023-09-18</t>
  </si>
  <si>
    <t>3949185</t>
  </si>
  <si>
    <t>马尼拉奥迪加斯马哥孛罗酒店 （多用途酒店）</t>
  </si>
  <si>
    <t>Chen Yimei,Xue Yan</t>
  </si>
  <si>
    <t>970.44</t>
  </si>
  <si>
    <t>1040.91</t>
  </si>
  <si>
    <t>2023-09-18 14:18:01</t>
  </si>
  <si>
    <t>3947395</t>
  </si>
  <si>
    <t>日内瓦温德姆华美达酒店</t>
  </si>
  <si>
    <t>ISLAM MOHAMMAD SAIDUL,NAJMALSAHAR ZUHARAH</t>
  </si>
  <si>
    <t>2315.44</t>
  </si>
  <si>
    <t>2483.58</t>
  </si>
  <si>
    <t>2023-09-18 03:19:44</t>
  </si>
  <si>
    <t>瑞士</t>
  </si>
  <si>
    <t>2023-09-17</t>
  </si>
  <si>
    <t>3946540</t>
  </si>
  <si>
    <t>迈阿密国际机场克拉丽奥套房酒店</t>
  </si>
  <si>
    <t>Wu Yufang,JIANG YUN</t>
  </si>
  <si>
    <t>407.17</t>
  </si>
  <si>
    <t>436.74</t>
  </si>
  <si>
    <t>2023-09-17 22:30:10</t>
  </si>
  <si>
    <t>3945823</t>
  </si>
  <si>
    <t>槟城乔治市彩鸿酒店</t>
  </si>
  <si>
    <t>COTA Yang Jun,COTA Qian Ping</t>
  </si>
  <si>
    <t>686.75</t>
  </si>
  <si>
    <t>736.62</t>
  </si>
  <si>
    <t>2023-09-17 20:10:43</t>
  </si>
  <si>
    <t>3944389</t>
  </si>
  <si>
    <t>阿罗苏荷酒店</t>
  </si>
  <si>
    <t>Lam Tan Wun</t>
  </si>
  <si>
    <t>1862.94</t>
  </si>
  <si>
    <t>1998.22</t>
  </si>
  <si>
    <t>2023-09-17 14:26:59</t>
  </si>
  <si>
    <t>2023-09-16</t>
  </si>
  <si>
    <t>3937745</t>
  </si>
  <si>
    <t>Yu Fangbing</t>
  </si>
  <si>
    <t>4394.00</t>
  </si>
  <si>
    <t>4715.60</t>
  </si>
  <si>
    <t>2023-09-16 15:34:37</t>
  </si>
  <si>
    <t>3937744</t>
  </si>
  <si>
    <t>YU AOBO</t>
  </si>
  <si>
    <t>2023-09-16 19:16:43</t>
  </si>
  <si>
    <t>2023-09-15</t>
  </si>
  <si>
    <t>3937367</t>
  </si>
  <si>
    <t>首尔花园酒店</t>
  </si>
  <si>
    <t>FAN MENGQI</t>
  </si>
  <si>
    <t>641.50</t>
  </si>
  <si>
    <t>688.01</t>
  </si>
  <si>
    <t>2023-09-15 23:36:17</t>
  </si>
  <si>
    <t>3937293</t>
  </si>
  <si>
    <t>丹品质机场酒店</t>
  </si>
  <si>
    <t>Borgato Alessandro,Borgato Alessandro</t>
  </si>
  <si>
    <t>1957.42</t>
  </si>
  <si>
    <t>2099.34</t>
  </si>
  <si>
    <t>2023-09-15 23:37:04</t>
  </si>
  <si>
    <t>丹麦</t>
  </si>
  <si>
    <t>3936871</t>
  </si>
  <si>
    <t>MATSUURA AKARI</t>
  </si>
  <si>
    <t>2023-09-15 21:22:41</t>
  </si>
  <si>
    <t>3936836</t>
  </si>
  <si>
    <t>普吉岛维特度假酒店(SHA Plus+)</t>
  </si>
  <si>
    <t>wu haoyue,zheng heyuan</t>
  </si>
  <si>
    <t>3468.60</t>
  </si>
  <si>
    <t>3720.08</t>
  </si>
  <si>
    <t>2023-09-15 21:10:01</t>
  </si>
  <si>
    <t>3936833</t>
  </si>
  <si>
    <t>曼谷素坤逸奥克伍德华庭工作室酒店</t>
  </si>
  <si>
    <t>WU YONGMING,ZHANG QIAOYING</t>
  </si>
  <si>
    <t>1296.00</t>
  </si>
  <si>
    <t>1389.96</t>
  </si>
  <si>
    <t>2023-09-16 09:57:13</t>
  </si>
  <si>
    <t>3934837</t>
  </si>
  <si>
    <t>CHEN GUORONG</t>
  </si>
  <si>
    <t>1380.01</t>
  </si>
  <si>
    <t>1480.06</t>
  </si>
  <si>
    <t>2023-09-15 17:18:45</t>
  </si>
  <si>
    <t>2023-09-14</t>
  </si>
  <si>
    <t>3932224</t>
  </si>
  <si>
    <t>Hotel Cube Prague</t>
  </si>
  <si>
    <t>Wang Gang,Zhao Hui</t>
  </si>
  <si>
    <t>1349.18</t>
  </si>
  <si>
    <t>1448.40</t>
  </si>
  <si>
    <t>2023-09-14 23:26:24</t>
  </si>
  <si>
    <t>捷克</t>
  </si>
  <si>
    <t>3930245</t>
  </si>
  <si>
    <t>塞尔迪卡客房酒店</t>
  </si>
  <si>
    <t>MESERET HEYWAT,KAKKAR ROSHNI</t>
  </si>
  <si>
    <t>391.08</t>
  </si>
  <si>
    <t>419.84</t>
  </si>
  <si>
    <t>2023-09-14 16:22:18</t>
  </si>
  <si>
    <t>保加利亚</t>
  </si>
  <si>
    <t>3929314</t>
  </si>
  <si>
    <t>提尔特环球/好莱坞酒店 - 阿桑德连锁酒店</t>
  </si>
  <si>
    <t>ZHANG LINGLI,WEN AIFEN</t>
  </si>
  <si>
    <t>6993.52</t>
  </si>
  <si>
    <t>7507.80</t>
  </si>
  <si>
    <t>-7507</t>
  </si>
  <si>
    <t>-6993</t>
  </si>
  <si>
    <t>2023-09-15 12:14:52</t>
  </si>
  <si>
    <t>3928513</t>
  </si>
  <si>
    <t>哥打京那巴鲁皇宫酒店</t>
  </si>
  <si>
    <t>LI MIAOJUN,LI MIAOLING,LI SHAOLI,LI SHAOYUN</t>
  </si>
  <si>
    <t>644.12</t>
  </si>
  <si>
    <t>2023-09-16 11:38:43</t>
  </si>
  <si>
    <t>3928069</t>
  </si>
  <si>
    <t>纳逊奈尔喜来登酒店</t>
  </si>
  <si>
    <t>NG SHUNMIN EMILY</t>
  </si>
  <si>
    <t>871.42</t>
  </si>
  <si>
    <t>935.50</t>
  </si>
  <si>
    <t>2023-09-14 03:57:54</t>
  </si>
  <si>
    <t>3927901</t>
  </si>
  <si>
    <t>查尔斯湖金块酒店</t>
  </si>
  <si>
    <t>markert thomas</t>
  </si>
  <si>
    <t>1534.99</t>
  </si>
  <si>
    <t>1647.87</t>
  </si>
  <si>
    <t>2023-09-14 01:18:02</t>
  </si>
  <si>
    <t>2023-09-13</t>
  </si>
  <si>
    <t>3927534</t>
  </si>
  <si>
    <t>曼谷素旺那普机场诺富特酒店</t>
  </si>
  <si>
    <t>YIN JIANLEI,WANG YAN</t>
  </si>
  <si>
    <t>1213.00</t>
  </si>
  <si>
    <t>1298.16</t>
  </si>
  <si>
    <t>2023-09-14 11:06:24</t>
  </si>
  <si>
    <t>3925370</t>
  </si>
  <si>
    <t>格拉斯丽首尔酒店</t>
  </si>
  <si>
    <t>MATSUMOTO AKIRA,YAMAKI MEI</t>
  </si>
  <si>
    <t>3155.45</t>
  </si>
  <si>
    <t>3376.98</t>
  </si>
  <si>
    <t>2023-09-13 16:56:51</t>
  </si>
  <si>
    <t>3924487</t>
  </si>
  <si>
    <t>曼谷暹罗安纳塔拉酒店</t>
  </si>
  <si>
    <t>JIN YE</t>
  </si>
  <si>
    <t>3702.94</t>
  </si>
  <si>
    <t>3962.91</t>
  </si>
  <si>
    <t>2023-09-13 13:26:14</t>
  </si>
  <si>
    <t>2023-09-12</t>
  </si>
  <si>
    <t>3917852</t>
  </si>
  <si>
    <t>阿瑞斯弗格兰酒店及水疗中心</t>
  </si>
  <si>
    <t>Surendran Lavanja</t>
  </si>
  <si>
    <t>5698.11</t>
  </si>
  <si>
    <t>6107.30</t>
  </si>
  <si>
    <t>2023-09-12 02:50:34</t>
  </si>
  <si>
    <t>2023-09-11</t>
  </si>
  <si>
    <t>3916519</t>
  </si>
  <si>
    <t>雷迪森柏林亚历山大广场酒店</t>
  </si>
  <si>
    <t>CHENG TENG,ZHANG JIAOJUN</t>
  </si>
  <si>
    <t>2414.08</t>
  </si>
  <si>
    <t>2570.91</t>
  </si>
  <si>
    <t>2023-09-11 20:25:50</t>
  </si>
  <si>
    <t>德国</t>
  </si>
  <si>
    <t>3914430</t>
  </si>
  <si>
    <t>天空花园酒店明洞中心店</t>
  </si>
  <si>
    <t>SAKASHITA MANABU,SHISHIKA YOICHI,TOMODA SHOTA</t>
  </si>
  <si>
    <t>11253.24</t>
  </si>
  <si>
    <t>11984.28</t>
  </si>
  <si>
    <t>2023-09-11 13:01:55</t>
  </si>
  <si>
    <t>3914346</t>
  </si>
  <si>
    <t>CAI XIN</t>
  </si>
  <si>
    <t>3655.58</t>
  </si>
  <si>
    <t>3893.06</t>
  </si>
  <si>
    <t>2023-09-11 12:58:16</t>
  </si>
  <si>
    <t>3914075</t>
  </si>
  <si>
    <t>国际机场 KLIA-KLIA2途恩酒店</t>
  </si>
  <si>
    <t>CHIN SIAW YING</t>
  </si>
  <si>
    <t>407.64</t>
  </si>
  <si>
    <t>434.12</t>
  </si>
  <si>
    <t>2023-09-11 12:00:28</t>
  </si>
  <si>
    <t>3914066</t>
  </si>
  <si>
    <t>阿玛瑞酒店</t>
  </si>
  <si>
    <t>Teo Rong Jie</t>
  </si>
  <si>
    <t>2386.79</t>
  </si>
  <si>
    <t>2541.84</t>
  </si>
  <si>
    <t>2023-09-11 11:57:04</t>
  </si>
  <si>
    <t>3912819</t>
  </si>
  <si>
    <t>吉隆坡美利亚酒店</t>
  </si>
  <si>
    <t>Fears Eric</t>
  </si>
  <si>
    <t>1730.01</t>
  </si>
  <si>
    <t>1842.40</t>
  </si>
  <si>
    <t>2023-09-11 11:32:54</t>
  </si>
  <si>
    <t>2023-09-10</t>
  </si>
  <si>
    <t>3910355</t>
  </si>
  <si>
    <t>Gong Xinyi</t>
  </si>
  <si>
    <t>2097.49</t>
  </si>
  <si>
    <t>2233.75</t>
  </si>
  <si>
    <t>2023-09-10 18:00:32</t>
  </si>
  <si>
    <t>3907989</t>
  </si>
  <si>
    <t>希尔顿多伦多酒店</t>
  </si>
  <si>
    <t>ZHANG XUMENG</t>
  </si>
  <si>
    <t>6112.83</t>
  </si>
  <si>
    <t>6509.94</t>
  </si>
  <si>
    <t>2023-09-10 03:11:02</t>
  </si>
  <si>
    <t>2023-09-09</t>
  </si>
  <si>
    <t>3905289</t>
  </si>
  <si>
    <t>OYO拉斯维加斯娱乐场酒店</t>
  </si>
  <si>
    <t>Dupee Tracy</t>
  </si>
  <si>
    <t>3466.60</t>
  </si>
  <si>
    <t>3691.80</t>
  </si>
  <si>
    <t>2023-09-09 15:24:57</t>
  </si>
  <si>
    <t>3903928</t>
  </si>
  <si>
    <t>莱恩酒店</t>
  </si>
  <si>
    <t>CHAN MING YIK</t>
  </si>
  <si>
    <t>960.01</t>
  </si>
  <si>
    <t>1022.37</t>
  </si>
  <si>
    <t>2023-09-09 11:25:14</t>
  </si>
  <si>
    <t>2023-09-08</t>
  </si>
  <si>
    <t>3902700</t>
  </si>
  <si>
    <t>束草复活海洋公园酒店</t>
  </si>
  <si>
    <t>KIM SUNMI</t>
  </si>
  <si>
    <t>900.11</t>
  </si>
  <si>
    <t>960.32</t>
  </si>
  <si>
    <t>2023-09-08 22:36:52</t>
  </si>
  <si>
    <t>3901991</t>
  </si>
  <si>
    <t>芭提雅盛泰乐酒店</t>
  </si>
  <si>
    <t>KUMAR PRITHIVI,ARUNACHALAM BALASUBRAMANIAM</t>
  </si>
  <si>
    <t>1135.16</t>
  </si>
  <si>
    <t>1211.10</t>
  </si>
  <si>
    <t>2023-09-08 20:24:01</t>
  </si>
  <si>
    <t>3900050</t>
  </si>
  <si>
    <t>芽庄阿米亚娜度假村</t>
  </si>
  <si>
    <t>KIM TAE HO,JU SELAN</t>
  </si>
  <si>
    <t>4345.54</t>
  </si>
  <si>
    <t>4636.23</t>
  </si>
  <si>
    <t>2023-09-08 13:06:12</t>
  </si>
  <si>
    <t>2023-09-07</t>
  </si>
  <si>
    <t>3895013</t>
  </si>
  <si>
    <t>阿尔罗诺玛德酒店</t>
  </si>
  <si>
    <t>Lee Yujin</t>
  </si>
  <si>
    <t>4482.42</t>
  </si>
  <si>
    <t>4794.54</t>
  </si>
  <si>
    <t>2023-09-07 12:46:14</t>
  </si>
  <si>
    <t>3894319</t>
  </si>
  <si>
    <t>普吉岛诺库酒店</t>
  </si>
  <si>
    <t>Abdu Naif</t>
  </si>
  <si>
    <t>3178.01</t>
  </si>
  <si>
    <t>3399.30</t>
  </si>
  <si>
    <t>2023-09-07 12:34:08</t>
  </si>
  <si>
    <t>2023-09-05</t>
  </si>
  <si>
    <t>3884826</t>
  </si>
  <si>
    <t>YU SHENGYU,WANG BO</t>
  </si>
  <si>
    <t>406.44</t>
  </si>
  <si>
    <t>436.80</t>
  </si>
  <si>
    <t>2023-09-05 09:08:24</t>
  </si>
  <si>
    <t>2023-09-04</t>
  </si>
  <si>
    <t>3882294</t>
  </si>
  <si>
    <t>瓦莱酒店</t>
  </si>
  <si>
    <t>PAPOT Chloe</t>
  </si>
  <si>
    <t>3933.53</t>
  </si>
  <si>
    <t>4236.44</t>
  </si>
  <si>
    <t>2023-09-04 19:20:55</t>
  </si>
  <si>
    <t>3880365</t>
  </si>
  <si>
    <t>融合原创西贡中心酒店</t>
  </si>
  <si>
    <t>TAI YUEN KAM,POON CHUN TING PHILIP</t>
  </si>
  <si>
    <t>2730.01</t>
  </si>
  <si>
    <t>2940.24</t>
  </si>
  <si>
    <t>2023-09-04 11:45:14</t>
  </si>
  <si>
    <t>2023-09-03</t>
  </si>
  <si>
    <t>3878549</t>
  </si>
  <si>
    <t>乌布阿斯瓦拉别墅 - CHSE 认证</t>
  </si>
  <si>
    <t>YAO SHUO,ZHANG XIYU</t>
  </si>
  <si>
    <t>2172.00</t>
  </si>
  <si>
    <t>2339.26</t>
  </si>
  <si>
    <t>2023-09-03 21:31:35</t>
  </si>
  <si>
    <t>3877254</t>
  </si>
  <si>
    <t>宜必思尚品曼谷是隆酒店</t>
  </si>
  <si>
    <t>BAEK JIA,KWON SOONKYU</t>
  </si>
  <si>
    <t>778.01</t>
  </si>
  <si>
    <t>837.92</t>
  </si>
  <si>
    <t>2023-09-07 10:10:22</t>
  </si>
  <si>
    <t>2023-09-02</t>
  </si>
  <si>
    <t>3871959</t>
  </si>
  <si>
    <t>阿鲁阿里欧酒店</t>
  </si>
  <si>
    <t>Park Kayoung</t>
  </si>
  <si>
    <t>628.26</t>
  </si>
  <si>
    <t>676.57</t>
  </si>
  <si>
    <t>2023-09-02 12:38:05</t>
  </si>
  <si>
    <t>2023-09-01</t>
  </si>
  <si>
    <t>3870429</t>
  </si>
  <si>
    <t>贝尔蒙特马尼拉酒店</t>
  </si>
  <si>
    <t>JARABELO ILORAH MARIE</t>
  </si>
  <si>
    <t>605.07</t>
  </si>
  <si>
    <t>652.08</t>
  </si>
  <si>
    <t>2023-09-01 23:32:38</t>
  </si>
  <si>
    <t>3867816</t>
  </si>
  <si>
    <t>哥打京那巴鲁香格里拉丹绒亚路酒店</t>
  </si>
  <si>
    <t>CHEN XUEYING,HE SHAOHUA</t>
  </si>
  <si>
    <t>7053.49</t>
  </si>
  <si>
    <t>7601.56</t>
  </si>
  <si>
    <t>2023-09-01 13:32:06</t>
  </si>
  <si>
    <t>3867809</t>
  </si>
  <si>
    <t>DENG HUIXIA,HU JIEHUI</t>
  </si>
  <si>
    <t>2023-09-01 13:27:40</t>
  </si>
  <si>
    <t>3867787</t>
  </si>
  <si>
    <t>奥兰多希尔顿博伟湖酒店 - 迪斯尼泉™区</t>
  </si>
  <si>
    <t>CROW CARNEY BARBARA</t>
  </si>
  <si>
    <t>6499.80</t>
  </si>
  <si>
    <t>7004.85</t>
  </si>
  <si>
    <t>2023-09-01 13:21:42</t>
  </si>
  <si>
    <t>2023-08-31</t>
  </si>
  <si>
    <t>3865353</t>
  </si>
  <si>
    <t>苏黎世蒙塔那酒店</t>
  </si>
  <si>
    <t>Bucher Leopold</t>
  </si>
  <si>
    <t>883.93</t>
  </si>
  <si>
    <t>950.05</t>
  </si>
  <si>
    <t>2023-08-31 21:59:00</t>
  </si>
  <si>
    <t>3862952</t>
  </si>
  <si>
    <t>巴厘岛穆丽雅度假村</t>
  </si>
  <si>
    <t>KERAM SADAKAT,AZAT ELYAR</t>
  </si>
  <si>
    <t>3959.78</t>
  </si>
  <si>
    <t>4256.00</t>
  </si>
  <si>
    <t>2023-08-31 14:56:38</t>
  </si>
  <si>
    <t>3861936</t>
  </si>
  <si>
    <t>XO酒店公园西店</t>
  </si>
  <si>
    <t>Baek Seung Chul,Jeong Areum,Sagong Min</t>
  </si>
  <si>
    <t>16545.40</t>
  </si>
  <si>
    <t>17783.10</t>
  </si>
  <si>
    <t>2023-08-31 11:09:08</t>
  </si>
  <si>
    <t>荷兰</t>
  </si>
  <si>
    <t>2023-08-30</t>
  </si>
  <si>
    <t>3858591</t>
  </si>
  <si>
    <t>帕萨雷拉酒店</t>
  </si>
  <si>
    <t>RYU YONGLYEL</t>
  </si>
  <si>
    <t>721.15</t>
  </si>
  <si>
    <t>775.43</t>
  </si>
  <si>
    <t>2023-08-30 15:04:42</t>
  </si>
  <si>
    <t>3858361</t>
  </si>
  <si>
    <t>爱帝宫酒店及水疗中心</t>
  </si>
  <si>
    <t>Hesselbarth Jan,Gramckow Katharina</t>
  </si>
  <si>
    <t>2501.29</t>
  </si>
  <si>
    <t>2689.56</t>
  </si>
  <si>
    <t>2023-08-30 14:24:23</t>
  </si>
  <si>
    <t>2023-08-27</t>
  </si>
  <si>
    <t>3845056</t>
  </si>
  <si>
    <t>航海艾本索 BG 酒店</t>
  </si>
  <si>
    <t>CERDA OVILO NORBERTO</t>
  </si>
  <si>
    <t>4866.43</t>
  </si>
  <si>
    <t>5226.54</t>
  </si>
  <si>
    <t>2023-08-27 19:32:57</t>
  </si>
  <si>
    <t>3842513</t>
  </si>
  <si>
    <t>马尼拉萨沃伊酒店</t>
  </si>
  <si>
    <t>CANDIDO AILYN,ASHTON MERCIE</t>
  </si>
  <si>
    <t>1237.12</t>
  </si>
  <si>
    <t>1328.66</t>
  </si>
  <si>
    <t>2023-08-27 10:30:01</t>
  </si>
  <si>
    <t>2023-08-26</t>
  </si>
  <si>
    <t>3840609</t>
  </si>
  <si>
    <t>LEE JIMIN,PAK SEUNGA</t>
  </si>
  <si>
    <t>4940.33</t>
  </si>
  <si>
    <t>5304.20</t>
  </si>
  <si>
    <t>2023-08-26 19:58:34</t>
  </si>
  <si>
    <t>3838908</t>
  </si>
  <si>
    <t>普吉岛宴宾雅私人豪华别墅</t>
  </si>
  <si>
    <t>NING CHENYU,LI XIAOSHA</t>
  </si>
  <si>
    <t>5183.19</t>
  </si>
  <si>
    <t>5564.94</t>
  </si>
  <si>
    <t>2023-08-26 14:09:20</t>
  </si>
  <si>
    <t>2023-08-24</t>
  </si>
  <si>
    <t>3829882</t>
  </si>
  <si>
    <t>吉隆坡EQ酒店</t>
  </si>
  <si>
    <t>HUANG ZHAOLIN</t>
  </si>
  <si>
    <t>2610.22</t>
  </si>
  <si>
    <t>2805.48</t>
  </si>
  <si>
    <t>2023-08-24 17:54:37</t>
  </si>
  <si>
    <t>2023-08-22</t>
  </si>
  <si>
    <t>3821011</t>
  </si>
  <si>
    <t>Mara River Safari Lodge</t>
  </si>
  <si>
    <t>Tian xinghan</t>
  </si>
  <si>
    <t>1561.32</t>
  </si>
  <si>
    <t>1676.49</t>
  </si>
  <si>
    <t>2023-08-22 21:33:45</t>
  </si>
  <si>
    <t>3818913</t>
  </si>
  <si>
    <t>PENG HSUTING</t>
  </si>
  <si>
    <t>332.87</t>
  </si>
  <si>
    <t>2023-08-22 14:51:56</t>
  </si>
  <si>
    <t>2023-08-18</t>
  </si>
  <si>
    <t>3800476</t>
  </si>
  <si>
    <t>第比利斯瑞迪尔斯酒店</t>
  </si>
  <si>
    <t>WINZ LUTZ</t>
  </si>
  <si>
    <t>1582.99</t>
  </si>
  <si>
    <t>1697.58</t>
  </si>
  <si>
    <t>2023-08-18 16:58:45</t>
  </si>
  <si>
    <t>格鲁吉亚</t>
  </si>
  <si>
    <t>2023-08-17</t>
  </si>
  <si>
    <t>3796915</t>
  </si>
  <si>
    <t>梅鲁萨卡努沙杜瓦</t>
  </si>
  <si>
    <t>XU XI,ONG ZI QING</t>
  </si>
  <si>
    <t>2474.67</t>
  </si>
  <si>
    <t>2648.97</t>
  </si>
  <si>
    <t>2023-08-17 21:07:39</t>
  </si>
  <si>
    <t>2023-08-16</t>
  </si>
  <si>
    <t>3788298</t>
  </si>
  <si>
    <t>PARK YOUNGIN</t>
  </si>
  <si>
    <t>398.45</t>
  </si>
  <si>
    <t>426.83</t>
  </si>
  <si>
    <t>2023-08-16 04:00:20</t>
  </si>
  <si>
    <t>2023-08-12</t>
  </si>
  <si>
    <t>3769738</t>
  </si>
  <si>
    <t>兰纳杜斯塔河畔精品度假酒店</t>
  </si>
  <si>
    <t>Vongmanee Naphatsawan,Vongmanee Naphatsawan</t>
  </si>
  <si>
    <t>394.04</t>
  </si>
  <si>
    <t>424.52</t>
  </si>
  <si>
    <t>2023-08-12 10:43:58</t>
  </si>
  <si>
    <t>2023-08-11</t>
  </si>
  <si>
    <t>3764424</t>
  </si>
  <si>
    <t>B&amp;B罗马菲乌米奇诺机场博览会酒店1</t>
  </si>
  <si>
    <t>Kadaraiah ManjunathaKoteshwara,Kadaraiah ManjunathaKoteshwara</t>
  </si>
  <si>
    <t>656.39</t>
  </si>
  <si>
    <t>709.23</t>
  </si>
  <si>
    <t>2023-08-11 05:30:53</t>
  </si>
  <si>
    <t>2023-08-07</t>
  </si>
  <si>
    <t>3743906</t>
  </si>
  <si>
    <t>SM圣安东尼酒店</t>
  </si>
  <si>
    <t>Jung Sungok,Jung Sungok</t>
  </si>
  <si>
    <t>2444.19</t>
  </si>
  <si>
    <t>2655.00</t>
  </si>
  <si>
    <t>2023-08-07 00:04:51</t>
  </si>
  <si>
    <t>2023-07-29</t>
  </si>
  <si>
    <t>3702021</t>
  </si>
  <si>
    <t>芝加哥旅客之家酒店</t>
  </si>
  <si>
    <t>SINSUKPORN PANTILA</t>
  </si>
  <si>
    <t>6116.68</t>
  </si>
  <si>
    <t>6658.70</t>
  </si>
  <si>
    <t>2023-07-29 13:53:11</t>
  </si>
  <si>
    <t>2023-07-28</t>
  </si>
  <si>
    <t>3699754</t>
  </si>
  <si>
    <t>拉雅古迹酒店 (SHA Extra Plus)</t>
  </si>
  <si>
    <t>ZHANG KANGHAO 已发取消</t>
  </si>
  <si>
    <t>--</t>
  </si>
  <si>
    <t>2023-07-23</t>
  </si>
  <si>
    <t>3673620</t>
  </si>
  <si>
    <t>海风酒店</t>
  </si>
  <si>
    <t>Peralta Lara Aleida,Peralta Lara Aleida</t>
  </si>
  <si>
    <t>1756.62</t>
  </si>
  <si>
    <t>1906.05</t>
  </si>
  <si>
    <t>2023-07-23 13:53:48</t>
  </si>
  <si>
    <t>2023-07-21</t>
  </si>
  <si>
    <t>3663634</t>
  </si>
  <si>
    <t>皇家普吉城市酒店(SHA Plus+)</t>
  </si>
  <si>
    <t>WU TINGTING,LU JING</t>
  </si>
  <si>
    <t>543.78</t>
  </si>
  <si>
    <t>590.10</t>
  </si>
  <si>
    <t>2023-07-21 01:34:40</t>
  </si>
  <si>
    <t>2023-07-14</t>
  </si>
  <si>
    <t>3632440</t>
  </si>
  <si>
    <t>槟城成功酒店</t>
  </si>
  <si>
    <t>LIU XIN-LING</t>
  </si>
  <si>
    <t>1924.98</t>
  </si>
  <si>
    <t>2101.05</t>
  </si>
  <si>
    <t>2023-07-14 10:56:33</t>
  </si>
  <si>
    <t>2023-07-12</t>
  </si>
  <si>
    <t>3625440</t>
  </si>
  <si>
    <t>普吉岛苏林酒店</t>
  </si>
  <si>
    <t>ZHANG JIANWEI,DU LIJING</t>
  </si>
  <si>
    <t>1503.00</t>
  </si>
  <si>
    <t>1627.86</t>
  </si>
  <si>
    <t>2023-07-12 15:29:35</t>
  </si>
  <si>
    <t>2023-07-04</t>
  </si>
  <si>
    <t>3591601</t>
  </si>
  <si>
    <t>玛丽蒂姆慕尼黑酒店</t>
  </si>
  <si>
    <t>TEO CHWEE PING,WONG SIEW KUNE</t>
  </si>
  <si>
    <t>5831.18</t>
  </si>
  <si>
    <t>6291.74</t>
  </si>
  <si>
    <t>2023-07-04 18:30:41</t>
  </si>
  <si>
    <t>2023-06-15</t>
  </si>
  <si>
    <t>3506084</t>
  </si>
  <si>
    <t>卢塞恩弗洛拉亚美隆酒店</t>
  </si>
  <si>
    <t>lee areum</t>
  </si>
  <si>
    <t>1572.77</t>
  </si>
  <si>
    <t>1719.44</t>
  </si>
  <si>
    <t>2023-06-15 07:37:02</t>
  </si>
  <si>
    <t>2023-03-27</t>
  </si>
  <si>
    <t>3174551</t>
  </si>
  <si>
    <t>中央公园酒店</t>
  </si>
  <si>
    <t>Bittencourt C M Dienyffer</t>
  </si>
  <si>
    <t>7751.80</t>
  </si>
  <si>
    <t>8840.00</t>
  </si>
  <si>
    <t>2023-03-27 01:40:55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</si>
</sst>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45204</v>
      </c>
      <c r="G2" s="6">
        <v>45208</v>
      </c>
      <c r="H2" s="4">
        <v>1</v>
      </c>
      <c r="I2" s="4">
        <v>4</v>
      </c>
      <c r="J2" s="4">
        <v>4</v>
      </c>
      <c r="K2" s="4" t="s">
        <v>30</v>
      </c>
      <c r="L2" s="4">
        <v>8840</v>
      </c>
      <c r="M2" s="4">
        <v>8840</v>
      </c>
      <c r="N2" s="4" t="s">
        <v>31</v>
      </c>
      <c r="O2" s="4" t="s">
        <v>32</v>
      </c>
      <c r="P2" s="4" t="s">
        <v>33</v>
      </c>
      <c r="Q2" s="4">
        <v>0</v>
      </c>
      <c r="R2" s="8">
        <v>45012</v>
      </c>
      <c r="S2" s="6">
        <v>45211</v>
      </c>
      <c r="T2" s="4" t="s">
        <v>34</v>
      </c>
      <c r="U2" s="4">
        <v>8840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45207</v>
      </c>
      <c r="G3" s="6">
        <v>45208</v>
      </c>
      <c r="H3" s="4">
        <v>1</v>
      </c>
      <c r="I3" s="4">
        <v>1</v>
      </c>
      <c r="J3" s="4">
        <v>1</v>
      </c>
      <c r="K3" s="4" t="s">
        <v>30</v>
      </c>
      <c r="L3" s="4">
        <v>1719.42</v>
      </c>
      <c r="M3" s="4">
        <v>1719.42</v>
      </c>
      <c r="N3" s="4" t="s">
        <v>40</v>
      </c>
      <c r="O3" s="4" t="s">
        <v>32</v>
      </c>
      <c r="P3" s="4" t="s">
        <v>33</v>
      </c>
      <c r="Q3" s="4">
        <v>0</v>
      </c>
      <c r="R3" s="8">
        <v>45092</v>
      </c>
      <c r="S3" s="6">
        <v>45211</v>
      </c>
      <c r="T3" s="4" t="s">
        <v>34</v>
      </c>
      <c r="U3" s="4">
        <v>1719.42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45207</v>
      </c>
      <c r="G4" s="6">
        <v>45208</v>
      </c>
      <c r="H4" s="4">
        <v>1</v>
      </c>
      <c r="I4" s="4">
        <v>1</v>
      </c>
      <c r="J4" s="4">
        <v>1</v>
      </c>
      <c r="K4" s="4" t="s">
        <v>30</v>
      </c>
      <c r="L4" s="4">
        <v>884.01</v>
      </c>
      <c r="M4" s="4">
        <v>884.01</v>
      </c>
      <c r="N4" s="4" t="s">
        <v>46</v>
      </c>
      <c r="O4" s="4" t="s">
        <v>32</v>
      </c>
      <c r="P4" s="4" t="s">
        <v>33</v>
      </c>
      <c r="Q4" s="4">
        <v>0</v>
      </c>
      <c r="R4" s="8">
        <v>45096</v>
      </c>
      <c r="S4" s="6">
        <v>45211</v>
      </c>
      <c r="T4" s="4" t="s">
        <v>34</v>
      </c>
      <c r="U4" s="4">
        <v>884.01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45207</v>
      </c>
      <c r="G5" s="6">
        <v>45208</v>
      </c>
      <c r="H5" s="4">
        <v>1</v>
      </c>
      <c r="I5" s="4">
        <v>1</v>
      </c>
      <c r="J5" s="4">
        <v>1</v>
      </c>
      <c r="K5" s="4" t="s">
        <v>30</v>
      </c>
      <c r="L5" s="4">
        <v>-884.01</v>
      </c>
      <c r="M5" s="4">
        <v>-884.01</v>
      </c>
      <c r="N5" s="4" t="s">
        <v>46</v>
      </c>
      <c r="O5" s="4" t="s">
        <v>32</v>
      </c>
      <c r="P5" s="4" t="s">
        <v>33</v>
      </c>
      <c r="Q5" s="4">
        <v>0</v>
      </c>
      <c r="R5" s="8">
        <v>45096</v>
      </c>
      <c r="S5" s="6">
        <v>45211</v>
      </c>
      <c r="T5" s="4" t="s">
        <v>34</v>
      </c>
      <c r="U5" s="4">
        <v>-884.01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45207</v>
      </c>
      <c r="G6" s="6">
        <v>45208</v>
      </c>
      <c r="H6" s="4">
        <v>1</v>
      </c>
      <c r="I6" s="4">
        <v>1</v>
      </c>
      <c r="J6" s="4">
        <v>1</v>
      </c>
      <c r="K6" s="4" t="s">
        <v>30</v>
      </c>
      <c r="L6" s="4">
        <v>427.27</v>
      </c>
      <c r="M6" s="4">
        <v>427.27</v>
      </c>
      <c r="N6" s="4" t="s">
        <v>53</v>
      </c>
      <c r="O6" s="4" t="s">
        <v>32</v>
      </c>
      <c r="P6" s="4" t="s">
        <v>33</v>
      </c>
      <c r="Q6" s="4">
        <v>0</v>
      </c>
      <c r="R6" s="8">
        <v>45103</v>
      </c>
      <c r="S6" s="6">
        <v>45211</v>
      </c>
      <c r="T6" s="4" t="s">
        <v>34</v>
      </c>
      <c r="U6" s="4">
        <v>427.27</v>
      </c>
      <c r="V6" s="4">
        <v>0</v>
      </c>
      <c r="W6" s="4">
        <v>0</v>
      </c>
      <c r="X6" s="4" t="s">
        <v>54</v>
      </c>
      <c r="Y6" s="4" t="s">
        <v>48</v>
      </c>
    </row>
    <row r="7" s="4" customFormat="1" spans="1:25">
      <c r="A7" s="4" t="s">
        <v>50</v>
      </c>
      <c r="B7" s="4" t="s">
        <v>26</v>
      </c>
      <c r="C7" s="4" t="s">
        <v>49</v>
      </c>
      <c r="D7" s="4" t="s">
        <v>51</v>
      </c>
      <c r="E7" s="4" t="s">
        <v>52</v>
      </c>
      <c r="F7" s="6">
        <v>45207</v>
      </c>
      <c r="G7" s="6">
        <v>45208</v>
      </c>
      <c r="H7" s="4">
        <v>1</v>
      </c>
      <c r="I7" s="4">
        <v>1</v>
      </c>
      <c r="J7" s="4">
        <v>1</v>
      </c>
      <c r="K7" s="4" t="s">
        <v>30</v>
      </c>
      <c r="L7" s="4">
        <v>-427.27</v>
      </c>
      <c r="M7" s="4">
        <v>-427.27</v>
      </c>
      <c r="N7" s="4" t="s">
        <v>53</v>
      </c>
      <c r="O7" s="4" t="s">
        <v>32</v>
      </c>
      <c r="P7" s="4" t="s">
        <v>33</v>
      </c>
      <c r="Q7" s="4">
        <v>0</v>
      </c>
      <c r="R7" s="8">
        <v>45103</v>
      </c>
      <c r="S7" s="6">
        <v>45211</v>
      </c>
      <c r="T7" s="4" t="s">
        <v>34</v>
      </c>
      <c r="U7" s="4">
        <v>-427.27</v>
      </c>
      <c r="V7" s="4">
        <v>0</v>
      </c>
      <c r="W7" s="4">
        <v>0</v>
      </c>
      <c r="X7" s="4" t="s">
        <v>54</v>
      </c>
      <c r="Y7" s="4" t="s">
        <v>48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45207</v>
      </c>
      <c r="G8" s="6">
        <v>45208</v>
      </c>
      <c r="H8" s="4">
        <v>1</v>
      </c>
      <c r="I8" s="4">
        <v>1</v>
      </c>
      <c r="J8" s="4">
        <v>1</v>
      </c>
      <c r="K8" s="4" t="s">
        <v>30</v>
      </c>
      <c r="L8" s="4">
        <v>427.27</v>
      </c>
      <c r="M8" s="4">
        <v>427.27</v>
      </c>
      <c r="N8" s="4" t="s">
        <v>53</v>
      </c>
      <c r="O8" s="4" t="s">
        <v>32</v>
      </c>
      <c r="P8" s="4" t="s">
        <v>33</v>
      </c>
      <c r="Q8" s="4">
        <v>0</v>
      </c>
      <c r="R8" s="8">
        <v>45103</v>
      </c>
      <c r="S8" s="6">
        <v>45211</v>
      </c>
      <c r="T8" s="4" t="s">
        <v>34</v>
      </c>
      <c r="U8" s="4">
        <v>427.27</v>
      </c>
      <c r="V8" s="4">
        <v>0</v>
      </c>
      <c r="W8" s="4">
        <v>0</v>
      </c>
      <c r="X8" s="4" t="s">
        <v>56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45204</v>
      </c>
      <c r="G9" s="6">
        <v>45208</v>
      </c>
      <c r="H9" s="4">
        <v>1</v>
      </c>
      <c r="I9" s="4">
        <v>4</v>
      </c>
      <c r="J9" s="4">
        <v>4</v>
      </c>
      <c r="K9" s="4" t="s">
        <v>30</v>
      </c>
      <c r="L9" s="4">
        <v>6291.74</v>
      </c>
      <c r="M9" s="4">
        <v>6291.74</v>
      </c>
      <c r="N9" s="4" t="s">
        <v>61</v>
      </c>
      <c r="O9" s="4" t="s">
        <v>32</v>
      </c>
      <c r="P9" s="4" t="s">
        <v>33</v>
      </c>
      <c r="Q9" s="4">
        <v>0</v>
      </c>
      <c r="R9" s="8">
        <v>45111</v>
      </c>
      <c r="S9" s="6">
        <v>45211</v>
      </c>
      <c r="T9" s="4" t="s">
        <v>34</v>
      </c>
      <c r="U9" s="4">
        <v>6291.74</v>
      </c>
      <c r="V9" s="4">
        <v>0</v>
      </c>
      <c r="W9" s="4">
        <v>0</v>
      </c>
      <c r="X9" s="4" t="s">
        <v>62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45207</v>
      </c>
      <c r="G10" s="6">
        <v>45208</v>
      </c>
      <c r="H10" s="4">
        <v>1</v>
      </c>
      <c r="I10" s="4">
        <v>1</v>
      </c>
      <c r="J10" s="4">
        <v>1</v>
      </c>
      <c r="K10" s="4" t="s">
        <v>30</v>
      </c>
      <c r="L10" s="4">
        <v>1627.86</v>
      </c>
      <c r="M10" s="4">
        <v>1627.86</v>
      </c>
      <c r="N10" s="4" t="s">
        <v>67</v>
      </c>
      <c r="O10" s="4" t="s">
        <v>32</v>
      </c>
      <c r="P10" s="4" t="s">
        <v>33</v>
      </c>
      <c r="Q10" s="4">
        <v>0</v>
      </c>
      <c r="R10" s="8">
        <v>45119.0000115741</v>
      </c>
      <c r="S10" s="6">
        <v>45211</v>
      </c>
      <c r="T10" s="4" t="s">
        <v>34</v>
      </c>
      <c r="U10" s="4">
        <v>1627.86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45203</v>
      </c>
      <c r="G11" s="6">
        <v>45208</v>
      </c>
      <c r="H11" s="4">
        <v>1</v>
      </c>
      <c r="I11" s="4">
        <v>5</v>
      </c>
      <c r="J11" s="4">
        <v>5</v>
      </c>
      <c r="K11" s="4" t="s">
        <v>30</v>
      </c>
      <c r="L11" s="4">
        <v>2101.05</v>
      </c>
      <c r="M11" s="4">
        <v>2101.05</v>
      </c>
      <c r="N11" s="4" t="s">
        <v>73</v>
      </c>
      <c r="O11" s="4" t="s">
        <v>32</v>
      </c>
      <c r="P11" s="4" t="s">
        <v>33</v>
      </c>
      <c r="Q11" s="4">
        <v>0</v>
      </c>
      <c r="R11" s="8">
        <v>45121.0000115741</v>
      </c>
      <c r="S11" s="6">
        <v>45211</v>
      </c>
      <c r="T11" s="4" t="s">
        <v>34</v>
      </c>
      <c r="U11" s="4">
        <v>2101.05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45206</v>
      </c>
      <c r="G12" s="6">
        <v>45208</v>
      </c>
      <c r="H12" s="4">
        <v>1</v>
      </c>
      <c r="I12" s="4">
        <v>2</v>
      </c>
      <c r="J12" s="4">
        <v>2</v>
      </c>
      <c r="K12" s="4" t="s">
        <v>30</v>
      </c>
      <c r="L12" s="4">
        <v>590.1</v>
      </c>
      <c r="M12" s="4">
        <v>590.1</v>
      </c>
      <c r="N12" s="4" t="s">
        <v>79</v>
      </c>
      <c r="O12" s="4" t="s">
        <v>32</v>
      </c>
      <c r="P12" s="4" t="s">
        <v>33</v>
      </c>
      <c r="Q12" s="4">
        <v>0</v>
      </c>
      <c r="R12" s="8">
        <v>45128.0000115741</v>
      </c>
      <c r="S12" s="6">
        <v>45211</v>
      </c>
      <c r="T12" s="4" t="s">
        <v>34</v>
      </c>
      <c r="U12" s="4">
        <v>590.1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45205</v>
      </c>
      <c r="G13" s="6">
        <v>45208</v>
      </c>
      <c r="H13" s="4">
        <v>1</v>
      </c>
      <c r="I13" s="4">
        <v>3</v>
      </c>
      <c r="J13" s="4">
        <v>3</v>
      </c>
      <c r="K13" s="4" t="s">
        <v>30</v>
      </c>
      <c r="L13" s="4">
        <v>1906.05</v>
      </c>
      <c r="M13" s="4">
        <v>1906.05</v>
      </c>
      <c r="N13" s="4" t="s">
        <v>85</v>
      </c>
      <c r="O13" s="4" t="s">
        <v>32</v>
      </c>
      <c r="P13" s="4" t="s">
        <v>33</v>
      </c>
      <c r="Q13" s="4">
        <v>0</v>
      </c>
      <c r="R13" s="8">
        <v>45130.0000115741</v>
      </c>
      <c r="S13" s="6">
        <v>45211</v>
      </c>
      <c r="T13" s="4" t="s">
        <v>34</v>
      </c>
      <c r="U13" s="4">
        <v>1906.05</v>
      </c>
      <c r="V13" s="4">
        <v>0</v>
      </c>
      <c r="W13" s="4">
        <v>0</v>
      </c>
      <c r="X13" s="4" t="s">
        <v>86</v>
      </c>
      <c r="Y13" s="4" t="s">
        <v>48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45207</v>
      </c>
      <c r="G14" s="6">
        <v>45208</v>
      </c>
      <c r="H14" s="4">
        <v>1</v>
      </c>
      <c r="I14" s="4">
        <v>1</v>
      </c>
      <c r="J14" s="4">
        <v>1</v>
      </c>
      <c r="K14" s="4" t="s">
        <v>30</v>
      </c>
      <c r="L14" s="4">
        <v>1782.92</v>
      </c>
      <c r="M14" s="4">
        <v>1782.92</v>
      </c>
      <c r="N14" s="4" t="s">
        <v>90</v>
      </c>
      <c r="O14" s="4" t="s">
        <v>32</v>
      </c>
      <c r="P14" s="4" t="s">
        <v>33</v>
      </c>
      <c r="Q14" s="4">
        <v>0</v>
      </c>
      <c r="R14" s="8">
        <v>45135</v>
      </c>
      <c r="S14" s="6">
        <v>45211</v>
      </c>
      <c r="T14" s="4" t="s">
        <v>34</v>
      </c>
      <c r="U14" s="4">
        <v>1782.92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45206</v>
      </c>
      <c r="G15" s="6">
        <v>45208</v>
      </c>
      <c r="H15" s="4">
        <v>1</v>
      </c>
      <c r="I15" s="4">
        <v>2</v>
      </c>
      <c r="J15" s="4">
        <v>2</v>
      </c>
      <c r="K15" s="4" t="s">
        <v>30</v>
      </c>
      <c r="L15" s="4">
        <v>6658.7</v>
      </c>
      <c r="M15" s="4">
        <v>6658.7</v>
      </c>
      <c r="N15" s="4" t="s">
        <v>96</v>
      </c>
      <c r="O15" s="4" t="s">
        <v>32</v>
      </c>
      <c r="P15" s="4" t="s">
        <v>33</v>
      </c>
      <c r="Q15" s="4">
        <v>0</v>
      </c>
      <c r="R15" s="8">
        <v>45136</v>
      </c>
      <c r="S15" s="6">
        <v>45211</v>
      </c>
      <c r="T15" s="4" t="s">
        <v>34</v>
      </c>
      <c r="U15" s="4">
        <v>6658.7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45205</v>
      </c>
      <c r="G16" s="6">
        <v>45208</v>
      </c>
      <c r="H16" s="4">
        <v>1</v>
      </c>
      <c r="I16" s="4">
        <v>3</v>
      </c>
      <c r="J16" s="4">
        <v>3</v>
      </c>
      <c r="K16" s="4" t="s">
        <v>30</v>
      </c>
      <c r="L16" s="4">
        <v>2266.21</v>
      </c>
      <c r="M16" s="4">
        <v>2266.21</v>
      </c>
      <c r="N16" s="4" t="s">
        <v>102</v>
      </c>
      <c r="O16" s="4" t="s">
        <v>32</v>
      </c>
      <c r="P16" s="4" t="s">
        <v>33</v>
      </c>
      <c r="Q16" s="4">
        <v>0</v>
      </c>
      <c r="R16" s="8">
        <v>45137</v>
      </c>
      <c r="S16" s="6">
        <v>45211</v>
      </c>
      <c r="T16" s="4" t="s">
        <v>34</v>
      </c>
      <c r="U16" s="4">
        <v>2266.21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45206</v>
      </c>
      <c r="G17" s="6">
        <v>45208</v>
      </c>
      <c r="H17" s="4">
        <v>1</v>
      </c>
      <c r="I17" s="4">
        <v>2</v>
      </c>
      <c r="J17" s="4">
        <v>2</v>
      </c>
      <c r="K17" s="4" t="s">
        <v>30</v>
      </c>
      <c r="L17" s="4">
        <v>2655</v>
      </c>
      <c r="M17" s="4">
        <v>2655</v>
      </c>
      <c r="N17" s="4" t="s">
        <v>108</v>
      </c>
      <c r="O17" s="4" t="s">
        <v>32</v>
      </c>
      <c r="P17" s="4" t="s">
        <v>33</v>
      </c>
      <c r="Q17" s="4">
        <v>0</v>
      </c>
      <c r="R17" s="8">
        <v>45145.0000115741</v>
      </c>
      <c r="S17" s="6">
        <v>45211</v>
      </c>
      <c r="T17" s="4" t="s">
        <v>34</v>
      </c>
      <c r="U17" s="4">
        <v>2655</v>
      </c>
      <c r="V17" s="4">
        <v>0</v>
      </c>
      <c r="W17" s="4">
        <v>0</v>
      </c>
      <c r="X17" s="4" t="s">
        <v>48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39</v>
      </c>
      <c r="F18" s="6">
        <v>45207</v>
      </c>
      <c r="G18" s="6">
        <v>45208</v>
      </c>
      <c r="H18" s="4">
        <v>1</v>
      </c>
      <c r="I18" s="4">
        <v>1</v>
      </c>
      <c r="J18" s="4">
        <v>1</v>
      </c>
      <c r="K18" s="4" t="s">
        <v>30</v>
      </c>
      <c r="L18" s="4">
        <v>709.23</v>
      </c>
      <c r="M18" s="4">
        <v>709.23</v>
      </c>
      <c r="N18" s="4" t="s">
        <v>112</v>
      </c>
      <c r="O18" s="4" t="s">
        <v>32</v>
      </c>
      <c r="P18" s="4" t="s">
        <v>33</v>
      </c>
      <c r="Q18" s="4">
        <v>0</v>
      </c>
      <c r="R18" s="8">
        <v>45149.0000115741</v>
      </c>
      <c r="S18" s="6">
        <v>45211</v>
      </c>
      <c r="T18" s="4" t="s">
        <v>34</v>
      </c>
      <c r="U18" s="4">
        <v>709.23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45207</v>
      </c>
      <c r="G19" s="6">
        <v>45208</v>
      </c>
      <c r="H19" s="4">
        <v>1</v>
      </c>
      <c r="I19" s="4">
        <v>1</v>
      </c>
      <c r="J19" s="4">
        <v>1</v>
      </c>
      <c r="K19" s="4" t="s">
        <v>30</v>
      </c>
      <c r="L19" s="4">
        <v>424.52</v>
      </c>
      <c r="M19" s="4">
        <v>424.52</v>
      </c>
      <c r="N19" s="4" t="s">
        <v>118</v>
      </c>
      <c r="O19" s="4" t="s">
        <v>32</v>
      </c>
      <c r="P19" s="4" t="s">
        <v>33</v>
      </c>
      <c r="Q19" s="4">
        <v>0</v>
      </c>
      <c r="R19" s="8">
        <v>45150</v>
      </c>
      <c r="S19" s="6">
        <v>45211</v>
      </c>
      <c r="T19" s="4" t="s">
        <v>34</v>
      </c>
      <c r="U19" s="4">
        <v>424.52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51</v>
      </c>
      <c r="E20" s="4" t="s">
        <v>52</v>
      </c>
      <c r="F20" s="6">
        <v>45207</v>
      </c>
      <c r="G20" s="6">
        <v>45208</v>
      </c>
      <c r="H20" s="4">
        <v>1</v>
      </c>
      <c r="I20" s="4">
        <v>1</v>
      </c>
      <c r="J20" s="4">
        <v>1</v>
      </c>
      <c r="K20" s="4" t="s">
        <v>30</v>
      </c>
      <c r="L20" s="4">
        <v>426.83</v>
      </c>
      <c r="M20" s="4">
        <v>426.83</v>
      </c>
      <c r="N20" s="4" t="s">
        <v>122</v>
      </c>
      <c r="O20" s="4" t="s">
        <v>32</v>
      </c>
      <c r="P20" s="4" t="s">
        <v>33</v>
      </c>
      <c r="Q20" s="4">
        <v>0</v>
      </c>
      <c r="R20" s="8">
        <v>45154</v>
      </c>
      <c r="S20" s="6">
        <v>45211</v>
      </c>
      <c r="T20" s="4" t="s">
        <v>34</v>
      </c>
      <c r="U20" s="4">
        <v>426.83</v>
      </c>
      <c r="V20" s="4">
        <v>0</v>
      </c>
      <c r="W20" s="4">
        <v>0</v>
      </c>
      <c r="X20" s="4" t="s">
        <v>123</v>
      </c>
      <c r="Y20" s="4" t="s">
        <v>48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45205</v>
      </c>
      <c r="G21" s="6">
        <v>45208</v>
      </c>
      <c r="H21" s="4">
        <v>1</v>
      </c>
      <c r="I21" s="4">
        <v>3</v>
      </c>
      <c r="J21" s="4">
        <v>3</v>
      </c>
      <c r="K21" s="4" t="s">
        <v>30</v>
      </c>
      <c r="L21" s="4">
        <v>2648.97</v>
      </c>
      <c r="M21" s="4">
        <v>2648.97</v>
      </c>
      <c r="N21" s="4" t="s">
        <v>127</v>
      </c>
      <c r="O21" s="4" t="s">
        <v>32</v>
      </c>
      <c r="P21" s="4" t="s">
        <v>33</v>
      </c>
      <c r="Q21" s="4">
        <v>0</v>
      </c>
      <c r="R21" s="8">
        <v>45155</v>
      </c>
      <c r="S21" s="6">
        <v>45211</v>
      </c>
      <c r="T21" s="4" t="s">
        <v>34</v>
      </c>
      <c r="U21" s="4">
        <v>2648.97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45205</v>
      </c>
      <c r="G22" s="6">
        <v>45208</v>
      </c>
      <c r="H22" s="4">
        <v>1</v>
      </c>
      <c r="I22" s="4">
        <v>3</v>
      </c>
      <c r="J22" s="4">
        <v>3</v>
      </c>
      <c r="K22" s="4" t="s">
        <v>30</v>
      </c>
      <c r="L22" s="4">
        <v>1697.58</v>
      </c>
      <c r="M22" s="4">
        <v>1697.58</v>
      </c>
      <c r="N22" s="4" t="s">
        <v>133</v>
      </c>
      <c r="O22" s="4" t="s">
        <v>32</v>
      </c>
      <c r="P22" s="4" t="s">
        <v>33</v>
      </c>
      <c r="Q22" s="4">
        <v>0</v>
      </c>
      <c r="R22" s="8">
        <v>45156</v>
      </c>
      <c r="S22" s="6">
        <v>45211</v>
      </c>
      <c r="T22" s="4" t="s">
        <v>34</v>
      </c>
      <c r="U22" s="4">
        <v>1697.58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45206</v>
      </c>
      <c r="G23" s="6">
        <v>45208</v>
      </c>
      <c r="H23" s="4">
        <v>1</v>
      </c>
      <c r="I23" s="4">
        <v>2</v>
      </c>
      <c r="J23" s="4">
        <v>2</v>
      </c>
      <c r="K23" s="4" t="s">
        <v>30</v>
      </c>
      <c r="L23" s="4">
        <v>1180.36</v>
      </c>
      <c r="M23" s="4">
        <v>1180.36</v>
      </c>
      <c r="N23" s="4" t="s">
        <v>139</v>
      </c>
      <c r="O23" s="4" t="s">
        <v>32</v>
      </c>
      <c r="P23" s="4" t="s">
        <v>33</v>
      </c>
      <c r="Q23" s="4">
        <v>0</v>
      </c>
      <c r="R23" s="8">
        <v>45157.0000115741</v>
      </c>
      <c r="S23" s="6">
        <v>45211</v>
      </c>
      <c r="T23" s="4" t="s">
        <v>34</v>
      </c>
      <c r="U23" s="4">
        <v>1180.36</v>
      </c>
      <c r="V23" s="4">
        <v>0</v>
      </c>
      <c r="W23" s="4">
        <v>0</v>
      </c>
      <c r="X23" s="4" t="s">
        <v>140</v>
      </c>
      <c r="Y23" s="4" t="s">
        <v>48</v>
      </c>
    </row>
    <row r="24" s="4" customFormat="1" spans="1:25">
      <c r="A24" s="4" t="s">
        <v>136</v>
      </c>
      <c r="B24" s="4" t="s">
        <v>26</v>
      </c>
      <c r="C24" s="4" t="s">
        <v>49</v>
      </c>
      <c r="D24" s="4" t="s">
        <v>137</v>
      </c>
      <c r="E24" s="4" t="s">
        <v>138</v>
      </c>
      <c r="F24" s="6">
        <v>45206</v>
      </c>
      <c r="G24" s="6">
        <v>45208</v>
      </c>
      <c r="H24" s="4">
        <v>1</v>
      </c>
      <c r="I24" s="4">
        <v>2</v>
      </c>
      <c r="J24" s="4">
        <v>2</v>
      </c>
      <c r="K24" s="4" t="s">
        <v>30</v>
      </c>
      <c r="L24" s="4">
        <v>-1180.36</v>
      </c>
      <c r="M24" s="4">
        <v>-1180.36</v>
      </c>
      <c r="N24" s="4" t="s">
        <v>139</v>
      </c>
      <c r="O24" s="4" t="s">
        <v>32</v>
      </c>
      <c r="P24" s="4" t="s">
        <v>33</v>
      </c>
      <c r="Q24" s="4">
        <v>0</v>
      </c>
      <c r="R24" s="8">
        <v>45157.0000115741</v>
      </c>
      <c r="S24" s="6">
        <v>45211</v>
      </c>
      <c r="T24" s="4" t="s">
        <v>34</v>
      </c>
      <c r="U24" s="4">
        <v>-1180.36</v>
      </c>
      <c r="V24" s="4">
        <v>0</v>
      </c>
      <c r="W24" s="4">
        <v>0</v>
      </c>
      <c r="X24" s="4" t="s">
        <v>140</v>
      </c>
      <c r="Y24" s="4" t="s">
        <v>48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45205</v>
      </c>
      <c r="G25" s="6">
        <v>45208</v>
      </c>
      <c r="H25" s="4">
        <v>1</v>
      </c>
      <c r="I25" s="4">
        <v>3</v>
      </c>
      <c r="J25" s="4">
        <v>3</v>
      </c>
      <c r="K25" s="4" t="s">
        <v>30</v>
      </c>
      <c r="L25" s="4">
        <v>9110.49</v>
      </c>
      <c r="M25" s="4">
        <v>9110.49</v>
      </c>
      <c r="N25" s="4" t="s">
        <v>144</v>
      </c>
      <c r="O25" s="4" t="s">
        <v>32</v>
      </c>
      <c r="P25" s="4" t="s">
        <v>33</v>
      </c>
      <c r="Q25" s="4">
        <v>0</v>
      </c>
      <c r="R25" s="8">
        <v>45159.0000115741</v>
      </c>
      <c r="S25" s="6">
        <v>45211</v>
      </c>
      <c r="T25" s="4" t="s">
        <v>34</v>
      </c>
      <c r="U25" s="4">
        <v>9110.49</v>
      </c>
      <c r="V25" s="4">
        <v>0</v>
      </c>
      <c r="W25" s="4">
        <v>0</v>
      </c>
      <c r="X25" s="4" t="s">
        <v>145</v>
      </c>
      <c r="Y25" s="4" t="s">
        <v>48</v>
      </c>
    </row>
    <row r="26" s="4" customFormat="1" spans="1:25">
      <c r="A26" s="4" t="s">
        <v>141</v>
      </c>
      <c r="B26" s="4" t="s">
        <v>26</v>
      </c>
      <c r="C26" s="4" t="s">
        <v>49</v>
      </c>
      <c r="D26" s="4" t="s">
        <v>142</v>
      </c>
      <c r="E26" s="4" t="s">
        <v>143</v>
      </c>
      <c r="F26" s="6">
        <v>45205</v>
      </c>
      <c r="G26" s="6">
        <v>45208</v>
      </c>
      <c r="H26" s="4">
        <v>1</v>
      </c>
      <c r="I26" s="4">
        <v>3</v>
      </c>
      <c r="J26" s="4">
        <v>3</v>
      </c>
      <c r="K26" s="4" t="s">
        <v>30</v>
      </c>
      <c r="L26" s="4">
        <v>-9110.49</v>
      </c>
      <c r="M26" s="4">
        <v>-9110.49</v>
      </c>
      <c r="N26" s="4" t="s">
        <v>144</v>
      </c>
      <c r="O26" s="4" t="s">
        <v>32</v>
      </c>
      <c r="P26" s="4" t="s">
        <v>33</v>
      </c>
      <c r="Q26" s="4">
        <v>0</v>
      </c>
      <c r="R26" s="8">
        <v>45159.0000115741</v>
      </c>
      <c r="S26" s="6">
        <v>45211</v>
      </c>
      <c r="T26" s="4" t="s">
        <v>34</v>
      </c>
      <c r="U26" s="4">
        <v>-9110.49</v>
      </c>
      <c r="V26" s="4">
        <v>0</v>
      </c>
      <c r="W26" s="4">
        <v>0</v>
      </c>
      <c r="X26" s="4" t="s">
        <v>145</v>
      </c>
      <c r="Y26" s="4" t="s">
        <v>48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45207</v>
      </c>
      <c r="G27" s="6">
        <v>45208</v>
      </c>
      <c r="H27" s="4">
        <v>1</v>
      </c>
      <c r="I27" s="4">
        <v>1</v>
      </c>
      <c r="J27" s="4">
        <v>1</v>
      </c>
      <c r="K27" s="4" t="s">
        <v>30</v>
      </c>
      <c r="L27" s="4">
        <v>332.87</v>
      </c>
      <c r="M27" s="4">
        <v>332.87</v>
      </c>
      <c r="N27" s="4" t="s">
        <v>149</v>
      </c>
      <c r="O27" s="4" t="s">
        <v>32</v>
      </c>
      <c r="P27" s="4" t="s">
        <v>33</v>
      </c>
      <c r="Q27" s="4">
        <v>0</v>
      </c>
      <c r="R27" s="8">
        <v>45160</v>
      </c>
      <c r="S27" s="6">
        <v>45211</v>
      </c>
      <c r="T27" s="4" t="s">
        <v>34</v>
      </c>
      <c r="U27" s="4">
        <v>332.87</v>
      </c>
      <c r="V27" s="4">
        <v>0</v>
      </c>
      <c r="W27" s="4">
        <v>0</v>
      </c>
      <c r="X27" s="4" t="s">
        <v>150</v>
      </c>
      <c r="Y27" s="4" t="s">
        <v>151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153</v>
      </c>
      <c r="E28" s="4" t="s">
        <v>154</v>
      </c>
      <c r="F28" s="6">
        <v>45206</v>
      </c>
      <c r="G28" s="6">
        <v>45208</v>
      </c>
      <c r="H28" s="4">
        <v>1</v>
      </c>
      <c r="I28" s="4">
        <v>2</v>
      </c>
      <c r="J28" s="4">
        <v>2</v>
      </c>
      <c r="K28" s="4" t="s">
        <v>30</v>
      </c>
      <c r="L28" s="4">
        <v>2805.48</v>
      </c>
      <c r="M28" s="4">
        <v>2805.48</v>
      </c>
      <c r="N28" s="4" t="s">
        <v>155</v>
      </c>
      <c r="O28" s="4" t="s">
        <v>32</v>
      </c>
      <c r="P28" s="4" t="s">
        <v>33</v>
      </c>
      <c r="Q28" s="4">
        <v>0</v>
      </c>
      <c r="R28" s="8">
        <v>45162</v>
      </c>
      <c r="S28" s="6">
        <v>45211</v>
      </c>
      <c r="T28" s="4" t="s">
        <v>34</v>
      </c>
      <c r="U28" s="4">
        <v>2805.48</v>
      </c>
      <c r="V28" s="4">
        <v>0</v>
      </c>
      <c r="W28" s="4">
        <v>0</v>
      </c>
      <c r="X28" s="4" t="s">
        <v>156</v>
      </c>
      <c r="Y28" s="4" t="s">
        <v>48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45206</v>
      </c>
      <c r="G29" s="6">
        <v>45208</v>
      </c>
      <c r="H29" s="4">
        <v>1</v>
      </c>
      <c r="I29" s="4">
        <v>2</v>
      </c>
      <c r="J29" s="4">
        <v>2</v>
      </c>
      <c r="K29" s="4" t="s">
        <v>30</v>
      </c>
      <c r="L29" s="4">
        <v>5564.94</v>
      </c>
      <c r="M29" s="4">
        <v>5564.94</v>
      </c>
      <c r="N29" s="4" t="s">
        <v>160</v>
      </c>
      <c r="O29" s="4" t="s">
        <v>32</v>
      </c>
      <c r="P29" s="4" t="s">
        <v>33</v>
      </c>
      <c r="Q29" s="4">
        <v>0</v>
      </c>
      <c r="R29" s="8">
        <v>45164.0000115741</v>
      </c>
      <c r="S29" s="6">
        <v>45211</v>
      </c>
      <c r="T29" s="4" t="s">
        <v>34</v>
      </c>
      <c r="U29" s="4">
        <v>5564.94</v>
      </c>
      <c r="V29" s="4">
        <v>0</v>
      </c>
      <c r="W29" s="4">
        <v>0</v>
      </c>
      <c r="X29" s="4" t="s">
        <v>161</v>
      </c>
      <c r="Y29" s="4" t="s">
        <v>48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45204</v>
      </c>
      <c r="G30" s="6">
        <v>45208</v>
      </c>
      <c r="H30" s="4">
        <v>1</v>
      </c>
      <c r="I30" s="4">
        <v>4</v>
      </c>
      <c r="J30" s="4">
        <v>4</v>
      </c>
      <c r="K30" s="4" t="s">
        <v>30</v>
      </c>
      <c r="L30" s="4">
        <v>5304.2</v>
      </c>
      <c r="M30" s="4">
        <v>5304.2</v>
      </c>
      <c r="N30" s="4" t="s">
        <v>165</v>
      </c>
      <c r="O30" s="4" t="s">
        <v>32</v>
      </c>
      <c r="P30" s="4" t="s">
        <v>33</v>
      </c>
      <c r="Q30" s="4">
        <v>0</v>
      </c>
      <c r="R30" s="8">
        <v>45164.0000115741</v>
      </c>
      <c r="S30" s="6">
        <v>45211</v>
      </c>
      <c r="T30" s="4" t="s">
        <v>34</v>
      </c>
      <c r="U30" s="4">
        <v>5304.2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45206</v>
      </c>
      <c r="G31" s="6">
        <v>45208</v>
      </c>
      <c r="H31" s="4">
        <v>1</v>
      </c>
      <c r="I31" s="4">
        <v>2</v>
      </c>
      <c r="J31" s="4">
        <v>2</v>
      </c>
      <c r="K31" s="4" t="s">
        <v>30</v>
      </c>
      <c r="L31" s="4">
        <v>1328.66</v>
      </c>
      <c r="M31" s="4">
        <v>1328.66</v>
      </c>
      <c r="N31" s="4" t="s">
        <v>171</v>
      </c>
      <c r="O31" s="4" t="s">
        <v>32</v>
      </c>
      <c r="P31" s="4" t="s">
        <v>33</v>
      </c>
      <c r="Q31" s="4">
        <v>0</v>
      </c>
      <c r="R31" s="8">
        <v>45165</v>
      </c>
      <c r="S31" s="6">
        <v>45211</v>
      </c>
      <c r="T31" s="4" t="s">
        <v>34</v>
      </c>
      <c r="U31" s="4">
        <v>1328.66</v>
      </c>
      <c r="V31" s="4">
        <v>0</v>
      </c>
      <c r="W31" s="4">
        <v>0</v>
      </c>
      <c r="X31" s="4" t="s">
        <v>172</v>
      </c>
      <c r="Y31" s="4" t="s">
        <v>173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45205</v>
      </c>
      <c r="G32" s="6">
        <v>45208</v>
      </c>
      <c r="H32" s="4">
        <v>1</v>
      </c>
      <c r="I32" s="4">
        <v>3</v>
      </c>
      <c r="J32" s="4">
        <v>3</v>
      </c>
      <c r="K32" s="4" t="s">
        <v>30</v>
      </c>
      <c r="L32" s="4">
        <v>5226.54</v>
      </c>
      <c r="M32" s="4">
        <v>5226.54</v>
      </c>
      <c r="N32" s="4" t="s">
        <v>177</v>
      </c>
      <c r="O32" s="4" t="s">
        <v>32</v>
      </c>
      <c r="P32" s="4" t="s">
        <v>33</v>
      </c>
      <c r="Q32" s="4">
        <v>0</v>
      </c>
      <c r="R32" s="8">
        <v>45165</v>
      </c>
      <c r="S32" s="6">
        <v>45211</v>
      </c>
      <c r="T32" s="4" t="s">
        <v>34</v>
      </c>
      <c r="U32" s="4">
        <v>5226.54</v>
      </c>
      <c r="V32" s="4">
        <v>0</v>
      </c>
      <c r="W32" s="4">
        <v>0</v>
      </c>
      <c r="X32" s="4" t="s">
        <v>178</v>
      </c>
      <c r="Y32" s="4" t="s">
        <v>48</v>
      </c>
    </row>
    <row r="33" s="4" customFormat="1" spans="1:25">
      <c r="A33" s="4" t="s">
        <v>87</v>
      </c>
      <c r="B33" s="4" t="s">
        <v>26</v>
      </c>
      <c r="C33" s="4" t="s">
        <v>49</v>
      </c>
      <c r="D33" s="4" t="s">
        <v>88</v>
      </c>
      <c r="E33" s="4" t="s">
        <v>89</v>
      </c>
      <c r="F33" s="6">
        <v>45207</v>
      </c>
      <c r="G33" s="6">
        <v>45208</v>
      </c>
      <c r="H33" s="4">
        <v>1</v>
      </c>
      <c r="I33" s="4">
        <v>1</v>
      </c>
      <c r="J33" s="4">
        <v>1</v>
      </c>
      <c r="K33" s="4" t="s">
        <v>30</v>
      </c>
      <c r="L33" s="4">
        <v>-1782.92</v>
      </c>
      <c r="M33" s="4">
        <v>-1782.92</v>
      </c>
      <c r="N33" s="4" t="s">
        <v>90</v>
      </c>
      <c r="O33" s="4" t="s">
        <v>32</v>
      </c>
      <c r="P33" s="4" t="s">
        <v>33</v>
      </c>
      <c r="Q33" s="4">
        <v>0</v>
      </c>
      <c r="R33" s="8">
        <v>45135</v>
      </c>
      <c r="S33" s="6">
        <v>45211</v>
      </c>
      <c r="T33" s="4" t="s">
        <v>34</v>
      </c>
      <c r="U33" s="4">
        <v>-1782.92</v>
      </c>
      <c r="V33" s="4">
        <v>0</v>
      </c>
      <c r="W33" s="4">
        <v>0</v>
      </c>
      <c r="X33" s="4" t="s">
        <v>91</v>
      </c>
      <c r="Y33" s="4" t="s">
        <v>92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45204</v>
      </c>
      <c r="G34" s="6">
        <v>45208</v>
      </c>
      <c r="H34" s="4">
        <v>1</v>
      </c>
      <c r="I34" s="4">
        <v>4</v>
      </c>
      <c r="J34" s="4">
        <v>4</v>
      </c>
      <c r="K34" s="4" t="s">
        <v>30</v>
      </c>
      <c r="L34" s="4">
        <v>2689.56</v>
      </c>
      <c r="M34" s="4">
        <v>2689.56</v>
      </c>
      <c r="N34" s="4" t="s">
        <v>182</v>
      </c>
      <c r="O34" s="4" t="s">
        <v>32</v>
      </c>
      <c r="P34" s="4" t="s">
        <v>33</v>
      </c>
      <c r="Q34" s="4">
        <v>0</v>
      </c>
      <c r="R34" s="8">
        <v>45168</v>
      </c>
      <c r="S34" s="6">
        <v>45211</v>
      </c>
      <c r="T34" s="4" t="s">
        <v>34</v>
      </c>
      <c r="U34" s="4">
        <v>2689.56</v>
      </c>
      <c r="V34" s="4">
        <v>0</v>
      </c>
      <c r="W34" s="4">
        <v>0</v>
      </c>
      <c r="X34" s="4" t="s">
        <v>183</v>
      </c>
      <c r="Y34" s="4" t="s">
        <v>48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45207</v>
      </c>
      <c r="G35" s="6">
        <v>45208</v>
      </c>
      <c r="H35" s="4">
        <v>1</v>
      </c>
      <c r="I35" s="4">
        <v>1</v>
      </c>
      <c r="J35" s="4">
        <v>1</v>
      </c>
      <c r="K35" s="4" t="s">
        <v>30</v>
      </c>
      <c r="L35" s="4">
        <v>775.43</v>
      </c>
      <c r="M35" s="4">
        <v>775.43</v>
      </c>
      <c r="N35" s="4" t="s">
        <v>187</v>
      </c>
      <c r="O35" s="4" t="s">
        <v>32</v>
      </c>
      <c r="P35" s="4" t="s">
        <v>33</v>
      </c>
      <c r="Q35" s="4">
        <v>0</v>
      </c>
      <c r="R35" s="8">
        <v>45168.0000115741</v>
      </c>
      <c r="S35" s="6">
        <v>45211</v>
      </c>
      <c r="T35" s="4" t="s">
        <v>34</v>
      </c>
      <c r="U35" s="4">
        <v>775.43</v>
      </c>
      <c r="V35" s="4">
        <v>0</v>
      </c>
      <c r="W35" s="4">
        <v>0</v>
      </c>
      <c r="X35" s="4" t="s">
        <v>188</v>
      </c>
      <c r="Y35" s="4" t="s">
        <v>48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39</v>
      </c>
      <c r="F36" s="6">
        <v>45203</v>
      </c>
      <c r="G36" s="6">
        <v>45208</v>
      </c>
      <c r="H36" s="4">
        <v>3</v>
      </c>
      <c r="I36" s="4">
        <v>5</v>
      </c>
      <c r="J36" s="4">
        <v>15</v>
      </c>
      <c r="K36" s="4" t="s">
        <v>30</v>
      </c>
      <c r="L36" s="4">
        <v>17783.1</v>
      </c>
      <c r="M36" s="4">
        <v>17783.1</v>
      </c>
      <c r="N36" s="4" t="s">
        <v>191</v>
      </c>
      <c r="O36" s="4" t="s">
        <v>32</v>
      </c>
      <c r="P36" s="4" t="s">
        <v>33</v>
      </c>
      <c r="Q36" s="4">
        <v>0</v>
      </c>
      <c r="R36" s="8">
        <v>45169</v>
      </c>
      <c r="S36" s="6">
        <v>45211</v>
      </c>
      <c r="T36" s="4" t="s">
        <v>34</v>
      </c>
      <c r="U36" s="4">
        <v>17783.1</v>
      </c>
      <c r="V36" s="4">
        <v>0</v>
      </c>
      <c r="W36" s="4">
        <v>0</v>
      </c>
      <c r="X36" s="4" t="s">
        <v>192</v>
      </c>
      <c r="Y36" s="4" t="s">
        <v>48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45206</v>
      </c>
      <c r="G37" s="6">
        <v>45208</v>
      </c>
      <c r="H37" s="4">
        <v>1</v>
      </c>
      <c r="I37" s="4">
        <v>2</v>
      </c>
      <c r="J37" s="4">
        <v>2</v>
      </c>
      <c r="K37" s="4" t="s">
        <v>30</v>
      </c>
      <c r="L37" s="4">
        <v>4256</v>
      </c>
      <c r="M37" s="4">
        <v>4256</v>
      </c>
      <c r="N37" s="4" t="s">
        <v>196</v>
      </c>
      <c r="O37" s="4" t="s">
        <v>32</v>
      </c>
      <c r="P37" s="4" t="s">
        <v>33</v>
      </c>
      <c r="Q37" s="4">
        <v>0</v>
      </c>
      <c r="R37" s="8">
        <v>45169</v>
      </c>
      <c r="S37" s="6">
        <v>45211</v>
      </c>
      <c r="T37" s="4" t="s">
        <v>34</v>
      </c>
      <c r="U37" s="4">
        <v>4256</v>
      </c>
      <c r="V37" s="4">
        <v>0</v>
      </c>
      <c r="W37" s="4">
        <v>0</v>
      </c>
      <c r="X37" s="4" t="s">
        <v>197</v>
      </c>
      <c r="Y37" s="4" t="s">
        <v>48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199</v>
      </c>
      <c r="E38" s="4" t="s">
        <v>200</v>
      </c>
      <c r="F38" s="6">
        <v>45207</v>
      </c>
      <c r="G38" s="6">
        <v>45208</v>
      </c>
      <c r="H38" s="4">
        <v>1</v>
      </c>
      <c r="I38" s="4">
        <v>1</v>
      </c>
      <c r="J38" s="4">
        <v>1</v>
      </c>
      <c r="K38" s="4" t="s">
        <v>30</v>
      </c>
      <c r="L38" s="4">
        <v>950.01</v>
      </c>
      <c r="M38" s="4">
        <v>950.01</v>
      </c>
      <c r="N38" s="4" t="s">
        <v>201</v>
      </c>
      <c r="O38" s="4" t="s">
        <v>32</v>
      </c>
      <c r="P38" s="4" t="s">
        <v>33</v>
      </c>
      <c r="Q38" s="4">
        <v>0</v>
      </c>
      <c r="R38" s="8">
        <v>45169</v>
      </c>
      <c r="S38" s="6">
        <v>45211</v>
      </c>
      <c r="T38" s="4" t="s">
        <v>34</v>
      </c>
      <c r="U38" s="4">
        <v>950.01</v>
      </c>
      <c r="V38" s="4">
        <v>0</v>
      </c>
      <c r="W38" s="4">
        <v>0</v>
      </c>
      <c r="X38" s="4" t="s">
        <v>202</v>
      </c>
      <c r="Y38" s="4" t="s">
        <v>203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205</v>
      </c>
      <c r="E39" s="4" t="s">
        <v>206</v>
      </c>
      <c r="F39" s="6">
        <v>45205</v>
      </c>
      <c r="G39" s="6">
        <v>45208</v>
      </c>
      <c r="H39" s="4">
        <v>1</v>
      </c>
      <c r="I39" s="4">
        <v>3</v>
      </c>
      <c r="J39" s="4">
        <v>3</v>
      </c>
      <c r="K39" s="4" t="s">
        <v>30</v>
      </c>
      <c r="L39" s="4">
        <v>1544.34</v>
      </c>
      <c r="M39" s="4">
        <v>1544.34</v>
      </c>
      <c r="N39" s="4" t="s">
        <v>207</v>
      </c>
      <c r="O39" s="4" t="s">
        <v>32</v>
      </c>
      <c r="P39" s="4" t="s">
        <v>33</v>
      </c>
      <c r="Q39" s="4">
        <v>0</v>
      </c>
      <c r="R39" s="8">
        <v>45169.0000115741</v>
      </c>
      <c r="S39" s="6">
        <v>45211</v>
      </c>
      <c r="T39" s="4" t="s">
        <v>34</v>
      </c>
      <c r="U39" s="4">
        <v>1544.34</v>
      </c>
      <c r="V39" s="4">
        <v>0</v>
      </c>
      <c r="W39" s="4">
        <v>0</v>
      </c>
      <c r="X39" s="4" t="s">
        <v>208</v>
      </c>
      <c r="Y39" s="4" t="s">
        <v>48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211</v>
      </c>
      <c r="F40" s="6">
        <v>45203</v>
      </c>
      <c r="G40" s="6">
        <v>45208</v>
      </c>
      <c r="H40" s="4">
        <v>1</v>
      </c>
      <c r="I40" s="4">
        <v>5</v>
      </c>
      <c r="J40" s="4">
        <v>5</v>
      </c>
      <c r="K40" s="4" t="s">
        <v>30</v>
      </c>
      <c r="L40" s="4">
        <v>7004.85</v>
      </c>
      <c r="M40" s="4">
        <v>7004.85</v>
      </c>
      <c r="N40" s="4" t="s">
        <v>212</v>
      </c>
      <c r="O40" s="4" t="s">
        <v>32</v>
      </c>
      <c r="P40" s="4" t="s">
        <v>33</v>
      </c>
      <c r="Q40" s="4">
        <v>0</v>
      </c>
      <c r="R40" s="8">
        <v>45170.0000115741</v>
      </c>
      <c r="S40" s="6">
        <v>45211</v>
      </c>
      <c r="T40" s="4" t="s">
        <v>34</v>
      </c>
      <c r="U40" s="4">
        <v>7004.85</v>
      </c>
      <c r="V40" s="4">
        <v>0</v>
      </c>
      <c r="W40" s="4">
        <v>0</v>
      </c>
      <c r="X40" s="4" t="s">
        <v>213</v>
      </c>
      <c r="Y40" s="4" t="s">
        <v>214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45204</v>
      </c>
      <c r="G41" s="6">
        <v>45208</v>
      </c>
      <c r="H41" s="4">
        <v>1</v>
      </c>
      <c r="I41" s="4">
        <v>4</v>
      </c>
      <c r="J41" s="4">
        <v>4</v>
      </c>
      <c r="K41" s="4" t="s">
        <v>30</v>
      </c>
      <c r="L41" s="4">
        <v>7601.56</v>
      </c>
      <c r="M41" s="4">
        <v>7601.56</v>
      </c>
      <c r="N41" s="4" t="s">
        <v>218</v>
      </c>
      <c r="O41" s="4" t="s">
        <v>32</v>
      </c>
      <c r="P41" s="4" t="s">
        <v>33</v>
      </c>
      <c r="Q41" s="4">
        <v>0</v>
      </c>
      <c r="R41" s="8">
        <v>45170</v>
      </c>
      <c r="S41" s="6">
        <v>45211</v>
      </c>
      <c r="T41" s="4" t="s">
        <v>34</v>
      </c>
      <c r="U41" s="4">
        <v>7601.56</v>
      </c>
      <c r="V41" s="4">
        <v>0</v>
      </c>
      <c r="W41" s="4">
        <v>0</v>
      </c>
      <c r="X41" s="4" t="s">
        <v>219</v>
      </c>
      <c r="Y41" s="4" t="s">
        <v>220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216</v>
      </c>
      <c r="E42" s="4" t="s">
        <v>217</v>
      </c>
      <c r="F42" s="6">
        <v>45204</v>
      </c>
      <c r="G42" s="6">
        <v>45208</v>
      </c>
      <c r="H42" s="4">
        <v>1</v>
      </c>
      <c r="I42" s="4">
        <v>4</v>
      </c>
      <c r="J42" s="4">
        <v>4</v>
      </c>
      <c r="K42" s="4" t="s">
        <v>30</v>
      </c>
      <c r="L42" s="4">
        <v>7601.56</v>
      </c>
      <c r="M42" s="4">
        <v>7601.56</v>
      </c>
      <c r="N42" s="4" t="s">
        <v>222</v>
      </c>
      <c r="O42" s="4" t="s">
        <v>32</v>
      </c>
      <c r="P42" s="4" t="s">
        <v>33</v>
      </c>
      <c r="Q42" s="4">
        <v>0</v>
      </c>
      <c r="R42" s="8">
        <v>45170.0000115741</v>
      </c>
      <c r="S42" s="6">
        <v>45211</v>
      </c>
      <c r="T42" s="4" t="s">
        <v>34</v>
      </c>
      <c r="U42" s="4">
        <v>7601.56</v>
      </c>
      <c r="V42" s="4">
        <v>0</v>
      </c>
      <c r="W42" s="4">
        <v>0</v>
      </c>
      <c r="X42" s="4" t="s">
        <v>223</v>
      </c>
      <c r="Y42" s="4" t="s">
        <v>220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72</v>
      </c>
      <c r="F43" s="6">
        <v>45207</v>
      </c>
      <c r="G43" s="6">
        <v>45208</v>
      </c>
      <c r="H43" s="4">
        <v>1</v>
      </c>
      <c r="I43" s="4">
        <v>1</v>
      </c>
      <c r="J43" s="4">
        <v>1</v>
      </c>
      <c r="K43" s="4" t="s">
        <v>30</v>
      </c>
      <c r="L43" s="4">
        <v>652.08</v>
      </c>
      <c r="M43" s="4">
        <v>652.08</v>
      </c>
      <c r="N43" s="4" t="s">
        <v>226</v>
      </c>
      <c r="O43" s="4" t="s">
        <v>32</v>
      </c>
      <c r="P43" s="4" t="s">
        <v>33</v>
      </c>
      <c r="Q43" s="4">
        <v>0</v>
      </c>
      <c r="R43" s="8">
        <v>45170.0000115741</v>
      </c>
      <c r="S43" s="6">
        <v>45211</v>
      </c>
      <c r="T43" s="4" t="s">
        <v>34</v>
      </c>
      <c r="U43" s="4">
        <v>652.08</v>
      </c>
      <c r="V43" s="4">
        <v>0</v>
      </c>
      <c r="W43" s="4">
        <v>0</v>
      </c>
      <c r="X43" s="4" t="s">
        <v>227</v>
      </c>
      <c r="Y43" s="4" t="s">
        <v>228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230</v>
      </c>
      <c r="E44" s="4" t="s">
        <v>231</v>
      </c>
      <c r="F44" s="6">
        <v>45205</v>
      </c>
      <c r="G44" s="6">
        <v>45208</v>
      </c>
      <c r="H44" s="4">
        <v>1</v>
      </c>
      <c r="I44" s="4">
        <v>3</v>
      </c>
      <c r="J44" s="4">
        <v>3</v>
      </c>
      <c r="K44" s="4" t="s">
        <v>30</v>
      </c>
      <c r="L44" s="4">
        <v>2260.59</v>
      </c>
      <c r="M44" s="4">
        <v>2260.59</v>
      </c>
      <c r="N44" s="4" t="s">
        <v>232</v>
      </c>
      <c r="O44" s="4" t="s">
        <v>32</v>
      </c>
      <c r="P44" s="4" t="s">
        <v>33</v>
      </c>
      <c r="Q44" s="4">
        <v>0</v>
      </c>
      <c r="R44" s="8">
        <v>45171.0000115741</v>
      </c>
      <c r="S44" s="6">
        <v>45211</v>
      </c>
      <c r="T44" s="4" t="s">
        <v>34</v>
      </c>
      <c r="U44" s="4">
        <v>2260.59</v>
      </c>
      <c r="V44" s="4">
        <v>0</v>
      </c>
      <c r="W44" s="4">
        <v>0</v>
      </c>
      <c r="X44" s="4" t="s">
        <v>233</v>
      </c>
      <c r="Y44" s="4" t="s">
        <v>234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236</v>
      </c>
      <c r="E45" s="4" t="s">
        <v>237</v>
      </c>
      <c r="F45" s="6">
        <v>45207</v>
      </c>
      <c r="G45" s="6">
        <v>45208</v>
      </c>
      <c r="H45" s="4">
        <v>1</v>
      </c>
      <c r="I45" s="4">
        <v>1</v>
      </c>
      <c r="J45" s="4">
        <v>1</v>
      </c>
      <c r="K45" s="4" t="s">
        <v>30</v>
      </c>
      <c r="L45" s="4">
        <v>676.57</v>
      </c>
      <c r="M45" s="4">
        <v>676.57</v>
      </c>
      <c r="N45" s="4" t="s">
        <v>238</v>
      </c>
      <c r="O45" s="4" t="s">
        <v>32</v>
      </c>
      <c r="P45" s="4" t="s">
        <v>33</v>
      </c>
      <c r="Q45" s="4">
        <v>0</v>
      </c>
      <c r="R45" s="8">
        <v>45171</v>
      </c>
      <c r="S45" s="6">
        <v>45211</v>
      </c>
      <c r="T45" s="4" t="s">
        <v>34</v>
      </c>
      <c r="U45" s="4">
        <v>676.57</v>
      </c>
      <c r="V45" s="4">
        <v>0</v>
      </c>
      <c r="W45" s="4">
        <v>0</v>
      </c>
      <c r="X45" s="4" t="s">
        <v>239</v>
      </c>
      <c r="Y45" s="4" t="s">
        <v>240</v>
      </c>
    </row>
    <row r="46" s="4" customFormat="1" spans="1:25">
      <c r="A46" s="4" t="s">
        <v>204</v>
      </c>
      <c r="B46" s="4" t="s">
        <v>26</v>
      </c>
      <c r="C46" s="4" t="s">
        <v>49</v>
      </c>
      <c r="D46" s="4" t="s">
        <v>205</v>
      </c>
      <c r="E46" s="4" t="s">
        <v>206</v>
      </c>
      <c r="F46" s="6">
        <v>45205</v>
      </c>
      <c r="G46" s="6">
        <v>45208</v>
      </c>
      <c r="H46" s="4">
        <v>1</v>
      </c>
      <c r="I46" s="4">
        <v>3</v>
      </c>
      <c r="J46" s="4">
        <v>3</v>
      </c>
      <c r="K46" s="4" t="s">
        <v>30</v>
      </c>
      <c r="L46" s="4">
        <v>-1544.34</v>
      </c>
      <c r="M46" s="4">
        <v>-1544.34</v>
      </c>
      <c r="N46" s="4" t="s">
        <v>207</v>
      </c>
      <c r="O46" s="4" t="s">
        <v>32</v>
      </c>
      <c r="P46" s="4" t="s">
        <v>33</v>
      </c>
      <c r="Q46" s="4">
        <v>0</v>
      </c>
      <c r="R46" s="8">
        <v>45169.0000115741</v>
      </c>
      <c r="S46" s="6">
        <v>45211</v>
      </c>
      <c r="T46" s="4" t="s">
        <v>34</v>
      </c>
      <c r="U46" s="4">
        <v>-1544.34</v>
      </c>
      <c r="V46" s="4">
        <v>0</v>
      </c>
      <c r="W46" s="4">
        <v>0</v>
      </c>
      <c r="X46" s="4" t="s">
        <v>208</v>
      </c>
      <c r="Y46" s="4" t="s">
        <v>48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243</v>
      </c>
      <c r="F47" s="6">
        <v>45206</v>
      </c>
      <c r="G47" s="6">
        <v>45208</v>
      </c>
      <c r="H47" s="4">
        <v>1</v>
      </c>
      <c r="I47" s="4">
        <v>2</v>
      </c>
      <c r="J47" s="4">
        <v>2</v>
      </c>
      <c r="K47" s="4" t="s">
        <v>30</v>
      </c>
      <c r="L47" s="4">
        <v>837.92</v>
      </c>
      <c r="M47" s="4">
        <v>837.92</v>
      </c>
      <c r="N47" s="4" t="s">
        <v>244</v>
      </c>
      <c r="O47" s="4" t="s">
        <v>32</v>
      </c>
      <c r="P47" s="4" t="s">
        <v>33</v>
      </c>
      <c r="Q47" s="4">
        <v>0</v>
      </c>
      <c r="R47" s="8">
        <v>45172.0000115741</v>
      </c>
      <c r="S47" s="6">
        <v>45211</v>
      </c>
      <c r="T47" s="4" t="s">
        <v>34</v>
      </c>
      <c r="U47" s="4">
        <v>837.92</v>
      </c>
      <c r="V47" s="4">
        <v>0</v>
      </c>
      <c r="W47" s="4">
        <v>0</v>
      </c>
      <c r="X47" s="4" t="s">
        <v>245</v>
      </c>
      <c r="Y47" s="4" t="s">
        <v>246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248</v>
      </c>
      <c r="E48" s="4" t="s">
        <v>249</v>
      </c>
      <c r="F48" s="6">
        <v>45206</v>
      </c>
      <c r="G48" s="6">
        <v>45208</v>
      </c>
      <c r="H48" s="4">
        <v>1</v>
      </c>
      <c r="I48" s="4">
        <v>2</v>
      </c>
      <c r="J48" s="4">
        <v>2</v>
      </c>
      <c r="K48" s="4" t="s">
        <v>30</v>
      </c>
      <c r="L48" s="4">
        <v>2339.26</v>
      </c>
      <c r="M48" s="4">
        <v>2339.26</v>
      </c>
      <c r="N48" s="4" t="s">
        <v>250</v>
      </c>
      <c r="O48" s="4" t="s">
        <v>32</v>
      </c>
      <c r="P48" s="4" t="s">
        <v>33</v>
      </c>
      <c r="Q48" s="4">
        <v>0</v>
      </c>
      <c r="R48" s="8">
        <v>45172.0000115741</v>
      </c>
      <c r="S48" s="6">
        <v>45211</v>
      </c>
      <c r="T48" s="4" t="s">
        <v>34</v>
      </c>
      <c r="U48" s="4">
        <v>2339.26</v>
      </c>
      <c r="V48" s="4">
        <v>0</v>
      </c>
      <c r="W48" s="4">
        <v>0</v>
      </c>
      <c r="X48" s="4" t="s">
        <v>251</v>
      </c>
      <c r="Y48" s="4" t="s">
        <v>252</v>
      </c>
    </row>
    <row r="49" s="4" customFormat="1" spans="1:25">
      <c r="A49" s="4" t="s">
        <v>253</v>
      </c>
      <c r="B49" s="4" t="s">
        <v>26</v>
      </c>
      <c r="C49" s="4" t="s">
        <v>27</v>
      </c>
      <c r="D49" s="4" t="s">
        <v>254</v>
      </c>
      <c r="E49" s="4" t="s">
        <v>255</v>
      </c>
      <c r="F49" s="6">
        <v>45205</v>
      </c>
      <c r="G49" s="6">
        <v>45208</v>
      </c>
      <c r="H49" s="4">
        <v>1</v>
      </c>
      <c r="I49" s="4">
        <v>3</v>
      </c>
      <c r="J49" s="4">
        <v>3</v>
      </c>
      <c r="K49" s="4" t="s">
        <v>30</v>
      </c>
      <c r="L49" s="4">
        <v>2940.24</v>
      </c>
      <c r="M49" s="4">
        <v>2940.24</v>
      </c>
      <c r="N49" s="4" t="s">
        <v>256</v>
      </c>
      <c r="O49" s="4" t="s">
        <v>32</v>
      </c>
      <c r="P49" s="4" t="s">
        <v>33</v>
      </c>
      <c r="Q49" s="4">
        <v>0</v>
      </c>
      <c r="R49" s="8">
        <v>45173</v>
      </c>
      <c r="S49" s="6">
        <v>45211</v>
      </c>
      <c r="T49" s="4" t="s">
        <v>34</v>
      </c>
      <c r="U49" s="4">
        <v>2940.24</v>
      </c>
      <c r="V49" s="4">
        <v>0</v>
      </c>
      <c r="W49" s="4">
        <v>0</v>
      </c>
      <c r="X49" s="4" t="s">
        <v>257</v>
      </c>
      <c r="Y49" s="4" t="s">
        <v>258</v>
      </c>
    </row>
    <row r="50" s="4" customFormat="1" spans="1:25">
      <c r="A50" s="4" t="s">
        <v>259</v>
      </c>
      <c r="B50" s="4" t="s">
        <v>26</v>
      </c>
      <c r="C50" s="4" t="s">
        <v>27</v>
      </c>
      <c r="D50" s="4" t="s">
        <v>260</v>
      </c>
      <c r="E50" s="4" t="s">
        <v>261</v>
      </c>
      <c r="F50" s="6">
        <v>45204</v>
      </c>
      <c r="G50" s="6">
        <v>45208</v>
      </c>
      <c r="H50" s="4">
        <v>1</v>
      </c>
      <c r="I50" s="4">
        <v>4</v>
      </c>
      <c r="J50" s="4">
        <v>4</v>
      </c>
      <c r="K50" s="4" t="s">
        <v>30</v>
      </c>
      <c r="L50" s="4">
        <v>4236.44</v>
      </c>
      <c r="M50" s="4">
        <v>4236.44</v>
      </c>
      <c r="N50" s="4" t="s">
        <v>262</v>
      </c>
      <c r="O50" s="4" t="s">
        <v>32</v>
      </c>
      <c r="P50" s="4" t="s">
        <v>33</v>
      </c>
      <c r="Q50" s="4">
        <v>0</v>
      </c>
      <c r="R50" s="8">
        <v>45173.0000115741</v>
      </c>
      <c r="S50" s="6">
        <v>45211</v>
      </c>
      <c r="T50" s="4" t="s">
        <v>34</v>
      </c>
      <c r="U50" s="4">
        <v>4236.44</v>
      </c>
      <c r="V50" s="4">
        <v>0</v>
      </c>
      <c r="W50" s="4">
        <v>0</v>
      </c>
      <c r="X50" s="4" t="s">
        <v>263</v>
      </c>
      <c r="Y50" s="4" t="s">
        <v>264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266</v>
      </c>
      <c r="E51" s="4" t="s">
        <v>267</v>
      </c>
      <c r="F51" s="6">
        <v>45207</v>
      </c>
      <c r="G51" s="6">
        <v>45208</v>
      </c>
      <c r="H51" s="4">
        <v>1</v>
      </c>
      <c r="I51" s="4">
        <v>1</v>
      </c>
      <c r="J51" s="4">
        <v>1</v>
      </c>
      <c r="K51" s="4" t="s">
        <v>30</v>
      </c>
      <c r="L51" s="4">
        <v>436.8</v>
      </c>
      <c r="M51" s="4">
        <v>436.8</v>
      </c>
      <c r="N51" s="4" t="s">
        <v>268</v>
      </c>
      <c r="O51" s="4" t="s">
        <v>32</v>
      </c>
      <c r="P51" s="4" t="s">
        <v>33</v>
      </c>
      <c r="Q51" s="4">
        <v>0</v>
      </c>
      <c r="R51" s="8">
        <v>45174</v>
      </c>
      <c r="S51" s="6">
        <v>45211</v>
      </c>
      <c r="T51" s="4" t="s">
        <v>34</v>
      </c>
      <c r="U51" s="4">
        <v>436.8</v>
      </c>
      <c r="V51" s="4">
        <v>0</v>
      </c>
      <c r="W51" s="4">
        <v>0</v>
      </c>
      <c r="X51" s="4" t="s">
        <v>269</v>
      </c>
      <c r="Y51" s="4" t="s">
        <v>270</v>
      </c>
    </row>
    <row r="52" s="4" customFormat="1" spans="1:25">
      <c r="A52" s="4" t="s">
        <v>271</v>
      </c>
      <c r="B52" s="4" t="s">
        <v>26</v>
      </c>
      <c r="C52" s="4" t="s">
        <v>27</v>
      </c>
      <c r="D52" s="4" t="s">
        <v>272</v>
      </c>
      <c r="E52" s="4" t="s">
        <v>273</v>
      </c>
      <c r="F52" s="6">
        <v>45206</v>
      </c>
      <c r="G52" s="6">
        <v>45208</v>
      </c>
      <c r="H52" s="4">
        <v>1</v>
      </c>
      <c r="I52" s="4">
        <v>2</v>
      </c>
      <c r="J52" s="4">
        <v>2</v>
      </c>
      <c r="K52" s="4" t="s">
        <v>30</v>
      </c>
      <c r="L52" s="4">
        <v>3399.3</v>
      </c>
      <c r="M52" s="4">
        <v>3399.3</v>
      </c>
      <c r="N52" s="4" t="s">
        <v>274</v>
      </c>
      <c r="O52" s="4" t="s">
        <v>32</v>
      </c>
      <c r="P52" s="4" t="s">
        <v>33</v>
      </c>
      <c r="Q52" s="4">
        <v>0</v>
      </c>
      <c r="R52" s="8">
        <v>45176.0000115741</v>
      </c>
      <c r="S52" s="6">
        <v>45211</v>
      </c>
      <c r="T52" s="4" t="s">
        <v>34</v>
      </c>
      <c r="U52" s="4">
        <v>3399.3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45207</v>
      </c>
      <c r="G53" s="6">
        <v>45208</v>
      </c>
      <c r="H53" s="4">
        <v>2</v>
      </c>
      <c r="I53" s="4">
        <v>1</v>
      </c>
      <c r="J53" s="4">
        <v>2</v>
      </c>
      <c r="K53" s="4" t="s">
        <v>30</v>
      </c>
      <c r="L53" s="4">
        <v>793.64</v>
      </c>
      <c r="M53" s="4">
        <v>793.64</v>
      </c>
      <c r="N53" s="4" t="s">
        <v>280</v>
      </c>
      <c r="O53" s="4" t="s">
        <v>32</v>
      </c>
      <c r="P53" s="4" t="s">
        <v>33</v>
      </c>
      <c r="Q53" s="4">
        <v>0</v>
      </c>
      <c r="R53" s="8">
        <v>45176.0000115741</v>
      </c>
      <c r="S53" s="6">
        <v>45211</v>
      </c>
      <c r="T53" s="4" t="s">
        <v>34</v>
      </c>
      <c r="U53" s="4">
        <v>793.64</v>
      </c>
      <c r="V53" s="4">
        <v>0</v>
      </c>
      <c r="W53" s="4">
        <v>0</v>
      </c>
      <c r="X53" s="4" t="s">
        <v>281</v>
      </c>
      <c r="Y53" s="4" t="s">
        <v>48</v>
      </c>
    </row>
    <row r="54" s="4" customFormat="1" spans="1:25">
      <c r="A54" s="4" t="s">
        <v>282</v>
      </c>
      <c r="B54" s="4" t="s">
        <v>26</v>
      </c>
      <c r="C54" s="4" t="s">
        <v>27</v>
      </c>
      <c r="D54" s="4" t="s">
        <v>283</v>
      </c>
      <c r="E54" s="4" t="s">
        <v>284</v>
      </c>
      <c r="F54" s="6">
        <v>45206</v>
      </c>
      <c r="G54" s="6">
        <v>45208</v>
      </c>
      <c r="H54" s="4">
        <v>1</v>
      </c>
      <c r="I54" s="4">
        <v>2</v>
      </c>
      <c r="J54" s="4">
        <v>2</v>
      </c>
      <c r="K54" s="4" t="s">
        <v>30</v>
      </c>
      <c r="L54" s="4">
        <v>4794.54</v>
      </c>
      <c r="M54" s="4">
        <v>4794.54</v>
      </c>
      <c r="N54" s="4" t="s">
        <v>285</v>
      </c>
      <c r="O54" s="4" t="s">
        <v>32</v>
      </c>
      <c r="P54" s="4" t="s">
        <v>33</v>
      </c>
      <c r="Q54" s="4">
        <v>0</v>
      </c>
      <c r="R54" s="8">
        <v>45176</v>
      </c>
      <c r="S54" s="6">
        <v>45211</v>
      </c>
      <c r="T54" s="4" t="s">
        <v>34</v>
      </c>
      <c r="U54" s="4">
        <v>4794.54</v>
      </c>
      <c r="V54" s="4">
        <v>0</v>
      </c>
      <c r="W54" s="4">
        <v>0</v>
      </c>
      <c r="X54" s="4" t="s">
        <v>286</v>
      </c>
      <c r="Y54" s="4" t="s">
        <v>287</v>
      </c>
    </row>
    <row r="55" s="4" customFormat="1" spans="1:25">
      <c r="A55" s="4" t="s">
        <v>288</v>
      </c>
      <c r="B55" s="4" t="s">
        <v>26</v>
      </c>
      <c r="C55" s="4" t="s">
        <v>27</v>
      </c>
      <c r="D55" s="4" t="s">
        <v>163</v>
      </c>
      <c r="E55" s="4" t="s">
        <v>289</v>
      </c>
      <c r="F55" s="6">
        <v>45205</v>
      </c>
      <c r="G55" s="6">
        <v>45208</v>
      </c>
      <c r="H55" s="4">
        <v>1</v>
      </c>
      <c r="I55" s="4">
        <v>3</v>
      </c>
      <c r="J55" s="4">
        <v>3</v>
      </c>
      <c r="K55" s="4" t="s">
        <v>30</v>
      </c>
      <c r="L55" s="4">
        <v>4636.23</v>
      </c>
      <c r="M55" s="4">
        <v>4636.23</v>
      </c>
      <c r="N55" s="4" t="s">
        <v>290</v>
      </c>
      <c r="O55" s="4" t="s">
        <v>32</v>
      </c>
      <c r="P55" s="4" t="s">
        <v>33</v>
      </c>
      <c r="Q55" s="4">
        <v>0</v>
      </c>
      <c r="R55" s="8">
        <v>45177.0000115741</v>
      </c>
      <c r="S55" s="6">
        <v>45211</v>
      </c>
      <c r="T55" s="4" t="s">
        <v>34</v>
      </c>
      <c r="U55" s="4">
        <v>4636.23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294</v>
      </c>
      <c r="E56" s="4" t="s">
        <v>295</v>
      </c>
      <c r="F56" s="6">
        <v>45205</v>
      </c>
      <c r="G56" s="6">
        <v>45208</v>
      </c>
      <c r="H56" s="4">
        <v>2</v>
      </c>
      <c r="I56" s="4">
        <v>3</v>
      </c>
      <c r="J56" s="4">
        <v>6</v>
      </c>
      <c r="K56" s="4" t="s">
        <v>30</v>
      </c>
      <c r="L56" s="4">
        <v>1211.1</v>
      </c>
      <c r="M56" s="4">
        <v>1211.1</v>
      </c>
      <c r="N56" s="4" t="s">
        <v>296</v>
      </c>
      <c r="O56" s="4" t="s">
        <v>32</v>
      </c>
      <c r="P56" s="4" t="s">
        <v>33</v>
      </c>
      <c r="Q56" s="4">
        <v>0</v>
      </c>
      <c r="R56" s="8">
        <v>45177</v>
      </c>
      <c r="S56" s="6">
        <v>45211</v>
      </c>
      <c r="T56" s="4" t="s">
        <v>34</v>
      </c>
      <c r="U56" s="4">
        <v>1211.1</v>
      </c>
      <c r="V56" s="4">
        <v>0</v>
      </c>
      <c r="W56" s="4">
        <v>0</v>
      </c>
      <c r="X56" s="4" t="s">
        <v>297</v>
      </c>
      <c r="Y56" s="4" t="s">
        <v>48</v>
      </c>
    </row>
    <row r="57" s="4" customFormat="1" spans="1:25">
      <c r="A57" s="4" t="s">
        <v>298</v>
      </c>
      <c r="B57" s="4" t="s">
        <v>26</v>
      </c>
      <c r="C57" s="4" t="s">
        <v>27</v>
      </c>
      <c r="D57" s="4" t="s">
        <v>299</v>
      </c>
      <c r="E57" s="4" t="s">
        <v>300</v>
      </c>
      <c r="F57" s="6">
        <v>45207</v>
      </c>
      <c r="G57" s="6">
        <v>45208</v>
      </c>
      <c r="H57" s="4">
        <v>2</v>
      </c>
      <c r="I57" s="4">
        <v>1</v>
      </c>
      <c r="J57" s="4">
        <v>2</v>
      </c>
      <c r="K57" s="4" t="s">
        <v>30</v>
      </c>
      <c r="L57" s="4">
        <v>960.28</v>
      </c>
      <c r="M57" s="4">
        <v>960.28</v>
      </c>
      <c r="N57" s="4" t="s">
        <v>301</v>
      </c>
      <c r="O57" s="4" t="s">
        <v>32</v>
      </c>
      <c r="P57" s="4" t="s">
        <v>33</v>
      </c>
      <c r="Q57" s="4">
        <v>0</v>
      </c>
      <c r="R57" s="8">
        <v>45177</v>
      </c>
      <c r="S57" s="6">
        <v>45211</v>
      </c>
      <c r="T57" s="4" t="s">
        <v>34</v>
      </c>
      <c r="U57" s="4">
        <v>960.28</v>
      </c>
      <c r="V57" s="4">
        <v>0</v>
      </c>
      <c r="W57" s="4">
        <v>0</v>
      </c>
      <c r="X57" s="4" t="s">
        <v>302</v>
      </c>
      <c r="Y57" s="4" t="s">
        <v>303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147</v>
      </c>
      <c r="E58" s="4" t="s">
        <v>305</v>
      </c>
      <c r="F58" s="6">
        <v>45205</v>
      </c>
      <c r="G58" s="6">
        <v>45208</v>
      </c>
      <c r="H58" s="4">
        <v>1</v>
      </c>
      <c r="I58" s="4">
        <v>3</v>
      </c>
      <c r="J58" s="4">
        <v>3</v>
      </c>
      <c r="K58" s="4" t="s">
        <v>30</v>
      </c>
      <c r="L58" s="4">
        <v>1022.37</v>
      </c>
      <c r="M58" s="4">
        <v>1022.37</v>
      </c>
      <c r="N58" s="4" t="s">
        <v>306</v>
      </c>
      <c r="O58" s="4" t="s">
        <v>32</v>
      </c>
      <c r="P58" s="4" t="s">
        <v>33</v>
      </c>
      <c r="Q58" s="4">
        <v>0</v>
      </c>
      <c r="R58" s="8">
        <v>45178</v>
      </c>
      <c r="S58" s="6">
        <v>45211</v>
      </c>
      <c r="T58" s="4" t="s">
        <v>34</v>
      </c>
      <c r="U58" s="4">
        <v>1022.37</v>
      </c>
      <c r="V58" s="4">
        <v>0</v>
      </c>
      <c r="W58" s="4">
        <v>0</v>
      </c>
      <c r="X58" s="4" t="s">
        <v>307</v>
      </c>
      <c r="Y58" s="4" t="s">
        <v>308</v>
      </c>
    </row>
    <row r="59" s="4" customFormat="1" spans="1:25">
      <c r="A59" s="4" t="s">
        <v>309</v>
      </c>
      <c r="B59" s="4" t="s">
        <v>26</v>
      </c>
      <c r="C59" s="4" t="s">
        <v>27</v>
      </c>
      <c r="D59" s="4" t="s">
        <v>51</v>
      </c>
      <c r="E59" s="4" t="s">
        <v>52</v>
      </c>
      <c r="F59" s="6">
        <v>45204</v>
      </c>
      <c r="G59" s="6">
        <v>45208</v>
      </c>
      <c r="H59" s="4">
        <v>1</v>
      </c>
      <c r="I59" s="4">
        <v>4</v>
      </c>
      <c r="J59" s="4">
        <v>4</v>
      </c>
      <c r="K59" s="4" t="s">
        <v>30</v>
      </c>
      <c r="L59" s="4">
        <v>3691.8</v>
      </c>
      <c r="M59" s="4">
        <v>3691.8</v>
      </c>
      <c r="N59" s="4" t="s">
        <v>310</v>
      </c>
      <c r="O59" s="4" t="s">
        <v>32</v>
      </c>
      <c r="P59" s="4" t="s">
        <v>33</v>
      </c>
      <c r="Q59" s="4">
        <v>0</v>
      </c>
      <c r="R59" s="8">
        <v>45178.0000115741</v>
      </c>
      <c r="S59" s="6">
        <v>45211</v>
      </c>
      <c r="T59" s="4" t="s">
        <v>34</v>
      </c>
      <c r="U59" s="4">
        <v>3691.8</v>
      </c>
      <c r="V59" s="4">
        <v>0</v>
      </c>
      <c r="W59" s="4">
        <v>0</v>
      </c>
      <c r="X59" s="4" t="s">
        <v>311</v>
      </c>
      <c r="Y59" s="4" t="s">
        <v>312</v>
      </c>
    </row>
    <row r="60" s="4" customFormat="1" spans="1:25">
      <c r="A60" s="4" t="s">
        <v>313</v>
      </c>
      <c r="B60" s="4" t="s">
        <v>26</v>
      </c>
      <c r="C60" s="4" t="s">
        <v>27</v>
      </c>
      <c r="D60" s="4" t="s">
        <v>314</v>
      </c>
      <c r="E60" s="4" t="s">
        <v>315</v>
      </c>
      <c r="F60" s="6">
        <v>45206</v>
      </c>
      <c r="G60" s="6">
        <v>45208</v>
      </c>
      <c r="H60" s="4">
        <v>1</v>
      </c>
      <c r="I60" s="4">
        <v>2</v>
      </c>
      <c r="J60" s="4">
        <v>2</v>
      </c>
      <c r="K60" s="4" t="s">
        <v>30</v>
      </c>
      <c r="L60" s="4">
        <v>1923.38</v>
      </c>
      <c r="M60" s="4">
        <v>1923.38</v>
      </c>
      <c r="N60" s="4" t="s">
        <v>316</v>
      </c>
      <c r="O60" s="4" t="s">
        <v>32</v>
      </c>
      <c r="P60" s="4" t="s">
        <v>33</v>
      </c>
      <c r="Q60" s="4">
        <v>0</v>
      </c>
      <c r="R60" s="8">
        <v>45178</v>
      </c>
      <c r="S60" s="6">
        <v>45211</v>
      </c>
      <c r="T60" s="4" t="s">
        <v>34</v>
      </c>
      <c r="U60" s="4">
        <v>1923.38</v>
      </c>
      <c r="V60" s="4">
        <v>0</v>
      </c>
      <c r="W60" s="4">
        <v>0</v>
      </c>
      <c r="X60" s="4" t="s">
        <v>317</v>
      </c>
      <c r="Y60" s="4" t="s">
        <v>48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320</v>
      </c>
      <c r="F61" s="6">
        <v>45205</v>
      </c>
      <c r="G61" s="6">
        <v>45208</v>
      </c>
      <c r="H61" s="4">
        <v>1</v>
      </c>
      <c r="I61" s="4">
        <v>3</v>
      </c>
      <c r="J61" s="4">
        <v>3</v>
      </c>
      <c r="K61" s="4" t="s">
        <v>30</v>
      </c>
      <c r="L61" s="4">
        <v>6509.94</v>
      </c>
      <c r="M61" s="4">
        <v>6509.94</v>
      </c>
      <c r="N61" s="4" t="s">
        <v>321</v>
      </c>
      <c r="O61" s="4" t="s">
        <v>32</v>
      </c>
      <c r="P61" s="4" t="s">
        <v>33</v>
      </c>
      <c r="Q61" s="4">
        <v>0</v>
      </c>
      <c r="R61" s="8">
        <v>45179.0000115741</v>
      </c>
      <c r="S61" s="6">
        <v>45211</v>
      </c>
      <c r="T61" s="4" t="s">
        <v>34</v>
      </c>
      <c r="U61" s="4">
        <v>6509.94</v>
      </c>
      <c r="V61" s="4">
        <v>0</v>
      </c>
      <c r="W61" s="4">
        <v>0</v>
      </c>
      <c r="X61" s="4" t="s">
        <v>322</v>
      </c>
      <c r="Y61" s="4" t="s">
        <v>323</v>
      </c>
    </row>
    <row r="62" s="4" customFormat="1" spans="1:25">
      <c r="A62" s="4" t="s">
        <v>313</v>
      </c>
      <c r="B62" s="4" t="s">
        <v>26</v>
      </c>
      <c r="C62" s="4" t="s">
        <v>49</v>
      </c>
      <c r="D62" s="4" t="s">
        <v>314</v>
      </c>
      <c r="E62" s="4" t="s">
        <v>315</v>
      </c>
      <c r="F62" s="6">
        <v>45206</v>
      </c>
      <c r="G62" s="6">
        <v>45208</v>
      </c>
      <c r="H62" s="4">
        <v>1</v>
      </c>
      <c r="I62" s="4">
        <v>2</v>
      </c>
      <c r="J62" s="4">
        <v>2</v>
      </c>
      <c r="K62" s="4" t="s">
        <v>30</v>
      </c>
      <c r="L62" s="4">
        <v>-1923.38</v>
      </c>
      <c r="M62" s="4">
        <v>-1923.38</v>
      </c>
      <c r="N62" s="4" t="s">
        <v>316</v>
      </c>
      <c r="O62" s="4" t="s">
        <v>32</v>
      </c>
      <c r="P62" s="4" t="s">
        <v>33</v>
      </c>
      <c r="Q62" s="4">
        <v>0</v>
      </c>
      <c r="R62" s="8">
        <v>45178</v>
      </c>
      <c r="S62" s="6">
        <v>45211</v>
      </c>
      <c r="T62" s="4" t="s">
        <v>34</v>
      </c>
      <c r="U62" s="4">
        <v>-1923.38</v>
      </c>
      <c r="V62" s="4">
        <v>0</v>
      </c>
      <c r="W62" s="4">
        <v>0</v>
      </c>
      <c r="X62" s="4" t="s">
        <v>317</v>
      </c>
      <c r="Y62" s="4" t="s">
        <v>48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325</v>
      </c>
      <c r="E63" s="4" t="s">
        <v>326</v>
      </c>
      <c r="F63" s="6">
        <v>45207</v>
      </c>
      <c r="G63" s="6">
        <v>45208</v>
      </c>
      <c r="H63" s="4">
        <v>1</v>
      </c>
      <c r="I63" s="4">
        <v>1</v>
      </c>
      <c r="J63" s="4">
        <v>1</v>
      </c>
      <c r="K63" s="4" t="s">
        <v>30</v>
      </c>
      <c r="L63" s="4">
        <v>287.3</v>
      </c>
      <c r="M63" s="4">
        <v>287.3</v>
      </c>
      <c r="N63" s="4" t="s">
        <v>327</v>
      </c>
      <c r="O63" s="4" t="s">
        <v>32</v>
      </c>
      <c r="P63" s="4" t="s">
        <v>33</v>
      </c>
      <c r="Q63" s="4">
        <v>0</v>
      </c>
      <c r="R63" s="8">
        <v>45179.0000115741</v>
      </c>
      <c r="S63" s="6">
        <v>45211</v>
      </c>
      <c r="T63" s="4" t="s">
        <v>34</v>
      </c>
      <c r="U63" s="4">
        <v>287.3</v>
      </c>
      <c r="V63" s="4">
        <v>0</v>
      </c>
      <c r="W63" s="4">
        <v>0</v>
      </c>
      <c r="X63" s="4" t="s">
        <v>328</v>
      </c>
      <c r="Y63" s="4" t="s">
        <v>48</v>
      </c>
    </row>
    <row r="64" s="4" customFormat="1" spans="1:25">
      <c r="A64" s="4" t="s">
        <v>329</v>
      </c>
      <c r="B64" s="4" t="s">
        <v>26</v>
      </c>
      <c r="C64" s="4" t="s">
        <v>27</v>
      </c>
      <c r="D64" s="4" t="s">
        <v>330</v>
      </c>
      <c r="E64" s="4" t="s">
        <v>331</v>
      </c>
      <c r="F64" s="6">
        <v>45206</v>
      </c>
      <c r="G64" s="6">
        <v>45208</v>
      </c>
      <c r="H64" s="4">
        <v>1</v>
      </c>
      <c r="I64" s="4">
        <v>2</v>
      </c>
      <c r="J64" s="4">
        <v>2</v>
      </c>
      <c r="K64" s="4" t="s">
        <v>30</v>
      </c>
      <c r="L64" s="4">
        <v>2229.52</v>
      </c>
      <c r="M64" s="4">
        <v>2229.52</v>
      </c>
      <c r="N64" s="4" t="s">
        <v>332</v>
      </c>
      <c r="O64" s="4" t="s">
        <v>32</v>
      </c>
      <c r="P64" s="4" t="s">
        <v>33</v>
      </c>
      <c r="Q64" s="4">
        <v>0</v>
      </c>
      <c r="R64" s="8">
        <v>45179</v>
      </c>
      <c r="S64" s="6">
        <v>45211</v>
      </c>
      <c r="T64" s="4" t="s">
        <v>34</v>
      </c>
      <c r="U64" s="4">
        <v>2229.52</v>
      </c>
      <c r="V64" s="4">
        <v>0</v>
      </c>
      <c r="W64" s="4">
        <v>0</v>
      </c>
      <c r="X64" s="4" t="s">
        <v>333</v>
      </c>
      <c r="Y64" s="4" t="s">
        <v>334</v>
      </c>
    </row>
    <row r="65" s="4" customFormat="1" spans="1:26">
      <c r="A65" s="4" t="s">
        <v>335</v>
      </c>
      <c r="B65" s="4" t="s">
        <v>26</v>
      </c>
      <c r="C65" s="4" t="s">
        <v>27</v>
      </c>
      <c r="D65" s="4" t="s">
        <v>336</v>
      </c>
      <c r="E65" s="4" t="s">
        <v>337</v>
      </c>
      <c r="F65" s="6">
        <v>45206</v>
      </c>
      <c r="G65" s="6">
        <v>45208</v>
      </c>
      <c r="H65" s="4">
        <v>2</v>
      </c>
      <c r="I65" s="4">
        <v>2</v>
      </c>
      <c r="J65" s="4">
        <v>4</v>
      </c>
      <c r="K65" s="4" t="s">
        <v>30</v>
      </c>
      <c r="L65" s="4">
        <v>1842.38</v>
      </c>
      <c r="M65" s="4">
        <v>1842.38</v>
      </c>
      <c r="N65" s="4" t="s">
        <v>338</v>
      </c>
      <c r="O65" s="4" t="s">
        <v>32</v>
      </c>
      <c r="P65" s="4" t="s">
        <v>33</v>
      </c>
      <c r="Q65" s="4">
        <v>0</v>
      </c>
      <c r="R65" s="8">
        <v>45180.0000115741</v>
      </c>
      <c r="S65" s="6">
        <v>45211</v>
      </c>
      <c r="T65" s="4" t="s">
        <v>34</v>
      </c>
      <c r="U65" s="4">
        <v>1842.38</v>
      </c>
      <c r="V65" s="4">
        <v>0</v>
      </c>
      <c r="W65" s="4">
        <v>0</v>
      </c>
      <c r="X65" s="4" t="s">
        <v>339</v>
      </c>
      <c r="Y65" s="4">
        <v>736253</v>
      </c>
      <c r="Z65" s="4" t="s">
        <v>340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342</v>
      </c>
      <c r="E66" s="4" t="s">
        <v>343</v>
      </c>
      <c r="F66" s="6">
        <v>45206</v>
      </c>
      <c r="G66" s="6">
        <v>45208</v>
      </c>
      <c r="H66" s="4">
        <v>2</v>
      </c>
      <c r="I66" s="4">
        <v>2</v>
      </c>
      <c r="J66" s="4">
        <v>4</v>
      </c>
      <c r="K66" s="4" t="s">
        <v>30</v>
      </c>
      <c r="L66" s="4">
        <v>2536.24</v>
      </c>
      <c r="M66" s="4">
        <v>2536.24</v>
      </c>
      <c r="N66" s="4" t="s">
        <v>344</v>
      </c>
      <c r="O66" s="4" t="s">
        <v>32</v>
      </c>
      <c r="P66" s="4" t="s">
        <v>33</v>
      </c>
      <c r="Q66" s="4">
        <v>0</v>
      </c>
      <c r="R66" s="8">
        <v>45180.0000115741</v>
      </c>
      <c r="S66" s="6">
        <v>45211</v>
      </c>
      <c r="T66" s="4" t="s">
        <v>34</v>
      </c>
      <c r="U66" s="4">
        <v>2536.24</v>
      </c>
      <c r="V66" s="4">
        <v>0</v>
      </c>
      <c r="W66" s="4">
        <v>0</v>
      </c>
      <c r="X66" s="4" t="s">
        <v>345</v>
      </c>
      <c r="Y66" s="4" t="s">
        <v>48</v>
      </c>
    </row>
    <row r="67" s="4" customFormat="1" spans="1:25">
      <c r="A67" s="4" t="s">
        <v>346</v>
      </c>
      <c r="B67" s="4" t="s">
        <v>26</v>
      </c>
      <c r="C67" s="4" t="s">
        <v>27</v>
      </c>
      <c r="D67" s="4" t="s">
        <v>266</v>
      </c>
      <c r="E67" s="4" t="s">
        <v>267</v>
      </c>
      <c r="F67" s="6">
        <v>45207</v>
      </c>
      <c r="G67" s="6">
        <v>45208</v>
      </c>
      <c r="H67" s="4">
        <v>1</v>
      </c>
      <c r="I67" s="4">
        <v>1</v>
      </c>
      <c r="J67" s="4">
        <v>1</v>
      </c>
      <c r="K67" s="4" t="s">
        <v>30</v>
      </c>
      <c r="L67" s="4">
        <v>434.12</v>
      </c>
      <c r="M67" s="4">
        <v>434.12</v>
      </c>
      <c r="N67" s="4" t="s">
        <v>347</v>
      </c>
      <c r="O67" s="4" t="s">
        <v>32</v>
      </c>
      <c r="P67" s="4" t="s">
        <v>33</v>
      </c>
      <c r="Q67" s="4">
        <v>0</v>
      </c>
      <c r="R67" s="8">
        <v>45180</v>
      </c>
      <c r="S67" s="6">
        <v>45211</v>
      </c>
      <c r="T67" s="4" t="s">
        <v>34</v>
      </c>
      <c r="U67" s="4">
        <v>434.12</v>
      </c>
      <c r="V67" s="4">
        <v>0</v>
      </c>
      <c r="W67" s="4">
        <v>0</v>
      </c>
      <c r="X67" s="4" t="s">
        <v>348</v>
      </c>
      <c r="Y67" s="4" t="s">
        <v>349</v>
      </c>
    </row>
    <row r="68" s="4" customFormat="1" spans="1:25">
      <c r="A68" s="4" t="s">
        <v>350</v>
      </c>
      <c r="B68" s="4" t="s">
        <v>26</v>
      </c>
      <c r="C68" s="4" t="s">
        <v>27</v>
      </c>
      <c r="D68" s="4" t="s">
        <v>351</v>
      </c>
      <c r="E68" s="4" t="s">
        <v>352</v>
      </c>
      <c r="F68" s="6">
        <v>45206</v>
      </c>
      <c r="G68" s="6">
        <v>45208</v>
      </c>
      <c r="H68" s="4">
        <v>1</v>
      </c>
      <c r="I68" s="4">
        <v>2</v>
      </c>
      <c r="J68" s="4">
        <v>2</v>
      </c>
      <c r="K68" s="4" t="s">
        <v>30</v>
      </c>
      <c r="L68" s="4">
        <v>3893.06</v>
      </c>
      <c r="M68" s="4">
        <v>3893.06</v>
      </c>
      <c r="N68" s="4" t="s">
        <v>353</v>
      </c>
      <c r="O68" s="4" t="s">
        <v>32</v>
      </c>
      <c r="P68" s="4" t="s">
        <v>33</v>
      </c>
      <c r="Q68" s="4">
        <v>0</v>
      </c>
      <c r="R68" s="8">
        <v>45180</v>
      </c>
      <c r="S68" s="6">
        <v>45211</v>
      </c>
      <c r="T68" s="4" t="s">
        <v>34</v>
      </c>
      <c r="U68" s="4">
        <v>3893.06</v>
      </c>
      <c r="V68" s="4">
        <v>0</v>
      </c>
      <c r="W68" s="4">
        <v>0</v>
      </c>
      <c r="X68" s="4" t="s">
        <v>354</v>
      </c>
      <c r="Y68" s="4" t="s">
        <v>48</v>
      </c>
    </row>
    <row r="69" s="4" customFormat="1" spans="1:25">
      <c r="A69" s="4" t="s">
        <v>355</v>
      </c>
      <c r="B69" s="4" t="s">
        <v>26</v>
      </c>
      <c r="C69" s="4" t="s">
        <v>27</v>
      </c>
      <c r="D69" s="4" t="s">
        <v>356</v>
      </c>
      <c r="E69" s="4" t="s">
        <v>352</v>
      </c>
      <c r="F69" s="6">
        <v>45206</v>
      </c>
      <c r="G69" s="6">
        <v>45208</v>
      </c>
      <c r="H69" s="4">
        <v>3</v>
      </c>
      <c r="I69" s="4">
        <v>2</v>
      </c>
      <c r="J69" s="4">
        <v>6</v>
      </c>
      <c r="K69" s="4" t="s">
        <v>30</v>
      </c>
      <c r="L69" s="4">
        <v>11984.28</v>
      </c>
      <c r="M69" s="4">
        <v>11984.28</v>
      </c>
      <c r="N69" s="4" t="s">
        <v>357</v>
      </c>
      <c r="O69" s="4" t="s">
        <v>32</v>
      </c>
      <c r="P69" s="4" t="s">
        <v>33</v>
      </c>
      <c r="Q69" s="4">
        <v>0</v>
      </c>
      <c r="R69" s="8">
        <v>45180.0000115741</v>
      </c>
      <c r="S69" s="6">
        <v>45211</v>
      </c>
      <c r="T69" s="4" t="s">
        <v>34</v>
      </c>
      <c r="U69" s="4">
        <v>11984.28</v>
      </c>
      <c r="V69" s="4">
        <v>0</v>
      </c>
      <c r="W69" s="4">
        <v>0</v>
      </c>
      <c r="X69" s="4" t="s">
        <v>358</v>
      </c>
      <c r="Y69" s="4" t="s">
        <v>48</v>
      </c>
    </row>
    <row r="70" s="4" customFormat="1" spans="1:25">
      <c r="A70" s="4" t="s">
        <v>359</v>
      </c>
      <c r="B70" s="4" t="s">
        <v>26</v>
      </c>
      <c r="C70" s="4" t="s">
        <v>27</v>
      </c>
      <c r="D70" s="4" t="s">
        <v>360</v>
      </c>
      <c r="E70" s="4" t="s">
        <v>361</v>
      </c>
      <c r="F70" s="6">
        <v>45204</v>
      </c>
      <c r="G70" s="6">
        <v>45208</v>
      </c>
      <c r="H70" s="4">
        <v>1</v>
      </c>
      <c r="I70" s="4">
        <v>4</v>
      </c>
      <c r="J70" s="4">
        <v>4</v>
      </c>
      <c r="K70" s="4" t="s">
        <v>30</v>
      </c>
      <c r="L70" s="4">
        <v>21888.8</v>
      </c>
      <c r="M70" s="4">
        <v>21888.8</v>
      </c>
      <c r="N70" s="4" t="s">
        <v>362</v>
      </c>
      <c r="O70" s="4" t="s">
        <v>32</v>
      </c>
      <c r="P70" s="4" t="s">
        <v>33</v>
      </c>
      <c r="Q70" s="4">
        <v>0</v>
      </c>
      <c r="R70" s="8">
        <v>45180</v>
      </c>
      <c r="S70" s="6">
        <v>45211</v>
      </c>
      <c r="T70" s="4" t="s">
        <v>34</v>
      </c>
      <c r="U70" s="4">
        <v>21888.8</v>
      </c>
      <c r="V70" s="4">
        <v>0</v>
      </c>
      <c r="W70" s="4">
        <v>0</v>
      </c>
      <c r="X70" s="4" t="s">
        <v>363</v>
      </c>
      <c r="Y70" s="4" t="s">
        <v>364</v>
      </c>
    </row>
    <row r="71" s="4" customFormat="1" spans="1:25">
      <c r="A71" s="4" t="s">
        <v>365</v>
      </c>
      <c r="B71" s="4" t="s">
        <v>26</v>
      </c>
      <c r="C71" s="4" t="s">
        <v>27</v>
      </c>
      <c r="D71" s="4" t="s">
        <v>366</v>
      </c>
      <c r="E71" s="4" t="s">
        <v>367</v>
      </c>
      <c r="F71" s="6">
        <v>45203</v>
      </c>
      <c r="G71" s="6">
        <v>45208</v>
      </c>
      <c r="H71" s="4">
        <v>1</v>
      </c>
      <c r="I71" s="4">
        <v>5</v>
      </c>
      <c r="J71" s="4">
        <v>5</v>
      </c>
      <c r="K71" s="4" t="s">
        <v>30</v>
      </c>
      <c r="L71" s="4">
        <v>6107.3</v>
      </c>
      <c r="M71" s="4">
        <v>6107.3</v>
      </c>
      <c r="N71" s="4" t="s">
        <v>368</v>
      </c>
      <c r="O71" s="4" t="s">
        <v>32</v>
      </c>
      <c r="P71" s="4" t="s">
        <v>33</v>
      </c>
      <c r="Q71" s="4">
        <v>0</v>
      </c>
      <c r="R71" s="8">
        <v>45181.0000115741</v>
      </c>
      <c r="S71" s="6">
        <v>45211</v>
      </c>
      <c r="T71" s="4" t="s">
        <v>34</v>
      </c>
      <c r="U71" s="4">
        <v>6107.3</v>
      </c>
      <c r="V71" s="4">
        <v>0</v>
      </c>
      <c r="W71" s="4">
        <v>0</v>
      </c>
      <c r="X71" s="4" t="s">
        <v>369</v>
      </c>
      <c r="Y71" s="4" t="s">
        <v>48</v>
      </c>
    </row>
    <row r="72" s="4" customFormat="1" spans="1:25">
      <c r="A72" s="4" t="s">
        <v>277</v>
      </c>
      <c r="B72" s="4" t="s">
        <v>26</v>
      </c>
      <c r="C72" s="4" t="s">
        <v>49</v>
      </c>
      <c r="D72" s="4" t="s">
        <v>278</v>
      </c>
      <c r="E72" s="4" t="s">
        <v>279</v>
      </c>
      <c r="F72" s="6">
        <v>45207</v>
      </c>
      <c r="G72" s="6">
        <v>45208</v>
      </c>
      <c r="H72" s="4">
        <v>2</v>
      </c>
      <c r="I72" s="4">
        <v>1</v>
      </c>
      <c r="J72" s="4">
        <v>2</v>
      </c>
      <c r="K72" s="4" t="s">
        <v>30</v>
      </c>
      <c r="L72" s="4">
        <v>-793.64</v>
      </c>
      <c r="M72" s="4">
        <v>-793.64</v>
      </c>
      <c r="N72" s="4" t="s">
        <v>280</v>
      </c>
      <c r="O72" s="4" t="s">
        <v>32</v>
      </c>
      <c r="P72" s="4" t="s">
        <v>33</v>
      </c>
      <c r="Q72" s="4">
        <v>0</v>
      </c>
      <c r="R72" s="8">
        <v>45176.0000115741</v>
      </c>
      <c r="S72" s="6">
        <v>45211</v>
      </c>
      <c r="T72" s="4" t="s">
        <v>34</v>
      </c>
      <c r="U72" s="4">
        <v>-793.64</v>
      </c>
      <c r="V72" s="4">
        <v>0</v>
      </c>
      <c r="W72" s="4">
        <v>0</v>
      </c>
      <c r="X72" s="4" t="s">
        <v>281</v>
      </c>
      <c r="Y72" s="4" t="s">
        <v>48</v>
      </c>
    </row>
    <row r="73" s="4" customFormat="1" spans="1:25">
      <c r="A73" s="4" t="s">
        <v>370</v>
      </c>
      <c r="B73" s="4" t="s">
        <v>26</v>
      </c>
      <c r="C73" s="4" t="s">
        <v>27</v>
      </c>
      <c r="D73" s="4" t="s">
        <v>371</v>
      </c>
      <c r="E73" s="4" t="s">
        <v>372</v>
      </c>
      <c r="F73" s="6">
        <v>45205</v>
      </c>
      <c r="G73" s="6">
        <v>45208</v>
      </c>
      <c r="H73" s="4">
        <v>1</v>
      </c>
      <c r="I73" s="4">
        <v>3</v>
      </c>
      <c r="J73" s="4">
        <v>3</v>
      </c>
      <c r="K73" s="4" t="s">
        <v>30</v>
      </c>
      <c r="L73" s="4">
        <v>3962.91</v>
      </c>
      <c r="M73" s="4">
        <v>3962.91</v>
      </c>
      <c r="N73" s="4" t="s">
        <v>373</v>
      </c>
      <c r="O73" s="4" t="s">
        <v>32</v>
      </c>
      <c r="P73" s="4" t="s">
        <v>33</v>
      </c>
      <c r="Q73" s="4">
        <v>0</v>
      </c>
      <c r="R73" s="8">
        <v>45182.0000115741</v>
      </c>
      <c r="S73" s="6">
        <v>45211</v>
      </c>
      <c r="T73" s="4" t="s">
        <v>34</v>
      </c>
      <c r="U73" s="4">
        <v>3962.91</v>
      </c>
      <c r="V73" s="4">
        <v>0</v>
      </c>
      <c r="W73" s="4">
        <v>0</v>
      </c>
      <c r="X73" s="4" t="s">
        <v>374</v>
      </c>
      <c r="Y73" s="4" t="s">
        <v>48</v>
      </c>
    </row>
    <row r="74" s="4" customFormat="1" spans="1:25">
      <c r="A74" s="4" t="s">
        <v>375</v>
      </c>
      <c r="B74" s="4" t="s">
        <v>26</v>
      </c>
      <c r="C74" s="4" t="s">
        <v>27</v>
      </c>
      <c r="D74" s="4" t="s">
        <v>351</v>
      </c>
      <c r="E74" s="4" t="s">
        <v>352</v>
      </c>
      <c r="F74" s="6">
        <v>45206</v>
      </c>
      <c r="G74" s="6">
        <v>45208</v>
      </c>
      <c r="H74" s="4">
        <v>1</v>
      </c>
      <c r="I74" s="4">
        <v>2</v>
      </c>
      <c r="J74" s="4">
        <v>2</v>
      </c>
      <c r="K74" s="4" t="s">
        <v>30</v>
      </c>
      <c r="L74" s="4">
        <v>3376.98</v>
      </c>
      <c r="M74" s="4">
        <v>3376.98</v>
      </c>
      <c r="N74" s="4" t="s">
        <v>376</v>
      </c>
      <c r="O74" s="4" t="s">
        <v>32</v>
      </c>
      <c r="P74" s="4" t="s">
        <v>33</v>
      </c>
      <c r="Q74" s="4">
        <v>0</v>
      </c>
      <c r="R74" s="8">
        <v>45182</v>
      </c>
      <c r="S74" s="6">
        <v>45211</v>
      </c>
      <c r="T74" s="4" t="s">
        <v>34</v>
      </c>
      <c r="U74" s="4">
        <v>3376.98</v>
      </c>
      <c r="V74" s="4">
        <v>0</v>
      </c>
      <c r="W74" s="4">
        <v>0</v>
      </c>
      <c r="X74" s="4" t="s">
        <v>377</v>
      </c>
      <c r="Y74" s="4" t="s">
        <v>378</v>
      </c>
    </row>
    <row r="75" s="4" customFormat="1" spans="1:25">
      <c r="A75" s="4" t="s">
        <v>379</v>
      </c>
      <c r="B75" s="4" t="s">
        <v>26</v>
      </c>
      <c r="C75" s="4" t="s">
        <v>27</v>
      </c>
      <c r="D75" s="4" t="s">
        <v>380</v>
      </c>
      <c r="E75" s="4" t="s">
        <v>72</v>
      </c>
      <c r="F75" s="6">
        <v>45207</v>
      </c>
      <c r="G75" s="6">
        <v>45208</v>
      </c>
      <c r="H75" s="4">
        <v>1</v>
      </c>
      <c r="I75" s="4">
        <v>1</v>
      </c>
      <c r="J75" s="4">
        <v>1</v>
      </c>
      <c r="K75" s="4" t="s">
        <v>30</v>
      </c>
      <c r="L75" s="4">
        <v>1298.16</v>
      </c>
      <c r="M75" s="4">
        <v>1298.16</v>
      </c>
      <c r="N75" s="4" t="s">
        <v>381</v>
      </c>
      <c r="O75" s="4" t="s">
        <v>32</v>
      </c>
      <c r="P75" s="4" t="s">
        <v>33</v>
      </c>
      <c r="Q75" s="4">
        <v>0</v>
      </c>
      <c r="R75" s="8">
        <v>45182.0000115741</v>
      </c>
      <c r="S75" s="6">
        <v>45211</v>
      </c>
      <c r="T75" s="4" t="s">
        <v>34</v>
      </c>
      <c r="U75" s="4">
        <v>1298.16</v>
      </c>
      <c r="V75" s="4">
        <v>0</v>
      </c>
      <c r="W75" s="4">
        <v>0</v>
      </c>
      <c r="X75" s="4" t="s">
        <v>382</v>
      </c>
      <c r="Y75" s="4" t="s">
        <v>383</v>
      </c>
    </row>
    <row r="76" s="4" customFormat="1" spans="1:25">
      <c r="A76" s="4" t="s">
        <v>324</v>
      </c>
      <c r="B76" s="4" t="s">
        <v>26</v>
      </c>
      <c r="C76" s="4" t="s">
        <v>49</v>
      </c>
      <c r="D76" s="4" t="s">
        <v>325</v>
      </c>
      <c r="E76" s="4" t="s">
        <v>326</v>
      </c>
      <c r="F76" s="6">
        <v>45207</v>
      </c>
      <c r="G76" s="6">
        <v>45208</v>
      </c>
      <c r="H76" s="4">
        <v>1</v>
      </c>
      <c r="I76" s="4">
        <v>1</v>
      </c>
      <c r="J76" s="4">
        <v>1</v>
      </c>
      <c r="K76" s="4" t="s">
        <v>30</v>
      </c>
      <c r="L76" s="4">
        <v>-287.3</v>
      </c>
      <c r="M76" s="4">
        <v>-287.3</v>
      </c>
      <c r="N76" s="4" t="s">
        <v>327</v>
      </c>
      <c r="O76" s="4" t="s">
        <v>32</v>
      </c>
      <c r="P76" s="4" t="s">
        <v>33</v>
      </c>
      <c r="Q76" s="4">
        <v>0</v>
      </c>
      <c r="R76" s="8">
        <v>45179.0000115741</v>
      </c>
      <c r="S76" s="6">
        <v>45211</v>
      </c>
      <c r="T76" s="4" t="s">
        <v>34</v>
      </c>
      <c r="U76" s="4">
        <v>-287.3</v>
      </c>
      <c r="V76" s="4">
        <v>0</v>
      </c>
      <c r="W76" s="4">
        <v>0</v>
      </c>
      <c r="X76" s="4" t="s">
        <v>328</v>
      </c>
      <c r="Y76" s="4" t="s">
        <v>48</v>
      </c>
    </row>
    <row r="77" s="4" customFormat="1" spans="1:25">
      <c r="A77" s="4" t="s">
        <v>384</v>
      </c>
      <c r="B77" s="4" t="s">
        <v>26</v>
      </c>
      <c r="C77" s="4" t="s">
        <v>27</v>
      </c>
      <c r="D77" s="4" t="s">
        <v>385</v>
      </c>
      <c r="E77" s="4" t="s">
        <v>386</v>
      </c>
      <c r="F77" s="6">
        <v>45207</v>
      </c>
      <c r="G77" s="6">
        <v>45208</v>
      </c>
      <c r="H77" s="4">
        <v>1</v>
      </c>
      <c r="I77" s="4">
        <v>1</v>
      </c>
      <c r="J77" s="4">
        <v>1</v>
      </c>
      <c r="K77" s="4" t="s">
        <v>30</v>
      </c>
      <c r="L77" s="4">
        <v>1647.87</v>
      </c>
      <c r="M77" s="4">
        <v>1647.87</v>
      </c>
      <c r="N77" s="4" t="s">
        <v>387</v>
      </c>
      <c r="O77" s="4" t="s">
        <v>32</v>
      </c>
      <c r="P77" s="4" t="s">
        <v>33</v>
      </c>
      <c r="Q77" s="4">
        <v>0</v>
      </c>
      <c r="R77" s="8">
        <v>45183.0000115741</v>
      </c>
      <c r="S77" s="6">
        <v>45211</v>
      </c>
      <c r="T77" s="4" t="s">
        <v>34</v>
      </c>
      <c r="U77" s="4">
        <v>1647.87</v>
      </c>
      <c r="V77" s="4">
        <v>0</v>
      </c>
      <c r="W77" s="4">
        <v>0</v>
      </c>
      <c r="X77" s="4" t="s">
        <v>388</v>
      </c>
      <c r="Y77" s="4" t="s">
        <v>389</v>
      </c>
    </row>
    <row r="78" s="4" customFormat="1" spans="1:25">
      <c r="A78" s="4" t="s">
        <v>390</v>
      </c>
      <c r="B78" s="4" t="s">
        <v>26</v>
      </c>
      <c r="C78" s="4" t="s">
        <v>27</v>
      </c>
      <c r="D78" s="4" t="s">
        <v>391</v>
      </c>
      <c r="E78" s="4" t="s">
        <v>320</v>
      </c>
      <c r="F78" s="6">
        <v>45207</v>
      </c>
      <c r="G78" s="6">
        <v>45208</v>
      </c>
      <c r="H78" s="4">
        <v>1</v>
      </c>
      <c r="I78" s="4">
        <v>1</v>
      </c>
      <c r="J78" s="4">
        <v>1</v>
      </c>
      <c r="K78" s="4" t="s">
        <v>30</v>
      </c>
      <c r="L78" s="4">
        <v>935.5</v>
      </c>
      <c r="M78" s="4">
        <v>935.5</v>
      </c>
      <c r="N78" s="4" t="s">
        <v>392</v>
      </c>
      <c r="O78" s="4" t="s">
        <v>32</v>
      </c>
      <c r="P78" s="4" t="s">
        <v>33</v>
      </c>
      <c r="Q78" s="4">
        <v>0</v>
      </c>
      <c r="R78" s="8">
        <v>45183.0000115741</v>
      </c>
      <c r="S78" s="6">
        <v>45211</v>
      </c>
      <c r="T78" s="4" t="s">
        <v>34</v>
      </c>
      <c r="U78" s="4">
        <v>935.5</v>
      </c>
      <c r="V78" s="4">
        <v>0</v>
      </c>
      <c r="W78" s="4">
        <v>0</v>
      </c>
      <c r="X78" s="4" t="s">
        <v>393</v>
      </c>
      <c r="Y78" s="4" t="s">
        <v>394</v>
      </c>
    </row>
    <row r="79" s="4" customFormat="1" spans="1:26">
      <c r="A79" s="4" t="s">
        <v>395</v>
      </c>
      <c r="B79" s="4" t="s">
        <v>26</v>
      </c>
      <c r="C79" s="4" t="s">
        <v>27</v>
      </c>
      <c r="D79" s="4" t="s">
        <v>396</v>
      </c>
      <c r="E79" s="4" t="s">
        <v>397</v>
      </c>
      <c r="F79" s="6">
        <v>45207</v>
      </c>
      <c r="G79" s="6">
        <v>45208</v>
      </c>
      <c r="H79" s="4">
        <v>2</v>
      </c>
      <c r="I79" s="4">
        <v>1</v>
      </c>
      <c r="J79" s="4">
        <v>2</v>
      </c>
      <c r="K79" s="4" t="s">
        <v>30</v>
      </c>
      <c r="L79" s="4">
        <v>644.12</v>
      </c>
      <c r="M79" s="4">
        <v>644.12</v>
      </c>
      <c r="N79" s="4" t="s">
        <v>398</v>
      </c>
      <c r="O79" s="4" t="s">
        <v>32</v>
      </c>
      <c r="P79" s="4" t="s">
        <v>33</v>
      </c>
      <c r="Q79" s="4">
        <v>0</v>
      </c>
      <c r="R79" s="8">
        <v>45183.0000115741</v>
      </c>
      <c r="S79" s="6">
        <v>45211</v>
      </c>
      <c r="T79" s="4" t="s">
        <v>34</v>
      </c>
      <c r="U79" s="4">
        <v>644.12</v>
      </c>
      <c r="V79" s="4">
        <v>0</v>
      </c>
      <c r="W79" s="4">
        <v>0</v>
      </c>
      <c r="X79" s="4" t="s">
        <v>399</v>
      </c>
      <c r="Y79" s="4">
        <v>318145466</v>
      </c>
      <c r="Z79" s="4" t="s">
        <v>400</v>
      </c>
    </row>
    <row r="80" s="4" customFormat="1" spans="1:25">
      <c r="A80" s="4" t="s">
        <v>401</v>
      </c>
      <c r="B80" s="4" t="s">
        <v>26</v>
      </c>
      <c r="C80" s="4" t="s">
        <v>27</v>
      </c>
      <c r="D80" s="4" t="s">
        <v>402</v>
      </c>
      <c r="E80" s="4" t="s">
        <v>403</v>
      </c>
      <c r="F80" s="6">
        <v>45206</v>
      </c>
      <c r="G80" s="6">
        <v>45208</v>
      </c>
      <c r="H80" s="4">
        <v>1</v>
      </c>
      <c r="I80" s="4">
        <v>2</v>
      </c>
      <c r="J80" s="4">
        <v>2</v>
      </c>
      <c r="K80" s="4" t="s">
        <v>30</v>
      </c>
      <c r="L80" s="4">
        <v>419.84</v>
      </c>
      <c r="M80" s="4">
        <v>419.84</v>
      </c>
      <c r="N80" s="4" t="s">
        <v>404</v>
      </c>
      <c r="O80" s="4" t="s">
        <v>32</v>
      </c>
      <c r="P80" s="4" t="s">
        <v>33</v>
      </c>
      <c r="Q80" s="4">
        <v>0</v>
      </c>
      <c r="R80" s="8">
        <v>45183.0000115741</v>
      </c>
      <c r="S80" s="6">
        <v>45211</v>
      </c>
      <c r="T80" s="4" t="s">
        <v>34</v>
      </c>
      <c r="U80" s="4">
        <v>419.84</v>
      </c>
      <c r="V80" s="4">
        <v>0</v>
      </c>
      <c r="W80" s="4">
        <v>0</v>
      </c>
      <c r="X80" s="4" t="s">
        <v>405</v>
      </c>
      <c r="Y80" s="4" t="s">
        <v>406</v>
      </c>
    </row>
    <row r="81" s="4" customFormat="1" spans="1:25">
      <c r="A81" s="4" t="s">
        <v>407</v>
      </c>
      <c r="B81" s="4" t="s">
        <v>26</v>
      </c>
      <c r="C81" s="4" t="s">
        <v>27</v>
      </c>
      <c r="D81" s="4" t="s">
        <v>408</v>
      </c>
      <c r="E81" s="4" t="s">
        <v>343</v>
      </c>
      <c r="F81" s="6">
        <v>45207</v>
      </c>
      <c r="G81" s="6">
        <v>45208</v>
      </c>
      <c r="H81" s="4">
        <v>1</v>
      </c>
      <c r="I81" s="4">
        <v>1</v>
      </c>
      <c r="J81" s="4">
        <v>1</v>
      </c>
      <c r="K81" s="4" t="s">
        <v>30</v>
      </c>
      <c r="L81" s="4">
        <v>1448.4</v>
      </c>
      <c r="M81" s="4">
        <v>1448.4</v>
      </c>
      <c r="N81" s="4" t="s">
        <v>409</v>
      </c>
      <c r="O81" s="4" t="s">
        <v>32</v>
      </c>
      <c r="P81" s="4" t="s">
        <v>33</v>
      </c>
      <c r="Q81" s="4">
        <v>0</v>
      </c>
      <c r="R81" s="8">
        <v>45183</v>
      </c>
      <c r="S81" s="6">
        <v>45211</v>
      </c>
      <c r="T81" s="4" t="s">
        <v>34</v>
      </c>
      <c r="U81" s="4">
        <v>1448.4</v>
      </c>
      <c r="V81" s="4">
        <v>0</v>
      </c>
      <c r="W81" s="4">
        <v>0</v>
      </c>
      <c r="X81" s="4" t="s">
        <v>410</v>
      </c>
      <c r="Y81" s="4" t="s">
        <v>411</v>
      </c>
    </row>
    <row r="82" s="4" customFormat="1" spans="1:25">
      <c r="A82" s="4" t="s">
        <v>412</v>
      </c>
      <c r="B82" s="4" t="s">
        <v>26</v>
      </c>
      <c r="C82" s="4" t="s">
        <v>27</v>
      </c>
      <c r="D82" s="4" t="s">
        <v>413</v>
      </c>
      <c r="E82" s="4" t="s">
        <v>414</v>
      </c>
      <c r="F82" s="6">
        <v>45204</v>
      </c>
      <c r="G82" s="6">
        <v>45208</v>
      </c>
      <c r="H82" s="4">
        <v>1</v>
      </c>
      <c r="I82" s="4">
        <v>4</v>
      </c>
      <c r="J82" s="4">
        <v>4</v>
      </c>
      <c r="K82" s="4" t="s">
        <v>30</v>
      </c>
      <c r="L82" s="4">
        <v>1480.06</v>
      </c>
      <c r="M82" s="4">
        <v>1480.06</v>
      </c>
      <c r="N82" s="4" t="s">
        <v>415</v>
      </c>
      <c r="O82" s="4" t="s">
        <v>32</v>
      </c>
      <c r="P82" s="4" t="s">
        <v>33</v>
      </c>
      <c r="Q82" s="4">
        <v>0</v>
      </c>
      <c r="R82" s="8">
        <v>45184</v>
      </c>
      <c r="S82" s="6">
        <v>45211</v>
      </c>
      <c r="T82" s="4" t="s">
        <v>34</v>
      </c>
      <c r="U82" s="4">
        <v>1480.06</v>
      </c>
      <c r="V82" s="4">
        <v>0</v>
      </c>
      <c r="W82" s="4">
        <v>0</v>
      </c>
      <c r="X82" s="4" t="s">
        <v>416</v>
      </c>
      <c r="Y82" s="4" t="s">
        <v>417</v>
      </c>
    </row>
    <row r="83" s="4" customFormat="1" spans="1:25">
      <c r="A83" s="4" t="s">
        <v>418</v>
      </c>
      <c r="B83" s="4" t="s">
        <v>26</v>
      </c>
      <c r="C83" s="4" t="s">
        <v>27</v>
      </c>
      <c r="D83" s="4" t="s">
        <v>419</v>
      </c>
      <c r="E83" s="4" t="s">
        <v>206</v>
      </c>
      <c r="F83" s="6">
        <v>45205</v>
      </c>
      <c r="G83" s="6">
        <v>45208</v>
      </c>
      <c r="H83" s="4">
        <v>1</v>
      </c>
      <c r="I83" s="4">
        <v>3</v>
      </c>
      <c r="J83" s="4">
        <v>3</v>
      </c>
      <c r="K83" s="4" t="s">
        <v>30</v>
      </c>
      <c r="L83" s="4">
        <v>1389.96</v>
      </c>
      <c r="M83" s="4">
        <v>1389.96</v>
      </c>
      <c r="N83" s="4" t="s">
        <v>420</v>
      </c>
      <c r="O83" s="4" t="s">
        <v>32</v>
      </c>
      <c r="P83" s="4" t="s">
        <v>33</v>
      </c>
      <c r="Q83" s="4">
        <v>0</v>
      </c>
      <c r="R83" s="8">
        <v>45184.0000115741</v>
      </c>
      <c r="S83" s="6">
        <v>45211</v>
      </c>
      <c r="T83" s="4" t="s">
        <v>34</v>
      </c>
      <c r="U83" s="4">
        <v>1389.96</v>
      </c>
      <c r="V83" s="4">
        <v>0</v>
      </c>
      <c r="W83" s="4">
        <v>0</v>
      </c>
      <c r="X83" s="4" t="s">
        <v>421</v>
      </c>
      <c r="Y83" s="4" t="s">
        <v>422</v>
      </c>
    </row>
    <row r="84" s="4" customFormat="1" spans="1:25">
      <c r="A84" s="4" t="s">
        <v>423</v>
      </c>
      <c r="B84" s="4" t="s">
        <v>26</v>
      </c>
      <c r="C84" s="4" t="s">
        <v>27</v>
      </c>
      <c r="D84" s="4" t="s">
        <v>424</v>
      </c>
      <c r="E84" s="4" t="s">
        <v>425</v>
      </c>
      <c r="F84" s="6">
        <v>45206</v>
      </c>
      <c r="G84" s="6">
        <v>45208</v>
      </c>
      <c r="H84" s="4">
        <v>2</v>
      </c>
      <c r="I84" s="4">
        <v>2</v>
      </c>
      <c r="J84" s="4">
        <v>4</v>
      </c>
      <c r="K84" s="4" t="s">
        <v>30</v>
      </c>
      <c r="L84" s="4">
        <v>3720.08</v>
      </c>
      <c r="M84" s="4">
        <v>3720.08</v>
      </c>
      <c r="N84" s="4" t="s">
        <v>426</v>
      </c>
      <c r="O84" s="4" t="s">
        <v>32</v>
      </c>
      <c r="P84" s="4" t="s">
        <v>33</v>
      </c>
      <c r="Q84" s="4">
        <v>0</v>
      </c>
      <c r="R84" s="8">
        <v>45184.0000115741</v>
      </c>
      <c r="S84" s="6">
        <v>45211</v>
      </c>
      <c r="T84" s="4" t="s">
        <v>34</v>
      </c>
      <c r="U84" s="4">
        <v>3720.08</v>
      </c>
      <c r="V84" s="4">
        <v>0</v>
      </c>
      <c r="W84" s="4">
        <v>0</v>
      </c>
      <c r="X84" s="4" t="s">
        <v>427</v>
      </c>
      <c r="Y84" s="4" t="s">
        <v>428</v>
      </c>
    </row>
    <row r="85" s="4" customFormat="1" spans="1:25">
      <c r="A85" s="4" t="s">
        <v>429</v>
      </c>
      <c r="B85" s="4" t="s">
        <v>26</v>
      </c>
      <c r="C85" s="4" t="s">
        <v>27</v>
      </c>
      <c r="D85" s="4" t="s">
        <v>430</v>
      </c>
      <c r="E85" s="4" t="s">
        <v>431</v>
      </c>
      <c r="F85" s="6">
        <v>45207</v>
      </c>
      <c r="G85" s="6">
        <v>45208</v>
      </c>
      <c r="H85" s="4">
        <v>1</v>
      </c>
      <c r="I85" s="4">
        <v>1</v>
      </c>
      <c r="J85" s="4">
        <v>1</v>
      </c>
      <c r="K85" s="4" t="s">
        <v>30</v>
      </c>
      <c r="L85" s="4">
        <v>688.01</v>
      </c>
      <c r="M85" s="4">
        <v>688.01</v>
      </c>
      <c r="N85" s="4" t="s">
        <v>432</v>
      </c>
      <c r="O85" s="4" t="s">
        <v>32</v>
      </c>
      <c r="P85" s="4" t="s">
        <v>33</v>
      </c>
      <c r="Q85" s="4">
        <v>0</v>
      </c>
      <c r="R85" s="8">
        <v>45184.0000115741</v>
      </c>
      <c r="S85" s="6">
        <v>45211</v>
      </c>
      <c r="T85" s="4" t="s">
        <v>34</v>
      </c>
      <c r="U85" s="4">
        <v>688.01</v>
      </c>
      <c r="V85" s="4">
        <v>0</v>
      </c>
      <c r="W85" s="4">
        <v>0</v>
      </c>
      <c r="X85" s="4" t="s">
        <v>433</v>
      </c>
      <c r="Y85" s="4" t="s">
        <v>434</v>
      </c>
    </row>
    <row r="86" s="4" customFormat="1" spans="1:25">
      <c r="A86" s="4" t="s">
        <v>435</v>
      </c>
      <c r="B86" s="4" t="s">
        <v>26</v>
      </c>
      <c r="C86" s="4" t="s">
        <v>27</v>
      </c>
      <c r="D86" s="4" t="s">
        <v>436</v>
      </c>
      <c r="E86" s="4" t="s">
        <v>437</v>
      </c>
      <c r="F86" s="6">
        <v>45205</v>
      </c>
      <c r="G86" s="6">
        <v>45208</v>
      </c>
      <c r="H86" s="4">
        <v>1</v>
      </c>
      <c r="I86" s="4">
        <v>3</v>
      </c>
      <c r="J86" s="4">
        <v>3</v>
      </c>
      <c r="K86" s="4" t="s">
        <v>30</v>
      </c>
      <c r="L86" s="4">
        <v>2099.34</v>
      </c>
      <c r="M86" s="4">
        <v>2099.34</v>
      </c>
      <c r="N86" s="4" t="s">
        <v>438</v>
      </c>
      <c r="O86" s="4" t="s">
        <v>32</v>
      </c>
      <c r="P86" s="4" t="s">
        <v>33</v>
      </c>
      <c r="Q86" s="4">
        <v>0</v>
      </c>
      <c r="R86" s="8">
        <v>45184</v>
      </c>
      <c r="S86" s="6">
        <v>45211</v>
      </c>
      <c r="T86" s="4" t="s">
        <v>34</v>
      </c>
      <c r="U86" s="4">
        <v>2099.34</v>
      </c>
      <c r="V86" s="4">
        <v>0</v>
      </c>
      <c r="W86" s="4">
        <v>0</v>
      </c>
      <c r="X86" s="4" t="s">
        <v>439</v>
      </c>
      <c r="Y86" s="4" t="s">
        <v>440</v>
      </c>
    </row>
    <row r="87" s="4" customFormat="1" spans="1:25">
      <c r="A87" s="4" t="s">
        <v>441</v>
      </c>
      <c r="B87" s="4" t="s">
        <v>26</v>
      </c>
      <c r="C87" s="4" t="s">
        <v>27</v>
      </c>
      <c r="D87" s="4" t="s">
        <v>430</v>
      </c>
      <c r="E87" s="4" t="s">
        <v>431</v>
      </c>
      <c r="F87" s="6">
        <v>45207</v>
      </c>
      <c r="G87" s="6">
        <v>45208</v>
      </c>
      <c r="H87" s="4">
        <v>1</v>
      </c>
      <c r="I87" s="4">
        <v>1</v>
      </c>
      <c r="J87" s="4">
        <v>1</v>
      </c>
      <c r="K87" s="4" t="s">
        <v>30</v>
      </c>
      <c r="L87" s="4">
        <v>688.01</v>
      </c>
      <c r="M87" s="4">
        <v>688.01</v>
      </c>
      <c r="N87" s="4" t="s">
        <v>442</v>
      </c>
      <c r="O87" s="4" t="s">
        <v>32</v>
      </c>
      <c r="P87" s="4" t="s">
        <v>33</v>
      </c>
      <c r="Q87" s="4">
        <v>0</v>
      </c>
      <c r="R87" s="8">
        <v>45184</v>
      </c>
      <c r="S87" s="6">
        <v>45211</v>
      </c>
      <c r="T87" s="4" t="s">
        <v>34</v>
      </c>
      <c r="U87" s="4">
        <v>688.01</v>
      </c>
      <c r="V87" s="4">
        <v>0</v>
      </c>
      <c r="W87" s="4">
        <v>0</v>
      </c>
      <c r="X87" s="4" t="s">
        <v>443</v>
      </c>
      <c r="Y87" s="4" t="s">
        <v>444</v>
      </c>
    </row>
    <row r="88" s="4" customFormat="1" spans="1:25">
      <c r="A88" s="4" t="s">
        <v>445</v>
      </c>
      <c r="B88" s="4" t="s">
        <v>26</v>
      </c>
      <c r="C88" s="4" t="s">
        <v>27</v>
      </c>
      <c r="D88" s="4" t="s">
        <v>446</v>
      </c>
      <c r="E88" s="4" t="s">
        <v>447</v>
      </c>
      <c r="F88" s="6">
        <v>45206</v>
      </c>
      <c r="G88" s="6">
        <v>45208</v>
      </c>
      <c r="H88" s="4">
        <v>1</v>
      </c>
      <c r="I88" s="4">
        <v>2</v>
      </c>
      <c r="J88" s="4">
        <v>2</v>
      </c>
      <c r="K88" s="4" t="s">
        <v>30</v>
      </c>
      <c r="L88" s="4">
        <v>4715.6</v>
      </c>
      <c r="M88" s="4">
        <v>4715.6</v>
      </c>
      <c r="N88" s="4" t="s">
        <v>448</v>
      </c>
      <c r="O88" s="4" t="s">
        <v>32</v>
      </c>
      <c r="P88" s="4" t="s">
        <v>33</v>
      </c>
      <c r="Q88" s="4">
        <v>0</v>
      </c>
      <c r="R88" s="8">
        <v>45185</v>
      </c>
      <c r="S88" s="6">
        <v>45211</v>
      </c>
      <c r="T88" s="4" t="s">
        <v>34</v>
      </c>
      <c r="U88" s="4">
        <v>4715.6</v>
      </c>
      <c r="V88" s="4">
        <v>0</v>
      </c>
      <c r="W88" s="4">
        <v>0</v>
      </c>
      <c r="X88" s="4" t="s">
        <v>449</v>
      </c>
      <c r="Y88" s="4" t="s">
        <v>450</v>
      </c>
    </row>
    <row r="89" s="4" customFormat="1" spans="1:25">
      <c r="A89" s="4" t="s">
        <v>451</v>
      </c>
      <c r="B89" s="4" t="s">
        <v>26</v>
      </c>
      <c r="C89" s="4" t="s">
        <v>27</v>
      </c>
      <c r="D89" s="4" t="s">
        <v>446</v>
      </c>
      <c r="E89" s="4" t="s">
        <v>452</v>
      </c>
      <c r="F89" s="6">
        <v>45206</v>
      </c>
      <c r="G89" s="6">
        <v>45208</v>
      </c>
      <c r="H89" s="4">
        <v>1</v>
      </c>
      <c r="I89" s="4">
        <v>2</v>
      </c>
      <c r="J89" s="4">
        <v>2</v>
      </c>
      <c r="K89" s="4" t="s">
        <v>30</v>
      </c>
      <c r="L89" s="4">
        <v>4715.6</v>
      </c>
      <c r="M89" s="4">
        <v>4715.6</v>
      </c>
      <c r="N89" s="4" t="s">
        <v>453</v>
      </c>
      <c r="O89" s="4" t="s">
        <v>32</v>
      </c>
      <c r="P89" s="4" t="s">
        <v>33</v>
      </c>
      <c r="Q89" s="4">
        <v>0</v>
      </c>
      <c r="R89" s="8">
        <v>45185.0000115741</v>
      </c>
      <c r="S89" s="6">
        <v>45211</v>
      </c>
      <c r="T89" s="4" t="s">
        <v>34</v>
      </c>
      <c r="U89" s="4">
        <v>4715.6</v>
      </c>
      <c r="V89" s="4">
        <v>0</v>
      </c>
      <c r="W89" s="4">
        <v>0</v>
      </c>
      <c r="X89" s="4" t="s">
        <v>454</v>
      </c>
      <c r="Y89" s="4" t="s">
        <v>455</v>
      </c>
    </row>
    <row r="90" s="4" customFormat="1" spans="1:25">
      <c r="A90" s="4" t="s">
        <v>456</v>
      </c>
      <c r="B90" s="4" t="s">
        <v>26</v>
      </c>
      <c r="C90" s="4" t="s">
        <v>27</v>
      </c>
      <c r="D90" s="4" t="s">
        <v>457</v>
      </c>
      <c r="E90" s="4" t="s">
        <v>458</v>
      </c>
      <c r="F90" s="6">
        <v>45207</v>
      </c>
      <c r="G90" s="6">
        <v>45208</v>
      </c>
      <c r="H90" s="4">
        <v>1</v>
      </c>
      <c r="I90" s="4">
        <v>1</v>
      </c>
      <c r="J90" s="4">
        <v>1</v>
      </c>
      <c r="K90" s="4" t="s">
        <v>30</v>
      </c>
      <c r="L90" s="4">
        <v>1998.22</v>
      </c>
      <c r="M90" s="4">
        <v>1998.22</v>
      </c>
      <c r="N90" s="4" t="s">
        <v>459</v>
      </c>
      <c r="O90" s="4" t="s">
        <v>32</v>
      </c>
      <c r="P90" s="4" t="s">
        <v>33</v>
      </c>
      <c r="Q90" s="4">
        <v>0</v>
      </c>
      <c r="R90" s="8">
        <v>45186</v>
      </c>
      <c r="S90" s="6">
        <v>45211</v>
      </c>
      <c r="T90" s="4" t="s">
        <v>34</v>
      </c>
      <c r="U90" s="4">
        <v>1998.22</v>
      </c>
      <c r="V90" s="4">
        <v>0</v>
      </c>
      <c r="W90" s="4">
        <v>0</v>
      </c>
      <c r="X90" s="4" t="s">
        <v>460</v>
      </c>
      <c r="Y90" s="4" t="s">
        <v>461</v>
      </c>
    </row>
    <row r="91" s="4" customFormat="1" spans="1:25">
      <c r="A91" s="4" t="s">
        <v>462</v>
      </c>
      <c r="B91" s="4" t="s">
        <v>26</v>
      </c>
      <c r="C91" s="4" t="s">
        <v>27</v>
      </c>
      <c r="D91" s="4" t="s">
        <v>463</v>
      </c>
      <c r="E91" s="4" t="s">
        <v>464</v>
      </c>
      <c r="F91" s="6">
        <v>45206</v>
      </c>
      <c r="G91" s="6">
        <v>45208</v>
      </c>
      <c r="H91" s="4">
        <v>1</v>
      </c>
      <c r="I91" s="4">
        <v>2</v>
      </c>
      <c r="J91" s="4">
        <v>2</v>
      </c>
      <c r="K91" s="4" t="s">
        <v>30</v>
      </c>
      <c r="L91" s="4">
        <v>736.62</v>
      </c>
      <c r="M91" s="4">
        <v>736.62</v>
      </c>
      <c r="N91" s="4" t="s">
        <v>465</v>
      </c>
      <c r="O91" s="4" t="s">
        <v>32</v>
      </c>
      <c r="P91" s="4" t="s">
        <v>33</v>
      </c>
      <c r="Q91" s="4">
        <v>0</v>
      </c>
      <c r="R91" s="8">
        <v>45186</v>
      </c>
      <c r="S91" s="6">
        <v>45211</v>
      </c>
      <c r="T91" s="4" t="s">
        <v>34</v>
      </c>
      <c r="U91" s="4">
        <v>736.62</v>
      </c>
      <c r="V91" s="4">
        <v>0</v>
      </c>
      <c r="W91" s="4">
        <v>0</v>
      </c>
      <c r="X91" s="4" t="s">
        <v>466</v>
      </c>
      <c r="Y91" s="4" t="s">
        <v>467</v>
      </c>
    </row>
    <row r="92" s="4" customFormat="1" spans="1:25">
      <c r="A92" s="4" t="s">
        <v>468</v>
      </c>
      <c r="B92" s="4" t="s">
        <v>26</v>
      </c>
      <c r="C92" s="4" t="s">
        <v>27</v>
      </c>
      <c r="D92" s="4" t="s">
        <v>469</v>
      </c>
      <c r="E92" s="4" t="s">
        <v>470</v>
      </c>
      <c r="F92" s="6">
        <v>45207</v>
      </c>
      <c r="G92" s="6">
        <v>45208</v>
      </c>
      <c r="H92" s="4">
        <v>1</v>
      </c>
      <c r="I92" s="4">
        <v>1</v>
      </c>
      <c r="J92" s="4">
        <v>1</v>
      </c>
      <c r="K92" s="4" t="s">
        <v>30</v>
      </c>
      <c r="L92" s="4">
        <v>436.74</v>
      </c>
      <c r="M92" s="4">
        <v>436.74</v>
      </c>
      <c r="N92" s="4" t="s">
        <v>471</v>
      </c>
      <c r="O92" s="4" t="s">
        <v>32</v>
      </c>
      <c r="P92" s="4" t="s">
        <v>33</v>
      </c>
      <c r="Q92" s="4">
        <v>0</v>
      </c>
      <c r="R92" s="8">
        <v>45186</v>
      </c>
      <c r="S92" s="6">
        <v>45211</v>
      </c>
      <c r="T92" s="4" t="s">
        <v>34</v>
      </c>
      <c r="U92" s="4">
        <v>436.74</v>
      </c>
      <c r="V92" s="4">
        <v>0</v>
      </c>
      <c r="W92" s="4">
        <v>0</v>
      </c>
      <c r="X92" s="4" t="s">
        <v>472</v>
      </c>
      <c r="Y92" s="4" t="s">
        <v>48</v>
      </c>
    </row>
    <row r="93" s="4" customFormat="1" spans="1:25">
      <c r="A93" s="4" t="s">
        <v>473</v>
      </c>
      <c r="B93" s="4" t="s">
        <v>26</v>
      </c>
      <c r="C93" s="4" t="s">
        <v>27</v>
      </c>
      <c r="D93" s="4" t="s">
        <v>474</v>
      </c>
      <c r="E93" s="4" t="s">
        <v>320</v>
      </c>
      <c r="F93" s="6">
        <v>45205</v>
      </c>
      <c r="G93" s="6">
        <v>45208</v>
      </c>
      <c r="H93" s="4">
        <v>1</v>
      </c>
      <c r="I93" s="4">
        <v>3</v>
      </c>
      <c r="J93" s="4">
        <v>3</v>
      </c>
      <c r="K93" s="4" t="s">
        <v>30</v>
      </c>
      <c r="L93" s="4">
        <v>2483.58</v>
      </c>
      <c r="M93" s="4">
        <v>2483.58</v>
      </c>
      <c r="N93" s="4" t="s">
        <v>475</v>
      </c>
      <c r="O93" s="4" t="s">
        <v>32</v>
      </c>
      <c r="P93" s="4" t="s">
        <v>33</v>
      </c>
      <c r="Q93" s="4">
        <v>0</v>
      </c>
      <c r="R93" s="8">
        <v>45187.0000115741</v>
      </c>
      <c r="S93" s="6">
        <v>45211</v>
      </c>
      <c r="T93" s="4" t="s">
        <v>34</v>
      </c>
      <c r="U93" s="4">
        <v>2483.58</v>
      </c>
      <c r="V93" s="4">
        <v>0</v>
      </c>
      <c r="W93" s="4">
        <v>0</v>
      </c>
      <c r="X93" s="4" t="s">
        <v>476</v>
      </c>
      <c r="Y93" s="4" t="s">
        <v>477</v>
      </c>
    </row>
    <row r="94" s="4" customFormat="1" spans="1:25">
      <c r="A94" s="4" t="s">
        <v>478</v>
      </c>
      <c r="B94" s="4" t="s">
        <v>26</v>
      </c>
      <c r="C94" s="4" t="s">
        <v>27</v>
      </c>
      <c r="D94" s="4" t="s">
        <v>479</v>
      </c>
      <c r="E94" s="4" t="s">
        <v>480</v>
      </c>
      <c r="F94" s="6">
        <v>45207</v>
      </c>
      <c r="G94" s="6">
        <v>45208</v>
      </c>
      <c r="H94" s="4">
        <v>1</v>
      </c>
      <c r="I94" s="4">
        <v>1</v>
      </c>
      <c r="J94" s="4">
        <v>1</v>
      </c>
      <c r="K94" s="4" t="s">
        <v>30</v>
      </c>
      <c r="L94" s="4">
        <v>1040.91</v>
      </c>
      <c r="M94" s="4">
        <v>1040.91</v>
      </c>
      <c r="N94" s="4" t="s">
        <v>481</v>
      </c>
      <c r="O94" s="4" t="s">
        <v>32</v>
      </c>
      <c r="P94" s="4" t="s">
        <v>33</v>
      </c>
      <c r="Q94" s="4">
        <v>0</v>
      </c>
      <c r="R94" s="8">
        <v>45187</v>
      </c>
      <c r="S94" s="6">
        <v>45211</v>
      </c>
      <c r="T94" s="4" t="s">
        <v>34</v>
      </c>
      <c r="U94" s="4">
        <v>1040.91</v>
      </c>
      <c r="V94" s="4">
        <v>0</v>
      </c>
      <c r="W94" s="4">
        <v>0</v>
      </c>
      <c r="X94" s="4" t="s">
        <v>482</v>
      </c>
      <c r="Y94" s="4" t="s">
        <v>483</v>
      </c>
    </row>
    <row r="95" s="4" customFormat="1" spans="1:25">
      <c r="A95" s="4" t="s">
        <v>484</v>
      </c>
      <c r="B95" s="4" t="s">
        <v>26</v>
      </c>
      <c r="C95" s="4" t="s">
        <v>27</v>
      </c>
      <c r="D95" s="4" t="s">
        <v>485</v>
      </c>
      <c r="E95" s="4" t="s">
        <v>486</v>
      </c>
      <c r="F95" s="6">
        <v>45207</v>
      </c>
      <c r="G95" s="6">
        <v>45208</v>
      </c>
      <c r="H95" s="4">
        <v>1</v>
      </c>
      <c r="I95" s="4">
        <v>1</v>
      </c>
      <c r="J95" s="4">
        <v>1</v>
      </c>
      <c r="K95" s="4" t="s">
        <v>30</v>
      </c>
      <c r="L95" s="4">
        <v>1676.49</v>
      </c>
      <c r="M95" s="4">
        <v>1676.49</v>
      </c>
      <c r="N95" s="4" t="s">
        <v>487</v>
      </c>
      <c r="O95" s="4" t="s">
        <v>32</v>
      </c>
      <c r="P95" s="4" t="s">
        <v>33</v>
      </c>
      <c r="Q95" s="4">
        <v>0</v>
      </c>
      <c r="R95" s="8">
        <v>45160</v>
      </c>
      <c r="S95" s="6">
        <v>45211</v>
      </c>
      <c r="T95" s="4" t="s">
        <v>34</v>
      </c>
      <c r="U95" s="4">
        <v>1676.49</v>
      </c>
      <c r="V95" s="4">
        <v>0</v>
      </c>
      <c r="W95" s="4">
        <v>0</v>
      </c>
      <c r="X95" s="4" t="s">
        <v>488</v>
      </c>
      <c r="Y95" s="4" t="s">
        <v>48</v>
      </c>
    </row>
    <row r="96" s="4" customFormat="1" spans="1:25">
      <c r="A96" s="4" t="s">
        <v>489</v>
      </c>
      <c r="B96" s="4" t="s">
        <v>26</v>
      </c>
      <c r="C96" s="4" t="s">
        <v>27</v>
      </c>
      <c r="D96" s="4" t="s">
        <v>490</v>
      </c>
      <c r="E96" s="4" t="s">
        <v>491</v>
      </c>
      <c r="F96" s="6">
        <v>45207</v>
      </c>
      <c r="G96" s="6">
        <v>45208</v>
      </c>
      <c r="H96" s="4">
        <v>1</v>
      </c>
      <c r="I96" s="4">
        <v>1</v>
      </c>
      <c r="J96" s="4">
        <v>1</v>
      </c>
      <c r="K96" s="4" t="s">
        <v>30</v>
      </c>
      <c r="L96" s="4">
        <v>3229.44</v>
      </c>
      <c r="M96" s="4">
        <v>3229.44</v>
      </c>
      <c r="N96" s="4" t="s">
        <v>492</v>
      </c>
      <c r="O96" s="4" t="s">
        <v>32</v>
      </c>
      <c r="P96" s="4" t="s">
        <v>33</v>
      </c>
      <c r="Q96" s="4">
        <v>0</v>
      </c>
      <c r="R96" s="8">
        <v>45187.0000115741</v>
      </c>
      <c r="S96" s="6">
        <v>45211</v>
      </c>
      <c r="T96" s="4" t="s">
        <v>34</v>
      </c>
      <c r="U96" s="4">
        <v>3229.44</v>
      </c>
      <c r="V96" s="4">
        <v>0</v>
      </c>
      <c r="W96" s="4">
        <v>0</v>
      </c>
      <c r="X96" s="4" t="s">
        <v>493</v>
      </c>
      <c r="Y96" s="4" t="s">
        <v>48</v>
      </c>
    </row>
    <row r="97" s="4" customFormat="1" spans="1:25">
      <c r="A97" s="4" t="s">
        <v>489</v>
      </c>
      <c r="B97" s="4" t="s">
        <v>26</v>
      </c>
      <c r="C97" s="4" t="s">
        <v>49</v>
      </c>
      <c r="D97" s="4" t="s">
        <v>490</v>
      </c>
      <c r="E97" s="4" t="s">
        <v>491</v>
      </c>
      <c r="F97" s="6">
        <v>45207</v>
      </c>
      <c r="G97" s="6">
        <v>45208</v>
      </c>
      <c r="H97" s="4">
        <v>1</v>
      </c>
      <c r="I97" s="4">
        <v>1</v>
      </c>
      <c r="J97" s="4">
        <v>1</v>
      </c>
      <c r="K97" s="4" t="s">
        <v>30</v>
      </c>
      <c r="L97" s="4">
        <v>-3229.44</v>
      </c>
      <c r="M97" s="4">
        <v>-3229.44</v>
      </c>
      <c r="N97" s="4" t="s">
        <v>492</v>
      </c>
      <c r="O97" s="4" t="s">
        <v>32</v>
      </c>
      <c r="P97" s="4" t="s">
        <v>33</v>
      </c>
      <c r="Q97" s="4">
        <v>0</v>
      </c>
      <c r="R97" s="8">
        <v>45187.0000115741</v>
      </c>
      <c r="S97" s="6">
        <v>45211</v>
      </c>
      <c r="T97" s="4" t="s">
        <v>34</v>
      </c>
      <c r="U97" s="4">
        <v>-3229.44</v>
      </c>
      <c r="V97" s="4">
        <v>0</v>
      </c>
      <c r="W97" s="4">
        <v>0</v>
      </c>
      <c r="X97" s="4" t="s">
        <v>493</v>
      </c>
      <c r="Y97" s="4" t="s">
        <v>48</v>
      </c>
    </row>
    <row r="98" s="4" customFormat="1" spans="1:25">
      <c r="A98" s="4" t="s">
        <v>494</v>
      </c>
      <c r="B98" s="4" t="s">
        <v>26</v>
      </c>
      <c r="C98" s="4" t="s">
        <v>27</v>
      </c>
      <c r="D98" s="4" t="s">
        <v>314</v>
      </c>
      <c r="E98" s="4" t="s">
        <v>495</v>
      </c>
      <c r="F98" s="6">
        <v>45207</v>
      </c>
      <c r="G98" s="6">
        <v>45208</v>
      </c>
      <c r="H98" s="4">
        <v>1</v>
      </c>
      <c r="I98" s="4">
        <v>1</v>
      </c>
      <c r="J98" s="4">
        <v>1</v>
      </c>
      <c r="K98" s="4" t="s">
        <v>30</v>
      </c>
      <c r="L98" s="4">
        <v>840.35</v>
      </c>
      <c r="M98" s="4">
        <v>840.35</v>
      </c>
      <c r="N98" s="4" t="s">
        <v>496</v>
      </c>
      <c r="O98" s="4" t="s">
        <v>32</v>
      </c>
      <c r="P98" s="4" t="s">
        <v>33</v>
      </c>
      <c r="Q98" s="4">
        <v>0</v>
      </c>
      <c r="R98" s="8">
        <v>45188.0000115741</v>
      </c>
      <c r="S98" s="6">
        <v>45211</v>
      </c>
      <c r="T98" s="4" t="s">
        <v>34</v>
      </c>
      <c r="U98" s="4">
        <v>840.35</v>
      </c>
      <c r="V98" s="4">
        <v>0</v>
      </c>
      <c r="W98" s="4">
        <v>0</v>
      </c>
      <c r="X98" s="4" t="s">
        <v>497</v>
      </c>
      <c r="Y98" s="4" t="s">
        <v>498</v>
      </c>
    </row>
    <row r="99" s="4" customFormat="1" spans="1:25">
      <c r="A99" s="4" t="s">
        <v>499</v>
      </c>
      <c r="B99" s="4" t="s">
        <v>26</v>
      </c>
      <c r="C99" s="4" t="s">
        <v>27</v>
      </c>
      <c r="D99" s="4" t="s">
        <v>500</v>
      </c>
      <c r="E99" s="4" t="s">
        <v>501</v>
      </c>
      <c r="F99" s="6">
        <v>45202</v>
      </c>
      <c r="G99" s="6">
        <v>45208</v>
      </c>
      <c r="H99" s="4">
        <v>1</v>
      </c>
      <c r="I99" s="4">
        <v>6</v>
      </c>
      <c r="J99" s="4">
        <v>6</v>
      </c>
      <c r="K99" s="4" t="s">
        <v>30</v>
      </c>
      <c r="L99" s="4">
        <v>5091.54</v>
      </c>
      <c r="M99" s="4">
        <v>5091.54</v>
      </c>
      <c r="N99" s="4" t="s">
        <v>502</v>
      </c>
      <c r="O99" s="4" t="s">
        <v>32</v>
      </c>
      <c r="P99" s="4" t="s">
        <v>33</v>
      </c>
      <c r="Q99" s="4">
        <v>0</v>
      </c>
      <c r="R99" s="8">
        <v>45188</v>
      </c>
      <c r="S99" s="6">
        <v>45211</v>
      </c>
      <c r="T99" s="4" t="s">
        <v>34</v>
      </c>
      <c r="U99" s="4">
        <v>5091.54</v>
      </c>
      <c r="V99" s="4">
        <v>0</v>
      </c>
      <c r="W99" s="4">
        <v>0</v>
      </c>
      <c r="X99" s="4" t="s">
        <v>503</v>
      </c>
      <c r="Y99" s="4" t="s">
        <v>48</v>
      </c>
    </row>
    <row r="100" s="4" customFormat="1" spans="1:25">
      <c r="A100" s="4" t="s">
        <v>504</v>
      </c>
      <c r="B100" s="4" t="s">
        <v>26</v>
      </c>
      <c r="C100" s="4" t="s">
        <v>27</v>
      </c>
      <c r="D100" s="4" t="s">
        <v>505</v>
      </c>
      <c r="E100" s="4" t="s">
        <v>506</v>
      </c>
      <c r="F100" s="6">
        <v>45204</v>
      </c>
      <c r="G100" s="6">
        <v>45208</v>
      </c>
      <c r="H100" s="4">
        <v>1</v>
      </c>
      <c r="I100" s="4">
        <v>4</v>
      </c>
      <c r="J100" s="4">
        <v>4</v>
      </c>
      <c r="K100" s="4" t="s">
        <v>30</v>
      </c>
      <c r="L100" s="4">
        <v>1000.04</v>
      </c>
      <c r="M100" s="4">
        <v>1000.04</v>
      </c>
      <c r="N100" s="4" t="s">
        <v>507</v>
      </c>
      <c r="O100" s="4" t="s">
        <v>32</v>
      </c>
      <c r="P100" s="4" t="s">
        <v>33</v>
      </c>
      <c r="Q100" s="4">
        <v>0</v>
      </c>
      <c r="R100" s="8">
        <v>45188.0000115741</v>
      </c>
      <c r="S100" s="6">
        <v>45211</v>
      </c>
      <c r="T100" s="4" t="s">
        <v>34</v>
      </c>
      <c r="U100" s="4">
        <v>1000.04</v>
      </c>
      <c r="V100" s="4">
        <v>0</v>
      </c>
      <c r="W100" s="4">
        <v>0</v>
      </c>
      <c r="X100" s="4" t="s">
        <v>508</v>
      </c>
      <c r="Y100" s="4" t="s">
        <v>509</v>
      </c>
    </row>
    <row r="101" s="4" customFormat="1" spans="1:25">
      <c r="A101" s="4" t="s">
        <v>359</v>
      </c>
      <c r="B101" s="4" t="s">
        <v>26</v>
      </c>
      <c r="C101" s="4" t="s">
        <v>49</v>
      </c>
      <c r="D101" s="4" t="s">
        <v>360</v>
      </c>
      <c r="E101" s="4" t="s">
        <v>361</v>
      </c>
      <c r="F101" s="6">
        <v>45204</v>
      </c>
      <c r="G101" s="6">
        <v>45208</v>
      </c>
      <c r="H101" s="4">
        <v>1</v>
      </c>
      <c r="I101" s="4">
        <v>4</v>
      </c>
      <c r="J101" s="4">
        <v>4</v>
      </c>
      <c r="K101" s="4" t="s">
        <v>30</v>
      </c>
      <c r="L101" s="4">
        <v>-21888.8</v>
      </c>
      <c r="M101" s="4">
        <v>-21888.8</v>
      </c>
      <c r="N101" s="4" t="s">
        <v>362</v>
      </c>
      <c r="O101" s="4" t="s">
        <v>32</v>
      </c>
      <c r="P101" s="4" t="s">
        <v>33</v>
      </c>
      <c r="Q101" s="4">
        <v>0</v>
      </c>
      <c r="R101" s="8">
        <v>45180</v>
      </c>
      <c r="S101" s="6">
        <v>45211</v>
      </c>
      <c r="T101" s="4" t="s">
        <v>34</v>
      </c>
      <c r="U101" s="4">
        <v>-21888.8</v>
      </c>
      <c r="V101" s="4">
        <v>0</v>
      </c>
      <c r="W101" s="4">
        <v>0</v>
      </c>
      <c r="X101" s="4" t="s">
        <v>363</v>
      </c>
      <c r="Y101" s="4" t="s">
        <v>364</v>
      </c>
    </row>
    <row r="102" s="4" customFormat="1" spans="1:25">
      <c r="A102" s="4" t="s">
        <v>510</v>
      </c>
      <c r="B102" s="4" t="s">
        <v>26</v>
      </c>
      <c r="C102" s="4" t="s">
        <v>27</v>
      </c>
      <c r="D102" s="4" t="s">
        <v>511</v>
      </c>
      <c r="E102" s="4" t="s">
        <v>512</v>
      </c>
      <c r="F102" s="6">
        <v>45204</v>
      </c>
      <c r="G102" s="6">
        <v>45208</v>
      </c>
      <c r="H102" s="4">
        <v>1</v>
      </c>
      <c r="I102" s="4">
        <v>4</v>
      </c>
      <c r="J102" s="4">
        <v>4</v>
      </c>
      <c r="K102" s="4" t="s">
        <v>30</v>
      </c>
      <c r="L102" s="4">
        <v>1454.13</v>
      </c>
      <c r="M102" s="4">
        <v>1454.13</v>
      </c>
      <c r="N102" s="4" t="s">
        <v>513</v>
      </c>
      <c r="O102" s="4" t="s">
        <v>32</v>
      </c>
      <c r="P102" s="4" t="s">
        <v>33</v>
      </c>
      <c r="Q102" s="4">
        <v>0</v>
      </c>
      <c r="R102" s="8">
        <v>45189</v>
      </c>
      <c r="S102" s="6">
        <v>45211</v>
      </c>
      <c r="T102" s="4" t="s">
        <v>34</v>
      </c>
      <c r="U102" s="4">
        <v>1454.13</v>
      </c>
      <c r="V102" s="4">
        <v>0</v>
      </c>
      <c r="W102" s="4">
        <v>0</v>
      </c>
      <c r="X102" s="4" t="s">
        <v>514</v>
      </c>
      <c r="Y102" s="4" t="s">
        <v>515</v>
      </c>
    </row>
    <row r="103" s="4" customFormat="1" spans="1:25">
      <c r="A103" s="4" t="s">
        <v>516</v>
      </c>
      <c r="B103" s="4" t="s">
        <v>26</v>
      </c>
      <c r="C103" s="4" t="s">
        <v>27</v>
      </c>
      <c r="D103" s="4" t="s">
        <v>517</v>
      </c>
      <c r="E103" s="4" t="s">
        <v>518</v>
      </c>
      <c r="F103" s="6">
        <v>45207</v>
      </c>
      <c r="G103" s="6">
        <v>45208</v>
      </c>
      <c r="H103" s="4">
        <v>1</v>
      </c>
      <c r="I103" s="4">
        <v>1</v>
      </c>
      <c r="J103" s="4">
        <v>1</v>
      </c>
      <c r="K103" s="4" t="s">
        <v>30</v>
      </c>
      <c r="L103" s="4">
        <v>331.44</v>
      </c>
      <c r="M103" s="4">
        <v>331.44</v>
      </c>
      <c r="N103" s="4" t="s">
        <v>519</v>
      </c>
      <c r="O103" s="4" t="s">
        <v>32</v>
      </c>
      <c r="P103" s="4" t="s">
        <v>33</v>
      </c>
      <c r="Q103" s="4">
        <v>0</v>
      </c>
      <c r="R103" s="8">
        <v>45189</v>
      </c>
      <c r="S103" s="6">
        <v>45211</v>
      </c>
      <c r="T103" s="4" t="s">
        <v>34</v>
      </c>
      <c r="U103" s="4">
        <v>331.44</v>
      </c>
      <c r="V103" s="4">
        <v>0</v>
      </c>
      <c r="W103" s="4">
        <v>0</v>
      </c>
      <c r="X103" s="4" t="s">
        <v>520</v>
      </c>
      <c r="Y103" s="4" t="s">
        <v>521</v>
      </c>
    </row>
    <row r="104" s="4" customFormat="1" spans="1:25">
      <c r="A104" s="4" t="s">
        <v>522</v>
      </c>
      <c r="B104" s="4" t="s">
        <v>26</v>
      </c>
      <c r="C104" s="4" t="s">
        <v>27</v>
      </c>
      <c r="D104" s="4" t="s">
        <v>523</v>
      </c>
      <c r="E104" s="4" t="s">
        <v>524</v>
      </c>
      <c r="F104" s="6">
        <v>45206</v>
      </c>
      <c r="G104" s="6">
        <v>45208</v>
      </c>
      <c r="H104" s="4">
        <v>1</v>
      </c>
      <c r="I104" s="4">
        <v>2</v>
      </c>
      <c r="J104" s="4">
        <v>2</v>
      </c>
      <c r="K104" s="4" t="s">
        <v>30</v>
      </c>
      <c r="L104" s="4">
        <v>953.02</v>
      </c>
      <c r="M104" s="4">
        <v>953.02</v>
      </c>
      <c r="N104" s="4" t="s">
        <v>525</v>
      </c>
      <c r="O104" s="4" t="s">
        <v>32</v>
      </c>
      <c r="P104" s="4" t="s">
        <v>33</v>
      </c>
      <c r="Q104" s="4">
        <v>0</v>
      </c>
      <c r="R104" s="8">
        <v>45189</v>
      </c>
      <c r="S104" s="6">
        <v>45211</v>
      </c>
      <c r="T104" s="4" t="s">
        <v>34</v>
      </c>
      <c r="U104" s="4">
        <v>953.02</v>
      </c>
      <c r="V104" s="4">
        <v>0</v>
      </c>
      <c r="W104" s="4">
        <v>0</v>
      </c>
      <c r="X104" s="4" t="s">
        <v>526</v>
      </c>
      <c r="Y104" s="4" t="s">
        <v>48</v>
      </c>
    </row>
    <row r="105" s="4" customFormat="1" spans="1:25">
      <c r="A105" s="4" t="s">
        <v>527</v>
      </c>
      <c r="B105" s="4" t="s">
        <v>26</v>
      </c>
      <c r="C105" s="4" t="s">
        <v>27</v>
      </c>
      <c r="D105" s="4" t="s">
        <v>528</v>
      </c>
      <c r="E105" s="4" t="s">
        <v>529</v>
      </c>
      <c r="F105" s="6">
        <v>45206</v>
      </c>
      <c r="G105" s="6">
        <v>45208</v>
      </c>
      <c r="H105" s="4">
        <v>3</v>
      </c>
      <c r="I105" s="4">
        <v>2</v>
      </c>
      <c r="J105" s="4">
        <v>6</v>
      </c>
      <c r="K105" s="4" t="s">
        <v>30</v>
      </c>
      <c r="L105" s="4">
        <v>5046.12</v>
      </c>
      <c r="M105" s="4">
        <v>5046.12</v>
      </c>
      <c r="N105" s="4" t="s">
        <v>530</v>
      </c>
      <c r="O105" s="4" t="s">
        <v>32</v>
      </c>
      <c r="P105" s="4" t="s">
        <v>33</v>
      </c>
      <c r="Q105" s="4">
        <v>0</v>
      </c>
      <c r="R105" s="8">
        <v>45190.0000115741</v>
      </c>
      <c r="S105" s="6">
        <v>45211</v>
      </c>
      <c r="T105" s="4" t="s">
        <v>34</v>
      </c>
      <c r="U105" s="4">
        <v>5046.12</v>
      </c>
      <c r="V105" s="4">
        <v>0</v>
      </c>
      <c r="W105" s="4">
        <v>0</v>
      </c>
      <c r="X105" s="4" t="s">
        <v>531</v>
      </c>
      <c r="Y105" s="4" t="s">
        <v>48</v>
      </c>
    </row>
    <row r="106" s="4" customFormat="1" spans="1:25">
      <c r="A106" s="4" t="s">
        <v>55</v>
      </c>
      <c r="B106" s="4" t="s">
        <v>26</v>
      </c>
      <c r="C106" s="4" t="s">
        <v>49</v>
      </c>
      <c r="D106" s="4" t="s">
        <v>51</v>
      </c>
      <c r="E106" s="4" t="s">
        <v>52</v>
      </c>
      <c r="F106" s="6">
        <v>45207</v>
      </c>
      <c r="G106" s="6">
        <v>45208</v>
      </c>
      <c r="H106" s="4">
        <v>1</v>
      </c>
      <c r="I106" s="4">
        <v>1</v>
      </c>
      <c r="J106" s="4">
        <v>1</v>
      </c>
      <c r="K106" s="4" t="s">
        <v>30</v>
      </c>
      <c r="L106" s="4">
        <v>-427.27</v>
      </c>
      <c r="M106" s="4">
        <v>-427.27</v>
      </c>
      <c r="N106" s="4" t="s">
        <v>53</v>
      </c>
      <c r="O106" s="4" t="s">
        <v>32</v>
      </c>
      <c r="P106" s="4" t="s">
        <v>33</v>
      </c>
      <c r="Q106" s="4">
        <v>0</v>
      </c>
      <c r="R106" s="8">
        <v>45103</v>
      </c>
      <c r="S106" s="6">
        <v>45211</v>
      </c>
      <c r="T106" s="4" t="s">
        <v>34</v>
      </c>
      <c r="U106" s="4">
        <v>-427.27</v>
      </c>
      <c r="V106" s="4">
        <v>0</v>
      </c>
      <c r="W106" s="4">
        <v>0</v>
      </c>
      <c r="X106" s="4" t="s">
        <v>56</v>
      </c>
      <c r="Y106" s="4" t="s">
        <v>57</v>
      </c>
    </row>
    <row r="107" s="4" customFormat="1" spans="1:25">
      <c r="A107" s="4" t="s">
        <v>532</v>
      </c>
      <c r="B107" s="4" t="s">
        <v>26</v>
      </c>
      <c r="C107" s="4" t="s">
        <v>27</v>
      </c>
      <c r="D107" s="4" t="s">
        <v>533</v>
      </c>
      <c r="E107" s="4" t="s">
        <v>534</v>
      </c>
      <c r="F107" s="6">
        <v>45207</v>
      </c>
      <c r="G107" s="6">
        <v>45208</v>
      </c>
      <c r="H107" s="4">
        <v>1</v>
      </c>
      <c r="I107" s="4">
        <v>1</v>
      </c>
      <c r="J107" s="4">
        <v>1</v>
      </c>
      <c r="K107" s="4" t="s">
        <v>30</v>
      </c>
      <c r="L107" s="4">
        <v>708.71</v>
      </c>
      <c r="M107" s="4">
        <v>708.71</v>
      </c>
      <c r="N107" s="4" t="s">
        <v>535</v>
      </c>
      <c r="O107" s="4" t="s">
        <v>32</v>
      </c>
      <c r="P107" s="4" t="s">
        <v>33</v>
      </c>
      <c r="Q107" s="4">
        <v>0</v>
      </c>
      <c r="R107" s="8">
        <v>45190</v>
      </c>
      <c r="S107" s="6">
        <v>45211</v>
      </c>
      <c r="T107" s="4" t="s">
        <v>34</v>
      </c>
      <c r="U107" s="4">
        <v>708.71</v>
      </c>
      <c r="V107" s="4">
        <v>0</v>
      </c>
      <c r="W107" s="4">
        <v>0</v>
      </c>
      <c r="X107" s="4" t="s">
        <v>536</v>
      </c>
      <c r="Y107" s="4" t="s">
        <v>537</v>
      </c>
    </row>
    <row r="108" s="4" customFormat="1" spans="1:25">
      <c r="A108" s="4" t="s">
        <v>538</v>
      </c>
      <c r="B108" s="4" t="s">
        <v>26</v>
      </c>
      <c r="C108" s="4" t="s">
        <v>27</v>
      </c>
      <c r="D108" s="4" t="s">
        <v>539</v>
      </c>
      <c r="E108" s="4" t="s">
        <v>540</v>
      </c>
      <c r="F108" s="6">
        <v>45205</v>
      </c>
      <c r="G108" s="6">
        <v>45208</v>
      </c>
      <c r="H108" s="4">
        <v>1</v>
      </c>
      <c r="I108" s="4">
        <v>3</v>
      </c>
      <c r="J108" s="4">
        <v>3</v>
      </c>
      <c r="K108" s="4" t="s">
        <v>30</v>
      </c>
      <c r="L108" s="4">
        <v>590.91</v>
      </c>
      <c r="M108" s="4">
        <v>590.91</v>
      </c>
      <c r="N108" s="4" t="s">
        <v>541</v>
      </c>
      <c r="O108" s="4" t="s">
        <v>32</v>
      </c>
      <c r="P108" s="4" t="s">
        <v>33</v>
      </c>
      <c r="Q108" s="4">
        <v>0</v>
      </c>
      <c r="R108" s="8">
        <v>45191.0000115741</v>
      </c>
      <c r="S108" s="6">
        <v>45211</v>
      </c>
      <c r="T108" s="4" t="s">
        <v>34</v>
      </c>
      <c r="U108" s="4">
        <v>590.91</v>
      </c>
      <c r="V108" s="4">
        <v>0</v>
      </c>
      <c r="W108" s="4">
        <v>0</v>
      </c>
      <c r="X108" s="4" t="s">
        <v>542</v>
      </c>
      <c r="Y108" s="4" t="s">
        <v>543</v>
      </c>
    </row>
    <row r="109" s="4" customFormat="1" spans="1:25">
      <c r="A109" s="4" t="s">
        <v>544</v>
      </c>
      <c r="B109" s="4" t="s">
        <v>26</v>
      </c>
      <c r="C109" s="4" t="s">
        <v>27</v>
      </c>
      <c r="D109" s="4" t="s">
        <v>545</v>
      </c>
      <c r="E109" s="4" t="s">
        <v>546</v>
      </c>
      <c r="F109" s="6">
        <v>45205</v>
      </c>
      <c r="G109" s="6">
        <v>45208</v>
      </c>
      <c r="H109" s="4">
        <v>1</v>
      </c>
      <c r="I109" s="4">
        <v>3</v>
      </c>
      <c r="J109" s="4">
        <v>3</v>
      </c>
      <c r="K109" s="4" t="s">
        <v>30</v>
      </c>
      <c r="L109" s="4">
        <v>3504.03</v>
      </c>
      <c r="M109" s="4">
        <v>3504.03</v>
      </c>
      <c r="N109" s="4" t="s">
        <v>547</v>
      </c>
      <c r="O109" s="4" t="s">
        <v>32</v>
      </c>
      <c r="P109" s="4" t="s">
        <v>33</v>
      </c>
      <c r="Q109" s="4">
        <v>0</v>
      </c>
      <c r="R109" s="8">
        <v>45191.0000115741</v>
      </c>
      <c r="S109" s="6">
        <v>45211</v>
      </c>
      <c r="T109" s="4" t="s">
        <v>34</v>
      </c>
      <c r="U109" s="4">
        <v>3504.03</v>
      </c>
      <c r="V109" s="4">
        <v>0</v>
      </c>
      <c r="W109" s="4">
        <v>0</v>
      </c>
      <c r="X109" s="4" t="s">
        <v>548</v>
      </c>
      <c r="Y109" s="4" t="s">
        <v>549</v>
      </c>
    </row>
    <row r="110" s="4" customFormat="1" spans="1:25">
      <c r="A110" s="4" t="s">
        <v>550</v>
      </c>
      <c r="B110" s="4" t="s">
        <v>26</v>
      </c>
      <c r="C110" s="4" t="s">
        <v>27</v>
      </c>
      <c r="D110" s="4" t="s">
        <v>551</v>
      </c>
      <c r="E110" s="4" t="s">
        <v>552</v>
      </c>
      <c r="F110" s="6">
        <v>45205</v>
      </c>
      <c r="G110" s="6">
        <v>45208</v>
      </c>
      <c r="H110" s="4">
        <v>1</v>
      </c>
      <c r="I110" s="4">
        <v>3</v>
      </c>
      <c r="J110" s="4">
        <v>3</v>
      </c>
      <c r="K110" s="4" t="s">
        <v>30</v>
      </c>
      <c r="L110" s="4">
        <v>2503.36</v>
      </c>
      <c r="M110" s="4">
        <v>2503.36</v>
      </c>
      <c r="N110" s="4" t="s">
        <v>553</v>
      </c>
      <c r="O110" s="4" t="s">
        <v>32</v>
      </c>
      <c r="P110" s="4" t="s">
        <v>33</v>
      </c>
      <c r="Q110" s="4">
        <v>0</v>
      </c>
      <c r="R110" s="8">
        <v>45192</v>
      </c>
      <c r="S110" s="6">
        <v>45211</v>
      </c>
      <c r="T110" s="4" t="s">
        <v>34</v>
      </c>
      <c r="U110" s="4">
        <v>2503.36</v>
      </c>
      <c r="V110" s="4">
        <v>0</v>
      </c>
      <c r="W110" s="4">
        <v>0</v>
      </c>
      <c r="X110" s="4" t="s">
        <v>554</v>
      </c>
      <c r="Y110" s="4" t="s">
        <v>555</v>
      </c>
    </row>
    <row r="111" s="4" customFormat="1" spans="1:25">
      <c r="A111" s="4" t="s">
        <v>556</v>
      </c>
      <c r="B111" s="4" t="s">
        <v>26</v>
      </c>
      <c r="C111" s="4" t="s">
        <v>27</v>
      </c>
      <c r="D111" s="4" t="s">
        <v>557</v>
      </c>
      <c r="E111" s="4" t="s">
        <v>558</v>
      </c>
      <c r="F111" s="6">
        <v>45207</v>
      </c>
      <c r="G111" s="6">
        <v>45208</v>
      </c>
      <c r="H111" s="4">
        <v>1</v>
      </c>
      <c r="I111" s="4">
        <v>1</v>
      </c>
      <c r="J111" s="4">
        <v>1</v>
      </c>
      <c r="K111" s="4" t="s">
        <v>30</v>
      </c>
      <c r="L111" s="4">
        <v>399.41</v>
      </c>
      <c r="M111" s="4">
        <v>399.41</v>
      </c>
      <c r="N111" s="4" t="s">
        <v>559</v>
      </c>
      <c r="O111" s="4" t="s">
        <v>32</v>
      </c>
      <c r="P111" s="4" t="s">
        <v>33</v>
      </c>
      <c r="Q111" s="4">
        <v>0</v>
      </c>
      <c r="R111" s="8">
        <v>45192.0000115741</v>
      </c>
      <c r="S111" s="6">
        <v>45211</v>
      </c>
      <c r="T111" s="4" t="s">
        <v>34</v>
      </c>
      <c r="U111" s="4">
        <v>399.41</v>
      </c>
      <c r="V111" s="4">
        <v>0</v>
      </c>
      <c r="W111" s="4">
        <v>0</v>
      </c>
      <c r="X111" s="4" t="s">
        <v>560</v>
      </c>
      <c r="Y111" s="4" t="s">
        <v>48</v>
      </c>
    </row>
    <row r="112" s="4" customFormat="1" spans="1:25">
      <c r="A112" s="4" t="s">
        <v>229</v>
      </c>
      <c r="B112" s="4" t="s">
        <v>26</v>
      </c>
      <c r="C112" s="4" t="s">
        <v>49</v>
      </c>
      <c r="D112" s="4" t="s">
        <v>230</v>
      </c>
      <c r="E112" s="4" t="s">
        <v>231</v>
      </c>
      <c r="F112" s="6">
        <v>45205</v>
      </c>
      <c r="G112" s="6">
        <v>45208</v>
      </c>
      <c r="H112" s="4">
        <v>1</v>
      </c>
      <c r="I112" s="4">
        <v>3</v>
      </c>
      <c r="J112" s="4">
        <v>3</v>
      </c>
      <c r="K112" s="4" t="s">
        <v>30</v>
      </c>
      <c r="L112" s="4">
        <v>-2260.59</v>
      </c>
      <c r="M112" s="4">
        <v>-2260.59</v>
      </c>
      <c r="N112" s="4" t="s">
        <v>232</v>
      </c>
      <c r="O112" s="4" t="s">
        <v>32</v>
      </c>
      <c r="P112" s="4" t="s">
        <v>33</v>
      </c>
      <c r="Q112" s="4">
        <v>0</v>
      </c>
      <c r="R112" s="8">
        <v>45171.0000115741</v>
      </c>
      <c r="S112" s="6">
        <v>45211</v>
      </c>
      <c r="T112" s="4" t="s">
        <v>34</v>
      </c>
      <c r="U112" s="4">
        <v>-2260.59</v>
      </c>
      <c r="V112" s="4">
        <v>0</v>
      </c>
      <c r="W112" s="4">
        <v>0</v>
      </c>
      <c r="X112" s="4" t="s">
        <v>233</v>
      </c>
      <c r="Y112" s="4" t="s">
        <v>234</v>
      </c>
    </row>
    <row r="113" s="4" customFormat="1" spans="1:25">
      <c r="A113" s="4" t="s">
        <v>561</v>
      </c>
      <c r="B113" s="4" t="s">
        <v>26</v>
      </c>
      <c r="C113" s="4" t="s">
        <v>27</v>
      </c>
      <c r="D113" s="4" t="s">
        <v>562</v>
      </c>
      <c r="E113" s="4" t="s">
        <v>563</v>
      </c>
      <c r="F113" s="6">
        <v>45207</v>
      </c>
      <c r="G113" s="6">
        <v>45208</v>
      </c>
      <c r="H113" s="4">
        <v>1</v>
      </c>
      <c r="I113" s="4">
        <v>1</v>
      </c>
      <c r="J113" s="4">
        <v>1</v>
      </c>
      <c r="K113" s="4" t="s">
        <v>30</v>
      </c>
      <c r="L113" s="4">
        <v>769.96</v>
      </c>
      <c r="M113" s="4">
        <v>769.96</v>
      </c>
      <c r="N113" s="4" t="s">
        <v>564</v>
      </c>
      <c r="O113" s="4" t="s">
        <v>32</v>
      </c>
      <c r="P113" s="4" t="s">
        <v>33</v>
      </c>
      <c r="Q113" s="4">
        <v>0</v>
      </c>
      <c r="R113" s="8">
        <v>45193.0000115741</v>
      </c>
      <c r="S113" s="6">
        <v>45211</v>
      </c>
      <c r="T113" s="4" t="s">
        <v>34</v>
      </c>
      <c r="U113" s="4">
        <v>769.96</v>
      </c>
      <c r="V113" s="4">
        <v>0</v>
      </c>
      <c r="W113" s="4">
        <v>0</v>
      </c>
      <c r="X113" s="4" t="s">
        <v>565</v>
      </c>
      <c r="Y113" s="4" t="s">
        <v>566</v>
      </c>
    </row>
    <row r="114" s="4" customFormat="1" spans="1:25">
      <c r="A114" s="4" t="s">
        <v>567</v>
      </c>
      <c r="B114" s="4" t="s">
        <v>26</v>
      </c>
      <c r="C114" s="4" t="s">
        <v>27</v>
      </c>
      <c r="D114" s="4" t="s">
        <v>568</v>
      </c>
      <c r="E114" s="4" t="s">
        <v>569</v>
      </c>
      <c r="F114" s="6">
        <v>45207</v>
      </c>
      <c r="G114" s="6">
        <v>45208</v>
      </c>
      <c r="H114" s="4">
        <v>1</v>
      </c>
      <c r="I114" s="4">
        <v>1</v>
      </c>
      <c r="J114" s="4">
        <v>1</v>
      </c>
      <c r="K114" s="4" t="s">
        <v>30</v>
      </c>
      <c r="L114" s="4">
        <v>1181.4</v>
      </c>
      <c r="M114" s="4">
        <v>1181.4</v>
      </c>
      <c r="N114" s="4" t="s">
        <v>570</v>
      </c>
      <c r="O114" s="4" t="s">
        <v>32</v>
      </c>
      <c r="P114" s="4" t="s">
        <v>33</v>
      </c>
      <c r="Q114" s="4">
        <v>0</v>
      </c>
      <c r="R114" s="8">
        <v>45193</v>
      </c>
      <c r="S114" s="6">
        <v>45211</v>
      </c>
      <c r="T114" s="4" t="s">
        <v>34</v>
      </c>
      <c r="U114" s="4">
        <v>1181.4</v>
      </c>
      <c r="V114" s="4">
        <v>0</v>
      </c>
      <c r="W114" s="4">
        <v>0</v>
      </c>
      <c r="X114" s="4" t="s">
        <v>571</v>
      </c>
      <c r="Y114" s="4" t="s">
        <v>48</v>
      </c>
    </row>
    <row r="115" s="4" customFormat="1" spans="1:25">
      <c r="A115" s="4" t="s">
        <v>572</v>
      </c>
      <c r="B115" s="4" t="s">
        <v>26</v>
      </c>
      <c r="C115" s="4" t="s">
        <v>27</v>
      </c>
      <c r="D115" s="4" t="s">
        <v>573</v>
      </c>
      <c r="E115" s="4" t="s">
        <v>154</v>
      </c>
      <c r="F115" s="6">
        <v>45200</v>
      </c>
      <c r="G115" s="6">
        <v>45208</v>
      </c>
      <c r="H115" s="4">
        <v>1</v>
      </c>
      <c r="I115" s="4">
        <v>8</v>
      </c>
      <c r="J115" s="4">
        <v>8</v>
      </c>
      <c r="K115" s="4" t="s">
        <v>30</v>
      </c>
      <c r="L115" s="4">
        <v>2916.32</v>
      </c>
      <c r="M115" s="4">
        <v>2916.32</v>
      </c>
      <c r="N115" s="4" t="s">
        <v>574</v>
      </c>
      <c r="O115" s="4" t="s">
        <v>32</v>
      </c>
      <c r="P115" s="4" t="s">
        <v>33</v>
      </c>
      <c r="Q115" s="4">
        <v>0</v>
      </c>
      <c r="R115" s="8">
        <v>45193.0000115741</v>
      </c>
      <c r="S115" s="6">
        <v>45211</v>
      </c>
      <c r="T115" s="4" t="s">
        <v>34</v>
      </c>
      <c r="U115" s="4">
        <v>2916.32</v>
      </c>
      <c r="V115" s="4">
        <v>0</v>
      </c>
      <c r="W115" s="4">
        <v>0</v>
      </c>
      <c r="X115" s="4" t="s">
        <v>575</v>
      </c>
      <c r="Y115" s="4" t="s">
        <v>566</v>
      </c>
    </row>
    <row r="116" s="4" customFormat="1" spans="1:25">
      <c r="A116" s="4" t="s">
        <v>576</v>
      </c>
      <c r="B116" s="4" t="s">
        <v>26</v>
      </c>
      <c r="C116" s="4" t="s">
        <v>27</v>
      </c>
      <c r="D116" s="4" t="s">
        <v>577</v>
      </c>
      <c r="E116" s="4" t="s">
        <v>578</v>
      </c>
      <c r="F116" s="6">
        <v>45207</v>
      </c>
      <c r="G116" s="6">
        <v>45208</v>
      </c>
      <c r="H116" s="4">
        <v>1</v>
      </c>
      <c r="I116" s="4">
        <v>1</v>
      </c>
      <c r="J116" s="4">
        <v>1</v>
      </c>
      <c r="K116" s="4" t="s">
        <v>30</v>
      </c>
      <c r="L116" s="4">
        <v>965.38</v>
      </c>
      <c r="M116" s="4">
        <v>965.38</v>
      </c>
      <c r="N116" s="4" t="s">
        <v>579</v>
      </c>
      <c r="O116" s="4" t="s">
        <v>32</v>
      </c>
      <c r="P116" s="4" t="s">
        <v>33</v>
      </c>
      <c r="Q116" s="4">
        <v>0</v>
      </c>
      <c r="R116" s="8">
        <v>45193</v>
      </c>
      <c r="S116" s="6">
        <v>45211</v>
      </c>
      <c r="T116" s="4" t="s">
        <v>34</v>
      </c>
      <c r="U116" s="4">
        <v>965.38</v>
      </c>
      <c r="V116" s="4">
        <v>0</v>
      </c>
      <c r="W116" s="4">
        <v>0</v>
      </c>
      <c r="X116" s="4" t="s">
        <v>580</v>
      </c>
      <c r="Y116" s="4" t="s">
        <v>48</v>
      </c>
    </row>
    <row r="117" s="4" customFormat="1" spans="1:25">
      <c r="A117" s="4" t="s">
        <v>581</v>
      </c>
      <c r="B117" s="4" t="s">
        <v>26</v>
      </c>
      <c r="C117" s="4" t="s">
        <v>27</v>
      </c>
      <c r="D117" s="4" t="s">
        <v>582</v>
      </c>
      <c r="E117" s="4" t="s">
        <v>583</v>
      </c>
      <c r="F117" s="6">
        <v>45205</v>
      </c>
      <c r="G117" s="6">
        <v>45208</v>
      </c>
      <c r="H117" s="4">
        <v>1</v>
      </c>
      <c r="I117" s="4">
        <v>3</v>
      </c>
      <c r="J117" s="4">
        <v>3</v>
      </c>
      <c r="K117" s="4" t="s">
        <v>30</v>
      </c>
      <c r="L117" s="4">
        <v>1543.47</v>
      </c>
      <c r="M117" s="4">
        <v>1543.47</v>
      </c>
      <c r="N117" s="4" t="s">
        <v>584</v>
      </c>
      <c r="O117" s="4" t="s">
        <v>32</v>
      </c>
      <c r="P117" s="4" t="s">
        <v>33</v>
      </c>
      <c r="Q117" s="4">
        <v>0</v>
      </c>
      <c r="R117" s="8">
        <v>45193.0000115741</v>
      </c>
      <c r="S117" s="6">
        <v>45211</v>
      </c>
      <c r="T117" s="4" t="s">
        <v>34</v>
      </c>
      <c r="U117" s="4">
        <v>1543.47</v>
      </c>
      <c r="V117" s="4">
        <v>0</v>
      </c>
      <c r="W117" s="4">
        <v>0</v>
      </c>
      <c r="X117" s="4" t="s">
        <v>585</v>
      </c>
      <c r="Y117" s="4" t="s">
        <v>586</v>
      </c>
    </row>
    <row r="118" s="4" customFormat="1" spans="1:25">
      <c r="A118" s="4" t="s">
        <v>587</v>
      </c>
      <c r="B118" s="4" t="s">
        <v>26</v>
      </c>
      <c r="C118" s="4" t="s">
        <v>27</v>
      </c>
      <c r="D118" s="4" t="s">
        <v>588</v>
      </c>
      <c r="E118" s="4" t="s">
        <v>343</v>
      </c>
      <c r="F118" s="6">
        <v>45206</v>
      </c>
      <c r="G118" s="6">
        <v>45208</v>
      </c>
      <c r="H118" s="4">
        <v>1</v>
      </c>
      <c r="I118" s="4">
        <v>2</v>
      </c>
      <c r="J118" s="4">
        <v>2</v>
      </c>
      <c r="K118" s="4" t="s">
        <v>30</v>
      </c>
      <c r="L118" s="4">
        <v>550.46</v>
      </c>
      <c r="M118" s="4">
        <v>550.46</v>
      </c>
      <c r="N118" s="4" t="s">
        <v>589</v>
      </c>
      <c r="O118" s="4" t="s">
        <v>32</v>
      </c>
      <c r="P118" s="4" t="s">
        <v>33</v>
      </c>
      <c r="Q118" s="4">
        <v>0</v>
      </c>
      <c r="R118" s="8">
        <v>45194</v>
      </c>
      <c r="S118" s="6">
        <v>45211</v>
      </c>
      <c r="T118" s="4" t="s">
        <v>34</v>
      </c>
      <c r="U118" s="4">
        <v>550.46</v>
      </c>
      <c r="V118" s="4">
        <v>0</v>
      </c>
      <c r="W118" s="4">
        <v>0</v>
      </c>
      <c r="X118" s="4" t="s">
        <v>590</v>
      </c>
      <c r="Y118" s="4" t="s">
        <v>591</v>
      </c>
    </row>
    <row r="119" s="4" customFormat="1" spans="1:25">
      <c r="A119" s="4" t="s">
        <v>592</v>
      </c>
      <c r="B119" s="4" t="s">
        <v>26</v>
      </c>
      <c r="C119" s="4" t="s">
        <v>27</v>
      </c>
      <c r="D119" s="4" t="s">
        <v>593</v>
      </c>
      <c r="E119" s="4" t="s">
        <v>594</v>
      </c>
      <c r="F119" s="6">
        <v>45207</v>
      </c>
      <c r="G119" s="6">
        <v>45208</v>
      </c>
      <c r="H119" s="4">
        <v>1</v>
      </c>
      <c r="I119" s="4">
        <v>1</v>
      </c>
      <c r="J119" s="4">
        <v>1</v>
      </c>
      <c r="K119" s="4" t="s">
        <v>30</v>
      </c>
      <c r="L119" s="4">
        <v>1009.52</v>
      </c>
      <c r="M119" s="4">
        <v>1009.52</v>
      </c>
      <c r="N119" s="4" t="s">
        <v>595</v>
      </c>
      <c r="O119" s="4" t="s">
        <v>32</v>
      </c>
      <c r="P119" s="4" t="s">
        <v>33</v>
      </c>
      <c r="Q119" s="4">
        <v>0</v>
      </c>
      <c r="R119" s="8">
        <v>45194</v>
      </c>
      <c r="S119" s="6">
        <v>45211</v>
      </c>
      <c r="T119" s="4" t="s">
        <v>34</v>
      </c>
      <c r="U119" s="4">
        <v>1009.52</v>
      </c>
      <c r="V119" s="4">
        <v>0</v>
      </c>
      <c r="W119" s="4">
        <v>0</v>
      </c>
      <c r="X119" s="4" t="s">
        <v>596</v>
      </c>
      <c r="Y119" s="4" t="s">
        <v>597</v>
      </c>
    </row>
    <row r="120" s="4" customFormat="1" spans="1:25">
      <c r="A120" s="4" t="s">
        <v>598</v>
      </c>
      <c r="B120" s="4" t="s">
        <v>26</v>
      </c>
      <c r="C120" s="4" t="s">
        <v>27</v>
      </c>
      <c r="D120" s="4" t="s">
        <v>599</v>
      </c>
      <c r="E120" s="4" t="s">
        <v>600</v>
      </c>
      <c r="F120" s="6">
        <v>45207</v>
      </c>
      <c r="G120" s="6">
        <v>45208</v>
      </c>
      <c r="H120" s="4">
        <v>1</v>
      </c>
      <c r="I120" s="4">
        <v>1</v>
      </c>
      <c r="J120" s="4">
        <v>1</v>
      </c>
      <c r="K120" s="4" t="s">
        <v>30</v>
      </c>
      <c r="L120" s="4">
        <v>853.37</v>
      </c>
      <c r="M120" s="4">
        <v>853.37</v>
      </c>
      <c r="N120" s="4" t="s">
        <v>601</v>
      </c>
      <c r="O120" s="4" t="s">
        <v>32</v>
      </c>
      <c r="P120" s="4" t="s">
        <v>33</v>
      </c>
      <c r="Q120" s="4">
        <v>0</v>
      </c>
      <c r="R120" s="8">
        <v>45194.0000115741</v>
      </c>
      <c r="S120" s="6">
        <v>45211</v>
      </c>
      <c r="T120" s="4" t="s">
        <v>34</v>
      </c>
      <c r="U120" s="4">
        <v>853.37</v>
      </c>
      <c r="V120" s="4">
        <v>0</v>
      </c>
      <c r="W120" s="4">
        <v>0</v>
      </c>
      <c r="X120" s="4" t="s">
        <v>602</v>
      </c>
      <c r="Y120" s="4" t="s">
        <v>48</v>
      </c>
    </row>
    <row r="121" s="4" customFormat="1" spans="1:25">
      <c r="A121" s="4" t="s">
        <v>603</v>
      </c>
      <c r="B121" s="4" t="s">
        <v>26</v>
      </c>
      <c r="C121" s="4" t="s">
        <v>27</v>
      </c>
      <c r="D121" s="4" t="s">
        <v>604</v>
      </c>
      <c r="E121" s="4" t="s">
        <v>605</v>
      </c>
      <c r="F121" s="6">
        <v>45205</v>
      </c>
      <c r="G121" s="6">
        <v>45208</v>
      </c>
      <c r="H121" s="4">
        <v>1</v>
      </c>
      <c r="I121" s="4">
        <v>3</v>
      </c>
      <c r="J121" s="4">
        <v>3</v>
      </c>
      <c r="K121" s="4" t="s">
        <v>30</v>
      </c>
      <c r="L121" s="4">
        <v>1839.63</v>
      </c>
      <c r="M121" s="4">
        <v>1839.63</v>
      </c>
      <c r="N121" s="4" t="s">
        <v>606</v>
      </c>
      <c r="O121" s="4" t="s">
        <v>32</v>
      </c>
      <c r="P121" s="4" t="s">
        <v>33</v>
      </c>
      <c r="Q121" s="4">
        <v>0</v>
      </c>
      <c r="R121" s="8">
        <v>45194</v>
      </c>
      <c r="S121" s="6">
        <v>45211</v>
      </c>
      <c r="T121" s="4" t="s">
        <v>34</v>
      </c>
      <c r="U121" s="4">
        <v>1839.63</v>
      </c>
      <c r="V121" s="4">
        <v>0</v>
      </c>
      <c r="W121" s="4">
        <v>0</v>
      </c>
      <c r="X121" s="4" t="s">
        <v>607</v>
      </c>
      <c r="Y121" s="4" t="s">
        <v>608</v>
      </c>
    </row>
    <row r="122" s="4" customFormat="1" spans="1:25">
      <c r="A122" s="4" t="s">
        <v>609</v>
      </c>
      <c r="B122" s="4" t="s">
        <v>26</v>
      </c>
      <c r="C122" s="4" t="s">
        <v>27</v>
      </c>
      <c r="D122" s="4" t="s">
        <v>413</v>
      </c>
      <c r="E122" s="4" t="s">
        <v>610</v>
      </c>
      <c r="F122" s="6">
        <v>45204</v>
      </c>
      <c r="G122" s="6">
        <v>45208</v>
      </c>
      <c r="H122" s="4">
        <v>1</v>
      </c>
      <c r="I122" s="4">
        <v>4</v>
      </c>
      <c r="J122" s="4">
        <v>4</v>
      </c>
      <c r="K122" s="4" t="s">
        <v>30</v>
      </c>
      <c r="L122" s="4">
        <v>1442.74</v>
      </c>
      <c r="M122" s="4">
        <v>1442.74</v>
      </c>
      <c r="N122" s="4" t="s">
        <v>611</v>
      </c>
      <c r="O122" s="4" t="s">
        <v>32</v>
      </c>
      <c r="P122" s="4" t="s">
        <v>33</v>
      </c>
      <c r="Q122" s="4">
        <v>0</v>
      </c>
      <c r="R122" s="8">
        <v>45195</v>
      </c>
      <c r="S122" s="6">
        <v>45211</v>
      </c>
      <c r="T122" s="4" t="s">
        <v>34</v>
      </c>
      <c r="U122" s="4">
        <v>1442.74</v>
      </c>
      <c r="V122" s="4">
        <v>0</v>
      </c>
      <c r="W122" s="4">
        <v>0</v>
      </c>
      <c r="X122" s="4" t="s">
        <v>612</v>
      </c>
      <c r="Y122" s="4" t="s">
        <v>613</v>
      </c>
    </row>
    <row r="123" s="4" customFormat="1" spans="1:25">
      <c r="A123" s="4" t="s">
        <v>614</v>
      </c>
      <c r="B123" s="4" t="s">
        <v>26</v>
      </c>
      <c r="C123" s="4" t="s">
        <v>27</v>
      </c>
      <c r="D123" s="4" t="s">
        <v>615</v>
      </c>
      <c r="E123" s="4" t="s">
        <v>616</v>
      </c>
      <c r="F123" s="6">
        <v>45206</v>
      </c>
      <c r="G123" s="6">
        <v>45208</v>
      </c>
      <c r="H123" s="4">
        <v>1</v>
      </c>
      <c r="I123" s="4">
        <v>2</v>
      </c>
      <c r="J123" s="4">
        <v>2</v>
      </c>
      <c r="K123" s="4" t="s">
        <v>30</v>
      </c>
      <c r="L123" s="4">
        <v>2761.73</v>
      </c>
      <c r="M123" s="4">
        <v>2761.73</v>
      </c>
      <c r="N123" s="4" t="s">
        <v>617</v>
      </c>
      <c r="O123" s="4" t="s">
        <v>32</v>
      </c>
      <c r="P123" s="4" t="s">
        <v>33</v>
      </c>
      <c r="Q123" s="4">
        <v>0</v>
      </c>
      <c r="R123" s="8">
        <v>45195.0000115741</v>
      </c>
      <c r="S123" s="6">
        <v>45211</v>
      </c>
      <c r="T123" s="4" t="s">
        <v>34</v>
      </c>
      <c r="U123" s="4">
        <v>2761.73</v>
      </c>
      <c r="V123" s="4">
        <v>0</v>
      </c>
      <c r="W123" s="4">
        <v>0</v>
      </c>
      <c r="X123" s="4" t="s">
        <v>618</v>
      </c>
      <c r="Y123" s="4" t="s">
        <v>619</v>
      </c>
    </row>
    <row r="124" s="4" customFormat="1" spans="1:25">
      <c r="A124" s="4" t="s">
        <v>620</v>
      </c>
      <c r="B124" s="4" t="s">
        <v>26</v>
      </c>
      <c r="C124" s="4" t="s">
        <v>27</v>
      </c>
      <c r="D124" s="4" t="s">
        <v>621</v>
      </c>
      <c r="E124" s="4" t="s">
        <v>181</v>
      </c>
      <c r="F124" s="6">
        <v>45206</v>
      </c>
      <c r="G124" s="6">
        <v>45208</v>
      </c>
      <c r="H124" s="4">
        <v>1</v>
      </c>
      <c r="I124" s="4">
        <v>2</v>
      </c>
      <c r="J124" s="4">
        <v>2</v>
      </c>
      <c r="K124" s="4" t="s">
        <v>30</v>
      </c>
      <c r="L124" s="4">
        <v>4290.72</v>
      </c>
      <c r="M124" s="4">
        <v>4290.72</v>
      </c>
      <c r="N124" s="4" t="s">
        <v>622</v>
      </c>
      <c r="O124" s="4" t="s">
        <v>32</v>
      </c>
      <c r="P124" s="4" t="s">
        <v>33</v>
      </c>
      <c r="Q124" s="4">
        <v>0</v>
      </c>
      <c r="R124" s="8">
        <v>45195</v>
      </c>
      <c r="S124" s="6">
        <v>45211</v>
      </c>
      <c r="T124" s="4" t="s">
        <v>34</v>
      </c>
      <c r="U124" s="4">
        <v>4290.72</v>
      </c>
      <c r="V124" s="4">
        <v>0</v>
      </c>
      <c r="W124" s="4">
        <v>0</v>
      </c>
      <c r="X124" s="4" t="s">
        <v>623</v>
      </c>
      <c r="Y124" s="4" t="s">
        <v>624</v>
      </c>
    </row>
    <row r="125" s="4" customFormat="1" spans="1:25">
      <c r="A125" s="4" t="s">
        <v>625</v>
      </c>
      <c r="B125" s="4" t="s">
        <v>26</v>
      </c>
      <c r="C125" s="4" t="s">
        <v>27</v>
      </c>
      <c r="D125" s="4" t="s">
        <v>626</v>
      </c>
      <c r="E125" s="4" t="s">
        <v>627</v>
      </c>
      <c r="F125" s="6">
        <v>45204</v>
      </c>
      <c r="G125" s="6">
        <v>45208</v>
      </c>
      <c r="H125" s="4">
        <v>1</v>
      </c>
      <c r="I125" s="4">
        <v>4</v>
      </c>
      <c r="J125" s="4">
        <v>4</v>
      </c>
      <c r="K125" s="4" t="s">
        <v>30</v>
      </c>
      <c r="L125" s="4">
        <v>859.08</v>
      </c>
      <c r="M125" s="4">
        <v>859.08</v>
      </c>
      <c r="N125" s="4" t="s">
        <v>628</v>
      </c>
      <c r="O125" s="4" t="s">
        <v>32</v>
      </c>
      <c r="P125" s="4" t="s">
        <v>33</v>
      </c>
      <c r="Q125" s="4">
        <v>0</v>
      </c>
      <c r="R125" s="8">
        <v>45196.0000115741</v>
      </c>
      <c r="S125" s="6">
        <v>45211</v>
      </c>
      <c r="T125" s="4" t="s">
        <v>34</v>
      </c>
      <c r="U125" s="4">
        <v>859.08</v>
      </c>
      <c r="V125" s="4">
        <v>0</v>
      </c>
      <c r="W125" s="4">
        <v>0</v>
      </c>
      <c r="X125" s="4" t="s">
        <v>629</v>
      </c>
      <c r="Y125" s="4" t="s">
        <v>630</v>
      </c>
    </row>
    <row r="126" s="4" customFormat="1" spans="1:25">
      <c r="A126" s="4" t="s">
        <v>99</v>
      </c>
      <c r="B126" s="4" t="s">
        <v>26</v>
      </c>
      <c r="C126" s="4" t="s">
        <v>49</v>
      </c>
      <c r="D126" s="4" t="s">
        <v>100</v>
      </c>
      <c r="E126" s="4" t="s">
        <v>101</v>
      </c>
      <c r="F126" s="6">
        <v>45205</v>
      </c>
      <c r="G126" s="6">
        <v>45208</v>
      </c>
      <c r="H126" s="4">
        <v>1</v>
      </c>
      <c r="I126" s="4">
        <v>3</v>
      </c>
      <c r="J126" s="4">
        <v>3</v>
      </c>
      <c r="K126" s="4" t="s">
        <v>30</v>
      </c>
      <c r="L126" s="4">
        <v>-2266.21</v>
      </c>
      <c r="M126" s="4">
        <v>-2266.21</v>
      </c>
      <c r="N126" s="4" t="s">
        <v>102</v>
      </c>
      <c r="O126" s="4" t="s">
        <v>32</v>
      </c>
      <c r="P126" s="4" t="s">
        <v>33</v>
      </c>
      <c r="Q126" s="4">
        <v>0</v>
      </c>
      <c r="R126" s="8">
        <v>45137</v>
      </c>
      <c r="S126" s="6">
        <v>45211</v>
      </c>
      <c r="T126" s="4" t="s">
        <v>34</v>
      </c>
      <c r="U126" s="4">
        <v>-2266.21</v>
      </c>
      <c r="V126" s="4">
        <v>0</v>
      </c>
      <c r="W126" s="4">
        <v>0</v>
      </c>
      <c r="X126" s="4" t="s">
        <v>103</v>
      </c>
      <c r="Y126" s="4" t="s">
        <v>104</v>
      </c>
    </row>
    <row r="127" s="4" customFormat="1" spans="1:25">
      <c r="A127" s="4" t="s">
        <v>631</v>
      </c>
      <c r="B127" s="4" t="s">
        <v>26</v>
      </c>
      <c r="C127" s="4" t="s">
        <v>27</v>
      </c>
      <c r="D127" s="4" t="s">
        <v>632</v>
      </c>
      <c r="E127" s="4" t="s">
        <v>633</v>
      </c>
      <c r="F127" s="6">
        <v>45207</v>
      </c>
      <c r="G127" s="6">
        <v>45208</v>
      </c>
      <c r="H127" s="4">
        <v>2</v>
      </c>
      <c r="I127" s="4">
        <v>1</v>
      </c>
      <c r="J127" s="4">
        <v>2</v>
      </c>
      <c r="K127" s="4" t="s">
        <v>30</v>
      </c>
      <c r="L127" s="4">
        <v>1918.84</v>
      </c>
      <c r="M127" s="4">
        <v>1918.84</v>
      </c>
      <c r="N127" s="4" t="s">
        <v>634</v>
      </c>
      <c r="O127" s="4" t="s">
        <v>32</v>
      </c>
      <c r="P127" s="4" t="s">
        <v>33</v>
      </c>
      <c r="Q127" s="4">
        <v>0</v>
      </c>
      <c r="R127" s="8">
        <v>45197</v>
      </c>
      <c r="S127" s="6">
        <v>45211</v>
      </c>
      <c r="T127" s="4" t="s">
        <v>34</v>
      </c>
      <c r="U127" s="4">
        <v>1918.84</v>
      </c>
      <c r="V127" s="4">
        <v>0</v>
      </c>
      <c r="W127" s="4">
        <v>0</v>
      </c>
      <c r="X127" s="4" t="s">
        <v>635</v>
      </c>
      <c r="Y127" s="4" t="s">
        <v>636</v>
      </c>
    </row>
    <row r="128" s="4" customFormat="1" spans="1:25">
      <c r="A128" s="4" t="s">
        <v>637</v>
      </c>
      <c r="B128" s="4" t="s">
        <v>26</v>
      </c>
      <c r="C128" s="4" t="s">
        <v>27</v>
      </c>
      <c r="D128" s="4" t="s">
        <v>638</v>
      </c>
      <c r="E128" s="4" t="s">
        <v>639</v>
      </c>
      <c r="F128" s="6">
        <v>45207</v>
      </c>
      <c r="G128" s="6">
        <v>45208</v>
      </c>
      <c r="H128" s="4">
        <v>1</v>
      </c>
      <c r="I128" s="4">
        <v>1</v>
      </c>
      <c r="J128" s="4">
        <v>1</v>
      </c>
      <c r="K128" s="4" t="s">
        <v>30</v>
      </c>
      <c r="L128" s="4">
        <v>737.87</v>
      </c>
      <c r="M128" s="4">
        <v>737.87</v>
      </c>
      <c r="N128" s="4" t="s">
        <v>640</v>
      </c>
      <c r="O128" s="4" t="s">
        <v>32</v>
      </c>
      <c r="P128" s="4" t="s">
        <v>33</v>
      </c>
      <c r="Q128" s="4">
        <v>0</v>
      </c>
      <c r="R128" s="8">
        <v>45197.0000115741</v>
      </c>
      <c r="S128" s="6">
        <v>45211</v>
      </c>
      <c r="T128" s="4" t="s">
        <v>34</v>
      </c>
      <c r="U128" s="4">
        <v>737.87</v>
      </c>
      <c r="V128" s="4">
        <v>0</v>
      </c>
      <c r="W128" s="4">
        <v>0</v>
      </c>
      <c r="X128" s="4" t="s">
        <v>641</v>
      </c>
      <c r="Y128" s="4" t="s">
        <v>642</v>
      </c>
    </row>
    <row r="129" s="4" customFormat="1" spans="1:25">
      <c r="A129" s="4" t="s">
        <v>643</v>
      </c>
      <c r="B129" s="4" t="s">
        <v>26</v>
      </c>
      <c r="C129" s="4" t="s">
        <v>27</v>
      </c>
      <c r="D129" s="4" t="s">
        <v>644</v>
      </c>
      <c r="E129" s="4" t="s">
        <v>645</v>
      </c>
      <c r="F129" s="6">
        <v>45207</v>
      </c>
      <c r="G129" s="6">
        <v>45208</v>
      </c>
      <c r="H129" s="4">
        <v>3</v>
      </c>
      <c r="I129" s="4">
        <v>1</v>
      </c>
      <c r="J129" s="4">
        <v>3</v>
      </c>
      <c r="K129" s="4" t="s">
        <v>30</v>
      </c>
      <c r="L129" s="4">
        <v>761.97</v>
      </c>
      <c r="M129" s="4">
        <v>761.97</v>
      </c>
      <c r="N129" s="4" t="s">
        <v>646</v>
      </c>
      <c r="O129" s="4" t="s">
        <v>32</v>
      </c>
      <c r="P129" s="4" t="s">
        <v>33</v>
      </c>
      <c r="Q129" s="4">
        <v>0</v>
      </c>
      <c r="R129" s="8">
        <v>45197</v>
      </c>
      <c r="S129" s="6">
        <v>45211</v>
      </c>
      <c r="T129" s="4" t="s">
        <v>34</v>
      </c>
      <c r="U129" s="4">
        <v>761.97</v>
      </c>
      <c r="V129" s="4">
        <v>0</v>
      </c>
      <c r="W129" s="4">
        <v>0</v>
      </c>
      <c r="X129" s="4" t="s">
        <v>647</v>
      </c>
      <c r="Y129" s="4" t="s">
        <v>48</v>
      </c>
    </row>
    <row r="130" s="4" customFormat="1" spans="1:25">
      <c r="A130" s="4" t="s">
        <v>648</v>
      </c>
      <c r="B130" s="4" t="s">
        <v>26</v>
      </c>
      <c r="C130" s="4" t="s">
        <v>27</v>
      </c>
      <c r="D130" s="4" t="s">
        <v>649</v>
      </c>
      <c r="E130" s="4" t="s">
        <v>650</v>
      </c>
      <c r="F130" s="6">
        <v>45207</v>
      </c>
      <c r="G130" s="6">
        <v>45208</v>
      </c>
      <c r="H130" s="4">
        <v>1</v>
      </c>
      <c r="I130" s="4">
        <v>1</v>
      </c>
      <c r="J130" s="4">
        <v>1</v>
      </c>
      <c r="K130" s="4" t="s">
        <v>30</v>
      </c>
      <c r="L130" s="4">
        <v>1081.01</v>
      </c>
      <c r="M130" s="4">
        <v>1081.01</v>
      </c>
      <c r="N130" s="4" t="s">
        <v>651</v>
      </c>
      <c r="O130" s="4" t="s">
        <v>32</v>
      </c>
      <c r="P130" s="4" t="s">
        <v>33</v>
      </c>
      <c r="Q130" s="4">
        <v>0</v>
      </c>
      <c r="R130" s="8">
        <v>45197.0000115741</v>
      </c>
      <c r="S130" s="6">
        <v>45211</v>
      </c>
      <c r="T130" s="4" t="s">
        <v>34</v>
      </c>
      <c r="U130" s="4">
        <v>1081.01</v>
      </c>
      <c r="V130" s="4">
        <v>0</v>
      </c>
      <c r="W130" s="4">
        <v>0</v>
      </c>
      <c r="X130" s="4" t="s">
        <v>652</v>
      </c>
      <c r="Y130" s="4" t="s">
        <v>653</v>
      </c>
    </row>
    <row r="131" s="4" customFormat="1" spans="1:25">
      <c r="A131" s="4" t="s">
        <v>654</v>
      </c>
      <c r="B131" s="4" t="s">
        <v>26</v>
      </c>
      <c r="C131" s="4" t="s">
        <v>27</v>
      </c>
      <c r="D131" s="4" t="s">
        <v>655</v>
      </c>
      <c r="E131" s="4" t="s">
        <v>656</v>
      </c>
      <c r="F131" s="6">
        <v>45205</v>
      </c>
      <c r="G131" s="6">
        <v>45208</v>
      </c>
      <c r="H131" s="4">
        <v>1</v>
      </c>
      <c r="I131" s="4">
        <v>3</v>
      </c>
      <c r="J131" s="4">
        <v>3</v>
      </c>
      <c r="K131" s="4" t="s">
        <v>30</v>
      </c>
      <c r="L131" s="4">
        <v>2444.88</v>
      </c>
      <c r="M131" s="4">
        <v>2444.88</v>
      </c>
      <c r="N131" s="4" t="s">
        <v>657</v>
      </c>
      <c r="O131" s="4" t="s">
        <v>32</v>
      </c>
      <c r="P131" s="4" t="s">
        <v>33</v>
      </c>
      <c r="Q131" s="4">
        <v>0</v>
      </c>
      <c r="R131" s="8">
        <v>45198.0000115741</v>
      </c>
      <c r="S131" s="6">
        <v>45211</v>
      </c>
      <c r="T131" s="4" t="s">
        <v>34</v>
      </c>
      <c r="U131" s="4">
        <v>2444.88</v>
      </c>
      <c r="V131" s="4">
        <v>0</v>
      </c>
      <c r="W131" s="4">
        <v>0</v>
      </c>
      <c r="X131" s="4" t="s">
        <v>658</v>
      </c>
      <c r="Y131" s="4" t="s">
        <v>48</v>
      </c>
    </row>
    <row r="132" s="4" customFormat="1" spans="1:25">
      <c r="A132" s="4" t="s">
        <v>659</v>
      </c>
      <c r="B132" s="4" t="s">
        <v>26</v>
      </c>
      <c r="C132" s="4" t="s">
        <v>27</v>
      </c>
      <c r="D132" s="4" t="s">
        <v>660</v>
      </c>
      <c r="E132" s="4" t="s">
        <v>661</v>
      </c>
      <c r="F132" s="6">
        <v>45205</v>
      </c>
      <c r="G132" s="6">
        <v>45208</v>
      </c>
      <c r="H132" s="4">
        <v>1</v>
      </c>
      <c r="I132" s="4">
        <v>3</v>
      </c>
      <c r="J132" s="4">
        <v>3</v>
      </c>
      <c r="K132" s="4" t="s">
        <v>30</v>
      </c>
      <c r="L132" s="4">
        <v>1915.65</v>
      </c>
      <c r="M132" s="4">
        <v>1915.65</v>
      </c>
      <c r="N132" s="4" t="s">
        <v>662</v>
      </c>
      <c r="O132" s="4" t="s">
        <v>32</v>
      </c>
      <c r="P132" s="4" t="s">
        <v>33</v>
      </c>
      <c r="Q132" s="4">
        <v>0</v>
      </c>
      <c r="R132" s="8">
        <v>45198.0000115741</v>
      </c>
      <c r="S132" s="6">
        <v>45211</v>
      </c>
      <c r="T132" s="4" t="s">
        <v>34</v>
      </c>
      <c r="U132" s="4">
        <v>1915.65</v>
      </c>
      <c r="V132" s="4">
        <v>0</v>
      </c>
      <c r="W132" s="4">
        <v>0</v>
      </c>
      <c r="X132" s="4" t="s">
        <v>663</v>
      </c>
      <c r="Y132" s="4" t="s">
        <v>664</v>
      </c>
    </row>
    <row r="133" s="4" customFormat="1" spans="1:25">
      <c r="A133" s="4" t="s">
        <v>665</v>
      </c>
      <c r="B133" s="4" t="s">
        <v>26</v>
      </c>
      <c r="C133" s="4" t="s">
        <v>27</v>
      </c>
      <c r="D133" s="4" t="s">
        <v>446</v>
      </c>
      <c r="E133" s="4" t="s">
        <v>666</v>
      </c>
      <c r="F133" s="6">
        <v>45207</v>
      </c>
      <c r="G133" s="6">
        <v>45208</v>
      </c>
      <c r="H133" s="4">
        <v>1</v>
      </c>
      <c r="I133" s="4">
        <v>1</v>
      </c>
      <c r="J133" s="4">
        <v>1</v>
      </c>
      <c r="K133" s="4" t="s">
        <v>30</v>
      </c>
      <c r="L133" s="4">
        <v>2204.7</v>
      </c>
      <c r="M133" s="4">
        <v>2204.7</v>
      </c>
      <c r="N133" s="4" t="s">
        <v>667</v>
      </c>
      <c r="O133" s="4" t="s">
        <v>32</v>
      </c>
      <c r="P133" s="4" t="s">
        <v>33</v>
      </c>
      <c r="Q133" s="4">
        <v>0</v>
      </c>
      <c r="R133" s="8">
        <v>45198.0000115741</v>
      </c>
      <c r="S133" s="6">
        <v>45211</v>
      </c>
      <c r="T133" s="4" t="s">
        <v>34</v>
      </c>
      <c r="U133" s="4">
        <v>2204.7</v>
      </c>
      <c r="V133" s="4">
        <v>0</v>
      </c>
      <c r="W133" s="4">
        <v>0</v>
      </c>
      <c r="X133" s="4" t="s">
        <v>668</v>
      </c>
      <c r="Y133" s="4" t="s">
        <v>669</v>
      </c>
    </row>
    <row r="134" s="4" customFormat="1" spans="1:25">
      <c r="A134" s="4" t="s">
        <v>670</v>
      </c>
      <c r="B134" s="4" t="s">
        <v>26</v>
      </c>
      <c r="C134" s="4" t="s">
        <v>27</v>
      </c>
      <c r="D134" s="4" t="s">
        <v>671</v>
      </c>
      <c r="E134" s="4" t="s">
        <v>672</v>
      </c>
      <c r="F134" s="6">
        <v>45206</v>
      </c>
      <c r="G134" s="6">
        <v>45208</v>
      </c>
      <c r="H134" s="4">
        <v>1</v>
      </c>
      <c r="I134" s="4">
        <v>2</v>
      </c>
      <c r="J134" s="4">
        <v>2</v>
      </c>
      <c r="K134" s="4" t="s">
        <v>30</v>
      </c>
      <c r="L134" s="4">
        <v>567.9</v>
      </c>
      <c r="M134" s="4">
        <v>567.9</v>
      </c>
      <c r="N134" s="4" t="s">
        <v>673</v>
      </c>
      <c r="O134" s="4" t="s">
        <v>32</v>
      </c>
      <c r="P134" s="4" t="s">
        <v>33</v>
      </c>
      <c r="Q134" s="4">
        <v>0</v>
      </c>
      <c r="R134" s="8">
        <v>45198.0000115741</v>
      </c>
      <c r="S134" s="6">
        <v>45211</v>
      </c>
      <c r="T134" s="4" t="s">
        <v>34</v>
      </c>
      <c r="U134" s="4">
        <v>567.9</v>
      </c>
      <c r="V134" s="4">
        <v>0</v>
      </c>
      <c r="W134" s="4">
        <v>0</v>
      </c>
      <c r="X134" s="4" t="s">
        <v>674</v>
      </c>
      <c r="Y134" s="4" t="s">
        <v>675</v>
      </c>
    </row>
    <row r="135" s="4" customFormat="1" spans="1:25">
      <c r="A135" s="4" t="s">
        <v>676</v>
      </c>
      <c r="B135" s="4" t="s">
        <v>26</v>
      </c>
      <c r="C135" s="4" t="s">
        <v>27</v>
      </c>
      <c r="D135" s="4" t="s">
        <v>677</v>
      </c>
      <c r="E135" s="4" t="s">
        <v>678</v>
      </c>
      <c r="F135" s="6">
        <v>45205</v>
      </c>
      <c r="G135" s="6">
        <v>45208</v>
      </c>
      <c r="H135" s="4">
        <v>1</v>
      </c>
      <c r="I135" s="4">
        <v>3</v>
      </c>
      <c r="J135" s="4">
        <v>3</v>
      </c>
      <c r="K135" s="4" t="s">
        <v>30</v>
      </c>
      <c r="L135" s="4">
        <v>2570.91</v>
      </c>
      <c r="M135" s="4">
        <v>2570.91</v>
      </c>
      <c r="N135" s="4" t="s">
        <v>679</v>
      </c>
      <c r="O135" s="4" t="s">
        <v>32</v>
      </c>
      <c r="P135" s="4" t="s">
        <v>33</v>
      </c>
      <c r="Q135" s="4">
        <v>0</v>
      </c>
      <c r="R135" s="8">
        <v>45180.0000115741</v>
      </c>
      <c r="S135" s="6">
        <v>45211</v>
      </c>
      <c r="T135" s="4" t="s">
        <v>34</v>
      </c>
      <c r="U135" s="4">
        <v>2570.91</v>
      </c>
      <c r="V135" s="4">
        <v>0</v>
      </c>
      <c r="W135" s="4">
        <v>0</v>
      </c>
      <c r="X135" s="4" t="s">
        <v>680</v>
      </c>
      <c r="Y135" s="4" t="s">
        <v>48</v>
      </c>
    </row>
    <row r="136" s="4" customFormat="1" spans="1:25">
      <c r="A136" s="4" t="s">
        <v>681</v>
      </c>
      <c r="B136" s="4" t="s">
        <v>26</v>
      </c>
      <c r="C136" s="4" t="s">
        <v>27</v>
      </c>
      <c r="D136" s="4" t="s">
        <v>682</v>
      </c>
      <c r="E136" s="4" t="s">
        <v>126</v>
      </c>
      <c r="F136" s="6">
        <v>45207</v>
      </c>
      <c r="G136" s="6">
        <v>45208</v>
      </c>
      <c r="H136" s="4">
        <v>1</v>
      </c>
      <c r="I136" s="4">
        <v>1</v>
      </c>
      <c r="J136" s="4">
        <v>1</v>
      </c>
      <c r="K136" s="4" t="s">
        <v>30</v>
      </c>
      <c r="L136" s="4">
        <v>422.55</v>
      </c>
      <c r="M136" s="4">
        <v>422.55</v>
      </c>
      <c r="N136" s="4" t="s">
        <v>683</v>
      </c>
      <c r="O136" s="4" t="s">
        <v>32</v>
      </c>
      <c r="P136" s="4" t="s">
        <v>33</v>
      </c>
      <c r="Q136" s="4">
        <v>0</v>
      </c>
      <c r="R136" s="8">
        <v>45198.0000115741</v>
      </c>
      <c r="S136" s="6">
        <v>45211</v>
      </c>
      <c r="T136" s="4" t="s">
        <v>34</v>
      </c>
      <c r="U136" s="4">
        <v>422.55</v>
      </c>
      <c r="V136" s="4">
        <v>0</v>
      </c>
      <c r="W136" s="4">
        <v>0</v>
      </c>
      <c r="X136" s="4" t="s">
        <v>684</v>
      </c>
      <c r="Y136" s="4" t="s">
        <v>685</v>
      </c>
    </row>
    <row r="137" s="4" customFormat="1" spans="1:25">
      <c r="A137" s="4" t="s">
        <v>686</v>
      </c>
      <c r="B137" s="4" t="s">
        <v>26</v>
      </c>
      <c r="C137" s="4" t="s">
        <v>27</v>
      </c>
      <c r="D137" s="4" t="s">
        <v>687</v>
      </c>
      <c r="E137" s="4" t="s">
        <v>558</v>
      </c>
      <c r="F137" s="6">
        <v>45206</v>
      </c>
      <c r="G137" s="6">
        <v>45208</v>
      </c>
      <c r="H137" s="4">
        <v>2</v>
      </c>
      <c r="I137" s="4">
        <v>2</v>
      </c>
      <c r="J137" s="4">
        <v>4</v>
      </c>
      <c r="K137" s="4" t="s">
        <v>30</v>
      </c>
      <c r="L137" s="4">
        <v>2170.92</v>
      </c>
      <c r="M137" s="4">
        <v>2170.92</v>
      </c>
      <c r="N137" s="4" t="s">
        <v>688</v>
      </c>
      <c r="O137" s="4" t="s">
        <v>32</v>
      </c>
      <c r="P137" s="4" t="s">
        <v>33</v>
      </c>
      <c r="Q137" s="4">
        <v>0</v>
      </c>
      <c r="R137" s="8">
        <v>45198.0000115741</v>
      </c>
      <c r="S137" s="6">
        <v>45211</v>
      </c>
      <c r="T137" s="4" t="s">
        <v>34</v>
      </c>
      <c r="U137" s="4">
        <v>2170.92</v>
      </c>
      <c r="V137" s="4">
        <v>0</v>
      </c>
      <c r="W137" s="4">
        <v>0</v>
      </c>
      <c r="X137" s="4" t="s">
        <v>689</v>
      </c>
      <c r="Y137" s="4" t="s">
        <v>690</v>
      </c>
    </row>
    <row r="138" s="4" customFormat="1" spans="1:25">
      <c r="A138" s="4" t="s">
        <v>691</v>
      </c>
      <c r="B138" s="4" t="s">
        <v>26</v>
      </c>
      <c r="C138" s="4" t="s">
        <v>27</v>
      </c>
      <c r="D138" s="4" t="s">
        <v>692</v>
      </c>
      <c r="E138" s="4" t="s">
        <v>693</v>
      </c>
      <c r="F138" s="6">
        <v>45207</v>
      </c>
      <c r="G138" s="6">
        <v>45208</v>
      </c>
      <c r="H138" s="4">
        <v>1</v>
      </c>
      <c r="I138" s="4">
        <v>1</v>
      </c>
      <c r="J138" s="4">
        <v>1</v>
      </c>
      <c r="K138" s="4" t="s">
        <v>30</v>
      </c>
      <c r="L138" s="4">
        <v>363.65</v>
      </c>
      <c r="M138" s="4">
        <v>363.65</v>
      </c>
      <c r="N138" s="4" t="s">
        <v>694</v>
      </c>
      <c r="O138" s="4" t="s">
        <v>32</v>
      </c>
      <c r="P138" s="4" t="s">
        <v>33</v>
      </c>
      <c r="Q138" s="4">
        <v>0</v>
      </c>
      <c r="R138" s="8">
        <v>45198</v>
      </c>
      <c r="S138" s="6">
        <v>45211</v>
      </c>
      <c r="T138" s="4" t="s">
        <v>34</v>
      </c>
      <c r="U138" s="4">
        <v>363.65</v>
      </c>
      <c r="V138" s="4">
        <v>0</v>
      </c>
      <c r="W138" s="4">
        <v>0</v>
      </c>
      <c r="X138" s="4" t="s">
        <v>695</v>
      </c>
      <c r="Y138" s="4" t="s">
        <v>48</v>
      </c>
    </row>
    <row r="139" s="4" customFormat="1" spans="1:25">
      <c r="A139" s="4" t="s">
        <v>691</v>
      </c>
      <c r="B139" s="4" t="s">
        <v>26</v>
      </c>
      <c r="C139" s="4" t="s">
        <v>49</v>
      </c>
      <c r="D139" s="4" t="s">
        <v>692</v>
      </c>
      <c r="E139" s="4" t="s">
        <v>693</v>
      </c>
      <c r="F139" s="6">
        <v>45207</v>
      </c>
      <c r="G139" s="6">
        <v>45208</v>
      </c>
      <c r="H139" s="4">
        <v>1</v>
      </c>
      <c r="I139" s="4">
        <v>1</v>
      </c>
      <c r="J139" s="4">
        <v>1</v>
      </c>
      <c r="K139" s="4" t="s">
        <v>30</v>
      </c>
      <c r="L139" s="4">
        <v>-363.65</v>
      </c>
      <c r="M139" s="4">
        <v>-363.65</v>
      </c>
      <c r="N139" s="4" t="s">
        <v>694</v>
      </c>
      <c r="O139" s="4" t="s">
        <v>32</v>
      </c>
      <c r="P139" s="4" t="s">
        <v>33</v>
      </c>
      <c r="Q139" s="4">
        <v>0</v>
      </c>
      <c r="R139" s="8">
        <v>45198</v>
      </c>
      <c r="S139" s="6">
        <v>45211</v>
      </c>
      <c r="T139" s="4" t="s">
        <v>34</v>
      </c>
      <c r="U139" s="4">
        <v>-363.65</v>
      </c>
      <c r="V139" s="4">
        <v>0</v>
      </c>
      <c r="W139" s="4">
        <v>0</v>
      </c>
      <c r="X139" s="4" t="s">
        <v>695</v>
      </c>
      <c r="Y139" s="4" t="s">
        <v>48</v>
      </c>
    </row>
    <row r="140" s="4" customFormat="1" spans="1:25">
      <c r="A140" s="4" t="s">
        <v>696</v>
      </c>
      <c r="B140" s="4" t="s">
        <v>26</v>
      </c>
      <c r="C140" s="4" t="s">
        <v>27</v>
      </c>
      <c r="D140" s="4" t="s">
        <v>697</v>
      </c>
      <c r="E140" s="4" t="s">
        <v>267</v>
      </c>
      <c r="F140" s="6">
        <v>45207</v>
      </c>
      <c r="G140" s="6">
        <v>45208</v>
      </c>
      <c r="H140" s="4">
        <v>1</v>
      </c>
      <c r="I140" s="4">
        <v>1</v>
      </c>
      <c r="J140" s="4">
        <v>1</v>
      </c>
      <c r="K140" s="4" t="s">
        <v>30</v>
      </c>
      <c r="L140" s="4">
        <v>511.18</v>
      </c>
      <c r="M140" s="4">
        <v>511.18</v>
      </c>
      <c r="N140" s="4" t="s">
        <v>698</v>
      </c>
      <c r="O140" s="4" t="s">
        <v>32</v>
      </c>
      <c r="P140" s="4" t="s">
        <v>33</v>
      </c>
      <c r="Q140" s="4">
        <v>0</v>
      </c>
      <c r="R140" s="8">
        <v>45199</v>
      </c>
      <c r="S140" s="6">
        <v>45211</v>
      </c>
      <c r="T140" s="4" t="s">
        <v>34</v>
      </c>
      <c r="U140" s="4">
        <v>511.18</v>
      </c>
      <c r="V140" s="4">
        <v>0</v>
      </c>
      <c r="W140" s="4">
        <v>0</v>
      </c>
      <c r="X140" s="4" t="s">
        <v>699</v>
      </c>
      <c r="Y140" s="4" t="s">
        <v>700</v>
      </c>
    </row>
    <row r="141" s="4" customFormat="1" spans="1:25">
      <c r="A141" s="4" t="s">
        <v>701</v>
      </c>
      <c r="B141" s="4" t="s">
        <v>26</v>
      </c>
      <c r="C141" s="4" t="s">
        <v>27</v>
      </c>
      <c r="D141" s="4" t="s">
        <v>702</v>
      </c>
      <c r="E141" s="4" t="s">
        <v>703</v>
      </c>
      <c r="F141" s="6">
        <v>45206</v>
      </c>
      <c r="G141" s="6">
        <v>45208</v>
      </c>
      <c r="H141" s="4">
        <v>1</v>
      </c>
      <c r="I141" s="4">
        <v>2</v>
      </c>
      <c r="J141" s="4">
        <v>2</v>
      </c>
      <c r="K141" s="4" t="s">
        <v>30</v>
      </c>
      <c r="L141" s="4">
        <v>6181.66</v>
      </c>
      <c r="M141" s="4">
        <v>6181.66</v>
      </c>
      <c r="N141" s="4" t="s">
        <v>704</v>
      </c>
      <c r="O141" s="4" t="s">
        <v>32</v>
      </c>
      <c r="P141" s="4" t="s">
        <v>33</v>
      </c>
      <c r="Q141" s="4">
        <v>0</v>
      </c>
      <c r="R141" s="8">
        <v>45199.0000115741</v>
      </c>
      <c r="S141" s="6">
        <v>45211</v>
      </c>
      <c r="T141" s="4" t="s">
        <v>34</v>
      </c>
      <c r="U141" s="4">
        <v>6181.66</v>
      </c>
      <c r="V141" s="4">
        <v>0</v>
      </c>
      <c r="W141" s="4">
        <v>0</v>
      </c>
      <c r="X141" s="4" t="s">
        <v>705</v>
      </c>
      <c r="Y141" s="4" t="s">
        <v>706</v>
      </c>
    </row>
    <row r="142" s="4" customFormat="1" spans="1:25">
      <c r="A142" s="4" t="s">
        <v>707</v>
      </c>
      <c r="B142" s="4" t="s">
        <v>26</v>
      </c>
      <c r="C142" s="4" t="s">
        <v>27</v>
      </c>
      <c r="D142" s="4" t="s">
        <v>708</v>
      </c>
      <c r="E142" s="4" t="s">
        <v>709</v>
      </c>
      <c r="F142" s="6">
        <v>45206</v>
      </c>
      <c r="G142" s="6">
        <v>45208</v>
      </c>
      <c r="H142" s="4">
        <v>2</v>
      </c>
      <c r="I142" s="4">
        <v>2</v>
      </c>
      <c r="J142" s="4">
        <v>4</v>
      </c>
      <c r="K142" s="4" t="s">
        <v>30</v>
      </c>
      <c r="L142" s="4">
        <v>1676.04</v>
      </c>
      <c r="M142" s="4">
        <v>1676.04</v>
      </c>
      <c r="N142" s="4" t="s">
        <v>710</v>
      </c>
      <c r="O142" s="4" t="s">
        <v>32</v>
      </c>
      <c r="P142" s="4" t="s">
        <v>33</v>
      </c>
      <c r="Q142" s="4">
        <v>0</v>
      </c>
      <c r="R142" s="8">
        <v>45199</v>
      </c>
      <c r="S142" s="6">
        <v>45211</v>
      </c>
      <c r="T142" s="4" t="s">
        <v>34</v>
      </c>
      <c r="U142" s="4">
        <v>1676.04</v>
      </c>
      <c r="V142" s="4">
        <v>0</v>
      </c>
      <c r="W142" s="4">
        <v>0</v>
      </c>
      <c r="X142" s="4" t="s">
        <v>711</v>
      </c>
      <c r="Y142" s="4" t="s">
        <v>712</v>
      </c>
    </row>
    <row r="143" s="4" customFormat="1" spans="1:25">
      <c r="A143" s="4" t="s">
        <v>713</v>
      </c>
      <c r="B143" s="4" t="s">
        <v>26</v>
      </c>
      <c r="C143" s="4" t="s">
        <v>27</v>
      </c>
      <c r="D143" s="4" t="s">
        <v>314</v>
      </c>
      <c r="E143" s="4" t="s">
        <v>714</v>
      </c>
      <c r="F143" s="6">
        <v>45207</v>
      </c>
      <c r="G143" s="6">
        <v>45208</v>
      </c>
      <c r="H143" s="4">
        <v>1</v>
      </c>
      <c r="I143" s="4">
        <v>1</v>
      </c>
      <c r="J143" s="4">
        <v>1</v>
      </c>
      <c r="K143" s="4" t="s">
        <v>30</v>
      </c>
      <c r="L143" s="4">
        <v>1123.52</v>
      </c>
      <c r="M143" s="4">
        <v>1123.52</v>
      </c>
      <c r="N143" s="4" t="s">
        <v>715</v>
      </c>
      <c r="O143" s="4" t="s">
        <v>32</v>
      </c>
      <c r="P143" s="4" t="s">
        <v>33</v>
      </c>
      <c r="Q143" s="4">
        <v>0</v>
      </c>
      <c r="R143" s="8">
        <v>45199</v>
      </c>
      <c r="S143" s="6">
        <v>45211</v>
      </c>
      <c r="T143" s="4" t="s">
        <v>34</v>
      </c>
      <c r="U143" s="4">
        <v>1123.52</v>
      </c>
      <c r="V143" s="4">
        <v>0</v>
      </c>
      <c r="W143" s="4">
        <v>0</v>
      </c>
      <c r="X143" s="4" t="s">
        <v>716</v>
      </c>
      <c r="Y143" s="4" t="s">
        <v>717</v>
      </c>
    </row>
    <row r="144" s="4" customFormat="1" spans="1:25">
      <c r="A144" s="4" t="s">
        <v>718</v>
      </c>
      <c r="B144" s="4" t="s">
        <v>26</v>
      </c>
      <c r="C144" s="4" t="s">
        <v>27</v>
      </c>
      <c r="D144" s="4" t="s">
        <v>719</v>
      </c>
      <c r="E144" s="4" t="s">
        <v>78</v>
      </c>
      <c r="F144" s="6">
        <v>45206</v>
      </c>
      <c r="G144" s="6">
        <v>45208</v>
      </c>
      <c r="H144" s="4">
        <v>1</v>
      </c>
      <c r="I144" s="4">
        <v>2</v>
      </c>
      <c r="J144" s="4">
        <v>2</v>
      </c>
      <c r="K144" s="4" t="s">
        <v>30</v>
      </c>
      <c r="L144" s="4">
        <v>234.48</v>
      </c>
      <c r="M144" s="4">
        <v>234.48</v>
      </c>
      <c r="N144" s="4" t="s">
        <v>720</v>
      </c>
      <c r="O144" s="4" t="s">
        <v>32</v>
      </c>
      <c r="P144" s="4" t="s">
        <v>33</v>
      </c>
      <c r="Q144" s="4">
        <v>0</v>
      </c>
      <c r="R144" s="8">
        <v>45199</v>
      </c>
      <c r="S144" s="6">
        <v>45211</v>
      </c>
      <c r="T144" s="4" t="s">
        <v>34</v>
      </c>
      <c r="U144" s="4">
        <v>234.48</v>
      </c>
      <c r="V144" s="4">
        <v>0</v>
      </c>
      <c r="W144" s="4">
        <v>0</v>
      </c>
      <c r="X144" s="4" t="s">
        <v>721</v>
      </c>
      <c r="Y144" s="4" t="s">
        <v>722</v>
      </c>
    </row>
    <row r="145" s="4" customFormat="1" spans="1:25">
      <c r="A145" s="4" t="s">
        <v>723</v>
      </c>
      <c r="B145" s="4" t="s">
        <v>26</v>
      </c>
      <c r="C145" s="4" t="s">
        <v>27</v>
      </c>
      <c r="D145" s="4" t="s">
        <v>724</v>
      </c>
      <c r="E145" s="4" t="s">
        <v>725</v>
      </c>
      <c r="F145" s="6">
        <v>45206</v>
      </c>
      <c r="G145" s="6">
        <v>45208</v>
      </c>
      <c r="H145" s="4">
        <v>1</v>
      </c>
      <c r="I145" s="4">
        <v>2</v>
      </c>
      <c r="J145" s="4">
        <v>2</v>
      </c>
      <c r="K145" s="4" t="s">
        <v>30</v>
      </c>
      <c r="L145" s="4">
        <v>3625.18</v>
      </c>
      <c r="M145" s="4">
        <v>3625.18</v>
      </c>
      <c r="N145" s="4" t="s">
        <v>726</v>
      </c>
      <c r="O145" s="4" t="s">
        <v>32</v>
      </c>
      <c r="P145" s="4" t="s">
        <v>33</v>
      </c>
      <c r="Q145" s="4">
        <v>0</v>
      </c>
      <c r="R145" s="8">
        <v>45174.0000115741</v>
      </c>
      <c r="S145" s="6">
        <v>45211</v>
      </c>
      <c r="T145" s="4" t="s">
        <v>34</v>
      </c>
      <c r="U145" s="4">
        <v>3625.18</v>
      </c>
      <c r="V145" s="4">
        <v>0</v>
      </c>
      <c r="W145" s="4">
        <v>0</v>
      </c>
      <c r="X145" s="4" t="s">
        <v>727</v>
      </c>
      <c r="Y145" s="4" t="s">
        <v>728</v>
      </c>
    </row>
    <row r="146" s="4" customFormat="1" spans="1:25">
      <c r="A146" s="4" t="s">
        <v>729</v>
      </c>
      <c r="B146" s="4" t="s">
        <v>26</v>
      </c>
      <c r="C146" s="4" t="s">
        <v>27</v>
      </c>
      <c r="D146" s="4" t="s">
        <v>730</v>
      </c>
      <c r="E146" s="4" t="s">
        <v>731</v>
      </c>
      <c r="F146" s="6">
        <v>45206</v>
      </c>
      <c r="G146" s="6">
        <v>45208</v>
      </c>
      <c r="H146" s="4">
        <v>1</v>
      </c>
      <c r="I146" s="4">
        <v>2</v>
      </c>
      <c r="J146" s="4">
        <v>2</v>
      </c>
      <c r="K146" s="4" t="s">
        <v>30</v>
      </c>
      <c r="L146" s="4">
        <v>335</v>
      </c>
      <c r="M146" s="4">
        <v>335</v>
      </c>
      <c r="N146" s="4" t="s">
        <v>732</v>
      </c>
      <c r="O146" s="4" t="s">
        <v>32</v>
      </c>
      <c r="P146" s="4" t="s">
        <v>33</v>
      </c>
      <c r="Q146" s="4">
        <v>0</v>
      </c>
      <c r="R146" s="8">
        <v>45199.0000115741</v>
      </c>
      <c r="S146" s="6">
        <v>45211</v>
      </c>
      <c r="T146" s="4" t="s">
        <v>34</v>
      </c>
      <c r="U146" s="4">
        <v>335</v>
      </c>
      <c r="V146" s="4">
        <v>0</v>
      </c>
      <c r="W146" s="4">
        <v>0</v>
      </c>
      <c r="X146" s="4" t="s">
        <v>733</v>
      </c>
      <c r="Y146" s="4" t="s">
        <v>734</v>
      </c>
    </row>
    <row r="147" s="4" customFormat="1" spans="1:25">
      <c r="A147" s="4" t="s">
        <v>735</v>
      </c>
      <c r="B147" s="4" t="s">
        <v>26</v>
      </c>
      <c r="C147" s="4" t="s">
        <v>27</v>
      </c>
      <c r="D147" s="4" t="s">
        <v>736</v>
      </c>
      <c r="E147" s="4" t="s">
        <v>737</v>
      </c>
      <c r="F147" s="6">
        <v>45207</v>
      </c>
      <c r="G147" s="6">
        <v>45208</v>
      </c>
      <c r="H147" s="4">
        <v>1</v>
      </c>
      <c r="I147" s="4">
        <v>1</v>
      </c>
      <c r="J147" s="4">
        <v>1</v>
      </c>
      <c r="K147" s="4" t="s">
        <v>30</v>
      </c>
      <c r="L147" s="4">
        <v>446.34</v>
      </c>
      <c r="M147" s="4">
        <v>446.34</v>
      </c>
      <c r="N147" s="4" t="s">
        <v>738</v>
      </c>
      <c r="O147" s="4" t="s">
        <v>32</v>
      </c>
      <c r="P147" s="4" t="s">
        <v>33</v>
      </c>
      <c r="Q147" s="4">
        <v>0</v>
      </c>
      <c r="R147" s="8">
        <v>45200.0000115741</v>
      </c>
      <c r="S147" s="6">
        <v>45211</v>
      </c>
      <c r="T147" s="4" t="s">
        <v>34</v>
      </c>
      <c r="U147" s="4">
        <v>446.34</v>
      </c>
      <c r="V147" s="4">
        <v>0</v>
      </c>
      <c r="W147" s="4">
        <v>0</v>
      </c>
      <c r="X147" s="4" t="s">
        <v>739</v>
      </c>
      <c r="Y147" s="4" t="s">
        <v>48</v>
      </c>
    </row>
    <row r="148" s="4" customFormat="1" spans="1:25">
      <c r="A148" s="4" t="s">
        <v>544</v>
      </c>
      <c r="B148" s="4" t="s">
        <v>26</v>
      </c>
      <c r="C148" s="4" t="s">
        <v>49</v>
      </c>
      <c r="D148" s="4" t="s">
        <v>545</v>
      </c>
      <c r="E148" s="4" t="s">
        <v>546</v>
      </c>
      <c r="F148" s="6">
        <v>45205</v>
      </c>
      <c r="G148" s="6">
        <v>45208</v>
      </c>
      <c r="H148" s="4">
        <v>1</v>
      </c>
      <c r="I148" s="4">
        <v>3</v>
      </c>
      <c r="J148" s="4">
        <v>3</v>
      </c>
      <c r="K148" s="4" t="s">
        <v>30</v>
      </c>
      <c r="L148" s="4">
        <v>-3504.03</v>
      </c>
      <c r="M148" s="4">
        <v>-3504.03</v>
      </c>
      <c r="N148" s="4" t="s">
        <v>547</v>
      </c>
      <c r="O148" s="4" t="s">
        <v>32</v>
      </c>
      <c r="P148" s="4" t="s">
        <v>33</v>
      </c>
      <c r="Q148" s="4">
        <v>0</v>
      </c>
      <c r="R148" s="8">
        <v>45191.0000115741</v>
      </c>
      <c r="S148" s="6">
        <v>45211</v>
      </c>
      <c r="T148" s="4" t="s">
        <v>34</v>
      </c>
      <c r="U148" s="4">
        <v>-3504.03</v>
      </c>
      <c r="V148" s="4">
        <v>0</v>
      </c>
      <c r="W148" s="4">
        <v>0</v>
      </c>
      <c r="X148" s="4" t="s">
        <v>548</v>
      </c>
      <c r="Y148" s="4" t="s">
        <v>549</v>
      </c>
    </row>
    <row r="149" s="4" customFormat="1" spans="1:25">
      <c r="A149" s="4" t="s">
        <v>740</v>
      </c>
      <c r="B149" s="4" t="s">
        <v>26</v>
      </c>
      <c r="C149" s="4" t="s">
        <v>27</v>
      </c>
      <c r="D149" s="4" t="s">
        <v>741</v>
      </c>
      <c r="E149" s="4" t="s">
        <v>742</v>
      </c>
      <c r="F149" s="6">
        <v>45207</v>
      </c>
      <c r="G149" s="6">
        <v>45208</v>
      </c>
      <c r="H149" s="4">
        <v>1</v>
      </c>
      <c r="I149" s="4">
        <v>1</v>
      </c>
      <c r="J149" s="4">
        <v>1</v>
      </c>
      <c r="K149" s="4" t="s">
        <v>30</v>
      </c>
      <c r="L149" s="4">
        <v>2450.22</v>
      </c>
      <c r="M149" s="4">
        <v>2450.22</v>
      </c>
      <c r="N149" s="4" t="s">
        <v>743</v>
      </c>
      <c r="O149" s="4" t="s">
        <v>32</v>
      </c>
      <c r="P149" s="4" t="s">
        <v>33</v>
      </c>
      <c r="Q149" s="4">
        <v>0</v>
      </c>
      <c r="R149" s="8">
        <v>45200</v>
      </c>
      <c r="S149" s="6">
        <v>45211</v>
      </c>
      <c r="T149" s="4" t="s">
        <v>34</v>
      </c>
      <c r="U149" s="4">
        <v>2450.22</v>
      </c>
      <c r="V149" s="4">
        <v>0</v>
      </c>
      <c r="W149" s="4">
        <v>0</v>
      </c>
      <c r="X149" s="4" t="s">
        <v>744</v>
      </c>
      <c r="Y149" s="4" t="s">
        <v>48</v>
      </c>
    </row>
    <row r="150" s="4" customFormat="1" spans="1:25">
      <c r="A150" s="4" t="s">
        <v>745</v>
      </c>
      <c r="B150" s="4" t="s">
        <v>26</v>
      </c>
      <c r="C150" s="4" t="s">
        <v>27</v>
      </c>
      <c r="D150" s="4" t="s">
        <v>682</v>
      </c>
      <c r="E150" s="4" t="s">
        <v>78</v>
      </c>
      <c r="F150" s="6">
        <v>45207</v>
      </c>
      <c r="G150" s="6">
        <v>45208</v>
      </c>
      <c r="H150" s="4">
        <v>1</v>
      </c>
      <c r="I150" s="4">
        <v>1</v>
      </c>
      <c r="J150" s="4">
        <v>1</v>
      </c>
      <c r="K150" s="4" t="s">
        <v>30</v>
      </c>
      <c r="L150" s="4">
        <v>357.26</v>
      </c>
      <c r="M150" s="4">
        <v>357.26</v>
      </c>
      <c r="N150" s="4" t="s">
        <v>746</v>
      </c>
      <c r="O150" s="4" t="s">
        <v>32</v>
      </c>
      <c r="P150" s="4" t="s">
        <v>33</v>
      </c>
      <c r="Q150" s="4">
        <v>0</v>
      </c>
      <c r="R150" s="8">
        <v>45200.0000115741</v>
      </c>
      <c r="S150" s="6">
        <v>45211</v>
      </c>
      <c r="T150" s="4" t="s">
        <v>34</v>
      </c>
      <c r="U150" s="4">
        <v>357.26</v>
      </c>
      <c r="V150" s="4">
        <v>0</v>
      </c>
      <c r="W150" s="4">
        <v>0</v>
      </c>
      <c r="X150" s="4" t="s">
        <v>747</v>
      </c>
      <c r="Y150" s="4" t="s">
        <v>748</v>
      </c>
    </row>
    <row r="151" s="4" customFormat="1" spans="1:25">
      <c r="A151" s="4" t="s">
        <v>749</v>
      </c>
      <c r="B151" s="4" t="s">
        <v>26</v>
      </c>
      <c r="C151" s="4" t="s">
        <v>27</v>
      </c>
      <c r="D151" s="4" t="s">
        <v>582</v>
      </c>
      <c r="E151" s="4" t="s">
        <v>583</v>
      </c>
      <c r="F151" s="6">
        <v>45207</v>
      </c>
      <c r="G151" s="6">
        <v>45208</v>
      </c>
      <c r="H151" s="4">
        <v>1</v>
      </c>
      <c r="I151" s="4">
        <v>1</v>
      </c>
      <c r="J151" s="4">
        <v>1</v>
      </c>
      <c r="K151" s="4" t="s">
        <v>30</v>
      </c>
      <c r="L151" s="4">
        <v>476.38</v>
      </c>
      <c r="M151" s="4">
        <v>476.38</v>
      </c>
      <c r="N151" s="4" t="s">
        <v>750</v>
      </c>
      <c r="O151" s="4" t="s">
        <v>32</v>
      </c>
      <c r="P151" s="4" t="s">
        <v>33</v>
      </c>
      <c r="Q151" s="4">
        <v>0</v>
      </c>
      <c r="R151" s="8">
        <v>45200.0000115741</v>
      </c>
      <c r="S151" s="6">
        <v>45211</v>
      </c>
      <c r="T151" s="4" t="s">
        <v>34</v>
      </c>
      <c r="U151" s="4">
        <v>476.38</v>
      </c>
      <c r="V151" s="4">
        <v>0</v>
      </c>
      <c r="W151" s="4">
        <v>0</v>
      </c>
      <c r="X151" s="4" t="s">
        <v>751</v>
      </c>
      <c r="Y151" s="4" t="s">
        <v>752</v>
      </c>
    </row>
    <row r="152" s="4" customFormat="1" spans="1:25">
      <c r="A152" s="4" t="s">
        <v>753</v>
      </c>
      <c r="B152" s="4" t="s">
        <v>26</v>
      </c>
      <c r="C152" s="4" t="s">
        <v>27</v>
      </c>
      <c r="D152" s="4" t="s">
        <v>754</v>
      </c>
      <c r="E152" s="4" t="s">
        <v>755</v>
      </c>
      <c r="F152" s="6">
        <v>45204</v>
      </c>
      <c r="G152" s="6">
        <v>45208</v>
      </c>
      <c r="H152" s="4">
        <v>1</v>
      </c>
      <c r="I152" s="4">
        <v>4</v>
      </c>
      <c r="J152" s="4">
        <v>4</v>
      </c>
      <c r="K152" s="4" t="s">
        <v>30</v>
      </c>
      <c r="L152" s="4">
        <v>2969.44</v>
      </c>
      <c r="M152" s="4">
        <v>2969.44</v>
      </c>
      <c r="N152" s="4" t="s">
        <v>756</v>
      </c>
      <c r="O152" s="4" t="s">
        <v>32</v>
      </c>
      <c r="P152" s="4" t="s">
        <v>33</v>
      </c>
      <c r="Q152" s="4">
        <v>0</v>
      </c>
      <c r="R152" s="8">
        <v>45200.0000115741</v>
      </c>
      <c r="S152" s="6">
        <v>45211</v>
      </c>
      <c r="T152" s="4" t="s">
        <v>34</v>
      </c>
      <c r="U152" s="4">
        <v>2969.44</v>
      </c>
      <c r="V152" s="4">
        <v>0</v>
      </c>
      <c r="W152" s="4">
        <v>0</v>
      </c>
      <c r="X152" s="4" t="s">
        <v>757</v>
      </c>
      <c r="Y152" s="4" t="s">
        <v>48</v>
      </c>
    </row>
    <row r="153" s="4" customFormat="1" spans="1:25">
      <c r="A153" s="4" t="s">
        <v>758</v>
      </c>
      <c r="B153" s="4" t="s">
        <v>26</v>
      </c>
      <c r="C153" s="4" t="s">
        <v>27</v>
      </c>
      <c r="D153" s="4" t="s">
        <v>759</v>
      </c>
      <c r="E153" s="4" t="s">
        <v>760</v>
      </c>
      <c r="F153" s="6">
        <v>45207</v>
      </c>
      <c r="G153" s="6">
        <v>45208</v>
      </c>
      <c r="H153" s="4">
        <v>1</v>
      </c>
      <c r="I153" s="4">
        <v>1</v>
      </c>
      <c r="J153" s="4">
        <v>1</v>
      </c>
      <c r="K153" s="4" t="s">
        <v>30</v>
      </c>
      <c r="L153" s="4">
        <v>319.19</v>
      </c>
      <c r="M153" s="4">
        <v>319.19</v>
      </c>
      <c r="N153" s="4" t="s">
        <v>761</v>
      </c>
      <c r="O153" s="4" t="s">
        <v>32</v>
      </c>
      <c r="P153" s="4" t="s">
        <v>33</v>
      </c>
      <c r="Q153" s="4">
        <v>0</v>
      </c>
      <c r="R153" s="8">
        <v>45200</v>
      </c>
      <c r="S153" s="6">
        <v>45211</v>
      </c>
      <c r="T153" s="4" t="s">
        <v>34</v>
      </c>
      <c r="U153" s="4">
        <v>319.19</v>
      </c>
      <c r="V153" s="4">
        <v>0</v>
      </c>
      <c r="W153" s="4">
        <v>0</v>
      </c>
      <c r="X153" s="4" t="s">
        <v>762</v>
      </c>
      <c r="Y153" s="4" t="s">
        <v>763</v>
      </c>
    </row>
    <row r="154" s="4" customFormat="1" spans="1:25">
      <c r="A154" s="4" t="s">
        <v>764</v>
      </c>
      <c r="B154" s="4" t="s">
        <v>26</v>
      </c>
      <c r="C154" s="4" t="s">
        <v>27</v>
      </c>
      <c r="D154" s="4" t="s">
        <v>759</v>
      </c>
      <c r="E154" s="4" t="s">
        <v>760</v>
      </c>
      <c r="F154" s="6">
        <v>45207</v>
      </c>
      <c r="G154" s="6">
        <v>45208</v>
      </c>
      <c r="H154" s="4">
        <v>1</v>
      </c>
      <c r="I154" s="4">
        <v>1</v>
      </c>
      <c r="J154" s="4">
        <v>1</v>
      </c>
      <c r="K154" s="4" t="s">
        <v>30</v>
      </c>
      <c r="L154" s="4">
        <v>319.19</v>
      </c>
      <c r="M154" s="4">
        <v>319.19</v>
      </c>
      <c r="N154" s="4" t="s">
        <v>761</v>
      </c>
      <c r="O154" s="4" t="s">
        <v>32</v>
      </c>
      <c r="P154" s="4" t="s">
        <v>33</v>
      </c>
      <c r="Q154" s="4">
        <v>0</v>
      </c>
      <c r="R154" s="8">
        <v>45200.0000115741</v>
      </c>
      <c r="S154" s="6">
        <v>45211</v>
      </c>
      <c r="T154" s="4" t="s">
        <v>34</v>
      </c>
      <c r="U154" s="4">
        <v>319.19</v>
      </c>
      <c r="V154" s="4">
        <v>0</v>
      </c>
      <c r="W154" s="4">
        <v>0</v>
      </c>
      <c r="X154" s="4" t="s">
        <v>765</v>
      </c>
      <c r="Y154" s="4" t="s">
        <v>766</v>
      </c>
    </row>
    <row r="155" s="4" customFormat="1" spans="1:25">
      <c r="A155" s="4" t="s">
        <v>767</v>
      </c>
      <c r="B155" s="4" t="s">
        <v>26</v>
      </c>
      <c r="C155" s="4" t="s">
        <v>27</v>
      </c>
      <c r="D155" s="4" t="s">
        <v>759</v>
      </c>
      <c r="E155" s="4" t="s">
        <v>760</v>
      </c>
      <c r="F155" s="6">
        <v>45207</v>
      </c>
      <c r="G155" s="6">
        <v>45208</v>
      </c>
      <c r="H155" s="4">
        <v>1</v>
      </c>
      <c r="I155" s="4">
        <v>1</v>
      </c>
      <c r="J155" s="4">
        <v>1</v>
      </c>
      <c r="K155" s="4" t="s">
        <v>30</v>
      </c>
      <c r="L155" s="4">
        <v>319.19</v>
      </c>
      <c r="M155" s="4">
        <v>319.19</v>
      </c>
      <c r="N155" s="4" t="s">
        <v>761</v>
      </c>
      <c r="O155" s="4" t="s">
        <v>32</v>
      </c>
      <c r="P155" s="4" t="s">
        <v>33</v>
      </c>
      <c r="Q155" s="4">
        <v>0</v>
      </c>
      <c r="R155" s="8">
        <v>45200.0000115741</v>
      </c>
      <c r="S155" s="6">
        <v>45211</v>
      </c>
      <c r="T155" s="4" t="s">
        <v>34</v>
      </c>
      <c r="U155" s="4">
        <v>319.19</v>
      </c>
      <c r="V155" s="4">
        <v>0</v>
      </c>
      <c r="W155" s="4">
        <v>0</v>
      </c>
      <c r="X155" s="4" t="s">
        <v>768</v>
      </c>
      <c r="Y155" s="4" t="s">
        <v>769</v>
      </c>
    </row>
    <row r="156" s="4" customFormat="1" spans="1:25">
      <c r="A156" s="4" t="s">
        <v>770</v>
      </c>
      <c r="B156" s="4" t="s">
        <v>26</v>
      </c>
      <c r="C156" s="4" t="s">
        <v>27</v>
      </c>
      <c r="D156" s="4" t="s">
        <v>314</v>
      </c>
      <c r="E156" s="4" t="s">
        <v>714</v>
      </c>
      <c r="F156" s="6">
        <v>45207</v>
      </c>
      <c r="G156" s="6">
        <v>45208</v>
      </c>
      <c r="H156" s="4">
        <v>1</v>
      </c>
      <c r="I156" s="4">
        <v>1</v>
      </c>
      <c r="J156" s="4">
        <v>1</v>
      </c>
      <c r="K156" s="4" t="s">
        <v>30</v>
      </c>
      <c r="L156" s="4">
        <v>1117.97</v>
      </c>
      <c r="M156" s="4">
        <v>1117.97</v>
      </c>
      <c r="N156" s="4" t="s">
        <v>771</v>
      </c>
      <c r="O156" s="4" t="s">
        <v>32</v>
      </c>
      <c r="P156" s="4" t="s">
        <v>33</v>
      </c>
      <c r="Q156" s="4">
        <v>0</v>
      </c>
      <c r="R156" s="8">
        <v>45200.0000115741</v>
      </c>
      <c r="S156" s="6">
        <v>45211</v>
      </c>
      <c r="T156" s="4" t="s">
        <v>34</v>
      </c>
      <c r="U156" s="4">
        <v>1117.97</v>
      </c>
      <c r="V156" s="4">
        <v>0</v>
      </c>
      <c r="W156" s="4">
        <v>0</v>
      </c>
      <c r="X156" s="4" t="s">
        <v>772</v>
      </c>
      <c r="Y156" s="4" t="s">
        <v>48</v>
      </c>
    </row>
    <row r="157" s="4" customFormat="1" spans="1:25">
      <c r="A157" s="4" t="s">
        <v>773</v>
      </c>
      <c r="B157" s="4" t="s">
        <v>26</v>
      </c>
      <c r="C157" s="4" t="s">
        <v>27</v>
      </c>
      <c r="D157" s="4" t="s">
        <v>774</v>
      </c>
      <c r="E157" s="4" t="s">
        <v>775</v>
      </c>
      <c r="F157" s="6">
        <v>45206</v>
      </c>
      <c r="G157" s="6">
        <v>45208</v>
      </c>
      <c r="H157" s="4">
        <v>5</v>
      </c>
      <c r="I157" s="4">
        <v>2</v>
      </c>
      <c r="J157" s="4">
        <v>10</v>
      </c>
      <c r="K157" s="4" t="s">
        <v>30</v>
      </c>
      <c r="L157" s="4">
        <v>3401.4</v>
      </c>
      <c r="M157" s="4">
        <v>3401.4</v>
      </c>
      <c r="N157" s="4" t="s">
        <v>776</v>
      </c>
      <c r="O157" s="4" t="s">
        <v>32</v>
      </c>
      <c r="P157" s="4" t="s">
        <v>33</v>
      </c>
      <c r="Q157" s="4">
        <v>0</v>
      </c>
      <c r="R157" s="8">
        <v>45200</v>
      </c>
      <c r="S157" s="6">
        <v>45211</v>
      </c>
      <c r="T157" s="4" t="s">
        <v>34</v>
      </c>
      <c r="U157" s="4">
        <v>3401.4</v>
      </c>
      <c r="V157" s="4">
        <v>0</v>
      </c>
      <c r="W157" s="4">
        <v>0</v>
      </c>
      <c r="X157" s="4" t="s">
        <v>777</v>
      </c>
      <c r="Y157" s="4" t="s">
        <v>778</v>
      </c>
    </row>
    <row r="158" s="4" customFormat="1" spans="1:25">
      <c r="A158" s="4" t="s">
        <v>723</v>
      </c>
      <c r="B158" s="4" t="s">
        <v>26</v>
      </c>
      <c r="C158" s="4" t="s">
        <v>49</v>
      </c>
      <c r="D158" s="4" t="s">
        <v>724</v>
      </c>
      <c r="E158" s="4" t="s">
        <v>725</v>
      </c>
      <c r="F158" s="6">
        <v>45206</v>
      </c>
      <c r="G158" s="6">
        <v>45208</v>
      </c>
      <c r="H158" s="4">
        <v>1</v>
      </c>
      <c r="I158" s="4">
        <v>2</v>
      </c>
      <c r="J158" s="4">
        <v>2</v>
      </c>
      <c r="K158" s="4" t="s">
        <v>30</v>
      </c>
      <c r="L158" s="4">
        <v>-3625.18</v>
      </c>
      <c r="M158" s="4">
        <v>-3625.18</v>
      </c>
      <c r="N158" s="4" t="s">
        <v>726</v>
      </c>
      <c r="O158" s="4" t="s">
        <v>32</v>
      </c>
      <c r="P158" s="4" t="s">
        <v>33</v>
      </c>
      <c r="Q158" s="4">
        <v>0</v>
      </c>
      <c r="R158" s="8">
        <v>45174.0000115741</v>
      </c>
      <c r="S158" s="6">
        <v>45211</v>
      </c>
      <c r="T158" s="4" t="s">
        <v>34</v>
      </c>
      <c r="U158" s="4">
        <v>-3625.18</v>
      </c>
      <c r="V158" s="4">
        <v>0</v>
      </c>
      <c r="W158" s="4">
        <v>0</v>
      </c>
      <c r="X158" s="4" t="s">
        <v>727</v>
      </c>
      <c r="Y158" s="4" t="s">
        <v>728</v>
      </c>
    </row>
    <row r="159" s="4" customFormat="1" spans="1:25">
      <c r="A159" s="4" t="s">
        <v>740</v>
      </c>
      <c r="B159" s="4" t="s">
        <v>26</v>
      </c>
      <c r="C159" s="4" t="s">
        <v>49</v>
      </c>
      <c r="D159" s="4" t="s">
        <v>741</v>
      </c>
      <c r="E159" s="4" t="s">
        <v>742</v>
      </c>
      <c r="F159" s="6">
        <v>45207</v>
      </c>
      <c r="G159" s="6">
        <v>45208</v>
      </c>
      <c r="H159" s="4">
        <v>1</v>
      </c>
      <c r="I159" s="4">
        <v>1</v>
      </c>
      <c r="J159" s="4">
        <v>1</v>
      </c>
      <c r="K159" s="4" t="s">
        <v>30</v>
      </c>
      <c r="L159" s="4">
        <v>-2450.22</v>
      </c>
      <c r="M159" s="4">
        <v>-2450.22</v>
      </c>
      <c r="N159" s="4" t="s">
        <v>743</v>
      </c>
      <c r="O159" s="4" t="s">
        <v>32</v>
      </c>
      <c r="P159" s="4" t="s">
        <v>33</v>
      </c>
      <c r="Q159" s="4">
        <v>0</v>
      </c>
      <c r="R159" s="8">
        <v>45200</v>
      </c>
      <c r="S159" s="6">
        <v>45211</v>
      </c>
      <c r="T159" s="4" t="s">
        <v>34</v>
      </c>
      <c r="U159" s="4">
        <v>-2450.22</v>
      </c>
      <c r="V159" s="4">
        <v>0</v>
      </c>
      <c r="W159" s="4">
        <v>0</v>
      </c>
      <c r="X159" s="4" t="s">
        <v>744</v>
      </c>
      <c r="Y159" s="4" t="s">
        <v>48</v>
      </c>
    </row>
    <row r="160" s="4" customFormat="1" spans="1:25">
      <c r="A160" s="4" t="s">
        <v>770</v>
      </c>
      <c r="B160" s="4" t="s">
        <v>26</v>
      </c>
      <c r="C160" s="4" t="s">
        <v>49</v>
      </c>
      <c r="D160" s="4" t="s">
        <v>314</v>
      </c>
      <c r="E160" s="4" t="s">
        <v>714</v>
      </c>
      <c r="F160" s="6">
        <v>45207</v>
      </c>
      <c r="G160" s="6">
        <v>45208</v>
      </c>
      <c r="H160" s="4">
        <v>1</v>
      </c>
      <c r="I160" s="4">
        <v>1</v>
      </c>
      <c r="J160" s="4">
        <v>1</v>
      </c>
      <c r="K160" s="4" t="s">
        <v>30</v>
      </c>
      <c r="L160" s="4">
        <v>-1117.97</v>
      </c>
      <c r="M160" s="4">
        <v>-1117.97</v>
      </c>
      <c r="N160" s="4" t="s">
        <v>771</v>
      </c>
      <c r="O160" s="4" t="s">
        <v>32</v>
      </c>
      <c r="P160" s="4" t="s">
        <v>33</v>
      </c>
      <c r="Q160" s="4">
        <v>0</v>
      </c>
      <c r="R160" s="8">
        <v>45200.0000115741</v>
      </c>
      <c r="S160" s="6">
        <v>45211</v>
      </c>
      <c r="T160" s="4" t="s">
        <v>34</v>
      </c>
      <c r="U160" s="4">
        <v>-1117.97</v>
      </c>
      <c r="V160" s="4">
        <v>0</v>
      </c>
      <c r="W160" s="4">
        <v>0</v>
      </c>
      <c r="X160" s="4" t="s">
        <v>772</v>
      </c>
      <c r="Y160" s="4" t="s">
        <v>48</v>
      </c>
    </row>
    <row r="161" s="4" customFormat="1" spans="1:25">
      <c r="A161" s="4" t="s">
        <v>779</v>
      </c>
      <c r="B161" s="4" t="s">
        <v>26</v>
      </c>
      <c r="C161" s="4" t="s">
        <v>27</v>
      </c>
      <c r="D161" s="4" t="s">
        <v>780</v>
      </c>
      <c r="E161" s="4" t="s">
        <v>781</v>
      </c>
      <c r="F161" s="6">
        <v>45207</v>
      </c>
      <c r="G161" s="6">
        <v>45208</v>
      </c>
      <c r="H161" s="4">
        <v>1</v>
      </c>
      <c r="I161" s="4">
        <v>1</v>
      </c>
      <c r="J161" s="4">
        <v>1</v>
      </c>
      <c r="K161" s="4" t="s">
        <v>30</v>
      </c>
      <c r="L161" s="4">
        <v>2729.4</v>
      </c>
      <c r="M161" s="4">
        <v>2729.4</v>
      </c>
      <c r="N161" s="4" t="s">
        <v>782</v>
      </c>
      <c r="O161" s="4" t="s">
        <v>32</v>
      </c>
      <c r="P161" s="4" t="s">
        <v>33</v>
      </c>
      <c r="Q161" s="4">
        <v>0</v>
      </c>
      <c r="R161" s="8">
        <v>45201.0000115741</v>
      </c>
      <c r="S161" s="6">
        <v>45211</v>
      </c>
      <c r="T161" s="4" t="s">
        <v>34</v>
      </c>
      <c r="U161" s="4">
        <v>2729.4</v>
      </c>
      <c r="V161" s="4">
        <v>0</v>
      </c>
      <c r="W161" s="4">
        <v>0</v>
      </c>
      <c r="X161" s="4" t="s">
        <v>783</v>
      </c>
      <c r="Y161" s="4" t="s">
        <v>48</v>
      </c>
    </row>
    <row r="162" s="4" customFormat="1" spans="1:25">
      <c r="A162" s="4" t="s">
        <v>784</v>
      </c>
      <c r="B162" s="4" t="s">
        <v>26</v>
      </c>
      <c r="C162" s="4" t="s">
        <v>27</v>
      </c>
      <c r="D162" s="4" t="s">
        <v>785</v>
      </c>
      <c r="E162" s="4" t="s">
        <v>267</v>
      </c>
      <c r="F162" s="6">
        <v>45205</v>
      </c>
      <c r="G162" s="6">
        <v>45208</v>
      </c>
      <c r="H162" s="4">
        <v>1</v>
      </c>
      <c r="I162" s="4">
        <v>3</v>
      </c>
      <c r="J162" s="4">
        <v>3</v>
      </c>
      <c r="K162" s="4" t="s">
        <v>30</v>
      </c>
      <c r="L162" s="4">
        <v>2215.11</v>
      </c>
      <c r="M162" s="4">
        <v>2215.11</v>
      </c>
      <c r="N162" s="4" t="s">
        <v>786</v>
      </c>
      <c r="O162" s="4" t="s">
        <v>32</v>
      </c>
      <c r="P162" s="4" t="s">
        <v>33</v>
      </c>
      <c r="Q162" s="4">
        <v>0</v>
      </c>
      <c r="R162" s="8">
        <v>45201</v>
      </c>
      <c r="S162" s="6">
        <v>45211</v>
      </c>
      <c r="T162" s="4" t="s">
        <v>34</v>
      </c>
      <c r="U162" s="4">
        <v>2215.11</v>
      </c>
      <c r="V162" s="4">
        <v>0</v>
      </c>
      <c r="W162" s="4">
        <v>0</v>
      </c>
      <c r="X162" s="4" t="s">
        <v>787</v>
      </c>
      <c r="Y162" s="4" t="s">
        <v>48</v>
      </c>
    </row>
    <row r="163" s="4" customFormat="1" spans="1:25">
      <c r="A163" s="4" t="s">
        <v>788</v>
      </c>
      <c r="B163" s="4" t="s">
        <v>26</v>
      </c>
      <c r="C163" s="4" t="s">
        <v>27</v>
      </c>
      <c r="D163" s="4" t="s">
        <v>789</v>
      </c>
      <c r="E163" s="4" t="s">
        <v>790</v>
      </c>
      <c r="F163" s="6">
        <v>45204</v>
      </c>
      <c r="G163" s="6">
        <v>45208</v>
      </c>
      <c r="H163" s="4">
        <v>1</v>
      </c>
      <c r="I163" s="4">
        <v>4</v>
      </c>
      <c r="J163" s="4">
        <v>4</v>
      </c>
      <c r="K163" s="4" t="s">
        <v>30</v>
      </c>
      <c r="L163" s="4">
        <v>1180.88</v>
      </c>
      <c r="M163" s="4">
        <v>1180.88</v>
      </c>
      <c r="N163" s="4" t="s">
        <v>791</v>
      </c>
      <c r="O163" s="4" t="s">
        <v>32</v>
      </c>
      <c r="P163" s="4" t="s">
        <v>33</v>
      </c>
      <c r="Q163" s="4">
        <v>0</v>
      </c>
      <c r="R163" s="8">
        <v>45201</v>
      </c>
      <c r="S163" s="6">
        <v>45211</v>
      </c>
      <c r="T163" s="4" t="s">
        <v>34</v>
      </c>
      <c r="U163" s="4">
        <v>1180.88</v>
      </c>
      <c r="V163" s="4">
        <v>0</v>
      </c>
      <c r="W163" s="4">
        <v>0</v>
      </c>
      <c r="X163" s="4" t="s">
        <v>792</v>
      </c>
      <c r="Y163" s="4" t="s">
        <v>793</v>
      </c>
    </row>
    <row r="164" s="4" customFormat="1" spans="1:25">
      <c r="A164" s="4" t="s">
        <v>794</v>
      </c>
      <c r="B164" s="4" t="s">
        <v>26</v>
      </c>
      <c r="C164" s="4" t="s">
        <v>27</v>
      </c>
      <c r="D164" s="4" t="s">
        <v>795</v>
      </c>
      <c r="E164" s="4" t="s">
        <v>796</v>
      </c>
      <c r="F164" s="6">
        <v>45205</v>
      </c>
      <c r="G164" s="6">
        <v>45208</v>
      </c>
      <c r="H164" s="4">
        <v>1</v>
      </c>
      <c r="I164" s="4">
        <v>3</v>
      </c>
      <c r="J164" s="4">
        <v>3</v>
      </c>
      <c r="K164" s="4" t="s">
        <v>30</v>
      </c>
      <c r="L164" s="4">
        <v>1729.02</v>
      </c>
      <c r="M164" s="4">
        <v>1729.02</v>
      </c>
      <c r="N164" s="4" t="s">
        <v>797</v>
      </c>
      <c r="O164" s="4" t="s">
        <v>32</v>
      </c>
      <c r="P164" s="4" t="s">
        <v>33</v>
      </c>
      <c r="Q164" s="4">
        <v>0</v>
      </c>
      <c r="R164" s="8">
        <v>45201</v>
      </c>
      <c r="S164" s="6">
        <v>45211</v>
      </c>
      <c r="T164" s="4" t="s">
        <v>34</v>
      </c>
      <c r="U164" s="4">
        <v>1729.02</v>
      </c>
      <c r="V164" s="4">
        <v>0</v>
      </c>
      <c r="W164" s="4">
        <v>0</v>
      </c>
      <c r="X164" s="4" t="s">
        <v>798</v>
      </c>
      <c r="Y164" s="4" t="s">
        <v>48</v>
      </c>
    </row>
    <row r="165" s="4" customFormat="1" spans="1:25">
      <c r="A165" s="4" t="s">
        <v>799</v>
      </c>
      <c r="B165" s="4" t="s">
        <v>26</v>
      </c>
      <c r="C165" s="4" t="s">
        <v>27</v>
      </c>
      <c r="D165" s="4" t="s">
        <v>800</v>
      </c>
      <c r="E165" s="4" t="s">
        <v>801</v>
      </c>
      <c r="F165" s="6">
        <v>45206</v>
      </c>
      <c r="G165" s="6">
        <v>45208</v>
      </c>
      <c r="H165" s="4">
        <v>1</v>
      </c>
      <c r="I165" s="4">
        <v>2</v>
      </c>
      <c r="J165" s="4">
        <v>2</v>
      </c>
      <c r="K165" s="4" t="s">
        <v>30</v>
      </c>
      <c r="L165" s="4">
        <v>736.36</v>
      </c>
      <c r="M165" s="4">
        <v>736.36</v>
      </c>
      <c r="N165" s="4" t="s">
        <v>802</v>
      </c>
      <c r="O165" s="4" t="s">
        <v>32</v>
      </c>
      <c r="P165" s="4" t="s">
        <v>33</v>
      </c>
      <c r="Q165" s="4">
        <v>0</v>
      </c>
      <c r="R165" s="8">
        <v>45202</v>
      </c>
      <c r="S165" s="6">
        <v>45211</v>
      </c>
      <c r="T165" s="4" t="s">
        <v>34</v>
      </c>
      <c r="U165" s="4">
        <v>736.36</v>
      </c>
      <c r="V165" s="4">
        <v>0</v>
      </c>
      <c r="W165" s="4">
        <v>0</v>
      </c>
      <c r="X165" s="4" t="s">
        <v>803</v>
      </c>
      <c r="Y165" s="4" t="s">
        <v>48</v>
      </c>
    </row>
    <row r="166" s="4" customFormat="1" spans="1:25">
      <c r="A166" s="4" t="s">
        <v>804</v>
      </c>
      <c r="B166" s="4" t="s">
        <v>26</v>
      </c>
      <c r="C166" s="4" t="s">
        <v>27</v>
      </c>
      <c r="D166" s="4" t="s">
        <v>805</v>
      </c>
      <c r="E166" s="4" t="s">
        <v>610</v>
      </c>
      <c r="F166" s="6">
        <v>45205</v>
      </c>
      <c r="G166" s="6">
        <v>45208</v>
      </c>
      <c r="H166" s="4">
        <v>1</v>
      </c>
      <c r="I166" s="4">
        <v>3</v>
      </c>
      <c r="J166" s="4">
        <v>3</v>
      </c>
      <c r="K166" s="4" t="s">
        <v>30</v>
      </c>
      <c r="L166" s="4">
        <v>2003.46</v>
      </c>
      <c r="M166" s="4">
        <v>2003.46</v>
      </c>
      <c r="N166" s="4" t="s">
        <v>806</v>
      </c>
      <c r="O166" s="4" t="s">
        <v>32</v>
      </c>
      <c r="P166" s="4" t="s">
        <v>33</v>
      </c>
      <c r="Q166" s="4">
        <v>0</v>
      </c>
      <c r="R166" s="8">
        <v>45202.0000115741</v>
      </c>
      <c r="S166" s="6">
        <v>45211</v>
      </c>
      <c r="T166" s="4" t="s">
        <v>34</v>
      </c>
      <c r="U166" s="4">
        <v>2003.46</v>
      </c>
      <c r="V166" s="4">
        <v>0</v>
      </c>
      <c r="W166" s="4">
        <v>0</v>
      </c>
      <c r="X166" s="4" t="s">
        <v>807</v>
      </c>
      <c r="Y166" s="4" t="s">
        <v>808</v>
      </c>
    </row>
    <row r="167" s="4" customFormat="1" spans="1:25">
      <c r="A167" s="4" t="s">
        <v>809</v>
      </c>
      <c r="B167" s="4" t="s">
        <v>26</v>
      </c>
      <c r="C167" s="4" t="s">
        <v>27</v>
      </c>
      <c r="D167" s="4" t="s">
        <v>810</v>
      </c>
      <c r="E167" s="4" t="s">
        <v>811</v>
      </c>
      <c r="F167" s="6">
        <v>45206</v>
      </c>
      <c r="G167" s="6">
        <v>45208</v>
      </c>
      <c r="H167" s="4">
        <v>1</v>
      </c>
      <c r="I167" s="4">
        <v>2</v>
      </c>
      <c r="J167" s="4">
        <v>2</v>
      </c>
      <c r="K167" s="4" t="s">
        <v>30</v>
      </c>
      <c r="L167" s="4">
        <v>1975.5</v>
      </c>
      <c r="M167" s="4">
        <v>1975.5</v>
      </c>
      <c r="N167" s="4" t="s">
        <v>812</v>
      </c>
      <c r="O167" s="4" t="s">
        <v>32</v>
      </c>
      <c r="P167" s="4" t="s">
        <v>33</v>
      </c>
      <c r="Q167" s="4">
        <v>0</v>
      </c>
      <c r="R167" s="8">
        <v>45199.0000115741</v>
      </c>
      <c r="S167" s="6">
        <v>45211</v>
      </c>
      <c r="T167" s="4" t="s">
        <v>34</v>
      </c>
      <c r="U167" s="4">
        <v>1975.5</v>
      </c>
      <c r="V167" s="4">
        <v>0</v>
      </c>
      <c r="W167" s="4">
        <v>0</v>
      </c>
      <c r="X167" s="4" t="s">
        <v>813</v>
      </c>
      <c r="Y167" s="4" t="s">
        <v>48</v>
      </c>
    </row>
    <row r="168" s="4" customFormat="1" spans="1:25">
      <c r="A168" s="4" t="s">
        <v>814</v>
      </c>
      <c r="B168" s="4" t="s">
        <v>26</v>
      </c>
      <c r="C168" s="4" t="s">
        <v>27</v>
      </c>
      <c r="D168" s="4" t="s">
        <v>815</v>
      </c>
      <c r="E168" s="4" t="s">
        <v>816</v>
      </c>
      <c r="F168" s="6">
        <v>45207</v>
      </c>
      <c r="G168" s="6">
        <v>45208</v>
      </c>
      <c r="H168" s="4">
        <v>1</v>
      </c>
      <c r="I168" s="4">
        <v>1</v>
      </c>
      <c r="J168" s="4">
        <v>1</v>
      </c>
      <c r="K168" s="4" t="s">
        <v>30</v>
      </c>
      <c r="L168" s="4">
        <v>1324.6</v>
      </c>
      <c r="M168" s="4">
        <v>1324.6</v>
      </c>
      <c r="N168" s="4" t="s">
        <v>817</v>
      </c>
      <c r="O168" s="4" t="s">
        <v>32</v>
      </c>
      <c r="P168" s="4" t="s">
        <v>33</v>
      </c>
      <c r="Q168" s="4">
        <v>0</v>
      </c>
      <c r="R168" s="8">
        <v>45202.0000115741</v>
      </c>
      <c r="S168" s="6">
        <v>45211</v>
      </c>
      <c r="T168" s="4" t="s">
        <v>34</v>
      </c>
      <c r="U168" s="4">
        <v>1324.6</v>
      </c>
      <c r="V168" s="4">
        <v>0</v>
      </c>
      <c r="W168" s="4">
        <v>0</v>
      </c>
      <c r="X168" s="4" t="s">
        <v>818</v>
      </c>
      <c r="Y168" s="4" t="s">
        <v>48</v>
      </c>
    </row>
    <row r="169" s="4" customFormat="1" spans="1:25">
      <c r="A169" s="4" t="s">
        <v>819</v>
      </c>
      <c r="B169" s="4" t="s">
        <v>26</v>
      </c>
      <c r="C169" s="4" t="s">
        <v>27</v>
      </c>
      <c r="D169" s="4" t="s">
        <v>820</v>
      </c>
      <c r="E169" s="4" t="s">
        <v>821</v>
      </c>
      <c r="F169" s="6">
        <v>45205</v>
      </c>
      <c r="G169" s="6">
        <v>45208</v>
      </c>
      <c r="H169" s="4">
        <v>1</v>
      </c>
      <c r="I169" s="4">
        <v>3</v>
      </c>
      <c r="J169" s="4">
        <v>3</v>
      </c>
      <c r="K169" s="4" t="s">
        <v>30</v>
      </c>
      <c r="L169" s="4">
        <v>387.48</v>
      </c>
      <c r="M169" s="4">
        <v>387.48</v>
      </c>
      <c r="N169" s="4" t="s">
        <v>822</v>
      </c>
      <c r="O169" s="4" t="s">
        <v>32</v>
      </c>
      <c r="P169" s="4" t="s">
        <v>33</v>
      </c>
      <c r="Q169" s="4">
        <v>0</v>
      </c>
      <c r="R169" s="8">
        <v>45202</v>
      </c>
      <c r="S169" s="6">
        <v>45211</v>
      </c>
      <c r="T169" s="4" t="s">
        <v>34</v>
      </c>
      <c r="U169" s="4">
        <v>387.48</v>
      </c>
      <c r="V169" s="4">
        <v>0</v>
      </c>
      <c r="W169" s="4">
        <v>0</v>
      </c>
      <c r="X169" s="4" t="s">
        <v>823</v>
      </c>
      <c r="Y169" s="4" t="s">
        <v>824</v>
      </c>
    </row>
    <row r="170" s="4" customFormat="1" spans="1:25">
      <c r="A170" s="4" t="s">
        <v>825</v>
      </c>
      <c r="B170" s="4" t="s">
        <v>26</v>
      </c>
      <c r="C170" s="4" t="s">
        <v>27</v>
      </c>
      <c r="D170" s="4" t="s">
        <v>826</v>
      </c>
      <c r="E170" s="4" t="s">
        <v>827</v>
      </c>
      <c r="F170" s="6">
        <v>45206</v>
      </c>
      <c r="G170" s="6">
        <v>45208</v>
      </c>
      <c r="H170" s="4">
        <v>1</v>
      </c>
      <c r="I170" s="4">
        <v>2</v>
      </c>
      <c r="J170" s="4">
        <v>2</v>
      </c>
      <c r="K170" s="4" t="s">
        <v>30</v>
      </c>
      <c r="L170" s="4">
        <v>739.94</v>
      </c>
      <c r="M170" s="4">
        <v>739.94</v>
      </c>
      <c r="N170" s="4" t="s">
        <v>828</v>
      </c>
      <c r="O170" s="4" t="s">
        <v>32</v>
      </c>
      <c r="P170" s="4" t="s">
        <v>33</v>
      </c>
      <c r="Q170" s="4">
        <v>0</v>
      </c>
      <c r="R170" s="8">
        <v>45202</v>
      </c>
      <c r="S170" s="6">
        <v>45211</v>
      </c>
      <c r="T170" s="4" t="s">
        <v>34</v>
      </c>
      <c r="U170" s="4">
        <v>739.94</v>
      </c>
      <c r="V170" s="4">
        <v>0</v>
      </c>
      <c r="W170" s="4">
        <v>0</v>
      </c>
      <c r="X170" s="4" t="s">
        <v>829</v>
      </c>
      <c r="Y170" s="4" t="s">
        <v>830</v>
      </c>
    </row>
    <row r="171" s="4" customFormat="1" spans="1:25">
      <c r="A171" s="4" t="s">
        <v>831</v>
      </c>
      <c r="B171" s="4" t="s">
        <v>26</v>
      </c>
      <c r="C171" s="4" t="s">
        <v>27</v>
      </c>
      <c r="D171" s="4" t="s">
        <v>413</v>
      </c>
      <c r="E171" s="4" t="s">
        <v>610</v>
      </c>
      <c r="F171" s="6">
        <v>45207</v>
      </c>
      <c r="G171" s="6">
        <v>45208</v>
      </c>
      <c r="H171" s="4">
        <v>1</v>
      </c>
      <c r="I171" s="4">
        <v>1</v>
      </c>
      <c r="J171" s="4">
        <v>1</v>
      </c>
      <c r="K171" s="4" t="s">
        <v>30</v>
      </c>
      <c r="L171" s="4">
        <v>342.17</v>
      </c>
      <c r="M171" s="4">
        <v>342.17</v>
      </c>
      <c r="N171" s="4" t="s">
        <v>832</v>
      </c>
      <c r="O171" s="4" t="s">
        <v>32</v>
      </c>
      <c r="P171" s="4" t="s">
        <v>33</v>
      </c>
      <c r="Q171" s="4">
        <v>0</v>
      </c>
      <c r="R171" s="8">
        <v>45202</v>
      </c>
      <c r="S171" s="6">
        <v>45211</v>
      </c>
      <c r="T171" s="4" t="s">
        <v>34</v>
      </c>
      <c r="U171" s="4">
        <v>342.17</v>
      </c>
      <c r="V171" s="4">
        <v>0</v>
      </c>
      <c r="W171" s="4">
        <v>0</v>
      </c>
      <c r="X171" s="4" t="s">
        <v>833</v>
      </c>
      <c r="Y171" s="4" t="s">
        <v>834</v>
      </c>
    </row>
    <row r="172" s="4" customFormat="1" spans="1:25">
      <c r="A172" s="4" t="s">
        <v>835</v>
      </c>
      <c r="B172" s="4" t="s">
        <v>26</v>
      </c>
      <c r="C172" s="4" t="s">
        <v>27</v>
      </c>
      <c r="D172" s="4" t="s">
        <v>836</v>
      </c>
      <c r="E172" s="4" t="s">
        <v>837</v>
      </c>
      <c r="F172" s="6">
        <v>45207</v>
      </c>
      <c r="G172" s="6">
        <v>45208</v>
      </c>
      <c r="H172" s="4">
        <v>1</v>
      </c>
      <c r="I172" s="4">
        <v>1</v>
      </c>
      <c r="J172" s="4">
        <v>1</v>
      </c>
      <c r="K172" s="4" t="s">
        <v>30</v>
      </c>
      <c r="L172" s="4">
        <v>1716.54</v>
      </c>
      <c r="M172" s="4">
        <v>1716.54</v>
      </c>
      <c r="N172" s="4" t="s">
        <v>838</v>
      </c>
      <c r="O172" s="4" t="s">
        <v>32</v>
      </c>
      <c r="P172" s="4" t="s">
        <v>33</v>
      </c>
      <c r="Q172" s="4">
        <v>0</v>
      </c>
      <c r="R172" s="8">
        <v>45195</v>
      </c>
      <c r="S172" s="6">
        <v>45211</v>
      </c>
      <c r="T172" s="4" t="s">
        <v>34</v>
      </c>
      <c r="U172" s="4">
        <v>1716.54</v>
      </c>
      <c r="V172" s="4">
        <v>0</v>
      </c>
      <c r="W172" s="4">
        <v>0</v>
      </c>
      <c r="X172" s="4" t="s">
        <v>839</v>
      </c>
      <c r="Y172" s="4" t="s">
        <v>840</v>
      </c>
    </row>
    <row r="173" s="4" customFormat="1" spans="1:25">
      <c r="A173" s="4" t="s">
        <v>841</v>
      </c>
      <c r="B173" s="4" t="s">
        <v>26</v>
      </c>
      <c r="C173" s="4" t="s">
        <v>27</v>
      </c>
      <c r="D173" s="4" t="s">
        <v>842</v>
      </c>
      <c r="E173" s="4" t="s">
        <v>843</v>
      </c>
      <c r="F173" s="6">
        <v>45203</v>
      </c>
      <c r="G173" s="6">
        <v>45208</v>
      </c>
      <c r="H173" s="4">
        <v>1</v>
      </c>
      <c r="I173" s="4">
        <v>5</v>
      </c>
      <c r="J173" s="4">
        <v>5</v>
      </c>
      <c r="K173" s="4" t="s">
        <v>30</v>
      </c>
      <c r="L173" s="4">
        <v>815.6</v>
      </c>
      <c r="M173" s="4">
        <v>815.6</v>
      </c>
      <c r="N173" s="4" t="s">
        <v>844</v>
      </c>
      <c r="O173" s="4" t="s">
        <v>32</v>
      </c>
      <c r="P173" s="4" t="s">
        <v>33</v>
      </c>
      <c r="Q173" s="4">
        <v>0</v>
      </c>
      <c r="R173" s="8">
        <v>45202</v>
      </c>
      <c r="S173" s="6">
        <v>45211</v>
      </c>
      <c r="T173" s="4" t="s">
        <v>34</v>
      </c>
      <c r="U173" s="4">
        <v>815.6</v>
      </c>
      <c r="V173" s="4">
        <v>0</v>
      </c>
      <c r="W173" s="4">
        <v>0</v>
      </c>
      <c r="X173" s="4" t="s">
        <v>845</v>
      </c>
      <c r="Y173" s="4" t="s">
        <v>48</v>
      </c>
    </row>
    <row r="174" s="4" customFormat="1" spans="1:25">
      <c r="A174" s="4" t="s">
        <v>846</v>
      </c>
      <c r="B174" s="4" t="s">
        <v>26</v>
      </c>
      <c r="C174" s="4" t="s">
        <v>27</v>
      </c>
      <c r="D174" s="4" t="s">
        <v>847</v>
      </c>
      <c r="E174" s="4" t="s">
        <v>848</v>
      </c>
      <c r="F174" s="6">
        <v>45207</v>
      </c>
      <c r="G174" s="6">
        <v>45208</v>
      </c>
      <c r="H174" s="4">
        <v>1</v>
      </c>
      <c r="I174" s="4">
        <v>1</v>
      </c>
      <c r="J174" s="4">
        <v>1</v>
      </c>
      <c r="K174" s="4" t="s">
        <v>30</v>
      </c>
      <c r="L174" s="4">
        <v>253.9</v>
      </c>
      <c r="M174" s="4">
        <v>253.9</v>
      </c>
      <c r="N174" s="4" t="s">
        <v>849</v>
      </c>
      <c r="O174" s="4" t="s">
        <v>32</v>
      </c>
      <c r="P174" s="4" t="s">
        <v>33</v>
      </c>
      <c r="Q174" s="4">
        <v>0</v>
      </c>
      <c r="R174" s="8">
        <v>45202.0000115741</v>
      </c>
      <c r="S174" s="6">
        <v>45211</v>
      </c>
      <c r="T174" s="4" t="s">
        <v>34</v>
      </c>
      <c r="U174" s="4">
        <v>253.9</v>
      </c>
      <c r="V174" s="4">
        <v>0</v>
      </c>
      <c r="W174" s="4">
        <v>0</v>
      </c>
      <c r="X174" s="4" t="s">
        <v>850</v>
      </c>
      <c r="Y174" s="4" t="s">
        <v>48</v>
      </c>
    </row>
    <row r="175" s="4" customFormat="1" spans="1:25">
      <c r="A175" s="4" t="s">
        <v>851</v>
      </c>
      <c r="B175" s="4" t="s">
        <v>26</v>
      </c>
      <c r="C175" s="4" t="s">
        <v>27</v>
      </c>
      <c r="D175" s="4" t="s">
        <v>852</v>
      </c>
      <c r="E175" s="4" t="s">
        <v>610</v>
      </c>
      <c r="F175" s="6">
        <v>45203</v>
      </c>
      <c r="G175" s="6">
        <v>45208</v>
      </c>
      <c r="H175" s="4">
        <v>2</v>
      </c>
      <c r="I175" s="4">
        <v>5</v>
      </c>
      <c r="J175" s="4">
        <v>10</v>
      </c>
      <c r="K175" s="4" t="s">
        <v>30</v>
      </c>
      <c r="L175" s="4">
        <v>3794.6</v>
      </c>
      <c r="M175" s="4">
        <v>3794.6</v>
      </c>
      <c r="N175" s="4" t="s">
        <v>853</v>
      </c>
      <c r="O175" s="4" t="s">
        <v>32</v>
      </c>
      <c r="P175" s="4" t="s">
        <v>33</v>
      </c>
      <c r="Q175" s="4">
        <v>0</v>
      </c>
      <c r="R175" s="8">
        <v>45202</v>
      </c>
      <c r="S175" s="6">
        <v>45211</v>
      </c>
      <c r="T175" s="4" t="s">
        <v>34</v>
      </c>
      <c r="U175" s="4">
        <v>3794.6</v>
      </c>
      <c r="V175" s="4">
        <v>0</v>
      </c>
      <c r="W175" s="4">
        <v>0</v>
      </c>
      <c r="X175" s="4" t="s">
        <v>854</v>
      </c>
      <c r="Y175" s="4" t="s">
        <v>48</v>
      </c>
    </row>
    <row r="176" s="4" customFormat="1" spans="1:25">
      <c r="A176" s="4" t="s">
        <v>855</v>
      </c>
      <c r="B176" s="4" t="s">
        <v>26</v>
      </c>
      <c r="C176" s="4" t="s">
        <v>27</v>
      </c>
      <c r="D176" s="4" t="s">
        <v>856</v>
      </c>
      <c r="E176" s="4" t="s">
        <v>857</v>
      </c>
      <c r="F176" s="6">
        <v>45207</v>
      </c>
      <c r="G176" s="6">
        <v>45208</v>
      </c>
      <c r="H176" s="4">
        <v>1</v>
      </c>
      <c r="I176" s="4">
        <v>1</v>
      </c>
      <c r="J176" s="4">
        <v>1</v>
      </c>
      <c r="K176" s="4" t="s">
        <v>30</v>
      </c>
      <c r="L176" s="4">
        <v>482.64</v>
      </c>
      <c r="M176" s="4">
        <v>482.64</v>
      </c>
      <c r="N176" s="4" t="s">
        <v>858</v>
      </c>
      <c r="O176" s="4" t="s">
        <v>32</v>
      </c>
      <c r="P176" s="4" t="s">
        <v>33</v>
      </c>
      <c r="Q176" s="4">
        <v>0</v>
      </c>
      <c r="R176" s="8">
        <v>45203.0000115741</v>
      </c>
      <c r="S176" s="6">
        <v>45211</v>
      </c>
      <c r="T176" s="4" t="s">
        <v>34</v>
      </c>
      <c r="U176" s="4">
        <v>482.64</v>
      </c>
      <c r="V176" s="4">
        <v>0</v>
      </c>
      <c r="W176" s="4">
        <v>0</v>
      </c>
      <c r="X176" s="4" t="s">
        <v>859</v>
      </c>
      <c r="Y176" s="4" t="s">
        <v>860</v>
      </c>
    </row>
    <row r="177" s="4" customFormat="1" spans="1:25">
      <c r="A177" s="4" t="s">
        <v>861</v>
      </c>
      <c r="B177" s="4" t="s">
        <v>26</v>
      </c>
      <c r="C177" s="4" t="s">
        <v>27</v>
      </c>
      <c r="D177" s="4" t="s">
        <v>862</v>
      </c>
      <c r="E177" s="4" t="s">
        <v>863</v>
      </c>
      <c r="F177" s="6">
        <v>45205</v>
      </c>
      <c r="G177" s="6">
        <v>45208</v>
      </c>
      <c r="H177" s="4">
        <v>1</v>
      </c>
      <c r="I177" s="4">
        <v>3</v>
      </c>
      <c r="J177" s="4">
        <v>3</v>
      </c>
      <c r="K177" s="4" t="s">
        <v>30</v>
      </c>
      <c r="L177" s="4">
        <v>2718.12</v>
      </c>
      <c r="M177" s="4">
        <v>2718.12</v>
      </c>
      <c r="N177" s="4" t="s">
        <v>864</v>
      </c>
      <c r="O177" s="4" t="s">
        <v>32</v>
      </c>
      <c r="P177" s="4" t="s">
        <v>33</v>
      </c>
      <c r="Q177" s="4">
        <v>0</v>
      </c>
      <c r="R177" s="8">
        <v>45203</v>
      </c>
      <c r="S177" s="6">
        <v>45211</v>
      </c>
      <c r="T177" s="4" t="s">
        <v>34</v>
      </c>
      <c r="U177" s="4">
        <v>2718.12</v>
      </c>
      <c r="V177" s="4">
        <v>0</v>
      </c>
      <c r="W177" s="4">
        <v>0</v>
      </c>
      <c r="X177" s="4" t="s">
        <v>865</v>
      </c>
      <c r="Y177" s="4" t="s">
        <v>48</v>
      </c>
    </row>
    <row r="178" s="4" customFormat="1" spans="1:25">
      <c r="A178" s="4" t="s">
        <v>866</v>
      </c>
      <c r="B178" s="4" t="s">
        <v>26</v>
      </c>
      <c r="C178" s="4" t="s">
        <v>27</v>
      </c>
      <c r="D178" s="4" t="s">
        <v>867</v>
      </c>
      <c r="E178" s="4" t="s">
        <v>868</v>
      </c>
      <c r="F178" s="6">
        <v>45207</v>
      </c>
      <c r="G178" s="6">
        <v>45208</v>
      </c>
      <c r="H178" s="4">
        <v>1</v>
      </c>
      <c r="I178" s="4">
        <v>1</v>
      </c>
      <c r="J178" s="4">
        <v>1</v>
      </c>
      <c r="K178" s="4" t="s">
        <v>30</v>
      </c>
      <c r="L178" s="4">
        <v>1065.08</v>
      </c>
      <c r="M178" s="4">
        <v>1065.08</v>
      </c>
      <c r="N178" s="4" t="s">
        <v>869</v>
      </c>
      <c r="O178" s="4" t="s">
        <v>32</v>
      </c>
      <c r="P178" s="4" t="s">
        <v>33</v>
      </c>
      <c r="Q178" s="4">
        <v>0</v>
      </c>
      <c r="R178" s="8">
        <v>45203</v>
      </c>
      <c r="S178" s="6">
        <v>45211</v>
      </c>
      <c r="T178" s="4" t="s">
        <v>34</v>
      </c>
      <c r="U178" s="4">
        <v>1065.08</v>
      </c>
      <c r="V178" s="4">
        <v>0</v>
      </c>
      <c r="W178" s="4">
        <v>0</v>
      </c>
      <c r="X178" s="4" t="s">
        <v>870</v>
      </c>
      <c r="Y178" s="4" t="s">
        <v>871</v>
      </c>
    </row>
    <row r="179" s="4" customFormat="1" spans="1:25">
      <c r="A179" s="4" t="s">
        <v>872</v>
      </c>
      <c r="B179" s="4" t="s">
        <v>26</v>
      </c>
      <c r="C179" s="4" t="s">
        <v>27</v>
      </c>
      <c r="D179" s="4" t="s">
        <v>873</v>
      </c>
      <c r="E179" s="4" t="s">
        <v>874</v>
      </c>
      <c r="F179" s="6">
        <v>45207</v>
      </c>
      <c r="G179" s="6">
        <v>45208</v>
      </c>
      <c r="H179" s="4">
        <v>1</v>
      </c>
      <c r="I179" s="4">
        <v>1</v>
      </c>
      <c r="J179" s="4">
        <v>1</v>
      </c>
      <c r="K179" s="4" t="s">
        <v>30</v>
      </c>
      <c r="L179" s="4">
        <v>606.62</v>
      </c>
      <c r="M179" s="4">
        <v>606.62</v>
      </c>
      <c r="N179" s="4" t="s">
        <v>875</v>
      </c>
      <c r="O179" s="4" t="s">
        <v>32</v>
      </c>
      <c r="P179" s="4" t="s">
        <v>33</v>
      </c>
      <c r="Q179" s="4">
        <v>0</v>
      </c>
      <c r="R179" s="8">
        <v>45203</v>
      </c>
      <c r="S179" s="6">
        <v>45211</v>
      </c>
      <c r="T179" s="4" t="s">
        <v>34</v>
      </c>
      <c r="U179" s="4">
        <v>606.62</v>
      </c>
      <c r="V179" s="4">
        <v>0</v>
      </c>
      <c r="W179" s="4">
        <v>0</v>
      </c>
      <c r="X179" s="4" t="s">
        <v>876</v>
      </c>
      <c r="Y179" s="4" t="s">
        <v>48</v>
      </c>
    </row>
    <row r="180" s="4" customFormat="1" spans="1:25">
      <c r="A180" s="4" t="s">
        <v>872</v>
      </c>
      <c r="B180" s="4" t="s">
        <v>26</v>
      </c>
      <c r="C180" s="4" t="s">
        <v>49</v>
      </c>
      <c r="D180" s="4" t="s">
        <v>873</v>
      </c>
      <c r="E180" s="4" t="s">
        <v>874</v>
      </c>
      <c r="F180" s="6">
        <v>45207</v>
      </c>
      <c r="G180" s="6">
        <v>45208</v>
      </c>
      <c r="H180" s="4">
        <v>1</v>
      </c>
      <c r="I180" s="4">
        <v>1</v>
      </c>
      <c r="J180" s="4">
        <v>1</v>
      </c>
      <c r="K180" s="4" t="s">
        <v>30</v>
      </c>
      <c r="L180" s="4">
        <v>-606.62</v>
      </c>
      <c r="M180" s="4">
        <v>-606.62</v>
      </c>
      <c r="N180" s="4" t="s">
        <v>875</v>
      </c>
      <c r="O180" s="4" t="s">
        <v>32</v>
      </c>
      <c r="P180" s="4" t="s">
        <v>33</v>
      </c>
      <c r="Q180" s="4">
        <v>0</v>
      </c>
      <c r="R180" s="8">
        <v>45203</v>
      </c>
      <c r="S180" s="6">
        <v>45211</v>
      </c>
      <c r="T180" s="4" t="s">
        <v>34</v>
      </c>
      <c r="U180" s="4">
        <v>-606.62</v>
      </c>
      <c r="V180" s="4">
        <v>0</v>
      </c>
      <c r="W180" s="4">
        <v>0</v>
      </c>
      <c r="X180" s="4" t="s">
        <v>876</v>
      </c>
      <c r="Y180" s="4" t="s">
        <v>48</v>
      </c>
    </row>
    <row r="181" s="4" customFormat="1" spans="1:25">
      <c r="A181" s="4" t="s">
        <v>877</v>
      </c>
      <c r="B181" s="4" t="s">
        <v>26</v>
      </c>
      <c r="C181" s="4" t="s">
        <v>27</v>
      </c>
      <c r="D181" s="4" t="s">
        <v>878</v>
      </c>
      <c r="E181" s="4" t="s">
        <v>397</v>
      </c>
      <c r="F181" s="6">
        <v>45207</v>
      </c>
      <c r="G181" s="6">
        <v>45208</v>
      </c>
      <c r="H181" s="4">
        <v>1</v>
      </c>
      <c r="I181" s="4">
        <v>1</v>
      </c>
      <c r="J181" s="4">
        <v>1</v>
      </c>
      <c r="K181" s="4" t="s">
        <v>30</v>
      </c>
      <c r="L181" s="4">
        <v>536.15</v>
      </c>
      <c r="M181" s="4">
        <v>536.15</v>
      </c>
      <c r="N181" s="4" t="s">
        <v>879</v>
      </c>
      <c r="O181" s="4" t="s">
        <v>32</v>
      </c>
      <c r="P181" s="4" t="s">
        <v>33</v>
      </c>
      <c r="Q181" s="4">
        <v>0</v>
      </c>
      <c r="R181" s="8">
        <v>45204.0000115741</v>
      </c>
      <c r="S181" s="6">
        <v>45211</v>
      </c>
      <c r="T181" s="4" t="s">
        <v>34</v>
      </c>
      <c r="U181" s="4">
        <v>536.15</v>
      </c>
      <c r="V181" s="4">
        <v>0</v>
      </c>
      <c r="W181" s="4">
        <v>0</v>
      </c>
      <c r="X181" s="4" t="s">
        <v>880</v>
      </c>
      <c r="Y181" s="4" t="s">
        <v>881</v>
      </c>
    </row>
    <row r="182" s="4" customFormat="1" spans="1:25">
      <c r="A182" s="4" t="s">
        <v>882</v>
      </c>
      <c r="B182" s="4" t="s">
        <v>26</v>
      </c>
      <c r="C182" s="4" t="s">
        <v>27</v>
      </c>
      <c r="D182" s="4" t="s">
        <v>883</v>
      </c>
      <c r="E182" s="4" t="s">
        <v>884</v>
      </c>
      <c r="F182" s="6">
        <v>45207</v>
      </c>
      <c r="G182" s="6">
        <v>45208</v>
      </c>
      <c r="H182" s="4">
        <v>1</v>
      </c>
      <c r="I182" s="4">
        <v>1</v>
      </c>
      <c r="J182" s="4">
        <v>1</v>
      </c>
      <c r="K182" s="4" t="s">
        <v>30</v>
      </c>
      <c r="L182" s="4">
        <v>1659.1</v>
      </c>
      <c r="M182" s="4">
        <v>1659.1</v>
      </c>
      <c r="N182" s="4" t="s">
        <v>885</v>
      </c>
      <c r="O182" s="4" t="s">
        <v>32</v>
      </c>
      <c r="P182" s="4" t="s">
        <v>33</v>
      </c>
      <c r="Q182" s="4">
        <v>0</v>
      </c>
      <c r="R182" s="8">
        <v>45204</v>
      </c>
      <c r="S182" s="6">
        <v>45211</v>
      </c>
      <c r="T182" s="4" t="s">
        <v>34</v>
      </c>
      <c r="U182" s="4">
        <v>1659.1</v>
      </c>
      <c r="V182" s="4">
        <v>0</v>
      </c>
      <c r="W182" s="4">
        <v>0</v>
      </c>
      <c r="X182" s="4" t="s">
        <v>886</v>
      </c>
      <c r="Y182" s="4" t="s">
        <v>48</v>
      </c>
    </row>
    <row r="183" s="4" customFormat="1" spans="1:25">
      <c r="A183" s="4" t="s">
        <v>887</v>
      </c>
      <c r="B183" s="4" t="s">
        <v>26</v>
      </c>
      <c r="C183" s="4" t="s">
        <v>27</v>
      </c>
      <c r="D183" s="4" t="s">
        <v>888</v>
      </c>
      <c r="E183" s="4" t="s">
        <v>889</v>
      </c>
      <c r="F183" s="6">
        <v>45207</v>
      </c>
      <c r="G183" s="6">
        <v>45208</v>
      </c>
      <c r="H183" s="4">
        <v>1</v>
      </c>
      <c r="I183" s="4">
        <v>1</v>
      </c>
      <c r="J183" s="4">
        <v>1</v>
      </c>
      <c r="K183" s="4" t="s">
        <v>30</v>
      </c>
      <c r="L183" s="4">
        <v>550</v>
      </c>
      <c r="M183" s="4">
        <v>550</v>
      </c>
      <c r="N183" s="4" t="s">
        <v>890</v>
      </c>
      <c r="O183" s="4" t="s">
        <v>32</v>
      </c>
      <c r="P183" s="4" t="s">
        <v>33</v>
      </c>
      <c r="Q183" s="4">
        <v>0</v>
      </c>
      <c r="R183" s="8">
        <v>45204</v>
      </c>
      <c r="S183" s="6">
        <v>45211</v>
      </c>
      <c r="T183" s="4" t="s">
        <v>34</v>
      </c>
      <c r="U183" s="4">
        <v>550</v>
      </c>
      <c r="V183" s="4">
        <v>0</v>
      </c>
      <c r="W183" s="4">
        <v>0</v>
      </c>
      <c r="X183" s="4" t="s">
        <v>891</v>
      </c>
      <c r="Y183" s="4" t="s">
        <v>892</v>
      </c>
    </row>
    <row r="184" s="4" customFormat="1" spans="1:25">
      <c r="A184" s="4" t="s">
        <v>893</v>
      </c>
      <c r="B184" s="4" t="s">
        <v>26</v>
      </c>
      <c r="C184" s="4" t="s">
        <v>27</v>
      </c>
      <c r="D184" s="4" t="s">
        <v>878</v>
      </c>
      <c r="E184" s="4" t="s">
        <v>894</v>
      </c>
      <c r="F184" s="6">
        <v>45207</v>
      </c>
      <c r="G184" s="6">
        <v>45208</v>
      </c>
      <c r="H184" s="4">
        <v>1</v>
      </c>
      <c r="I184" s="4">
        <v>1</v>
      </c>
      <c r="J184" s="4">
        <v>1</v>
      </c>
      <c r="K184" s="4" t="s">
        <v>30</v>
      </c>
      <c r="L184" s="4">
        <v>608.07</v>
      </c>
      <c r="M184" s="4">
        <v>608.07</v>
      </c>
      <c r="N184" s="4" t="s">
        <v>879</v>
      </c>
      <c r="O184" s="4" t="s">
        <v>32</v>
      </c>
      <c r="P184" s="4" t="s">
        <v>33</v>
      </c>
      <c r="Q184" s="4">
        <v>0</v>
      </c>
      <c r="R184" s="8">
        <v>45204</v>
      </c>
      <c r="S184" s="6">
        <v>45211</v>
      </c>
      <c r="T184" s="4" t="s">
        <v>34</v>
      </c>
      <c r="U184" s="4">
        <v>608.07</v>
      </c>
      <c r="V184" s="4">
        <v>0</v>
      </c>
      <c r="W184" s="4">
        <v>0</v>
      </c>
      <c r="X184" s="4" t="s">
        <v>895</v>
      </c>
      <c r="Y184" s="4" t="s">
        <v>896</v>
      </c>
    </row>
    <row r="185" s="4" customFormat="1" spans="1:25">
      <c r="A185" s="4" t="s">
        <v>897</v>
      </c>
      <c r="B185" s="4" t="s">
        <v>26</v>
      </c>
      <c r="C185" s="4" t="s">
        <v>27</v>
      </c>
      <c r="D185" s="4" t="s">
        <v>638</v>
      </c>
      <c r="E185" s="4" t="s">
        <v>898</v>
      </c>
      <c r="F185" s="6">
        <v>45207</v>
      </c>
      <c r="G185" s="6">
        <v>45208</v>
      </c>
      <c r="H185" s="4">
        <v>1</v>
      </c>
      <c r="I185" s="4">
        <v>1</v>
      </c>
      <c r="J185" s="4">
        <v>1</v>
      </c>
      <c r="K185" s="4" t="s">
        <v>30</v>
      </c>
      <c r="L185" s="4">
        <v>726.33</v>
      </c>
      <c r="M185" s="4">
        <v>726.33</v>
      </c>
      <c r="N185" s="4" t="s">
        <v>899</v>
      </c>
      <c r="O185" s="4" t="s">
        <v>32</v>
      </c>
      <c r="P185" s="4" t="s">
        <v>33</v>
      </c>
      <c r="Q185" s="4">
        <v>0</v>
      </c>
      <c r="R185" s="8">
        <v>45204</v>
      </c>
      <c r="S185" s="6">
        <v>45211</v>
      </c>
      <c r="T185" s="4" t="s">
        <v>34</v>
      </c>
      <c r="U185" s="4">
        <v>726.33</v>
      </c>
      <c r="V185" s="4">
        <v>0</v>
      </c>
      <c r="W185" s="4">
        <v>0</v>
      </c>
      <c r="X185" s="4" t="s">
        <v>900</v>
      </c>
      <c r="Y185" s="4" t="s">
        <v>48</v>
      </c>
    </row>
    <row r="186" s="4" customFormat="1" spans="1:25">
      <c r="A186" s="4" t="s">
        <v>835</v>
      </c>
      <c r="B186" s="4" t="s">
        <v>26</v>
      </c>
      <c r="C186" s="4" t="s">
        <v>49</v>
      </c>
      <c r="D186" s="4" t="s">
        <v>836</v>
      </c>
      <c r="E186" s="4" t="s">
        <v>837</v>
      </c>
      <c r="F186" s="6">
        <v>45207</v>
      </c>
      <c r="G186" s="6">
        <v>45208</v>
      </c>
      <c r="H186" s="4">
        <v>1</v>
      </c>
      <c r="I186" s="4">
        <v>1</v>
      </c>
      <c r="J186" s="4">
        <v>1</v>
      </c>
      <c r="K186" s="4" t="s">
        <v>30</v>
      </c>
      <c r="L186" s="4">
        <v>-1716.54</v>
      </c>
      <c r="M186" s="4">
        <v>-1716.54</v>
      </c>
      <c r="N186" s="4" t="s">
        <v>838</v>
      </c>
      <c r="O186" s="4" t="s">
        <v>32</v>
      </c>
      <c r="P186" s="4" t="s">
        <v>33</v>
      </c>
      <c r="Q186" s="4">
        <v>0</v>
      </c>
      <c r="R186" s="8">
        <v>45195</v>
      </c>
      <c r="S186" s="6">
        <v>45211</v>
      </c>
      <c r="T186" s="4" t="s">
        <v>34</v>
      </c>
      <c r="U186" s="4">
        <v>-1716.54</v>
      </c>
      <c r="V186" s="4">
        <v>0</v>
      </c>
      <c r="W186" s="4">
        <v>0</v>
      </c>
      <c r="X186" s="4" t="s">
        <v>839</v>
      </c>
      <c r="Y186" s="4" t="s">
        <v>840</v>
      </c>
    </row>
    <row r="187" s="4" customFormat="1" spans="1:25">
      <c r="A187" s="4" t="s">
        <v>901</v>
      </c>
      <c r="B187" s="4" t="s">
        <v>26</v>
      </c>
      <c r="C187" s="4" t="s">
        <v>27</v>
      </c>
      <c r="D187" s="4" t="s">
        <v>902</v>
      </c>
      <c r="E187" s="4" t="s">
        <v>903</v>
      </c>
      <c r="F187" s="6">
        <v>45205</v>
      </c>
      <c r="G187" s="6">
        <v>45208</v>
      </c>
      <c r="H187" s="4">
        <v>1</v>
      </c>
      <c r="I187" s="4">
        <v>3</v>
      </c>
      <c r="J187" s="4">
        <v>3</v>
      </c>
      <c r="K187" s="4" t="s">
        <v>30</v>
      </c>
      <c r="L187" s="4">
        <v>2869.17</v>
      </c>
      <c r="M187" s="4">
        <v>2869.17</v>
      </c>
      <c r="N187" s="4" t="s">
        <v>904</v>
      </c>
      <c r="O187" s="4" t="s">
        <v>32</v>
      </c>
      <c r="P187" s="4" t="s">
        <v>33</v>
      </c>
      <c r="Q187" s="4">
        <v>0</v>
      </c>
      <c r="R187" s="8">
        <v>45204.0000115741</v>
      </c>
      <c r="S187" s="6">
        <v>45211</v>
      </c>
      <c r="T187" s="4" t="s">
        <v>34</v>
      </c>
      <c r="U187" s="4">
        <v>2869.17</v>
      </c>
      <c r="V187" s="4">
        <v>0</v>
      </c>
      <c r="W187" s="4">
        <v>0</v>
      </c>
      <c r="X187" s="4" t="s">
        <v>905</v>
      </c>
      <c r="Y187" s="4" t="s">
        <v>48</v>
      </c>
    </row>
    <row r="188" s="4" customFormat="1" spans="1:25">
      <c r="A188" s="4" t="s">
        <v>906</v>
      </c>
      <c r="B188" s="4" t="s">
        <v>26</v>
      </c>
      <c r="C188" s="4" t="s">
        <v>27</v>
      </c>
      <c r="D188" s="4" t="s">
        <v>907</v>
      </c>
      <c r="E188" s="4" t="s">
        <v>908</v>
      </c>
      <c r="F188" s="6">
        <v>45205</v>
      </c>
      <c r="G188" s="6">
        <v>45208</v>
      </c>
      <c r="H188" s="4">
        <v>1</v>
      </c>
      <c r="I188" s="4">
        <v>3</v>
      </c>
      <c r="J188" s="4">
        <v>3</v>
      </c>
      <c r="K188" s="4" t="s">
        <v>30</v>
      </c>
      <c r="L188" s="4">
        <v>2644.5</v>
      </c>
      <c r="M188" s="4">
        <v>2644.5</v>
      </c>
      <c r="N188" s="4" t="s">
        <v>909</v>
      </c>
      <c r="O188" s="4" t="s">
        <v>32</v>
      </c>
      <c r="P188" s="4" t="s">
        <v>33</v>
      </c>
      <c r="Q188" s="4">
        <v>0</v>
      </c>
      <c r="R188" s="8">
        <v>45204</v>
      </c>
      <c r="S188" s="6">
        <v>45211</v>
      </c>
      <c r="T188" s="4" t="s">
        <v>34</v>
      </c>
      <c r="U188" s="4">
        <v>2644.5</v>
      </c>
      <c r="V188" s="4">
        <v>0</v>
      </c>
      <c r="W188" s="4">
        <v>0</v>
      </c>
      <c r="X188" s="4" t="s">
        <v>910</v>
      </c>
      <c r="Y188" s="4" t="s">
        <v>911</v>
      </c>
    </row>
    <row r="189" s="4" customFormat="1" spans="1:25">
      <c r="A189" s="4" t="s">
        <v>912</v>
      </c>
      <c r="B189" s="4" t="s">
        <v>26</v>
      </c>
      <c r="C189" s="4" t="s">
        <v>27</v>
      </c>
      <c r="D189" s="4" t="s">
        <v>913</v>
      </c>
      <c r="E189" s="4" t="s">
        <v>672</v>
      </c>
      <c r="F189" s="6">
        <v>45205</v>
      </c>
      <c r="G189" s="6">
        <v>45208</v>
      </c>
      <c r="H189" s="4">
        <v>1</v>
      </c>
      <c r="I189" s="4">
        <v>3</v>
      </c>
      <c r="J189" s="4">
        <v>3</v>
      </c>
      <c r="K189" s="4" t="s">
        <v>30</v>
      </c>
      <c r="L189" s="4">
        <v>657.12</v>
      </c>
      <c r="M189" s="4">
        <v>657.12</v>
      </c>
      <c r="N189" s="4" t="s">
        <v>914</v>
      </c>
      <c r="O189" s="4" t="s">
        <v>32</v>
      </c>
      <c r="P189" s="4" t="s">
        <v>33</v>
      </c>
      <c r="Q189" s="4">
        <v>0</v>
      </c>
      <c r="R189" s="8">
        <v>45204.0000115741</v>
      </c>
      <c r="S189" s="6">
        <v>45211</v>
      </c>
      <c r="T189" s="4" t="s">
        <v>34</v>
      </c>
      <c r="U189" s="4">
        <v>657.12</v>
      </c>
      <c r="V189" s="4">
        <v>0</v>
      </c>
      <c r="W189" s="4">
        <v>0</v>
      </c>
      <c r="X189" s="4" t="s">
        <v>915</v>
      </c>
      <c r="Y189" s="4" t="s">
        <v>916</v>
      </c>
    </row>
    <row r="190" s="4" customFormat="1" spans="1:25">
      <c r="A190" s="4" t="s">
        <v>917</v>
      </c>
      <c r="B190" s="4" t="s">
        <v>26</v>
      </c>
      <c r="C190" s="4" t="s">
        <v>27</v>
      </c>
      <c r="D190" s="4" t="s">
        <v>413</v>
      </c>
      <c r="E190" s="4" t="s">
        <v>610</v>
      </c>
      <c r="F190" s="6">
        <v>45206</v>
      </c>
      <c r="G190" s="6">
        <v>45208</v>
      </c>
      <c r="H190" s="4">
        <v>1</v>
      </c>
      <c r="I190" s="4">
        <v>2</v>
      </c>
      <c r="J190" s="4">
        <v>2</v>
      </c>
      <c r="K190" s="4" t="s">
        <v>30</v>
      </c>
      <c r="L190" s="4">
        <v>730.84</v>
      </c>
      <c r="M190" s="4">
        <v>730.84</v>
      </c>
      <c r="N190" s="4" t="s">
        <v>918</v>
      </c>
      <c r="O190" s="4" t="s">
        <v>32</v>
      </c>
      <c r="P190" s="4" t="s">
        <v>33</v>
      </c>
      <c r="Q190" s="4">
        <v>0</v>
      </c>
      <c r="R190" s="8">
        <v>45204.0000115741</v>
      </c>
      <c r="S190" s="6">
        <v>45211</v>
      </c>
      <c r="T190" s="4" t="s">
        <v>34</v>
      </c>
      <c r="U190" s="4">
        <v>730.84</v>
      </c>
      <c r="V190" s="4">
        <v>0</v>
      </c>
      <c r="W190" s="4">
        <v>0</v>
      </c>
      <c r="X190" s="4" t="s">
        <v>919</v>
      </c>
      <c r="Y190" s="4" t="s">
        <v>920</v>
      </c>
    </row>
    <row r="191" s="4" customFormat="1" spans="1:25">
      <c r="A191" s="4" t="s">
        <v>921</v>
      </c>
      <c r="B191" s="4" t="s">
        <v>26</v>
      </c>
      <c r="C191" s="4" t="s">
        <v>27</v>
      </c>
      <c r="D191" s="4" t="s">
        <v>922</v>
      </c>
      <c r="E191" s="4" t="s">
        <v>923</v>
      </c>
      <c r="F191" s="6">
        <v>45207</v>
      </c>
      <c r="G191" s="6">
        <v>45208</v>
      </c>
      <c r="H191" s="4">
        <v>1</v>
      </c>
      <c r="I191" s="4">
        <v>1</v>
      </c>
      <c r="J191" s="4">
        <v>1</v>
      </c>
      <c r="K191" s="4" t="s">
        <v>30</v>
      </c>
      <c r="L191" s="4">
        <v>1252.27</v>
      </c>
      <c r="M191" s="4">
        <v>1252.27</v>
      </c>
      <c r="N191" s="4" t="s">
        <v>924</v>
      </c>
      <c r="O191" s="4" t="s">
        <v>32</v>
      </c>
      <c r="P191" s="4" t="s">
        <v>33</v>
      </c>
      <c r="Q191" s="4">
        <v>0</v>
      </c>
      <c r="R191" s="8">
        <v>45204</v>
      </c>
      <c r="S191" s="6">
        <v>45211</v>
      </c>
      <c r="T191" s="4" t="s">
        <v>34</v>
      </c>
      <c r="U191" s="4">
        <v>1252.27</v>
      </c>
      <c r="V191" s="4">
        <v>0</v>
      </c>
      <c r="W191" s="4">
        <v>0</v>
      </c>
      <c r="X191" s="4" t="s">
        <v>925</v>
      </c>
      <c r="Y191" s="4" t="s">
        <v>926</v>
      </c>
    </row>
    <row r="192" s="4" customFormat="1" spans="1:25">
      <c r="A192" s="4" t="s">
        <v>927</v>
      </c>
      <c r="B192" s="4" t="s">
        <v>26</v>
      </c>
      <c r="C192" s="4" t="s">
        <v>27</v>
      </c>
      <c r="D192" s="4" t="s">
        <v>928</v>
      </c>
      <c r="E192" s="4" t="s">
        <v>929</v>
      </c>
      <c r="F192" s="6">
        <v>45207</v>
      </c>
      <c r="G192" s="6">
        <v>45208</v>
      </c>
      <c r="H192" s="4">
        <v>1</v>
      </c>
      <c r="I192" s="4">
        <v>1</v>
      </c>
      <c r="J192" s="4">
        <v>1</v>
      </c>
      <c r="K192" s="4" t="s">
        <v>30</v>
      </c>
      <c r="L192" s="4">
        <v>278.96</v>
      </c>
      <c r="M192" s="4">
        <v>278.96</v>
      </c>
      <c r="N192" s="4" t="s">
        <v>930</v>
      </c>
      <c r="O192" s="4" t="s">
        <v>32</v>
      </c>
      <c r="P192" s="4" t="s">
        <v>33</v>
      </c>
      <c r="Q192" s="4">
        <v>0</v>
      </c>
      <c r="R192" s="8">
        <v>45204</v>
      </c>
      <c r="S192" s="6">
        <v>45211</v>
      </c>
      <c r="T192" s="4" t="s">
        <v>34</v>
      </c>
      <c r="U192" s="4">
        <v>278.96</v>
      </c>
      <c r="V192" s="4">
        <v>0</v>
      </c>
      <c r="W192" s="4">
        <v>0</v>
      </c>
      <c r="X192" s="4" t="s">
        <v>931</v>
      </c>
      <c r="Y192" s="4" t="s">
        <v>932</v>
      </c>
    </row>
    <row r="193" s="4" customFormat="1" spans="1:25">
      <c r="A193" s="4" t="s">
        <v>933</v>
      </c>
      <c r="B193" s="4" t="s">
        <v>26</v>
      </c>
      <c r="C193" s="4" t="s">
        <v>27</v>
      </c>
      <c r="D193" s="4" t="s">
        <v>934</v>
      </c>
      <c r="E193" s="4" t="s">
        <v>935</v>
      </c>
      <c r="F193" s="6">
        <v>45207</v>
      </c>
      <c r="G193" s="6">
        <v>45208</v>
      </c>
      <c r="H193" s="4">
        <v>2</v>
      </c>
      <c r="I193" s="4">
        <v>1</v>
      </c>
      <c r="J193" s="4">
        <v>2</v>
      </c>
      <c r="K193" s="4" t="s">
        <v>30</v>
      </c>
      <c r="L193" s="4">
        <v>682.36</v>
      </c>
      <c r="M193" s="4">
        <v>682.36</v>
      </c>
      <c r="N193" s="4" t="s">
        <v>936</v>
      </c>
      <c r="O193" s="4" t="s">
        <v>32</v>
      </c>
      <c r="P193" s="4" t="s">
        <v>33</v>
      </c>
      <c r="Q193" s="4">
        <v>0</v>
      </c>
      <c r="R193" s="8">
        <v>45204</v>
      </c>
      <c r="S193" s="6">
        <v>45211</v>
      </c>
      <c r="T193" s="4" t="s">
        <v>34</v>
      </c>
      <c r="U193" s="4">
        <v>682.36</v>
      </c>
      <c r="V193" s="4">
        <v>0</v>
      </c>
      <c r="W193" s="4">
        <v>0</v>
      </c>
      <c r="X193" s="4" t="s">
        <v>937</v>
      </c>
      <c r="Y193" s="4" t="s">
        <v>48</v>
      </c>
    </row>
    <row r="194" s="4" customFormat="1" spans="1:25">
      <c r="A194" s="4" t="s">
        <v>938</v>
      </c>
      <c r="B194" s="4" t="s">
        <v>26</v>
      </c>
      <c r="C194" s="4" t="s">
        <v>27</v>
      </c>
      <c r="D194" s="4" t="s">
        <v>939</v>
      </c>
      <c r="E194" s="4" t="s">
        <v>138</v>
      </c>
      <c r="F194" s="6">
        <v>45207</v>
      </c>
      <c r="G194" s="6">
        <v>45208</v>
      </c>
      <c r="H194" s="4">
        <v>1</v>
      </c>
      <c r="I194" s="4">
        <v>1</v>
      </c>
      <c r="J194" s="4">
        <v>1</v>
      </c>
      <c r="K194" s="4" t="s">
        <v>30</v>
      </c>
      <c r="L194" s="4">
        <v>242.42</v>
      </c>
      <c r="M194" s="4">
        <v>242.42</v>
      </c>
      <c r="N194" s="4" t="s">
        <v>940</v>
      </c>
      <c r="O194" s="4" t="s">
        <v>32</v>
      </c>
      <c r="P194" s="4" t="s">
        <v>33</v>
      </c>
      <c r="Q194" s="4">
        <v>0</v>
      </c>
      <c r="R194" s="8">
        <v>45204.0000115741</v>
      </c>
      <c r="S194" s="6">
        <v>45211</v>
      </c>
      <c r="T194" s="4" t="s">
        <v>34</v>
      </c>
      <c r="U194" s="4">
        <v>242.42</v>
      </c>
      <c r="V194" s="4">
        <v>0</v>
      </c>
      <c r="W194" s="4">
        <v>0</v>
      </c>
      <c r="X194" s="4" t="s">
        <v>941</v>
      </c>
      <c r="Y194" s="4" t="s">
        <v>48</v>
      </c>
    </row>
    <row r="195" s="4" customFormat="1" spans="1:25">
      <c r="A195" s="4" t="s">
        <v>942</v>
      </c>
      <c r="B195" s="4" t="s">
        <v>26</v>
      </c>
      <c r="C195" s="4" t="s">
        <v>27</v>
      </c>
      <c r="D195" s="4" t="s">
        <v>943</v>
      </c>
      <c r="E195" s="4" t="s">
        <v>944</v>
      </c>
      <c r="F195" s="6">
        <v>45206</v>
      </c>
      <c r="G195" s="6">
        <v>45208</v>
      </c>
      <c r="H195" s="4">
        <v>1</v>
      </c>
      <c r="I195" s="4">
        <v>2</v>
      </c>
      <c r="J195" s="4">
        <v>2</v>
      </c>
      <c r="K195" s="4" t="s">
        <v>30</v>
      </c>
      <c r="L195" s="4">
        <v>661.01</v>
      </c>
      <c r="M195" s="4">
        <v>661.01</v>
      </c>
      <c r="N195" s="4" t="s">
        <v>945</v>
      </c>
      <c r="O195" s="4" t="s">
        <v>32</v>
      </c>
      <c r="P195" s="4" t="s">
        <v>33</v>
      </c>
      <c r="Q195" s="4">
        <v>0</v>
      </c>
      <c r="R195" s="8">
        <v>45205.0000115741</v>
      </c>
      <c r="S195" s="6">
        <v>45211</v>
      </c>
      <c r="T195" s="4" t="s">
        <v>34</v>
      </c>
      <c r="U195" s="4">
        <v>661.01</v>
      </c>
      <c r="V195" s="4">
        <v>0</v>
      </c>
      <c r="W195" s="4">
        <v>0</v>
      </c>
      <c r="X195" s="4" t="s">
        <v>946</v>
      </c>
      <c r="Y195" s="4" t="s">
        <v>48</v>
      </c>
    </row>
    <row r="196" s="4" customFormat="1" spans="1:25">
      <c r="A196" s="4" t="s">
        <v>947</v>
      </c>
      <c r="B196" s="4" t="s">
        <v>26</v>
      </c>
      <c r="C196" s="4" t="s">
        <v>27</v>
      </c>
      <c r="D196" s="4" t="s">
        <v>948</v>
      </c>
      <c r="E196" s="4" t="s">
        <v>949</v>
      </c>
      <c r="F196" s="6">
        <v>45206</v>
      </c>
      <c r="G196" s="6">
        <v>45208</v>
      </c>
      <c r="H196" s="4">
        <v>1</v>
      </c>
      <c r="I196" s="4">
        <v>2</v>
      </c>
      <c r="J196" s="4">
        <v>2</v>
      </c>
      <c r="K196" s="4" t="s">
        <v>30</v>
      </c>
      <c r="L196" s="4">
        <v>924.28</v>
      </c>
      <c r="M196" s="4">
        <v>924.28</v>
      </c>
      <c r="N196" s="4" t="s">
        <v>950</v>
      </c>
      <c r="O196" s="4" t="s">
        <v>32</v>
      </c>
      <c r="P196" s="4" t="s">
        <v>33</v>
      </c>
      <c r="Q196" s="4">
        <v>0</v>
      </c>
      <c r="R196" s="8">
        <v>45205.0000115741</v>
      </c>
      <c r="S196" s="6">
        <v>45211</v>
      </c>
      <c r="T196" s="4" t="s">
        <v>34</v>
      </c>
      <c r="U196" s="4">
        <v>924.28</v>
      </c>
      <c r="V196" s="4">
        <v>0</v>
      </c>
      <c r="W196" s="4">
        <v>0</v>
      </c>
      <c r="X196" s="4" t="s">
        <v>951</v>
      </c>
      <c r="Y196" s="4" t="s">
        <v>952</v>
      </c>
    </row>
    <row r="197" s="4" customFormat="1" spans="1:25">
      <c r="A197" s="4" t="s">
        <v>953</v>
      </c>
      <c r="B197" s="4" t="s">
        <v>26</v>
      </c>
      <c r="C197" s="4" t="s">
        <v>27</v>
      </c>
      <c r="D197" s="4" t="s">
        <v>954</v>
      </c>
      <c r="E197" s="4" t="s">
        <v>955</v>
      </c>
      <c r="F197" s="6">
        <v>45207</v>
      </c>
      <c r="G197" s="6">
        <v>45208</v>
      </c>
      <c r="H197" s="4">
        <v>1</v>
      </c>
      <c r="I197" s="4">
        <v>1</v>
      </c>
      <c r="J197" s="4">
        <v>1</v>
      </c>
      <c r="K197" s="4" t="s">
        <v>30</v>
      </c>
      <c r="L197" s="4">
        <v>3268.9</v>
      </c>
      <c r="M197" s="4">
        <v>3268.9</v>
      </c>
      <c r="N197" s="4" t="s">
        <v>956</v>
      </c>
      <c r="O197" s="4" t="s">
        <v>32</v>
      </c>
      <c r="P197" s="4" t="s">
        <v>33</v>
      </c>
      <c r="Q197" s="4">
        <v>0</v>
      </c>
      <c r="R197" s="8">
        <v>45205.0000115741</v>
      </c>
      <c r="S197" s="6">
        <v>45211</v>
      </c>
      <c r="T197" s="4" t="s">
        <v>34</v>
      </c>
      <c r="U197" s="4">
        <v>3268.9</v>
      </c>
      <c r="V197" s="4">
        <v>0</v>
      </c>
      <c r="W197" s="4">
        <v>0</v>
      </c>
      <c r="X197" s="4" t="s">
        <v>957</v>
      </c>
      <c r="Y197" s="4" t="s">
        <v>48</v>
      </c>
    </row>
    <row r="198" s="4" customFormat="1" spans="1:25">
      <c r="A198" s="4" t="s">
        <v>958</v>
      </c>
      <c r="B198" s="4" t="s">
        <v>26</v>
      </c>
      <c r="C198" s="4" t="s">
        <v>27</v>
      </c>
      <c r="D198" s="4" t="s">
        <v>644</v>
      </c>
      <c r="E198" s="4" t="s">
        <v>645</v>
      </c>
      <c r="F198" s="6">
        <v>45207</v>
      </c>
      <c r="G198" s="6">
        <v>45208</v>
      </c>
      <c r="H198" s="4">
        <v>2</v>
      </c>
      <c r="I198" s="4">
        <v>1</v>
      </c>
      <c r="J198" s="4">
        <v>2</v>
      </c>
      <c r="K198" s="4" t="s">
        <v>30</v>
      </c>
      <c r="L198" s="4">
        <v>504.32</v>
      </c>
      <c r="M198" s="4">
        <v>504.32</v>
      </c>
      <c r="N198" s="4" t="s">
        <v>959</v>
      </c>
      <c r="O198" s="4" t="s">
        <v>32</v>
      </c>
      <c r="P198" s="4" t="s">
        <v>33</v>
      </c>
      <c r="Q198" s="4">
        <v>0</v>
      </c>
      <c r="R198" s="8">
        <v>45205</v>
      </c>
      <c r="S198" s="6">
        <v>45211</v>
      </c>
      <c r="T198" s="4" t="s">
        <v>34</v>
      </c>
      <c r="U198" s="4">
        <v>504.32</v>
      </c>
      <c r="V198" s="4">
        <v>0</v>
      </c>
      <c r="W198" s="4">
        <v>0</v>
      </c>
      <c r="X198" s="4" t="s">
        <v>960</v>
      </c>
      <c r="Y198" s="4" t="s">
        <v>48</v>
      </c>
    </row>
    <row r="199" s="4" customFormat="1" spans="1:25">
      <c r="A199" s="4" t="s">
        <v>961</v>
      </c>
      <c r="B199" s="4" t="s">
        <v>26</v>
      </c>
      <c r="C199" s="4" t="s">
        <v>27</v>
      </c>
      <c r="D199" s="4" t="s">
        <v>962</v>
      </c>
      <c r="E199" s="4" t="s">
        <v>963</v>
      </c>
      <c r="F199" s="6">
        <v>45207</v>
      </c>
      <c r="G199" s="6">
        <v>45208</v>
      </c>
      <c r="H199" s="4">
        <v>1</v>
      </c>
      <c r="I199" s="4">
        <v>1</v>
      </c>
      <c r="J199" s="4">
        <v>1</v>
      </c>
      <c r="K199" s="4" t="s">
        <v>30</v>
      </c>
      <c r="L199" s="4">
        <v>783.37</v>
      </c>
      <c r="M199" s="4">
        <v>783.37</v>
      </c>
      <c r="N199" s="4" t="s">
        <v>964</v>
      </c>
      <c r="O199" s="4" t="s">
        <v>32</v>
      </c>
      <c r="P199" s="4" t="s">
        <v>33</v>
      </c>
      <c r="Q199" s="4">
        <v>0</v>
      </c>
      <c r="R199" s="8">
        <v>45205.0000115741</v>
      </c>
      <c r="S199" s="6">
        <v>45211</v>
      </c>
      <c r="T199" s="4" t="s">
        <v>34</v>
      </c>
      <c r="U199" s="4">
        <v>783.37</v>
      </c>
      <c r="V199" s="4">
        <v>0</v>
      </c>
      <c r="W199" s="4">
        <v>0</v>
      </c>
      <c r="X199" s="4" t="s">
        <v>965</v>
      </c>
      <c r="Y199" s="4" t="s">
        <v>966</v>
      </c>
    </row>
    <row r="200" s="4" customFormat="1" spans="1:25">
      <c r="A200" s="4" t="s">
        <v>967</v>
      </c>
      <c r="B200" s="4" t="s">
        <v>26</v>
      </c>
      <c r="C200" s="4" t="s">
        <v>27</v>
      </c>
      <c r="D200" s="4" t="s">
        <v>968</v>
      </c>
      <c r="E200" s="4" t="s">
        <v>78</v>
      </c>
      <c r="F200" s="6">
        <v>45206</v>
      </c>
      <c r="G200" s="6">
        <v>45208</v>
      </c>
      <c r="H200" s="4">
        <v>1</v>
      </c>
      <c r="I200" s="4">
        <v>2</v>
      </c>
      <c r="J200" s="4">
        <v>2</v>
      </c>
      <c r="K200" s="4" t="s">
        <v>30</v>
      </c>
      <c r="L200" s="4">
        <v>1188.42</v>
      </c>
      <c r="M200" s="4">
        <v>1188.42</v>
      </c>
      <c r="N200" s="4" t="s">
        <v>969</v>
      </c>
      <c r="O200" s="4" t="s">
        <v>32</v>
      </c>
      <c r="P200" s="4" t="s">
        <v>33</v>
      </c>
      <c r="Q200" s="4">
        <v>0</v>
      </c>
      <c r="R200" s="8">
        <v>45205.0000115741</v>
      </c>
      <c r="S200" s="6">
        <v>45211</v>
      </c>
      <c r="T200" s="4" t="s">
        <v>34</v>
      </c>
      <c r="U200" s="4">
        <v>1188.42</v>
      </c>
      <c r="V200" s="4">
        <v>0</v>
      </c>
      <c r="W200" s="4">
        <v>0</v>
      </c>
      <c r="X200" s="4" t="s">
        <v>970</v>
      </c>
      <c r="Y200" s="4" t="s">
        <v>971</v>
      </c>
    </row>
    <row r="201" s="4" customFormat="1" spans="1:25">
      <c r="A201" s="4" t="s">
        <v>972</v>
      </c>
      <c r="B201" s="4" t="s">
        <v>26</v>
      </c>
      <c r="C201" s="4" t="s">
        <v>27</v>
      </c>
      <c r="D201" s="4" t="s">
        <v>973</v>
      </c>
      <c r="E201" s="4" t="s">
        <v>540</v>
      </c>
      <c r="F201" s="6">
        <v>45207</v>
      </c>
      <c r="G201" s="6">
        <v>45208</v>
      </c>
      <c r="H201" s="4">
        <v>1</v>
      </c>
      <c r="I201" s="4">
        <v>1</v>
      </c>
      <c r="J201" s="4">
        <v>1</v>
      </c>
      <c r="K201" s="4" t="s">
        <v>30</v>
      </c>
      <c r="L201" s="4">
        <v>548.25</v>
      </c>
      <c r="M201" s="4">
        <v>548.25</v>
      </c>
      <c r="N201" s="4" t="s">
        <v>974</v>
      </c>
      <c r="O201" s="4" t="s">
        <v>32</v>
      </c>
      <c r="P201" s="4" t="s">
        <v>33</v>
      </c>
      <c r="Q201" s="4">
        <v>0</v>
      </c>
      <c r="R201" s="8">
        <v>45205</v>
      </c>
      <c r="S201" s="6">
        <v>45211</v>
      </c>
      <c r="T201" s="4" t="s">
        <v>34</v>
      </c>
      <c r="U201" s="4">
        <v>548.25</v>
      </c>
      <c r="V201" s="4">
        <v>0</v>
      </c>
      <c r="W201" s="4">
        <v>0</v>
      </c>
      <c r="X201" s="4" t="s">
        <v>975</v>
      </c>
      <c r="Y201" s="4" t="s">
        <v>48</v>
      </c>
    </row>
    <row r="202" s="4" customFormat="1" spans="1:25">
      <c r="A202" s="4" t="s">
        <v>976</v>
      </c>
      <c r="B202" s="4" t="s">
        <v>26</v>
      </c>
      <c r="C202" s="4" t="s">
        <v>27</v>
      </c>
      <c r="D202" s="4" t="s">
        <v>977</v>
      </c>
      <c r="E202" s="4" t="s">
        <v>978</v>
      </c>
      <c r="F202" s="6">
        <v>45206</v>
      </c>
      <c r="G202" s="6">
        <v>45208</v>
      </c>
      <c r="H202" s="4">
        <v>1</v>
      </c>
      <c r="I202" s="4">
        <v>2</v>
      </c>
      <c r="J202" s="4">
        <v>2</v>
      </c>
      <c r="K202" s="4" t="s">
        <v>30</v>
      </c>
      <c r="L202" s="4">
        <v>1277.56</v>
      </c>
      <c r="M202" s="4">
        <v>1277.56</v>
      </c>
      <c r="N202" s="4" t="s">
        <v>979</v>
      </c>
      <c r="O202" s="4" t="s">
        <v>32</v>
      </c>
      <c r="P202" s="4" t="s">
        <v>33</v>
      </c>
      <c r="Q202" s="4">
        <v>0</v>
      </c>
      <c r="R202" s="8">
        <v>45205</v>
      </c>
      <c r="S202" s="6">
        <v>45211</v>
      </c>
      <c r="T202" s="4" t="s">
        <v>34</v>
      </c>
      <c r="U202" s="4">
        <v>1277.56</v>
      </c>
      <c r="V202" s="4">
        <v>0</v>
      </c>
      <c r="W202" s="4">
        <v>0</v>
      </c>
      <c r="X202" s="4" t="s">
        <v>980</v>
      </c>
      <c r="Y202" s="4" t="s">
        <v>48</v>
      </c>
    </row>
    <row r="203" s="4" customFormat="1" spans="1:25">
      <c r="A203" s="4" t="s">
        <v>981</v>
      </c>
      <c r="B203" s="4" t="s">
        <v>26</v>
      </c>
      <c r="C203" s="4" t="s">
        <v>27</v>
      </c>
      <c r="D203" s="4" t="s">
        <v>982</v>
      </c>
      <c r="E203" s="4" t="s">
        <v>107</v>
      </c>
      <c r="F203" s="6">
        <v>45206</v>
      </c>
      <c r="G203" s="6">
        <v>45208</v>
      </c>
      <c r="H203" s="4">
        <v>1</v>
      </c>
      <c r="I203" s="4">
        <v>2</v>
      </c>
      <c r="J203" s="4">
        <v>2</v>
      </c>
      <c r="K203" s="4" t="s">
        <v>30</v>
      </c>
      <c r="L203" s="4">
        <v>1460.84</v>
      </c>
      <c r="M203" s="4">
        <v>1460.84</v>
      </c>
      <c r="N203" s="4" t="s">
        <v>983</v>
      </c>
      <c r="O203" s="4" t="s">
        <v>32</v>
      </c>
      <c r="P203" s="4" t="s">
        <v>33</v>
      </c>
      <c r="Q203" s="4">
        <v>0</v>
      </c>
      <c r="R203" s="8">
        <v>45205.0000115741</v>
      </c>
      <c r="S203" s="6">
        <v>45211</v>
      </c>
      <c r="T203" s="4" t="s">
        <v>34</v>
      </c>
      <c r="U203" s="4">
        <v>1460.84</v>
      </c>
      <c r="V203" s="4">
        <v>0</v>
      </c>
      <c r="W203" s="4">
        <v>0</v>
      </c>
      <c r="X203" s="4" t="s">
        <v>984</v>
      </c>
      <c r="Y203" s="4" t="s">
        <v>985</v>
      </c>
    </row>
    <row r="204" s="4" customFormat="1" spans="1:25">
      <c r="A204" s="4" t="s">
        <v>986</v>
      </c>
      <c r="B204" s="4" t="s">
        <v>26</v>
      </c>
      <c r="C204" s="4" t="s">
        <v>27</v>
      </c>
      <c r="D204" s="4" t="s">
        <v>987</v>
      </c>
      <c r="E204" s="4" t="s">
        <v>540</v>
      </c>
      <c r="F204" s="6">
        <v>45206</v>
      </c>
      <c r="G204" s="6">
        <v>45208</v>
      </c>
      <c r="H204" s="4">
        <v>1</v>
      </c>
      <c r="I204" s="4">
        <v>2</v>
      </c>
      <c r="J204" s="4">
        <v>2</v>
      </c>
      <c r="K204" s="4" t="s">
        <v>30</v>
      </c>
      <c r="L204" s="4">
        <v>656.74</v>
      </c>
      <c r="M204" s="4">
        <v>656.74</v>
      </c>
      <c r="N204" s="4" t="s">
        <v>988</v>
      </c>
      <c r="O204" s="4" t="s">
        <v>32</v>
      </c>
      <c r="P204" s="4" t="s">
        <v>33</v>
      </c>
      <c r="Q204" s="4">
        <v>0</v>
      </c>
      <c r="R204" s="8">
        <v>45205</v>
      </c>
      <c r="S204" s="6">
        <v>45211</v>
      </c>
      <c r="T204" s="4" t="s">
        <v>34</v>
      </c>
      <c r="U204" s="4">
        <v>656.74</v>
      </c>
      <c r="V204" s="4">
        <v>0</v>
      </c>
      <c r="W204" s="4">
        <v>0</v>
      </c>
      <c r="X204" s="4" t="s">
        <v>989</v>
      </c>
      <c r="Y204" s="4" t="s">
        <v>48</v>
      </c>
    </row>
    <row r="205" s="4" customFormat="1" spans="1:25">
      <c r="A205" s="4" t="s">
        <v>990</v>
      </c>
      <c r="B205" s="4" t="s">
        <v>26</v>
      </c>
      <c r="C205" s="4" t="s">
        <v>27</v>
      </c>
      <c r="D205" s="4" t="s">
        <v>991</v>
      </c>
      <c r="E205" s="4" t="s">
        <v>992</v>
      </c>
      <c r="F205" s="6">
        <v>45206</v>
      </c>
      <c r="G205" s="6">
        <v>45208</v>
      </c>
      <c r="H205" s="4">
        <v>1</v>
      </c>
      <c r="I205" s="4">
        <v>2</v>
      </c>
      <c r="J205" s="4">
        <v>2</v>
      </c>
      <c r="K205" s="4" t="s">
        <v>30</v>
      </c>
      <c r="L205" s="4">
        <v>655.28</v>
      </c>
      <c r="M205" s="4">
        <v>655.28</v>
      </c>
      <c r="N205" s="4" t="s">
        <v>993</v>
      </c>
      <c r="O205" s="4" t="s">
        <v>32</v>
      </c>
      <c r="P205" s="4" t="s">
        <v>33</v>
      </c>
      <c r="Q205" s="4">
        <v>0</v>
      </c>
      <c r="R205" s="8">
        <v>45205</v>
      </c>
      <c r="S205" s="6">
        <v>45211</v>
      </c>
      <c r="T205" s="4" t="s">
        <v>34</v>
      </c>
      <c r="U205" s="4">
        <v>655.28</v>
      </c>
      <c r="V205" s="4">
        <v>0</v>
      </c>
      <c r="W205" s="4">
        <v>0</v>
      </c>
      <c r="X205" s="4" t="s">
        <v>994</v>
      </c>
      <c r="Y205" s="4" t="s">
        <v>995</v>
      </c>
    </row>
    <row r="206" s="4" customFormat="1" spans="1:25">
      <c r="A206" s="4" t="s">
        <v>996</v>
      </c>
      <c r="B206" s="4" t="s">
        <v>26</v>
      </c>
      <c r="C206" s="4" t="s">
        <v>27</v>
      </c>
      <c r="D206" s="4" t="s">
        <v>997</v>
      </c>
      <c r="E206" s="4" t="s">
        <v>998</v>
      </c>
      <c r="F206" s="6">
        <v>45207</v>
      </c>
      <c r="G206" s="6">
        <v>45208</v>
      </c>
      <c r="H206" s="4">
        <v>1</v>
      </c>
      <c r="I206" s="4">
        <v>1</v>
      </c>
      <c r="J206" s="4">
        <v>1</v>
      </c>
      <c r="K206" s="4" t="s">
        <v>30</v>
      </c>
      <c r="L206" s="4">
        <v>711.54</v>
      </c>
      <c r="M206" s="4">
        <v>711.54</v>
      </c>
      <c r="N206" s="4" t="s">
        <v>999</v>
      </c>
      <c r="O206" s="4" t="s">
        <v>32</v>
      </c>
      <c r="P206" s="4" t="s">
        <v>33</v>
      </c>
      <c r="Q206" s="4">
        <v>0</v>
      </c>
      <c r="R206" s="8">
        <v>45205.0000115741</v>
      </c>
      <c r="S206" s="6">
        <v>45211</v>
      </c>
      <c r="T206" s="4" t="s">
        <v>34</v>
      </c>
      <c r="U206" s="4">
        <v>711.54</v>
      </c>
      <c r="V206" s="4">
        <v>0</v>
      </c>
      <c r="W206" s="4">
        <v>0</v>
      </c>
      <c r="X206" s="4" t="s">
        <v>1000</v>
      </c>
      <c r="Y206" s="4" t="s">
        <v>48</v>
      </c>
    </row>
    <row r="207" s="4" customFormat="1" spans="1:25">
      <c r="A207" s="4" t="s">
        <v>1001</v>
      </c>
      <c r="B207" s="4" t="s">
        <v>26</v>
      </c>
      <c r="C207" s="4" t="s">
        <v>27</v>
      </c>
      <c r="D207" s="4" t="s">
        <v>1002</v>
      </c>
      <c r="E207" s="4" t="s">
        <v>1003</v>
      </c>
      <c r="F207" s="6">
        <v>45207</v>
      </c>
      <c r="G207" s="6">
        <v>45208</v>
      </c>
      <c r="H207" s="4">
        <v>1</v>
      </c>
      <c r="I207" s="4">
        <v>1</v>
      </c>
      <c r="J207" s="4">
        <v>1</v>
      </c>
      <c r="K207" s="4" t="s">
        <v>30</v>
      </c>
      <c r="L207" s="4">
        <v>1075.57</v>
      </c>
      <c r="M207" s="4">
        <v>1075.57</v>
      </c>
      <c r="N207" s="4" t="s">
        <v>1004</v>
      </c>
      <c r="O207" s="4" t="s">
        <v>32</v>
      </c>
      <c r="P207" s="4" t="s">
        <v>33</v>
      </c>
      <c r="Q207" s="4">
        <v>0</v>
      </c>
      <c r="R207" s="8">
        <v>45206</v>
      </c>
      <c r="S207" s="6">
        <v>45211</v>
      </c>
      <c r="T207" s="4" t="s">
        <v>34</v>
      </c>
      <c r="U207" s="4">
        <v>1075.57</v>
      </c>
      <c r="V207" s="4">
        <v>0</v>
      </c>
      <c r="W207" s="4">
        <v>0</v>
      </c>
      <c r="X207" s="4" t="s">
        <v>1005</v>
      </c>
      <c r="Y207" s="4" t="s">
        <v>48</v>
      </c>
    </row>
    <row r="208" s="4" customFormat="1" spans="1:25">
      <c r="A208" s="4" t="s">
        <v>901</v>
      </c>
      <c r="B208" s="4" t="s">
        <v>26</v>
      </c>
      <c r="C208" s="4" t="s">
        <v>49</v>
      </c>
      <c r="D208" s="4" t="s">
        <v>902</v>
      </c>
      <c r="E208" s="4" t="s">
        <v>903</v>
      </c>
      <c r="F208" s="6">
        <v>45205</v>
      </c>
      <c r="G208" s="6">
        <v>45208</v>
      </c>
      <c r="H208" s="4">
        <v>1</v>
      </c>
      <c r="I208" s="4">
        <v>3</v>
      </c>
      <c r="J208" s="4">
        <v>3</v>
      </c>
      <c r="K208" s="4" t="s">
        <v>30</v>
      </c>
      <c r="L208" s="4">
        <v>-2869.17</v>
      </c>
      <c r="M208" s="4">
        <v>-2869.17</v>
      </c>
      <c r="N208" s="4" t="s">
        <v>904</v>
      </c>
      <c r="O208" s="4" t="s">
        <v>32</v>
      </c>
      <c r="P208" s="4" t="s">
        <v>33</v>
      </c>
      <c r="Q208" s="4">
        <v>0</v>
      </c>
      <c r="R208" s="8">
        <v>45204.0000115741</v>
      </c>
      <c r="S208" s="6">
        <v>45211</v>
      </c>
      <c r="T208" s="4" t="s">
        <v>34</v>
      </c>
      <c r="U208" s="4">
        <v>-2869.17</v>
      </c>
      <c r="V208" s="4">
        <v>0</v>
      </c>
      <c r="W208" s="4">
        <v>0</v>
      </c>
      <c r="X208" s="4" t="s">
        <v>905</v>
      </c>
      <c r="Y208" s="4" t="s">
        <v>48</v>
      </c>
    </row>
    <row r="209" s="4" customFormat="1" spans="1:25">
      <c r="A209" s="4" t="s">
        <v>901</v>
      </c>
      <c r="B209" s="4" t="s">
        <v>26</v>
      </c>
      <c r="C209" s="4" t="s">
        <v>1006</v>
      </c>
      <c r="D209" s="4" t="s">
        <v>902</v>
      </c>
      <c r="E209" s="4" t="s">
        <v>903</v>
      </c>
      <c r="F209" s="6">
        <v>45205</v>
      </c>
      <c r="G209" s="6">
        <v>45208</v>
      </c>
      <c r="H209" s="4">
        <v>1</v>
      </c>
      <c r="I209" s="4">
        <v>3</v>
      </c>
      <c r="J209" s="4">
        <v>3</v>
      </c>
      <c r="K209" s="4" t="s">
        <v>30</v>
      </c>
      <c r="L209" s="4">
        <v>-2869.17</v>
      </c>
      <c r="M209" s="4">
        <v>-2869.17</v>
      </c>
      <c r="N209" s="4" t="s">
        <v>904</v>
      </c>
      <c r="O209" s="4" t="s">
        <v>32</v>
      </c>
      <c r="P209" s="4" t="s">
        <v>33</v>
      </c>
      <c r="Q209" s="4">
        <v>0</v>
      </c>
      <c r="R209" s="8">
        <v>45204.6871643519</v>
      </c>
      <c r="S209" s="6">
        <v>45211</v>
      </c>
      <c r="T209" s="4" t="s">
        <v>34</v>
      </c>
      <c r="U209" s="4">
        <v>-2869.17</v>
      </c>
      <c r="V209" s="4">
        <v>0</v>
      </c>
      <c r="W209" s="4">
        <v>0</v>
      </c>
      <c r="X209" s="4" t="s">
        <v>905</v>
      </c>
      <c r="Y209" s="4" t="s">
        <v>48</v>
      </c>
    </row>
    <row r="210" s="4" customFormat="1" spans="1:25">
      <c r="A210" s="4" t="s">
        <v>1007</v>
      </c>
      <c r="B210" s="4" t="s">
        <v>26</v>
      </c>
      <c r="C210" s="4" t="s">
        <v>27</v>
      </c>
      <c r="D210" s="4" t="s">
        <v>1008</v>
      </c>
      <c r="E210" s="4" t="s">
        <v>1009</v>
      </c>
      <c r="F210" s="6">
        <v>45207</v>
      </c>
      <c r="G210" s="6">
        <v>45208</v>
      </c>
      <c r="H210" s="4">
        <v>1</v>
      </c>
      <c r="I210" s="4">
        <v>1</v>
      </c>
      <c r="J210" s="4">
        <v>1</v>
      </c>
      <c r="K210" s="4" t="s">
        <v>30</v>
      </c>
      <c r="L210" s="4">
        <v>3292.13</v>
      </c>
      <c r="M210" s="4">
        <v>3292.13</v>
      </c>
      <c r="N210" s="4" t="s">
        <v>1010</v>
      </c>
      <c r="O210" s="4" t="s">
        <v>32</v>
      </c>
      <c r="P210" s="4" t="s">
        <v>33</v>
      </c>
      <c r="Q210" s="4">
        <v>0</v>
      </c>
      <c r="R210" s="8">
        <v>45206.0000115741</v>
      </c>
      <c r="S210" s="6">
        <v>45211</v>
      </c>
      <c r="T210" s="4" t="s">
        <v>34</v>
      </c>
      <c r="U210" s="4">
        <v>3292.13</v>
      </c>
      <c r="V210" s="4">
        <v>0</v>
      </c>
      <c r="W210" s="4">
        <v>0</v>
      </c>
      <c r="X210" s="4" t="s">
        <v>1011</v>
      </c>
      <c r="Y210" s="4" t="s">
        <v>48</v>
      </c>
    </row>
    <row r="211" s="4" customFormat="1" spans="1:25">
      <c r="A211" s="4" t="s">
        <v>1012</v>
      </c>
      <c r="B211" s="4" t="s">
        <v>26</v>
      </c>
      <c r="C211" s="4" t="s">
        <v>27</v>
      </c>
      <c r="D211" s="4" t="s">
        <v>644</v>
      </c>
      <c r="E211" s="4" t="s">
        <v>1013</v>
      </c>
      <c r="F211" s="6">
        <v>45207</v>
      </c>
      <c r="G211" s="6">
        <v>45208</v>
      </c>
      <c r="H211" s="4">
        <v>1</v>
      </c>
      <c r="I211" s="4">
        <v>1</v>
      </c>
      <c r="J211" s="4">
        <v>1</v>
      </c>
      <c r="K211" s="4" t="s">
        <v>30</v>
      </c>
      <c r="L211" s="4">
        <v>253.34</v>
      </c>
      <c r="M211" s="4">
        <v>253.34</v>
      </c>
      <c r="N211" s="4" t="s">
        <v>1014</v>
      </c>
      <c r="O211" s="4" t="s">
        <v>32</v>
      </c>
      <c r="P211" s="4" t="s">
        <v>33</v>
      </c>
      <c r="Q211" s="4">
        <v>0</v>
      </c>
      <c r="R211" s="8">
        <v>45206.0000115741</v>
      </c>
      <c r="S211" s="6">
        <v>45211</v>
      </c>
      <c r="T211" s="4" t="s">
        <v>34</v>
      </c>
      <c r="U211" s="4">
        <v>253.34</v>
      </c>
      <c r="V211" s="4">
        <v>0</v>
      </c>
      <c r="W211" s="4">
        <v>0</v>
      </c>
      <c r="X211" s="4" t="s">
        <v>1015</v>
      </c>
      <c r="Y211" s="4" t="s">
        <v>48</v>
      </c>
    </row>
    <row r="212" s="4" customFormat="1" spans="1:25">
      <c r="A212" s="4" t="s">
        <v>901</v>
      </c>
      <c r="B212" s="4" t="s">
        <v>26</v>
      </c>
      <c r="C212" s="4" t="s">
        <v>1016</v>
      </c>
      <c r="D212" s="4" t="s">
        <v>1017</v>
      </c>
      <c r="E212" s="4" t="s">
        <v>903</v>
      </c>
      <c r="F212" s="6">
        <v>45205</v>
      </c>
      <c r="G212" s="6">
        <v>45208</v>
      </c>
      <c r="H212" s="4">
        <v>1</v>
      </c>
      <c r="I212" s="4">
        <v>3</v>
      </c>
      <c r="J212" s="4">
        <v>3</v>
      </c>
      <c r="K212" s="4" t="s">
        <v>30</v>
      </c>
      <c r="L212" s="4">
        <v>2869.17</v>
      </c>
      <c r="M212" s="4">
        <v>2869.17</v>
      </c>
      <c r="N212" s="4" t="s">
        <v>904</v>
      </c>
      <c r="O212" s="4" t="s">
        <v>32</v>
      </c>
      <c r="P212" s="4" t="s">
        <v>33</v>
      </c>
      <c r="Q212" s="4">
        <v>0</v>
      </c>
      <c r="R212" s="8">
        <v>45204.6871643519</v>
      </c>
      <c r="S212" s="6">
        <v>45211</v>
      </c>
      <c r="T212" s="4" t="s">
        <v>34</v>
      </c>
      <c r="U212" s="4">
        <v>2869.17</v>
      </c>
      <c r="V212" s="4">
        <v>0</v>
      </c>
      <c r="W212" s="4">
        <v>0</v>
      </c>
      <c r="X212" s="4" t="s">
        <v>905</v>
      </c>
      <c r="Y212" s="4" t="s">
        <v>48</v>
      </c>
    </row>
    <row r="213" s="4" customFormat="1" spans="1:25">
      <c r="A213" s="4" t="s">
        <v>1018</v>
      </c>
      <c r="B213" s="4" t="s">
        <v>26</v>
      </c>
      <c r="C213" s="4" t="s">
        <v>27</v>
      </c>
      <c r="D213" s="4" t="s">
        <v>913</v>
      </c>
      <c r="E213" s="4" t="s">
        <v>1019</v>
      </c>
      <c r="F213" s="6">
        <v>45207</v>
      </c>
      <c r="G213" s="6">
        <v>45208</v>
      </c>
      <c r="H213" s="4">
        <v>1</v>
      </c>
      <c r="I213" s="4">
        <v>1</v>
      </c>
      <c r="J213" s="4">
        <v>1</v>
      </c>
      <c r="K213" s="4" t="s">
        <v>30</v>
      </c>
      <c r="L213" s="4">
        <v>163.23</v>
      </c>
      <c r="M213" s="4">
        <v>163.23</v>
      </c>
      <c r="N213" s="4" t="s">
        <v>1020</v>
      </c>
      <c r="O213" s="4" t="s">
        <v>32</v>
      </c>
      <c r="P213" s="4" t="s">
        <v>33</v>
      </c>
      <c r="Q213" s="4">
        <v>0</v>
      </c>
      <c r="R213" s="8">
        <v>45206.0000115741</v>
      </c>
      <c r="S213" s="6">
        <v>45211</v>
      </c>
      <c r="T213" s="4" t="s">
        <v>34</v>
      </c>
      <c r="U213" s="4">
        <v>163.23</v>
      </c>
      <c r="V213" s="4">
        <v>0</v>
      </c>
      <c r="W213" s="4">
        <v>0</v>
      </c>
      <c r="X213" s="4" t="s">
        <v>1021</v>
      </c>
      <c r="Y213" s="4" t="s">
        <v>1022</v>
      </c>
    </row>
    <row r="214" s="4" customFormat="1" spans="1:25">
      <c r="A214" s="4" t="s">
        <v>1023</v>
      </c>
      <c r="B214" s="4" t="s">
        <v>26</v>
      </c>
      <c r="C214" s="4" t="s">
        <v>27</v>
      </c>
      <c r="D214" s="4" t="s">
        <v>1024</v>
      </c>
      <c r="E214" s="4" t="s">
        <v>672</v>
      </c>
      <c r="F214" s="6">
        <v>45206</v>
      </c>
      <c r="G214" s="6">
        <v>45208</v>
      </c>
      <c r="H214" s="4">
        <v>1</v>
      </c>
      <c r="I214" s="4">
        <v>2</v>
      </c>
      <c r="J214" s="4">
        <v>2</v>
      </c>
      <c r="K214" s="4" t="s">
        <v>30</v>
      </c>
      <c r="L214" s="4">
        <v>515.12</v>
      </c>
      <c r="M214" s="4">
        <v>515.12</v>
      </c>
      <c r="N214" s="4" t="s">
        <v>1025</v>
      </c>
      <c r="O214" s="4" t="s">
        <v>32</v>
      </c>
      <c r="P214" s="4" t="s">
        <v>33</v>
      </c>
      <c r="Q214" s="4">
        <v>0</v>
      </c>
      <c r="R214" s="8">
        <v>45206.0000115741</v>
      </c>
      <c r="S214" s="6">
        <v>45211</v>
      </c>
      <c r="T214" s="4" t="s">
        <v>34</v>
      </c>
      <c r="U214" s="4">
        <v>515.12</v>
      </c>
      <c r="V214" s="4">
        <v>0</v>
      </c>
      <c r="W214" s="4">
        <v>0</v>
      </c>
      <c r="X214" s="4" t="s">
        <v>1026</v>
      </c>
      <c r="Y214" s="4" t="s">
        <v>1027</v>
      </c>
    </row>
    <row r="215" s="4" customFormat="1" spans="1:25">
      <c r="A215" s="4" t="s">
        <v>1028</v>
      </c>
      <c r="B215" s="4" t="s">
        <v>26</v>
      </c>
      <c r="C215" s="4" t="s">
        <v>27</v>
      </c>
      <c r="D215" s="4" t="s">
        <v>1029</v>
      </c>
      <c r="E215" s="4" t="s">
        <v>1030</v>
      </c>
      <c r="F215" s="6">
        <v>45206</v>
      </c>
      <c r="G215" s="6">
        <v>45208</v>
      </c>
      <c r="H215" s="4">
        <v>1</v>
      </c>
      <c r="I215" s="4">
        <v>2</v>
      </c>
      <c r="J215" s="4">
        <v>2</v>
      </c>
      <c r="K215" s="4" t="s">
        <v>30</v>
      </c>
      <c r="L215" s="4">
        <v>581.58</v>
      </c>
      <c r="M215" s="4">
        <v>581.58</v>
      </c>
      <c r="N215" s="4" t="s">
        <v>1031</v>
      </c>
      <c r="O215" s="4" t="s">
        <v>32</v>
      </c>
      <c r="P215" s="4" t="s">
        <v>33</v>
      </c>
      <c r="Q215" s="4">
        <v>0</v>
      </c>
      <c r="R215" s="8">
        <v>45206</v>
      </c>
      <c r="S215" s="6">
        <v>45211</v>
      </c>
      <c r="T215" s="4" t="s">
        <v>34</v>
      </c>
      <c r="U215" s="4">
        <v>581.58</v>
      </c>
      <c r="V215" s="4">
        <v>0</v>
      </c>
      <c r="W215" s="4">
        <v>0</v>
      </c>
      <c r="X215" s="4" t="s">
        <v>1032</v>
      </c>
      <c r="Y215" s="4" t="s">
        <v>1033</v>
      </c>
    </row>
    <row r="216" s="4" customFormat="1" spans="1:25">
      <c r="A216" s="4" t="s">
        <v>462</v>
      </c>
      <c r="B216" s="4" t="s">
        <v>26</v>
      </c>
      <c r="C216" s="4" t="s">
        <v>49</v>
      </c>
      <c r="D216" s="4" t="s">
        <v>463</v>
      </c>
      <c r="E216" s="4" t="s">
        <v>464</v>
      </c>
      <c r="F216" s="6">
        <v>45206</v>
      </c>
      <c r="G216" s="6">
        <v>45208</v>
      </c>
      <c r="H216" s="4">
        <v>1</v>
      </c>
      <c r="I216" s="4">
        <v>2</v>
      </c>
      <c r="J216" s="4">
        <v>2</v>
      </c>
      <c r="K216" s="4" t="s">
        <v>30</v>
      </c>
      <c r="L216" s="4">
        <v>-736.62</v>
      </c>
      <c r="M216" s="4">
        <v>-736.62</v>
      </c>
      <c r="N216" s="4" t="s">
        <v>465</v>
      </c>
      <c r="O216" s="4" t="s">
        <v>32</v>
      </c>
      <c r="P216" s="4" t="s">
        <v>33</v>
      </c>
      <c r="Q216" s="4">
        <v>0</v>
      </c>
      <c r="R216" s="8">
        <v>45186</v>
      </c>
      <c r="S216" s="6">
        <v>45211</v>
      </c>
      <c r="T216" s="4" t="s">
        <v>34</v>
      </c>
      <c r="U216" s="4">
        <v>-736.62</v>
      </c>
      <c r="V216" s="4">
        <v>0</v>
      </c>
      <c r="W216" s="4">
        <v>0</v>
      </c>
      <c r="X216" s="4" t="s">
        <v>466</v>
      </c>
      <c r="Y216" s="4" t="s">
        <v>467</v>
      </c>
    </row>
    <row r="217" s="4" customFormat="1" spans="1:25">
      <c r="A217" s="4" t="s">
        <v>1034</v>
      </c>
      <c r="B217" s="4" t="s">
        <v>26</v>
      </c>
      <c r="C217" s="4" t="s">
        <v>27</v>
      </c>
      <c r="D217" s="4" t="s">
        <v>1035</v>
      </c>
      <c r="E217" s="4" t="s">
        <v>1036</v>
      </c>
      <c r="F217" s="6">
        <v>45206</v>
      </c>
      <c r="G217" s="6">
        <v>45208</v>
      </c>
      <c r="H217" s="4">
        <v>1</v>
      </c>
      <c r="I217" s="4">
        <v>2</v>
      </c>
      <c r="J217" s="4">
        <v>2</v>
      </c>
      <c r="K217" s="4" t="s">
        <v>30</v>
      </c>
      <c r="L217" s="4">
        <v>1103.62</v>
      </c>
      <c r="M217" s="4">
        <v>1103.62</v>
      </c>
      <c r="N217" s="4" t="s">
        <v>1037</v>
      </c>
      <c r="O217" s="4" t="s">
        <v>32</v>
      </c>
      <c r="P217" s="4" t="s">
        <v>33</v>
      </c>
      <c r="Q217" s="4">
        <v>0</v>
      </c>
      <c r="R217" s="8">
        <v>45206</v>
      </c>
      <c r="S217" s="6">
        <v>45211</v>
      </c>
      <c r="T217" s="4" t="s">
        <v>34</v>
      </c>
      <c r="U217" s="4">
        <v>1103.62</v>
      </c>
      <c r="V217" s="4">
        <v>0</v>
      </c>
      <c r="W217" s="4">
        <v>0</v>
      </c>
      <c r="X217" s="4" t="s">
        <v>1038</v>
      </c>
      <c r="Y217" s="4" t="s">
        <v>48</v>
      </c>
    </row>
    <row r="218" s="4" customFormat="1" spans="1:25">
      <c r="A218" s="4" t="s">
        <v>1039</v>
      </c>
      <c r="B218" s="4" t="s">
        <v>26</v>
      </c>
      <c r="C218" s="4" t="s">
        <v>27</v>
      </c>
      <c r="D218" s="4" t="s">
        <v>962</v>
      </c>
      <c r="E218" s="4" t="s">
        <v>397</v>
      </c>
      <c r="F218" s="6">
        <v>45207</v>
      </c>
      <c r="G218" s="6">
        <v>45208</v>
      </c>
      <c r="H218" s="4">
        <v>1</v>
      </c>
      <c r="I218" s="4">
        <v>1</v>
      </c>
      <c r="J218" s="4">
        <v>1</v>
      </c>
      <c r="K218" s="4" t="s">
        <v>30</v>
      </c>
      <c r="L218" s="4">
        <v>641.23</v>
      </c>
      <c r="M218" s="4">
        <v>641.23</v>
      </c>
      <c r="N218" s="4" t="s">
        <v>1040</v>
      </c>
      <c r="O218" s="4" t="s">
        <v>32</v>
      </c>
      <c r="P218" s="4" t="s">
        <v>33</v>
      </c>
      <c r="Q218" s="4">
        <v>0</v>
      </c>
      <c r="R218" s="8">
        <v>45206.0000115741</v>
      </c>
      <c r="S218" s="6">
        <v>45211</v>
      </c>
      <c r="T218" s="4" t="s">
        <v>34</v>
      </c>
      <c r="U218" s="4">
        <v>641.23</v>
      </c>
      <c r="V218" s="4">
        <v>0</v>
      </c>
      <c r="W218" s="4">
        <v>0</v>
      </c>
      <c r="X218" s="4" t="s">
        <v>1041</v>
      </c>
      <c r="Y218" s="4" t="s">
        <v>1042</v>
      </c>
    </row>
    <row r="219" s="4" customFormat="1" spans="1:25">
      <c r="A219" s="4" t="s">
        <v>1043</v>
      </c>
      <c r="B219" s="4" t="s">
        <v>26</v>
      </c>
      <c r="C219" s="4" t="s">
        <v>27</v>
      </c>
      <c r="D219" s="4" t="s">
        <v>1044</v>
      </c>
      <c r="E219" s="4" t="s">
        <v>78</v>
      </c>
      <c r="F219" s="6">
        <v>45206</v>
      </c>
      <c r="G219" s="6">
        <v>45208</v>
      </c>
      <c r="H219" s="4">
        <v>1</v>
      </c>
      <c r="I219" s="4">
        <v>2</v>
      </c>
      <c r="J219" s="4">
        <v>2</v>
      </c>
      <c r="K219" s="4" t="s">
        <v>30</v>
      </c>
      <c r="L219" s="4">
        <v>363.94</v>
      </c>
      <c r="M219" s="4">
        <v>363.94</v>
      </c>
      <c r="N219" s="4" t="s">
        <v>1045</v>
      </c>
      <c r="O219" s="4" t="s">
        <v>32</v>
      </c>
      <c r="P219" s="4" t="s">
        <v>33</v>
      </c>
      <c r="Q219" s="4">
        <v>0</v>
      </c>
      <c r="R219" s="8">
        <v>45206.0000115741</v>
      </c>
      <c r="S219" s="6">
        <v>45211</v>
      </c>
      <c r="T219" s="4" t="s">
        <v>34</v>
      </c>
      <c r="U219" s="4">
        <v>363.94</v>
      </c>
      <c r="V219" s="4">
        <v>0</v>
      </c>
      <c r="W219" s="4">
        <v>0</v>
      </c>
      <c r="X219" s="4" t="s">
        <v>1046</v>
      </c>
      <c r="Y219" s="4" t="s">
        <v>1047</v>
      </c>
    </row>
    <row r="220" s="4" customFormat="1" spans="1:25">
      <c r="A220" s="4" t="s">
        <v>1048</v>
      </c>
      <c r="B220" s="4" t="s">
        <v>26</v>
      </c>
      <c r="C220" s="4" t="s">
        <v>27</v>
      </c>
      <c r="D220" s="4" t="s">
        <v>1049</v>
      </c>
      <c r="E220" s="4" t="s">
        <v>1050</v>
      </c>
      <c r="F220" s="6">
        <v>45206</v>
      </c>
      <c r="G220" s="6">
        <v>45208</v>
      </c>
      <c r="H220" s="4">
        <v>1</v>
      </c>
      <c r="I220" s="4">
        <v>2</v>
      </c>
      <c r="J220" s="4">
        <v>2</v>
      </c>
      <c r="K220" s="4" t="s">
        <v>30</v>
      </c>
      <c r="L220" s="4">
        <v>2919.46</v>
      </c>
      <c r="M220" s="4">
        <v>2919.46</v>
      </c>
      <c r="N220" s="4" t="s">
        <v>1051</v>
      </c>
      <c r="O220" s="4" t="s">
        <v>32</v>
      </c>
      <c r="P220" s="4" t="s">
        <v>33</v>
      </c>
      <c r="Q220" s="4">
        <v>0</v>
      </c>
      <c r="R220" s="8">
        <v>45206</v>
      </c>
      <c r="S220" s="6">
        <v>45211</v>
      </c>
      <c r="T220" s="4" t="s">
        <v>34</v>
      </c>
      <c r="U220" s="4">
        <v>2919.46</v>
      </c>
      <c r="V220" s="4">
        <v>0</v>
      </c>
      <c r="W220" s="4">
        <v>0</v>
      </c>
      <c r="X220" s="4" t="s">
        <v>1052</v>
      </c>
      <c r="Y220" s="4" t="s">
        <v>48</v>
      </c>
    </row>
    <row r="221" s="4" customFormat="1" spans="1:25">
      <c r="A221" s="4" t="s">
        <v>1053</v>
      </c>
      <c r="B221" s="4" t="s">
        <v>26</v>
      </c>
      <c r="C221" s="4" t="s">
        <v>27</v>
      </c>
      <c r="D221" s="4" t="s">
        <v>1044</v>
      </c>
      <c r="E221" s="4" t="s">
        <v>78</v>
      </c>
      <c r="F221" s="6">
        <v>45206</v>
      </c>
      <c r="G221" s="6">
        <v>45208</v>
      </c>
      <c r="H221" s="4">
        <v>1</v>
      </c>
      <c r="I221" s="4">
        <v>2</v>
      </c>
      <c r="J221" s="4">
        <v>2</v>
      </c>
      <c r="K221" s="4" t="s">
        <v>30</v>
      </c>
      <c r="L221" s="4">
        <v>363.94</v>
      </c>
      <c r="M221" s="4">
        <v>363.94</v>
      </c>
      <c r="N221" s="4" t="s">
        <v>1054</v>
      </c>
      <c r="O221" s="4" t="s">
        <v>32</v>
      </c>
      <c r="P221" s="4" t="s">
        <v>33</v>
      </c>
      <c r="Q221" s="4">
        <v>0</v>
      </c>
      <c r="R221" s="8">
        <v>45206.0000115741</v>
      </c>
      <c r="S221" s="6">
        <v>45211</v>
      </c>
      <c r="T221" s="4" t="s">
        <v>34</v>
      </c>
      <c r="U221" s="4">
        <v>363.94</v>
      </c>
      <c r="V221" s="4">
        <v>0</v>
      </c>
      <c r="W221" s="4">
        <v>0</v>
      </c>
      <c r="X221" s="4" t="s">
        <v>1055</v>
      </c>
      <c r="Y221" s="4" t="s">
        <v>1056</v>
      </c>
    </row>
    <row r="222" s="4" customFormat="1" spans="1:25">
      <c r="A222" s="4" t="s">
        <v>1057</v>
      </c>
      <c r="B222" s="4" t="s">
        <v>26</v>
      </c>
      <c r="C222" s="4" t="s">
        <v>27</v>
      </c>
      <c r="D222" s="4" t="s">
        <v>1058</v>
      </c>
      <c r="E222" s="4" t="s">
        <v>397</v>
      </c>
      <c r="F222" s="6">
        <v>45206</v>
      </c>
      <c r="G222" s="6">
        <v>45208</v>
      </c>
      <c r="H222" s="4">
        <v>1</v>
      </c>
      <c r="I222" s="4">
        <v>2</v>
      </c>
      <c r="J222" s="4">
        <v>2</v>
      </c>
      <c r="K222" s="4" t="s">
        <v>30</v>
      </c>
      <c r="L222" s="4">
        <v>2795.28</v>
      </c>
      <c r="M222" s="4">
        <v>2795.28</v>
      </c>
      <c r="N222" s="4" t="s">
        <v>1059</v>
      </c>
      <c r="O222" s="4" t="s">
        <v>32</v>
      </c>
      <c r="P222" s="4" t="s">
        <v>33</v>
      </c>
      <c r="Q222" s="4">
        <v>0</v>
      </c>
      <c r="R222" s="8">
        <v>45206.0000115741</v>
      </c>
      <c r="S222" s="6">
        <v>45211</v>
      </c>
      <c r="T222" s="4" t="s">
        <v>34</v>
      </c>
      <c r="U222" s="4">
        <v>2795.28</v>
      </c>
      <c r="V222" s="4">
        <v>0</v>
      </c>
      <c r="W222" s="4">
        <v>0</v>
      </c>
      <c r="X222" s="4" t="s">
        <v>1060</v>
      </c>
      <c r="Y222" s="4" t="s">
        <v>48</v>
      </c>
    </row>
    <row r="223" s="4" customFormat="1" spans="1:25">
      <c r="A223" s="4" t="s">
        <v>1061</v>
      </c>
      <c r="B223" s="4" t="s">
        <v>26</v>
      </c>
      <c r="C223" s="4" t="s">
        <v>27</v>
      </c>
      <c r="D223" s="4" t="s">
        <v>1062</v>
      </c>
      <c r="E223" s="4" t="s">
        <v>1063</v>
      </c>
      <c r="F223" s="6">
        <v>45207</v>
      </c>
      <c r="G223" s="6">
        <v>45208</v>
      </c>
      <c r="H223" s="4">
        <v>1</v>
      </c>
      <c r="I223" s="4">
        <v>1</v>
      </c>
      <c r="J223" s="4">
        <v>1</v>
      </c>
      <c r="K223" s="4" t="s">
        <v>30</v>
      </c>
      <c r="L223" s="4">
        <v>741.19</v>
      </c>
      <c r="M223" s="4">
        <v>741.19</v>
      </c>
      <c r="N223" s="4" t="s">
        <v>1064</v>
      </c>
      <c r="O223" s="4" t="s">
        <v>32</v>
      </c>
      <c r="P223" s="4" t="s">
        <v>33</v>
      </c>
      <c r="Q223" s="4">
        <v>0</v>
      </c>
      <c r="R223" s="8">
        <v>45206.0000115741</v>
      </c>
      <c r="S223" s="6">
        <v>45211</v>
      </c>
      <c r="T223" s="4" t="s">
        <v>34</v>
      </c>
      <c r="U223" s="4">
        <v>741.19</v>
      </c>
      <c r="V223" s="4">
        <v>0</v>
      </c>
      <c r="W223" s="4">
        <v>0</v>
      </c>
      <c r="X223" s="4" t="s">
        <v>1065</v>
      </c>
      <c r="Y223" s="4" t="s">
        <v>48</v>
      </c>
    </row>
    <row r="224" s="4" customFormat="1" spans="1:25">
      <c r="A224" s="4" t="s">
        <v>1066</v>
      </c>
      <c r="B224" s="4" t="s">
        <v>26</v>
      </c>
      <c r="C224" s="4" t="s">
        <v>27</v>
      </c>
      <c r="D224" s="4" t="s">
        <v>1062</v>
      </c>
      <c r="E224" s="4" t="s">
        <v>1063</v>
      </c>
      <c r="F224" s="6">
        <v>45207</v>
      </c>
      <c r="G224" s="6">
        <v>45208</v>
      </c>
      <c r="H224" s="4">
        <v>1</v>
      </c>
      <c r="I224" s="4">
        <v>1</v>
      </c>
      <c r="J224" s="4">
        <v>1</v>
      </c>
      <c r="K224" s="4" t="s">
        <v>30</v>
      </c>
      <c r="L224" s="4">
        <v>741.19</v>
      </c>
      <c r="M224" s="4">
        <v>741.19</v>
      </c>
      <c r="N224" s="4" t="s">
        <v>1067</v>
      </c>
      <c r="O224" s="4" t="s">
        <v>32</v>
      </c>
      <c r="P224" s="4" t="s">
        <v>33</v>
      </c>
      <c r="Q224" s="4">
        <v>0</v>
      </c>
      <c r="R224" s="8">
        <v>45206</v>
      </c>
      <c r="S224" s="6">
        <v>45211</v>
      </c>
      <c r="T224" s="4" t="s">
        <v>34</v>
      </c>
      <c r="U224" s="4">
        <v>741.19</v>
      </c>
      <c r="V224" s="4">
        <v>0</v>
      </c>
      <c r="W224" s="4">
        <v>0</v>
      </c>
      <c r="X224" s="4" t="s">
        <v>1068</v>
      </c>
      <c r="Y224" s="4" t="s">
        <v>48</v>
      </c>
    </row>
    <row r="225" s="4" customFormat="1" spans="1:25">
      <c r="A225" s="4" t="s">
        <v>1069</v>
      </c>
      <c r="B225" s="4" t="s">
        <v>26</v>
      </c>
      <c r="C225" s="4" t="s">
        <v>27</v>
      </c>
      <c r="D225" s="4" t="s">
        <v>330</v>
      </c>
      <c r="E225" s="4" t="s">
        <v>1070</v>
      </c>
      <c r="F225" s="6">
        <v>45207</v>
      </c>
      <c r="G225" s="6">
        <v>45208</v>
      </c>
      <c r="H225" s="4">
        <v>1</v>
      </c>
      <c r="I225" s="4">
        <v>1</v>
      </c>
      <c r="J225" s="4">
        <v>1</v>
      </c>
      <c r="K225" s="4" t="s">
        <v>30</v>
      </c>
      <c r="L225" s="4">
        <v>1033.36</v>
      </c>
      <c r="M225" s="4">
        <v>1033.36</v>
      </c>
      <c r="N225" s="4" t="s">
        <v>1071</v>
      </c>
      <c r="O225" s="4" t="s">
        <v>32</v>
      </c>
      <c r="P225" s="4" t="s">
        <v>33</v>
      </c>
      <c r="Q225" s="4">
        <v>0</v>
      </c>
      <c r="R225" s="8">
        <v>45206.0000115741</v>
      </c>
      <c r="S225" s="6">
        <v>45211</v>
      </c>
      <c r="T225" s="4" t="s">
        <v>34</v>
      </c>
      <c r="U225" s="4">
        <v>1033.36</v>
      </c>
      <c r="V225" s="4">
        <v>0</v>
      </c>
      <c r="W225" s="4">
        <v>0</v>
      </c>
      <c r="X225" s="4" t="s">
        <v>1072</v>
      </c>
      <c r="Y225" s="4" t="s">
        <v>48</v>
      </c>
    </row>
    <row r="226" s="4" customFormat="1" spans="1:25">
      <c r="A226" s="4" t="s">
        <v>1073</v>
      </c>
      <c r="B226" s="4" t="s">
        <v>26</v>
      </c>
      <c r="C226" s="4" t="s">
        <v>27</v>
      </c>
      <c r="D226" s="4" t="s">
        <v>330</v>
      </c>
      <c r="E226" s="4" t="s">
        <v>1070</v>
      </c>
      <c r="F226" s="6">
        <v>45207</v>
      </c>
      <c r="G226" s="6">
        <v>45208</v>
      </c>
      <c r="H226" s="4">
        <v>1</v>
      </c>
      <c r="I226" s="4">
        <v>1</v>
      </c>
      <c r="J226" s="4">
        <v>1</v>
      </c>
      <c r="K226" s="4" t="s">
        <v>30</v>
      </c>
      <c r="L226" s="4">
        <v>1033.36</v>
      </c>
      <c r="M226" s="4">
        <v>1033.36</v>
      </c>
      <c r="N226" s="4" t="s">
        <v>1071</v>
      </c>
      <c r="O226" s="4" t="s">
        <v>32</v>
      </c>
      <c r="P226" s="4" t="s">
        <v>33</v>
      </c>
      <c r="Q226" s="4">
        <v>0</v>
      </c>
      <c r="R226" s="8">
        <v>45206</v>
      </c>
      <c r="S226" s="6">
        <v>45211</v>
      </c>
      <c r="T226" s="4" t="s">
        <v>34</v>
      </c>
      <c r="U226" s="4">
        <v>1033.36</v>
      </c>
      <c r="V226" s="4">
        <v>0</v>
      </c>
      <c r="W226" s="4">
        <v>0</v>
      </c>
      <c r="X226" s="4" t="s">
        <v>1074</v>
      </c>
      <c r="Y226" s="4" t="s">
        <v>48</v>
      </c>
    </row>
    <row r="227" s="4" customFormat="1" spans="1:25">
      <c r="A227" s="4" t="s">
        <v>1075</v>
      </c>
      <c r="B227" s="4" t="s">
        <v>26</v>
      </c>
      <c r="C227" s="4" t="s">
        <v>27</v>
      </c>
      <c r="D227" s="4" t="s">
        <v>1076</v>
      </c>
      <c r="E227" s="4" t="s">
        <v>1077</v>
      </c>
      <c r="F227" s="6">
        <v>45207</v>
      </c>
      <c r="G227" s="6">
        <v>45208</v>
      </c>
      <c r="H227" s="4">
        <v>1</v>
      </c>
      <c r="I227" s="4">
        <v>1</v>
      </c>
      <c r="J227" s="4">
        <v>1</v>
      </c>
      <c r="K227" s="4" t="s">
        <v>30</v>
      </c>
      <c r="L227" s="4">
        <v>209.29</v>
      </c>
      <c r="M227" s="4">
        <v>209.29</v>
      </c>
      <c r="N227" s="4" t="s">
        <v>1078</v>
      </c>
      <c r="O227" s="4" t="s">
        <v>32</v>
      </c>
      <c r="P227" s="4" t="s">
        <v>33</v>
      </c>
      <c r="Q227" s="4">
        <v>0</v>
      </c>
      <c r="R227" s="8">
        <v>45206.0000115741</v>
      </c>
      <c r="S227" s="6">
        <v>45211</v>
      </c>
      <c r="T227" s="4" t="s">
        <v>34</v>
      </c>
      <c r="U227" s="4">
        <v>209.29</v>
      </c>
      <c r="V227" s="4">
        <v>0</v>
      </c>
      <c r="W227" s="4">
        <v>0</v>
      </c>
      <c r="X227" s="4" t="s">
        <v>1079</v>
      </c>
      <c r="Y227" s="4" t="s">
        <v>48</v>
      </c>
    </row>
    <row r="228" s="4" customFormat="1" spans="1:25">
      <c r="A228" s="4" t="s">
        <v>1080</v>
      </c>
      <c r="B228" s="4" t="s">
        <v>26</v>
      </c>
      <c r="C228" s="4" t="s">
        <v>27</v>
      </c>
      <c r="D228" s="4" t="s">
        <v>1081</v>
      </c>
      <c r="E228" s="4" t="s">
        <v>1082</v>
      </c>
      <c r="F228" s="6">
        <v>45207</v>
      </c>
      <c r="G228" s="6">
        <v>45208</v>
      </c>
      <c r="H228" s="4">
        <v>1</v>
      </c>
      <c r="I228" s="4">
        <v>1</v>
      </c>
      <c r="J228" s="4">
        <v>1</v>
      </c>
      <c r="K228" s="4" t="s">
        <v>30</v>
      </c>
      <c r="L228" s="4">
        <v>634.25</v>
      </c>
      <c r="M228" s="4">
        <v>634.25</v>
      </c>
      <c r="N228" s="4" t="s">
        <v>1083</v>
      </c>
      <c r="O228" s="4" t="s">
        <v>32</v>
      </c>
      <c r="P228" s="4" t="s">
        <v>33</v>
      </c>
      <c r="Q228" s="4">
        <v>0</v>
      </c>
      <c r="R228" s="8">
        <v>45206</v>
      </c>
      <c r="S228" s="6">
        <v>45211</v>
      </c>
      <c r="T228" s="4" t="s">
        <v>34</v>
      </c>
      <c r="U228" s="4">
        <v>634.25</v>
      </c>
      <c r="V228" s="4">
        <v>0</v>
      </c>
      <c r="W228" s="4">
        <v>0</v>
      </c>
      <c r="X228" s="4" t="s">
        <v>1084</v>
      </c>
      <c r="Y228" s="4" t="s">
        <v>1085</v>
      </c>
    </row>
    <row r="229" s="4" customFormat="1" spans="1:25">
      <c r="A229" s="4" t="s">
        <v>1086</v>
      </c>
      <c r="B229" s="4" t="s">
        <v>26</v>
      </c>
      <c r="C229" s="4" t="s">
        <v>27</v>
      </c>
      <c r="D229" s="4" t="s">
        <v>888</v>
      </c>
      <c r="E229" s="4" t="s">
        <v>1087</v>
      </c>
      <c r="F229" s="6">
        <v>45207</v>
      </c>
      <c r="G229" s="6">
        <v>45208</v>
      </c>
      <c r="H229" s="4">
        <v>1</v>
      </c>
      <c r="I229" s="4">
        <v>1</v>
      </c>
      <c r="J229" s="4">
        <v>1</v>
      </c>
      <c r="K229" s="4" t="s">
        <v>30</v>
      </c>
      <c r="L229" s="4">
        <v>534.41</v>
      </c>
      <c r="M229" s="4">
        <v>534.41</v>
      </c>
      <c r="N229" s="4" t="s">
        <v>1088</v>
      </c>
      <c r="O229" s="4" t="s">
        <v>32</v>
      </c>
      <c r="P229" s="4" t="s">
        <v>33</v>
      </c>
      <c r="Q229" s="4">
        <v>0</v>
      </c>
      <c r="R229" s="8">
        <v>45206</v>
      </c>
      <c r="S229" s="6">
        <v>45211</v>
      </c>
      <c r="T229" s="4" t="s">
        <v>34</v>
      </c>
      <c r="U229" s="4">
        <v>534.41</v>
      </c>
      <c r="V229" s="4">
        <v>0</v>
      </c>
      <c r="W229" s="4">
        <v>0</v>
      </c>
      <c r="X229" s="4" t="s">
        <v>1089</v>
      </c>
      <c r="Y229" s="4" t="s">
        <v>1090</v>
      </c>
    </row>
    <row r="230" s="4" customFormat="1" spans="1:25">
      <c r="A230" s="4" t="s">
        <v>1091</v>
      </c>
      <c r="B230" s="4" t="s">
        <v>26</v>
      </c>
      <c r="C230" s="4" t="s">
        <v>27</v>
      </c>
      <c r="D230" s="4" t="s">
        <v>1092</v>
      </c>
      <c r="E230" s="4" t="s">
        <v>1093</v>
      </c>
      <c r="F230" s="6">
        <v>45207</v>
      </c>
      <c r="G230" s="6">
        <v>45208</v>
      </c>
      <c r="H230" s="4">
        <v>1</v>
      </c>
      <c r="I230" s="4">
        <v>1</v>
      </c>
      <c r="J230" s="4">
        <v>1</v>
      </c>
      <c r="K230" s="4" t="s">
        <v>30</v>
      </c>
      <c r="L230" s="4">
        <v>201.64</v>
      </c>
      <c r="M230" s="4">
        <v>201.64</v>
      </c>
      <c r="N230" s="4" t="s">
        <v>1094</v>
      </c>
      <c r="O230" s="4" t="s">
        <v>32</v>
      </c>
      <c r="P230" s="4" t="s">
        <v>33</v>
      </c>
      <c r="Q230" s="4">
        <v>0</v>
      </c>
      <c r="R230" s="8">
        <v>45206</v>
      </c>
      <c r="S230" s="6">
        <v>45211</v>
      </c>
      <c r="T230" s="4" t="s">
        <v>34</v>
      </c>
      <c r="U230" s="4">
        <v>201.64</v>
      </c>
      <c r="V230" s="4">
        <v>0</v>
      </c>
      <c r="W230" s="4">
        <v>0</v>
      </c>
      <c r="X230" s="4" t="s">
        <v>1095</v>
      </c>
      <c r="Y230" s="4" t="s">
        <v>1096</v>
      </c>
    </row>
    <row r="231" s="4" customFormat="1" spans="1:25">
      <c r="A231" s="4" t="s">
        <v>1097</v>
      </c>
      <c r="B231" s="4" t="s">
        <v>26</v>
      </c>
      <c r="C231" s="4" t="s">
        <v>27</v>
      </c>
      <c r="D231" s="4" t="s">
        <v>1098</v>
      </c>
      <c r="E231" s="4" t="s">
        <v>1099</v>
      </c>
      <c r="F231" s="6">
        <v>45207</v>
      </c>
      <c r="G231" s="6">
        <v>45208</v>
      </c>
      <c r="H231" s="4">
        <v>1</v>
      </c>
      <c r="I231" s="4">
        <v>1</v>
      </c>
      <c r="J231" s="4">
        <v>1</v>
      </c>
      <c r="K231" s="4" t="s">
        <v>30</v>
      </c>
      <c r="L231" s="4">
        <v>350.41</v>
      </c>
      <c r="M231" s="4">
        <v>350.41</v>
      </c>
      <c r="N231" s="4" t="s">
        <v>1100</v>
      </c>
      <c r="O231" s="4" t="s">
        <v>32</v>
      </c>
      <c r="P231" s="4" t="s">
        <v>33</v>
      </c>
      <c r="Q231" s="4">
        <v>0</v>
      </c>
      <c r="R231" s="8">
        <v>45207.0000115741</v>
      </c>
      <c r="S231" s="6">
        <v>45211</v>
      </c>
      <c r="T231" s="4" t="s">
        <v>34</v>
      </c>
      <c r="U231" s="4">
        <v>350.41</v>
      </c>
      <c r="V231" s="4">
        <v>0</v>
      </c>
      <c r="W231" s="4">
        <v>0</v>
      </c>
      <c r="X231" s="4" t="s">
        <v>1101</v>
      </c>
      <c r="Y231" s="4" t="s">
        <v>1102</v>
      </c>
    </row>
    <row r="232" s="4" customFormat="1" spans="1:25">
      <c r="A232" s="4" t="s">
        <v>1103</v>
      </c>
      <c r="B232" s="4" t="s">
        <v>26</v>
      </c>
      <c r="C232" s="4" t="s">
        <v>27</v>
      </c>
      <c r="D232" s="4" t="s">
        <v>1104</v>
      </c>
      <c r="E232" s="4" t="s">
        <v>1105</v>
      </c>
      <c r="F232" s="6">
        <v>45207</v>
      </c>
      <c r="G232" s="6">
        <v>45208</v>
      </c>
      <c r="H232" s="4">
        <v>1</v>
      </c>
      <c r="I232" s="4">
        <v>1</v>
      </c>
      <c r="J232" s="4">
        <v>1</v>
      </c>
      <c r="K232" s="4" t="s">
        <v>30</v>
      </c>
      <c r="L232" s="4">
        <v>264.49</v>
      </c>
      <c r="M232" s="4">
        <v>264.49</v>
      </c>
      <c r="N232" s="4" t="s">
        <v>1106</v>
      </c>
      <c r="O232" s="4" t="s">
        <v>32</v>
      </c>
      <c r="P232" s="4" t="s">
        <v>33</v>
      </c>
      <c r="Q232" s="4">
        <v>0</v>
      </c>
      <c r="R232" s="8">
        <v>45207</v>
      </c>
      <c r="S232" s="6">
        <v>45211</v>
      </c>
      <c r="T232" s="4" t="s">
        <v>34</v>
      </c>
      <c r="U232" s="4">
        <v>264.49</v>
      </c>
      <c r="V232" s="4">
        <v>0</v>
      </c>
      <c r="W232" s="4">
        <v>0</v>
      </c>
      <c r="X232" s="4" t="s">
        <v>1107</v>
      </c>
      <c r="Y232" s="4" t="s">
        <v>48</v>
      </c>
    </row>
    <row r="233" s="4" customFormat="1" spans="1:25">
      <c r="A233" s="4" t="s">
        <v>1108</v>
      </c>
      <c r="B233" s="4" t="s">
        <v>26</v>
      </c>
      <c r="C233" s="4" t="s">
        <v>27</v>
      </c>
      <c r="D233" s="4" t="s">
        <v>1109</v>
      </c>
      <c r="E233" s="4" t="s">
        <v>1110</v>
      </c>
      <c r="F233" s="6">
        <v>45207</v>
      </c>
      <c r="G233" s="6">
        <v>45208</v>
      </c>
      <c r="H233" s="4">
        <v>1</v>
      </c>
      <c r="I233" s="4">
        <v>1</v>
      </c>
      <c r="J233" s="4">
        <v>1</v>
      </c>
      <c r="K233" s="4" t="s">
        <v>30</v>
      </c>
      <c r="L233" s="4">
        <v>141.77</v>
      </c>
      <c r="M233" s="4">
        <v>141.77</v>
      </c>
      <c r="N233" s="4" t="s">
        <v>1111</v>
      </c>
      <c r="O233" s="4" t="s">
        <v>32</v>
      </c>
      <c r="P233" s="4" t="s">
        <v>33</v>
      </c>
      <c r="Q233" s="4">
        <v>0</v>
      </c>
      <c r="R233" s="8">
        <v>45207.0000115741</v>
      </c>
      <c r="S233" s="6">
        <v>45211</v>
      </c>
      <c r="T233" s="4" t="s">
        <v>34</v>
      </c>
      <c r="U233" s="4">
        <v>141.77</v>
      </c>
      <c r="V233" s="4">
        <v>0</v>
      </c>
      <c r="W233" s="4">
        <v>0</v>
      </c>
      <c r="X233" s="4" t="s">
        <v>1112</v>
      </c>
      <c r="Y233" s="4" t="s">
        <v>1113</v>
      </c>
    </row>
    <row r="234" s="4" customFormat="1" spans="1:25">
      <c r="A234" s="4" t="s">
        <v>1114</v>
      </c>
      <c r="B234" s="4" t="s">
        <v>26</v>
      </c>
      <c r="C234" s="4" t="s">
        <v>27</v>
      </c>
      <c r="D234" s="4" t="s">
        <v>1115</v>
      </c>
      <c r="E234" s="4" t="s">
        <v>1116</v>
      </c>
      <c r="F234" s="6">
        <v>45207</v>
      </c>
      <c r="G234" s="6">
        <v>45208</v>
      </c>
      <c r="H234" s="4">
        <v>1</v>
      </c>
      <c r="I234" s="4">
        <v>1</v>
      </c>
      <c r="J234" s="4">
        <v>1</v>
      </c>
      <c r="K234" s="4" t="s">
        <v>30</v>
      </c>
      <c r="L234" s="4">
        <v>68.06</v>
      </c>
      <c r="M234" s="4">
        <v>68.06</v>
      </c>
      <c r="N234" s="4" t="s">
        <v>1117</v>
      </c>
      <c r="O234" s="4" t="s">
        <v>32</v>
      </c>
      <c r="P234" s="4" t="s">
        <v>33</v>
      </c>
      <c r="Q234" s="4">
        <v>0</v>
      </c>
      <c r="R234" s="8">
        <v>45207</v>
      </c>
      <c r="S234" s="6">
        <v>45211</v>
      </c>
      <c r="T234" s="4" t="s">
        <v>34</v>
      </c>
      <c r="U234" s="4">
        <v>68.06</v>
      </c>
      <c r="V234" s="4">
        <v>0</v>
      </c>
      <c r="W234" s="4">
        <v>0</v>
      </c>
      <c r="X234" s="4" t="s">
        <v>1118</v>
      </c>
      <c r="Y234" s="4" t="s">
        <v>1119</v>
      </c>
    </row>
    <row r="235" s="4" customFormat="1" spans="1:25">
      <c r="A235" s="4" t="s">
        <v>1120</v>
      </c>
      <c r="B235" s="4" t="s">
        <v>26</v>
      </c>
      <c r="C235" s="4" t="s">
        <v>27</v>
      </c>
      <c r="D235" s="4" t="s">
        <v>948</v>
      </c>
      <c r="E235" s="4" t="s">
        <v>552</v>
      </c>
      <c r="F235" s="6">
        <v>45207</v>
      </c>
      <c r="G235" s="6">
        <v>45208</v>
      </c>
      <c r="H235" s="4">
        <v>1</v>
      </c>
      <c r="I235" s="4">
        <v>1</v>
      </c>
      <c r="J235" s="4">
        <v>1</v>
      </c>
      <c r="K235" s="4" t="s">
        <v>30</v>
      </c>
      <c r="L235" s="4">
        <v>423.93</v>
      </c>
      <c r="M235" s="4">
        <v>423.93</v>
      </c>
      <c r="N235" s="4" t="s">
        <v>1121</v>
      </c>
      <c r="O235" s="4" t="s">
        <v>32</v>
      </c>
      <c r="P235" s="4" t="s">
        <v>33</v>
      </c>
      <c r="Q235" s="4">
        <v>0</v>
      </c>
      <c r="R235" s="8">
        <v>45207.0000115741</v>
      </c>
      <c r="S235" s="6">
        <v>45211</v>
      </c>
      <c r="T235" s="4" t="s">
        <v>34</v>
      </c>
      <c r="U235" s="4">
        <v>423.93</v>
      </c>
      <c r="V235" s="4">
        <v>0</v>
      </c>
      <c r="W235" s="4">
        <v>0</v>
      </c>
      <c r="X235" s="4" t="s">
        <v>1122</v>
      </c>
      <c r="Y235" s="4" t="s">
        <v>1123</v>
      </c>
    </row>
    <row r="236" s="4" customFormat="1" spans="1:25">
      <c r="A236" s="4" t="s">
        <v>1124</v>
      </c>
      <c r="B236" s="4" t="s">
        <v>26</v>
      </c>
      <c r="C236" s="4" t="s">
        <v>27</v>
      </c>
      <c r="D236" s="4" t="s">
        <v>1125</v>
      </c>
      <c r="E236" s="4" t="s">
        <v>1126</v>
      </c>
      <c r="F236" s="6">
        <v>45207</v>
      </c>
      <c r="G236" s="6">
        <v>45208</v>
      </c>
      <c r="H236" s="4">
        <v>1</v>
      </c>
      <c r="I236" s="4">
        <v>1</v>
      </c>
      <c r="J236" s="4">
        <v>1</v>
      </c>
      <c r="K236" s="4" t="s">
        <v>30</v>
      </c>
      <c r="L236" s="4">
        <v>775.05</v>
      </c>
      <c r="M236" s="4">
        <v>775.05</v>
      </c>
      <c r="N236" s="4" t="s">
        <v>1127</v>
      </c>
      <c r="O236" s="4" t="s">
        <v>32</v>
      </c>
      <c r="P236" s="4" t="s">
        <v>33</v>
      </c>
      <c r="Q236" s="4">
        <v>0</v>
      </c>
      <c r="R236" s="8">
        <v>45207.0000115741</v>
      </c>
      <c r="S236" s="6">
        <v>45211</v>
      </c>
      <c r="T236" s="4" t="s">
        <v>34</v>
      </c>
      <c r="U236" s="4">
        <v>775.05</v>
      </c>
      <c r="V236" s="4">
        <v>0</v>
      </c>
      <c r="W236" s="4">
        <v>0</v>
      </c>
      <c r="X236" s="4" t="s">
        <v>1128</v>
      </c>
      <c r="Y236" s="4" t="s">
        <v>48</v>
      </c>
    </row>
    <row r="237" s="4" customFormat="1" spans="1:25">
      <c r="A237" s="4" t="s">
        <v>1129</v>
      </c>
      <c r="B237" s="4" t="s">
        <v>26</v>
      </c>
      <c r="C237" s="4" t="s">
        <v>27</v>
      </c>
      <c r="D237" s="4" t="s">
        <v>1130</v>
      </c>
      <c r="E237" s="4" t="s">
        <v>1131</v>
      </c>
      <c r="F237" s="6">
        <v>45207</v>
      </c>
      <c r="G237" s="6">
        <v>45208</v>
      </c>
      <c r="H237" s="4">
        <v>1</v>
      </c>
      <c r="I237" s="4">
        <v>1</v>
      </c>
      <c r="J237" s="4">
        <v>1</v>
      </c>
      <c r="K237" s="4" t="s">
        <v>30</v>
      </c>
      <c r="L237" s="4">
        <v>196.21</v>
      </c>
      <c r="M237" s="4">
        <v>196.21</v>
      </c>
      <c r="N237" s="4" t="s">
        <v>1132</v>
      </c>
      <c r="O237" s="4" t="s">
        <v>32</v>
      </c>
      <c r="P237" s="4" t="s">
        <v>33</v>
      </c>
      <c r="Q237" s="4">
        <v>0</v>
      </c>
      <c r="R237" s="8">
        <v>45207.0000115741</v>
      </c>
      <c r="S237" s="6">
        <v>45211</v>
      </c>
      <c r="T237" s="4" t="s">
        <v>34</v>
      </c>
      <c r="U237" s="4">
        <v>196.21</v>
      </c>
      <c r="V237" s="4">
        <v>0</v>
      </c>
      <c r="W237" s="4">
        <v>0</v>
      </c>
      <c r="X237" s="4" t="s">
        <v>1133</v>
      </c>
      <c r="Y237" s="4" t="s">
        <v>1134</v>
      </c>
    </row>
    <row r="238" s="4" customFormat="1" spans="1:25">
      <c r="A238" s="4" t="s">
        <v>1135</v>
      </c>
      <c r="B238" s="4" t="s">
        <v>26</v>
      </c>
      <c r="C238" s="4" t="s">
        <v>27</v>
      </c>
      <c r="D238" s="4" t="s">
        <v>1136</v>
      </c>
      <c r="E238" s="4" t="s">
        <v>1137</v>
      </c>
      <c r="F238" s="6">
        <v>45207</v>
      </c>
      <c r="G238" s="6">
        <v>45208</v>
      </c>
      <c r="H238" s="4">
        <v>1</v>
      </c>
      <c r="I238" s="4">
        <v>1</v>
      </c>
      <c r="J238" s="4">
        <v>1</v>
      </c>
      <c r="K238" s="4" t="s">
        <v>30</v>
      </c>
      <c r="L238" s="4">
        <v>177.75</v>
      </c>
      <c r="M238" s="4">
        <v>177.75</v>
      </c>
      <c r="N238" s="4" t="s">
        <v>1138</v>
      </c>
      <c r="O238" s="4" t="s">
        <v>32</v>
      </c>
      <c r="P238" s="4" t="s">
        <v>33</v>
      </c>
      <c r="Q238" s="4">
        <v>0</v>
      </c>
      <c r="R238" s="8">
        <v>45207.0000115741</v>
      </c>
      <c r="S238" s="6">
        <v>45211</v>
      </c>
      <c r="T238" s="4" t="s">
        <v>34</v>
      </c>
      <c r="U238" s="4">
        <v>177.75</v>
      </c>
      <c r="V238" s="4">
        <v>0</v>
      </c>
      <c r="W238" s="4">
        <v>0</v>
      </c>
      <c r="X238" s="4" t="s">
        <v>1139</v>
      </c>
      <c r="Y238" s="4" t="s">
        <v>48</v>
      </c>
    </row>
    <row r="239" s="4" customFormat="1" spans="1:25">
      <c r="A239" s="4" t="s">
        <v>1140</v>
      </c>
      <c r="B239" s="4" t="s">
        <v>26</v>
      </c>
      <c r="C239" s="4" t="s">
        <v>27</v>
      </c>
      <c r="D239" s="4" t="s">
        <v>1141</v>
      </c>
      <c r="E239" s="4" t="s">
        <v>1142</v>
      </c>
      <c r="F239" s="6">
        <v>45207</v>
      </c>
      <c r="G239" s="6">
        <v>45208</v>
      </c>
      <c r="H239" s="4">
        <v>1</v>
      </c>
      <c r="I239" s="4">
        <v>1</v>
      </c>
      <c r="J239" s="4">
        <v>1</v>
      </c>
      <c r="K239" s="4" t="s">
        <v>30</v>
      </c>
      <c r="L239" s="4">
        <v>352.67</v>
      </c>
      <c r="M239" s="4">
        <v>352.67</v>
      </c>
      <c r="N239" s="4" t="s">
        <v>1143</v>
      </c>
      <c r="O239" s="4" t="s">
        <v>32</v>
      </c>
      <c r="P239" s="4" t="s">
        <v>33</v>
      </c>
      <c r="Q239" s="4">
        <v>0</v>
      </c>
      <c r="R239" s="8">
        <v>45207.0000115741</v>
      </c>
      <c r="S239" s="6">
        <v>45211</v>
      </c>
      <c r="T239" s="4" t="s">
        <v>34</v>
      </c>
      <c r="U239" s="4">
        <v>352.67</v>
      </c>
      <c r="V239" s="4">
        <v>0</v>
      </c>
      <c r="W239" s="4">
        <v>0</v>
      </c>
      <c r="X239" s="4" t="s">
        <v>1144</v>
      </c>
      <c r="Y239" s="4" t="s">
        <v>48</v>
      </c>
    </row>
    <row r="240" s="4" customFormat="1" spans="1:25">
      <c r="A240" s="4" t="s">
        <v>1145</v>
      </c>
      <c r="B240" s="4" t="s">
        <v>26</v>
      </c>
      <c r="C240" s="4" t="s">
        <v>27</v>
      </c>
      <c r="D240" s="4" t="s">
        <v>1141</v>
      </c>
      <c r="E240" s="4" t="s">
        <v>1146</v>
      </c>
      <c r="F240" s="6">
        <v>45207</v>
      </c>
      <c r="G240" s="6">
        <v>45208</v>
      </c>
      <c r="H240" s="4">
        <v>1</v>
      </c>
      <c r="I240" s="4">
        <v>1</v>
      </c>
      <c r="J240" s="4">
        <v>1</v>
      </c>
      <c r="K240" s="4" t="s">
        <v>30</v>
      </c>
      <c r="L240" s="4">
        <v>352.67</v>
      </c>
      <c r="M240" s="4">
        <v>352.67</v>
      </c>
      <c r="N240" s="4" t="s">
        <v>1147</v>
      </c>
      <c r="O240" s="4" t="s">
        <v>32</v>
      </c>
      <c r="P240" s="4" t="s">
        <v>33</v>
      </c>
      <c r="Q240" s="4">
        <v>0</v>
      </c>
      <c r="R240" s="8">
        <v>45207.0000115741</v>
      </c>
      <c r="S240" s="6">
        <v>45211</v>
      </c>
      <c r="T240" s="4" t="s">
        <v>34</v>
      </c>
      <c r="U240" s="4">
        <v>352.67</v>
      </c>
      <c r="V240" s="4">
        <v>0</v>
      </c>
      <c r="W240" s="4">
        <v>0</v>
      </c>
      <c r="X240" s="4" t="s">
        <v>1148</v>
      </c>
      <c r="Y240" s="4" t="s">
        <v>48</v>
      </c>
    </row>
    <row r="241" s="4" customFormat="1" spans="1:25">
      <c r="A241" s="4" t="s">
        <v>1149</v>
      </c>
      <c r="B241" s="4" t="s">
        <v>26</v>
      </c>
      <c r="C241" s="4" t="s">
        <v>27</v>
      </c>
      <c r="D241" s="4" t="s">
        <v>1150</v>
      </c>
      <c r="E241" s="4" t="s">
        <v>1151</v>
      </c>
      <c r="F241" s="6">
        <v>45207</v>
      </c>
      <c r="G241" s="6">
        <v>45208</v>
      </c>
      <c r="H241" s="4">
        <v>1</v>
      </c>
      <c r="I241" s="4">
        <v>1</v>
      </c>
      <c r="J241" s="4">
        <v>1</v>
      </c>
      <c r="K241" s="4" t="s">
        <v>30</v>
      </c>
      <c r="L241" s="4">
        <v>190.9</v>
      </c>
      <c r="M241" s="4">
        <v>190.9</v>
      </c>
      <c r="N241" s="4" t="s">
        <v>1152</v>
      </c>
      <c r="O241" s="4" t="s">
        <v>32</v>
      </c>
      <c r="P241" s="4" t="s">
        <v>33</v>
      </c>
      <c r="Q241" s="4">
        <v>0</v>
      </c>
      <c r="R241" s="8">
        <v>45207.0000115741</v>
      </c>
      <c r="S241" s="6">
        <v>45211</v>
      </c>
      <c r="T241" s="4" t="s">
        <v>34</v>
      </c>
      <c r="U241" s="4">
        <v>190.9</v>
      </c>
      <c r="V241" s="4">
        <v>0</v>
      </c>
      <c r="W241" s="4">
        <v>0</v>
      </c>
      <c r="X241" s="4" t="s">
        <v>1153</v>
      </c>
      <c r="Y241" s="4" t="s">
        <v>1154</v>
      </c>
    </row>
    <row r="242" s="4" customFormat="1" spans="1:25">
      <c r="A242" s="4" t="s">
        <v>1155</v>
      </c>
      <c r="B242" s="4" t="s">
        <v>26</v>
      </c>
      <c r="C242" s="4" t="s">
        <v>27</v>
      </c>
      <c r="D242" s="4" t="s">
        <v>1156</v>
      </c>
      <c r="E242" s="4" t="s">
        <v>1157</v>
      </c>
      <c r="F242" s="6">
        <v>45207</v>
      </c>
      <c r="G242" s="6">
        <v>45208</v>
      </c>
      <c r="H242" s="4">
        <v>1</v>
      </c>
      <c r="I242" s="4">
        <v>1</v>
      </c>
      <c r="J242" s="4">
        <v>1</v>
      </c>
      <c r="K242" s="4" t="s">
        <v>30</v>
      </c>
      <c r="L242" s="4">
        <v>195.75</v>
      </c>
      <c r="M242" s="4">
        <v>195.75</v>
      </c>
      <c r="N242" s="4" t="s">
        <v>1158</v>
      </c>
      <c r="O242" s="4" t="s">
        <v>32</v>
      </c>
      <c r="P242" s="4" t="s">
        <v>33</v>
      </c>
      <c r="Q242" s="4">
        <v>0</v>
      </c>
      <c r="R242" s="8">
        <v>45207</v>
      </c>
      <c r="S242" s="6">
        <v>45211</v>
      </c>
      <c r="T242" s="4" t="s">
        <v>34</v>
      </c>
      <c r="U242" s="4">
        <v>195.75</v>
      </c>
      <c r="V242" s="4">
        <v>0</v>
      </c>
      <c r="W242" s="4">
        <v>0</v>
      </c>
      <c r="X242" s="4" t="s">
        <v>1159</v>
      </c>
      <c r="Y242" s="4" t="s">
        <v>48</v>
      </c>
    </row>
    <row r="243" s="4" customFormat="1" spans="1:25">
      <c r="A243" s="4" t="s">
        <v>1160</v>
      </c>
      <c r="B243" s="4" t="s">
        <v>26</v>
      </c>
      <c r="C243" s="4" t="s">
        <v>27</v>
      </c>
      <c r="D243" s="4" t="s">
        <v>1161</v>
      </c>
      <c r="E243" s="4" t="s">
        <v>1162</v>
      </c>
      <c r="F243" s="6">
        <v>45207</v>
      </c>
      <c r="G243" s="6">
        <v>45208</v>
      </c>
      <c r="H243" s="4">
        <v>1</v>
      </c>
      <c r="I243" s="4">
        <v>1</v>
      </c>
      <c r="J243" s="4">
        <v>1</v>
      </c>
      <c r="K243" s="4" t="s">
        <v>30</v>
      </c>
      <c r="L243" s="4">
        <v>368.5</v>
      </c>
      <c r="M243" s="4">
        <v>368.5</v>
      </c>
      <c r="N243" s="4" t="s">
        <v>1163</v>
      </c>
      <c r="O243" s="4" t="s">
        <v>32</v>
      </c>
      <c r="P243" s="4" t="s">
        <v>33</v>
      </c>
      <c r="Q243" s="4">
        <v>0</v>
      </c>
      <c r="R243" s="8">
        <v>45207.0000115741</v>
      </c>
      <c r="S243" s="6">
        <v>45211</v>
      </c>
      <c r="T243" s="4" t="s">
        <v>34</v>
      </c>
      <c r="U243" s="4">
        <v>368.5</v>
      </c>
      <c r="V243" s="4">
        <v>0</v>
      </c>
      <c r="W243" s="4">
        <v>0</v>
      </c>
      <c r="X243" s="4" t="s">
        <v>1164</v>
      </c>
      <c r="Y243" s="4" t="s">
        <v>1165</v>
      </c>
    </row>
    <row r="244" s="4" customFormat="1" spans="1:25">
      <c r="A244" s="4" t="s">
        <v>1155</v>
      </c>
      <c r="B244" s="4" t="s">
        <v>26</v>
      </c>
      <c r="C244" s="4" t="s">
        <v>49</v>
      </c>
      <c r="D244" s="4" t="s">
        <v>1156</v>
      </c>
      <c r="E244" s="4" t="s">
        <v>1157</v>
      </c>
      <c r="F244" s="6">
        <v>45207</v>
      </c>
      <c r="G244" s="6">
        <v>45208</v>
      </c>
      <c r="H244" s="4">
        <v>1</v>
      </c>
      <c r="I244" s="4">
        <v>1</v>
      </c>
      <c r="J244" s="4">
        <v>1</v>
      </c>
      <c r="K244" s="4" t="s">
        <v>30</v>
      </c>
      <c r="L244" s="4">
        <v>-195.75</v>
      </c>
      <c r="M244" s="4">
        <v>-195.75</v>
      </c>
      <c r="N244" s="4" t="s">
        <v>1158</v>
      </c>
      <c r="O244" s="4" t="s">
        <v>32</v>
      </c>
      <c r="P244" s="4" t="s">
        <v>33</v>
      </c>
      <c r="Q244" s="4">
        <v>0</v>
      </c>
      <c r="R244" s="8">
        <v>45207</v>
      </c>
      <c r="S244" s="6">
        <v>45211</v>
      </c>
      <c r="T244" s="4" t="s">
        <v>34</v>
      </c>
      <c r="U244" s="4">
        <v>-195.75</v>
      </c>
      <c r="V244" s="4">
        <v>0</v>
      </c>
      <c r="W244" s="4">
        <v>0</v>
      </c>
      <c r="X244" s="4" t="s">
        <v>1159</v>
      </c>
      <c r="Y244" s="4" t="s">
        <v>48</v>
      </c>
    </row>
    <row r="245" s="4" customFormat="1" spans="1:25">
      <c r="A245" s="4" t="s">
        <v>1166</v>
      </c>
      <c r="B245" s="4" t="s">
        <v>26</v>
      </c>
      <c r="C245" s="4" t="s">
        <v>27</v>
      </c>
      <c r="D245" s="4" t="s">
        <v>1167</v>
      </c>
      <c r="E245" s="4" t="s">
        <v>1168</v>
      </c>
      <c r="F245" s="6">
        <v>45207</v>
      </c>
      <c r="G245" s="6">
        <v>45208</v>
      </c>
      <c r="H245" s="4">
        <v>1</v>
      </c>
      <c r="I245" s="4">
        <v>1</v>
      </c>
      <c r="J245" s="4">
        <v>1</v>
      </c>
      <c r="K245" s="4" t="s">
        <v>30</v>
      </c>
      <c r="L245" s="4">
        <v>253.48</v>
      </c>
      <c r="M245" s="4">
        <v>253.48</v>
      </c>
      <c r="N245" s="4" t="s">
        <v>1169</v>
      </c>
      <c r="O245" s="4" t="s">
        <v>32</v>
      </c>
      <c r="P245" s="4" t="s">
        <v>33</v>
      </c>
      <c r="Q245" s="4">
        <v>0</v>
      </c>
      <c r="R245" s="8">
        <v>45207.0000115741</v>
      </c>
      <c r="S245" s="6">
        <v>45211</v>
      </c>
      <c r="T245" s="4" t="s">
        <v>34</v>
      </c>
      <c r="U245" s="4">
        <v>253.48</v>
      </c>
      <c r="V245" s="4">
        <v>0</v>
      </c>
      <c r="W245" s="4">
        <v>0</v>
      </c>
      <c r="X245" s="4" t="s">
        <v>1170</v>
      </c>
      <c r="Y245" s="4" t="s">
        <v>48</v>
      </c>
    </row>
    <row r="246" s="4" customFormat="1" spans="1:25">
      <c r="A246" s="4" t="s">
        <v>1171</v>
      </c>
      <c r="B246" s="4" t="s">
        <v>26</v>
      </c>
      <c r="C246" s="4" t="s">
        <v>27</v>
      </c>
      <c r="D246" s="4" t="s">
        <v>1172</v>
      </c>
      <c r="E246" s="4" t="s">
        <v>610</v>
      </c>
      <c r="F246" s="6">
        <v>45207</v>
      </c>
      <c r="G246" s="6">
        <v>45208</v>
      </c>
      <c r="H246" s="4">
        <v>1</v>
      </c>
      <c r="I246" s="4">
        <v>1</v>
      </c>
      <c r="J246" s="4">
        <v>1</v>
      </c>
      <c r="K246" s="4" t="s">
        <v>30</v>
      </c>
      <c r="L246" s="4">
        <v>307.61</v>
      </c>
      <c r="M246" s="4">
        <v>307.61</v>
      </c>
      <c r="N246" s="4" t="s">
        <v>1173</v>
      </c>
      <c r="O246" s="4" t="s">
        <v>32</v>
      </c>
      <c r="P246" s="4" t="s">
        <v>33</v>
      </c>
      <c r="Q246" s="4">
        <v>0</v>
      </c>
      <c r="R246" s="8">
        <v>45207.0000115741</v>
      </c>
      <c r="S246" s="6">
        <v>45211</v>
      </c>
      <c r="T246" s="4" t="s">
        <v>34</v>
      </c>
      <c r="U246" s="4">
        <v>307.61</v>
      </c>
      <c r="V246" s="4">
        <v>0</v>
      </c>
      <c r="W246" s="4">
        <v>0</v>
      </c>
      <c r="X246" s="4" t="s">
        <v>1174</v>
      </c>
      <c r="Y246" s="4" t="s">
        <v>1175</v>
      </c>
    </row>
    <row r="247" s="4" customFormat="1" spans="1:25">
      <c r="A247" s="4" t="s">
        <v>1176</v>
      </c>
      <c r="B247" s="4" t="s">
        <v>26</v>
      </c>
      <c r="C247" s="4" t="s">
        <v>27</v>
      </c>
      <c r="D247" s="4" t="s">
        <v>1177</v>
      </c>
      <c r="E247" s="4" t="s">
        <v>1178</v>
      </c>
      <c r="F247" s="6">
        <v>45207</v>
      </c>
      <c r="G247" s="6">
        <v>45208</v>
      </c>
      <c r="H247" s="4">
        <v>1</v>
      </c>
      <c r="I247" s="4">
        <v>1</v>
      </c>
      <c r="J247" s="4">
        <v>1</v>
      </c>
      <c r="K247" s="4" t="s">
        <v>30</v>
      </c>
      <c r="L247" s="4">
        <v>185.93</v>
      </c>
      <c r="M247" s="4">
        <v>185.93</v>
      </c>
      <c r="N247" s="4" t="s">
        <v>1179</v>
      </c>
      <c r="O247" s="4" t="s">
        <v>32</v>
      </c>
      <c r="P247" s="4" t="s">
        <v>33</v>
      </c>
      <c r="Q247" s="4">
        <v>0</v>
      </c>
      <c r="R247" s="8">
        <v>45207</v>
      </c>
      <c r="S247" s="6">
        <v>45211</v>
      </c>
      <c r="T247" s="4" t="s">
        <v>34</v>
      </c>
      <c r="U247" s="4">
        <v>185.93</v>
      </c>
      <c r="V247" s="4">
        <v>0</v>
      </c>
      <c r="W247" s="4">
        <v>0</v>
      </c>
      <c r="X247" s="4" t="s">
        <v>1180</v>
      </c>
      <c r="Y247" s="4" t="s">
        <v>1181</v>
      </c>
    </row>
    <row r="248" s="4" customFormat="1" spans="1:25">
      <c r="A248" s="4" t="s">
        <v>1182</v>
      </c>
      <c r="B248" s="4" t="s">
        <v>26</v>
      </c>
      <c r="C248" s="4" t="s">
        <v>27</v>
      </c>
      <c r="D248" s="4" t="s">
        <v>1183</v>
      </c>
      <c r="E248" s="4" t="s">
        <v>1184</v>
      </c>
      <c r="F248" s="6">
        <v>45207</v>
      </c>
      <c r="G248" s="6">
        <v>45208</v>
      </c>
      <c r="H248" s="4">
        <v>1</v>
      </c>
      <c r="I248" s="4">
        <v>1</v>
      </c>
      <c r="J248" s="4">
        <v>1</v>
      </c>
      <c r="K248" s="4" t="s">
        <v>30</v>
      </c>
      <c r="L248" s="4">
        <v>112.67</v>
      </c>
      <c r="M248" s="4">
        <v>112.67</v>
      </c>
      <c r="N248" s="4" t="s">
        <v>1185</v>
      </c>
      <c r="O248" s="4" t="s">
        <v>32</v>
      </c>
      <c r="P248" s="4" t="s">
        <v>33</v>
      </c>
      <c r="Q248" s="4">
        <v>0</v>
      </c>
      <c r="R248" s="8">
        <v>45207.0000115741</v>
      </c>
      <c r="S248" s="6">
        <v>45211</v>
      </c>
      <c r="T248" s="4" t="s">
        <v>34</v>
      </c>
      <c r="U248" s="4">
        <v>112.67</v>
      </c>
      <c r="V248" s="4">
        <v>0</v>
      </c>
      <c r="W248" s="4">
        <v>0</v>
      </c>
      <c r="X248" s="4" t="s">
        <v>1186</v>
      </c>
      <c r="Y248" s="4" t="s">
        <v>1187</v>
      </c>
    </row>
    <row r="249" s="4" customFormat="1" spans="1:25">
      <c r="A249" s="4" t="s">
        <v>1188</v>
      </c>
      <c r="B249" s="4" t="s">
        <v>26</v>
      </c>
      <c r="C249" s="4" t="s">
        <v>27</v>
      </c>
      <c r="D249" s="4" t="s">
        <v>1189</v>
      </c>
      <c r="E249" s="4" t="s">
        <v>1190</v>
      </c>
      <c r="F249" s="6">
        <v>45207</v>
      </c>
      <c r="G249" s="6">
        <v>45208</v>
      </c>
      <c r="H249" s="4">
        <v>1</v>
      </c>
      <c r="I249" s="4">
        <v>1</v>
      </c>
      <c r="J249" s="4">
        <v>1</v>
      </c>
      <c r="K249" s="4" t="s">
        <v>30</v>
      </c>
      <c r="L249" s="4">
        <v>921.47</v>
      </c>
      <c r="M249" s="4">
        <v>921.47</v>
      </c>
      <c r="N249" s="4" t="s">
        <v>1191</v>
      </c>
      <c r="O249" s="4" t="s">
        <v>32</v>
      </c>
      <c r="P249" s="4" t="s">
        <v>33</v>
      </c>
      <c r="Q249" s="4">
        <v>0</v>
      </c>
      <c r="R249" s="8">
        <v>45207.0000115741</v>
      </c>
      <c r="S249" s="6">
        <v>45211</v>
      </c>
      <c r="T249" s="4" t="s">
        <v>34</v>
      </c>
      <c r="U249" s="4">
        <v>921.47</v>
      </c>
      <c r="V249" s="4">
        <v>0</v>
      </c>
      <c r="W249" s="4">
        <v>0</v>
      </c>
      <c r="X249" s="4" t="s">
        <v>1192</v>
      </c>
      <c r="Y249" s="4" t="s">
        <v>48</v>
      </c>
    </row>
    <row r="250" s="4" customFormat="1" spans="1:25">
      <c r="A250" s="4" t="s">
        <v>1193</v>
      </c>
      <c r="B250" s="4" t="s">
        <v>26</v>
      </c>
      <c r="C250" s="4" t="s">
        <v>27</v>
      </c>
      <c r="D250" s="4" t="s">
        <v>1194</v>
      </c>
      <c r="E250" s="4" t="s">
        <v>1195</v>
      </c>
      <c r="F250" s="6">
        <v>45207</v>
      </c>
      <c r="G250" s="6">
        <v>45208</v>
      </c>
      <c r="H250" s="4">
        <v>1</v>
      </c>
      <c r="I250" s="4">
        <v>1</v>
      </c>
      <c r="J250" s="4">
        <v>1</v>
      </c>
      <c r="K250" s="4" t="s">
        <v>30</v>
      </c>
      <c r="L250" s="4">
        <v>1063.01</v>
      </c>
      <c r="M250" s="4">
        <v>1063.01</v>
      </c>
      <c r="N250" s="4" t="s">
        <v>1196</v>
      </c>
      <c r="O250" s="4" t="s">
        <v>32</v>
      </c>
      <c r="P250" s="4" t="s">
        <v>33</v>
      </c>
      <c r="Q250" s="4">
        <v>0</v>
      </c>
      <c r="R250" s="8">
        <v>45207</v>
      </c>
      <c r="S250" s="6">
        <v>45211</v>
      </c>
      <c r="T250" s="4" t="s">
        <v>34</v>
      </c>
      <c r="U250" s="4">
        <v>1063.01</v>
      </c>
      <c r="V250" s="4">
        <v>0</v>
      </c>
      <c r="W250" s="4">
        <v>0</v>
      </c>
      <c r="X250" s="4" t="s">
        <v>1197</v>
      </c>
      <c r="Y250" s="4" t="s">
        <v>48</v>
      </c>
    </row>
    <row r="251" s="4" customFormat="1" spans="1:25">
      <c r="A251" s="4" t="s">
        <v>1198</v>
      </c>
      <c r="B251" s="4" t="s">
        <v>26</v>
      </c>
      <c r="C251" s="4" t="s">
        <v>27</v>
      </c>
      <c r="D251" s="4" t="s">
        <v>1199</v>
      </c>
      <c r="E251" s="4" t="s">
        <v>1200</v>
      </c>
      <c r="F251" s="6">
        <v>45207</v>
      </c>
      <c r="G251" s="6">
        <v>45208</v>
      </c>
      <c r="H251" s="4">
        <v>1</v>
      </c>
      <c r="I251" s="4">
        <v>1</v>
      </c>
      <c r="J251" s="4">
        <v>1</v>
      </c>
      <c r="K251" s="4" t="s">
        <v>30</v>
      </c>
      <c r="L251" s="4">
        <v>325.31</v>
      </c>
      <c r="M251" s="4">
        <v>325.31</v>
      </c>
      <c r="N251" s="4" t="s">
        <v>1201</v>
      </c>
      <c r="O251" s="4" t="s">
        <v>32</v>
      </c>
      <c r="P251" s="4" t="s">
        <v>33</v>
      </c>
      <c r="Q251" s="4">
        <v>0</v>
      </c>
      <c r="R251" s="8">
        <v>45207</v>
      </c>
      <c r="S251" s="6">
        <v>45211</v>
      </c>
      <c r="T251" s="4" t="s">
        <v>34</v>
      </c>
      <c r="U251" s="4">
        <v>325.31</v>
      </c>
      <c r="V251" s="4">
        <v>0</v>
      </c>
      <c r="W251" s="4">
        <v>0</v>
      </c>
      <c r="X251" s="4" t="s">
        <v>1202</v>
      </c>
      <c r="Y251" s="4" t="s">
        <v>48</v>
      </c>
    </row>
    <row r="252" s="4" customFormat="1" spans="1:25">
      <c r="A252" s="4" t="s">
        <v>1203</v>
      </c>
      <c r="B252" s="4" t="s">
        <v>26</v>
      </c>
      <c r="C252" s="4" t="s">
        <v>27</v>
      </c>
      <c r="D252" s="4" t="s">
        <v>1204</v>
      </c>
      <c r="E252" s="4" t="s">
        <v>1205</v>
      </c>
      <c r="F252" s="6">
        <v>45207</v>
      </c>
      <c r="G252" s="6">
        <v>45208</v>
      </c>
      <c r="H252" s="4">
        <v>1</v>
      </c>
      <c r="I252" s="4">
        <v>1</v>
      </c>
      <c r="J252" s="4">
        <v>1</v>
      </c>
      <c r="K252" s="4" t="s">
        <v>30</v>
      </c>
      <c r="L252" s="4">
        <v>191.73</v>
      </c>
      <c r="M252" s="4">
        <v>191.73</v>
      </c>
      <c r="N252" s="4" t="s">
        <v>1206</v>
      </c>
      <c r="O252" s="4" t="s">
        <v>32</v>
      </c>
      <c r="P252" s="4" t="s">
        <v>33</v>
      </c>
      <c r="Q252" s="4">
        <v>0</v>
      </c>
      <c r="R252" s="8">
        <v>45207.0000115741</v>
      </c>
      <c r="S252" s="6">
        <v>45211</v>
      </c>
      <c r="T252" s="4" t="s">
        <v>34</v>
      </c>
      <c r="U252" s="4">
        <v>191.73</v>
      </c>
      <c r="V252" s="4">
        <v>0</v>
      </c>
      <c r="W252" s="4">
        <v>0</v>
      </c>
      <c r="X252" s="4" t="s">
        <v>1207</v>
      </c>
      <c r="Y252" s="4" t="s">
        <v>1208</v>
      </c>
    </row>
    <row r="253" s="4" customFormat="1" spans="1:25">
      <c r="A253" s="4" t="s">
        <v>1209</v>
      </c>
      <c r="B253" s="4" t="s">
        <v>26</v>
      </c>
      <c r="C253" s="4" t="s">
        <v>27</v>
      </c>
      <c r="D253" s="4" t="s">
        <v>1210</v>
      </c>
      <c r="E253" s="4" t="s">
        <v>1211</v>
      </c>
      <c r="F253" s="6">
        <v>45207</v>
      </c>
      <c r="G253" s="6">
        <v>45208</v>
      </c>
      <c r="H253" s="4">
        <v>1</v>
      </c>
      <c r="I253" s="4">
        <v>1</v>
      </c>
      <c r="J253" s="4">
        <v>1</v>
      </c>
      <c r="K253" s="4" t="s">
        <v>30</v>
      </c>
      <c r="L253" s="4">
        <v>258.23</v>
      </c>
      <c r="M253" s="4">
        <v>258.23</v>
      </c>
      <c r="N253" s="4" t="s">
        <v>1212</v>
      </c>
      <c r="O253" s="4" t="s">
        <v>32</v>
      </c>
      <c r="P253" s="4" t="s">
        <v>33</v>
      </c>
      <c r="Q253" s="4">
        <v>0</v>
      </c>
      <c r="R253" s="8">
        <v>45207.0000115741</v>
      </c>
      <c r="S253" s="6">
        <v>45211</v>
      </c>
      <c r="T253" s="4" t="s">
        <v>34</v>
      </c>
      <c r="U253" s="4">
        <v>258.23</v>
      </c>
      <c r="V253" s="4">
        <v>0</v>
      </c>
      <c r="W253" s="4">
        <v>0</v>
      </c>
      <c r="X253" s="4" t="s">
        <v>1213</v>
      </c>
      <c r="Y253" s="4" t="s">
        <v>1214</v>
      </c>
    </row>
    <row r="254" s="4" customFormat="1" spans="1:25">
      <c r="A254" s="4" t="s">
        <v>1215</v>
      </c>
      <c r="B254" s="4" t="s">
        <v>26</v>
      </c>
      <c r="C254" s="4" t="s">
        <v>27</v>
      </c>
      <c r="D254" s="4" t="s">
        <v>1216</v>
      </c>
      <c r="E254" s="4" t="s">
        <v>1217</v>
      </c>
      <c r="F254" s="6">
        <v>45207</v>
      </c>
      <c r="G254" s="6">
        <v>45208</v>
      </c>
      <c r="H254" s="4">
        <v>1</v>
      </c>
      <c r="I254" s="4">
        <v>1</v>
      </c>
      <c r="J254" s="4">
        <v>1</v>
      </c>
      <c r="K254" s="4" t="s">
        <v>30</v>
      </c>
      <c r="L254" s="4">
        <v>277.01</v>
      </c>
      <c r="M254" s="4">
        <v>277.01</v>
      </c>
      <c r="N254" s="4" t="s">
        <v>1218</v>
      </c>
      <c r="O254" s="4" t="s">
        <v>32</v>
      </c>
      <c r="P254" s="4" t="s">
        <v>33</v>
      </c>
      <c r="Q254" s="4">
        <v>0</v>
      </c>
      <c r="R254" s="8">
        <v>45207.0000115741</v>
      </c>
      <c r="S254" s="6">
        <v>45211</v>
      </c>
      <c r="T254" s="4" t="s">
        <v>34</v>
      </c>
      <c r="U254" s="4">
        <v>277.01</v>
      </c>
      <c r="V254" s="4">
        <v>0</v>
      </c>
      <c r="W254" s="4">
        <v>0</v>
      </c>
      <c r="X254" s="4" t="s">
        <v>1219</v>
      </c>
      <c r="Y254" s="4" t="s">
        <v>1220</v>
      </c>
    </row>
    <row r="255" s="4" customFormat="1" spans="1:25">
      <c r="A255" s="4" t="s">
        <v>1221</v>
      </c>
      <c r="B255" s="4" t="s">
        <v>26</v>
      </c>
      <c r="C255" s="4" t="s">
        <v>27</v>
      </c>
      <c r="D255" s="4" t="s">
        <v>1222</v>
      </c>
      <c r="E255" s="4" t="s">
        <v>126</v>
      </c>
      <c r="F255" s="6">
        <v>45207</v>
      </c>
      <c r="G255" s="6">
        <v>45208</v>
      </c>
      <c r="H255" s="4">
        <v>1</v>
      </c>
      <c r="I255" s="4">
        <v>1</v>
      </c>
      <c r="J255" s="4">
        <v>1</v>
      </c>
      <c r="K255" s="4" t="s">
        <v>30</v>
      </c>
      <c r="L255" s="4">
        <v>295.39</v>
      </c>
      <c r="M255" s="4">
        <v>295.39</v>
      </c>
      <c r="N255" s="4" t="s">
        <v>1223</v>
      </c>
      <c r="O255" s="4" t="s">
        <v>32</v>
      </c>
      <c r="P255" s="4" t="s">
        <v>33</v>
      </c>
      <c r="Q255" s="4">
        <v>0</v>
      </c>
      <c r="R255" s="8">
        <v>45207.0000115741</v>
      </c>
      <c r="S255" s="6">
        <v>45211</v>
      </c>
      <c r="T255" s="4" t="s">
        <v>34</v>
      </c>
      <c r="U255" s="4">
        <v>295.39</v>
      </c>
      <c r="V255" s="4">
        <v>0</v>
      </c>
      <c r="W255" s="4">
        <v>0</v>
      </c>
      <c r="X255" s="4" t="s">
        <v>1224</v>
      </c>
      <c r="Y255" s="4" t="s">
        <v>1225</v>
      </c>
    </row>
    <row r="256" s="4" customFormat="1" spans="1:25">
      <c r="A256" s="4" t="s">
        <v>1226</v>
      </c>
      <c r="B256" s="4" t="s">
        <v>26</v>
      </c>
      <c r="C256" s="4" t="s">
        <v>27</v>
      </c>
      <c r="D256" s="4" t="s">
        <v>1216</v>
      </c>
      <c r="E256" s="4" t="s">
        <v>1217</v>
      </c>
      <c r="F256" s="6">
        <v>45207</v>
      </c>
      <c r="G256" s="6">
        <v>45208</v>
      </c>
      <c r="H256" s="4">
        <v>1</v>
      </c>
      <c r="I256" s="4">
        <v>1</v>
      </c>
      <c r="J256" s="4">
        <v>1</v>
      </c>
      <c r="K256" s="4" t="s">
        <v>30</v>
      </c>
      <c r="L256" s="4">
        <v>277.01</v>
      </c>
      <c r="M256" s="4">
        <v>277.01</v>
      </c>
      <c r="N256" s="4" t="s">
        <v>1227</v>
      </c>
      <c r="O256" s="4" t="s">
        <v>32</v>
      </c>
      <c r="P256" s="4" t="s">
        <v>33</v>
      </c>
      <c r="Q256" s="4">
        <v>0</v>
      </c>
      <c r="R256" s="8">
        <v>45207.0000115741</v>
      </c>
      <c r="S256" s="6">
        <v>45211</v>
      </c>
      <c r="T256" s="4" t="s">
        <v>34</v>
      </c>
      <c r="U256" s="4">
        <v>277.01</v>
      </c>
      <c r="V256" s="4">
        <v>0</v>
      </c>
      <c r="W256" s="4">
        <v>0</v>
      </c>
      <c r="X256" s="4" t="s">
        <v>1228</v>
      </c>
      <c r="Y256" s="4" t="s">
        <v>1229</v>
      </c>
    </row>
    <row r="257" s="4" customFormat="1" spans="1:25">
      <c r="A257" s="4" t="s">
        <v>1230</v>
      </c>
      <c r="B257" s="4" t="s">
        <v>26</v>
      </c>
      <c r="C257" s="4" t="s">
        <v>27</v>
      </c>
      <c r="D257" s="4" t="s">
        <v>1231</v>
      </c>
      <c r="E257" s="4" t="s">
        <v>78</v>
      </c>
      <c r="F257" s="6">
        <v>45207</v>
      </c>
      <c r="G257" s="6">
        <v>45208</v>
      </c>
      <c r="H257" s="4">
        <v>1</v>
      </c>
      <c r="I257" s="4">
        <v>1</v>
      </c>
      <c r="J257" s="4">
        <v>1</v>
      </c>
      <c r="K257" s="4" t="s">
        <v>30</v>
      </c>
      <c r="L257" s="4">
        <v>552.82</v>
      </c>
      <c r="M257" s="4">
        <v>552.82</v>
      </c>
      <c r="N257" s="4" t="s">
        <v>1232</v>
      </c>
      <c r="O257" s="4" t="s">
        <v>32</v>
      </c>
      <c r="P257" s="4" t="s">
        <v>33</v>
      </c>
      <c r="Q257" s="4">
        <v>0</v>
      </c>
      <c r="R257" s="8">
        <v>45207.0000115741</v>
      </c>
      <c r="S257" s="6">
        <v>45211</v>
      </c>
      <c r="T257" s="4" t="s">
        <v>34</v>
      </c>
      <c r="U257" s="4">
        <v>552.82</v>
      </c>
      <c r="V257" s="4">
        <v>0</v>
      </c>
      <c r="W257" s="4">
        <v>0</v>
      </c>
      <c r="X257" s="4" t="s">
        <v>1233</v>
      </c>
      <c r="Y257" s="4" t="s">
        <v>1234</v>
      </c>
    </row>
    <row r="258" s="4" customFormat="1" spans="1:25">
      <c r="A258" s="4" t="s">
        <v>1235</v>
      </c>
      <c r="B258" s="4" t="s">
        <v>26</v>
      </c>
      <c r="C258" s="4" t="s">
        <v>27</v>
      </c>
      <c r="D258" s="4" t="s">
        <v>1236</v>
      </c>
      <c r="E258" s="4" t="s">
        <v>352</v>
      </c>
      <c r="F258" s="6">
        <v>45207</v>
      </c>
      <c r="G258" s="6">
        <v>45208</v>
      </c>
      <c r="H258" s="4">
        <v>1</v>
      </c>
      <c r="I258" s="4">
        <v>1</v>
      </c>
      <c r="J258" s="4">
        <v>1</v>
      </c>
      <c r="K258" s="4" t="s">
        <v>30</v>
      </c>
      <c r="L258" s="4">
        <v>143.27</v>
      </c>
      <c r="M258" s="4">
        <v>143.27</v>
      </c>
      <c r="N258" s="4" t="s">
        <v>1237</v>
      </c>
      <c r="O258" s="4" t="s">
        <v>32</v>
      </c>
      <c r="P258" s="4" t="s">
        <v>33</v>
      </c>
      <c r="Q258" s="4">
        <v>0</v>
      </c>
      <c r="R258" s="8">
        <v>45207.0000115741</v>
      </c>
      <c r="S258" s="6">
        <v>45211</v>
      </c>
      <c r="T258" s="4" t="s">
        <v>34</v>
      </c>
      <c r="U258" s="4">
        <v>143.27</v>
      </c>
      <c r="V258" s="4">
        <v>0</v>
      </c>
      <c r="W258" s="4">
        <v>0</v>
      </c>
      <c r="X258" s="4" t="s">
        <v>1238</v>
      </c>
      <c r="Y258" s="4" t="s">
        <v>48</v>
      </c>
    </row>
    <row r="259" s="4" customFormat="1" spans="1:25">
      <c r="A259" s="4" t="s">
        <v>1239</v>
      </c>
      <c r="B259" s="4" t="s">
        <v>26</v>
      </c>
      <c r="C259" s="4" t="s">
        <v>27</v>
      </c>
      <c r="D259" s="4" t="s">
        <v>719</v>
      </c>
      <c r="E259" s="4" t="s">
        <v>78</v>
      </c>
      <c r="F259" s="6">
        <v>45207</v>
      </c>
      <c r="G259" s="6">
        <v>45208</v>
      </c>
      <c r="H259" s="4">
        <v>1</v>
      </c>
      <c r="I259" s="4">
        <v>1</v>
      </c>
      <c r="J259" s="4">
        <v>1</v>
      </c>
      <c r="K259" s="4" t="s">
        <v>30</v>
      </c>
      <c r="L259" s="4">
        <v>143.27</v>
      </c>
      <c r="M259" s="4">
        <v>143.27</v>
      </c>
      <c r="N259" s="4" t="s">
        <v>1240</v>
      </c>
      <c r="O259" s="4" t="s">
        <v>32</v>
      </c>
      <c r="P259" s="4" t="s">
        <v>33</v>
      </c>
      <c r="Q259" s="4">
        <v>0</v>
      </c>
      <c r="R259" s="8">
        <v>45207.0000115741</v>
      </c>
      <c r="S259" s="6">
        <v>45211</v>
      </c>
      <c r="T259" s="4" t="s">
        <v>34</v>
      </c>
      <c r="U259" s="4">
        <v>143.27</v>
      </c>
      <c r="V259" s="4">
        <v>0</v>
      </c>
      <c r="W259" s="4">
        <v>0</v>
      </c>
      <c r="X259" s="4" t="s">
        <v>1241</v>
      </c>
      <c r="Y259" s="4" t="s">
        <v>1242</v>
      </c>
    </row>
    <row r="260" s="4" customFormat="1" spans="1:25">
      <c r="A260" s="4" t="s">
        <v>1243</v>
      </c>
      <c r="B260" s="4" t="s">
        <v>26</v>
      </c>
      <c r="C260" s="4" t="s">
        <v>27</v>
      </c>
      <c r="D260" s="4" t="s">
        <v>1244</v>
      </c>
      <c r="E260" s="4" t="s">
        <v>1245</v>
      </c>
      <c r="F260" s="6">
        <v>45207</v>
      </c>
      <c r="G260" s="6">
        <v>45208</v>
      </c>
      <c r="H260" s="4">
        <v>1</v>
      </c>
      <c r="I260" s="4">
        <v>1</v>
      </c>
      <c r="J260" s="4">
        <v>1</v>
      </c>
      <c r="K260" s="4" t="s">
        <v>30</v>
      </c>
      <c r="L260" s="4">
        <v>138.47</v>
      </c>
      <c r="M260" s="4">
        <v>138.47</v>
      </c>
      <c r="N260" s="4" t="s">
        <v>1246</v>
      </c>
      <c r="O260" s="4" t="s">
        <v>32</v>
      </c>
      <c r="P260" s="4" t="s">
        <v>33</v>
      </c>
      <c r="Q260" s="4">
        <v>0</v>
      </c>
      <c r="R260" s="8">
        <v>45207</v>
      </c>
      <c r="S260" s="6">
        <v>45211</v>
      </c>
      <c r="T260" s="4" t="s">
        <v>34</v>
      </c>
      <c r="U260" s="4">
        <v>138.47</v>
      </c>
      <c r="V260" s="4">
        <v>0</v>
      </c>
      <c r="W260" s="4">
        <v>0</v>
      </c>
      <c r="X260" s="4" t="s">
        <v>1247</v>
      </c>
      <c r="Y260" s="4" t="s">
        <v>1248</v>
      </c>
    </row>
    <row r="261" s="4" customFormat="1" spans="1:25">
      <c r="A261" s="4" t="s">
        <v>1249</v>
      </c>
      <c r="B261" s="4" t="s">
        <v>26</v>
      </c>
      <c r="C261" s="4" t="s">
        <v>27</v>
      </c>
      <c r="D261" s="4" t="s">
        <v>1250</v>
      </c>
      <c r="E261" s="4" t="s">
        <v>1070</v>
      </c>
      <c r="F261" s="6">
        <v>45207</v>
      </c>
      <c r="G261" s="6">
        <v>45208</v>
      </c>
      <c r="H261" s="4">
        <v>1</v>
      </c>
      <c r="I261" s="4">
        <v>1</v>
      </c>
      <c r="J261" s="4">
        <v>1</v>
      </c>
      <c r="K261" s="4" t="s">
        <v>30</v>
      </c>
      <c r="L261" s="4">
        <v>350.42</v>
      </c>
      <c r="M261" s="4">
        <v>350.42</v>
      </c>
      <c r="N261" s="4" t="s">
        <v>1251</v>
      </c>
      <c r="O261" s="4" t="s">
        <v>32</v>
      </c>
      <c r="P261" s="4" t="s">
        <v>33</v>
      </c>
      <c r="Q261" s="4">
        <v>0</v>
      </c>
      <c r="R261" s="8">
        <v>45207.0000115741</v>
      </c>
      <c r="S261" s="6">
        <v>45211</v>
      </c>
      <c r="T261" s="4" t="s">
        <v>34</v>
      </c>
      <c r="U261" s="4">
        <v>350.42</v>
      </c>
      <c r="V261" s="4">
        <v>0</v>
      </c>
      <c r="W261" s="4">
        <v>0</v>
      </c>
      <c r="X261" s="4" t="s">
        <v>1252</v>
      </c>
      <c r="Y261" s="4" t="s">
        <v>48</v>
      </c>
    </row>
    <row r="262" s="4" customFormat="1" spans="1:25">
      <c r="A262" s="4" t="s">
        <v>1253</v>
      </c>
      <c r="B262" s="4" t="s">
        <v>26</v>
      </c>
      <c r="C262" s="4" t="s">
        <v>27</v>
      </c>
      <c r="D262" s="4" t="s">
        <v>736</v>
      </c>
      <c r="E262" s="4" t="s">
        <v>1254</v>
      </c>
      <c r="F262" s="6">
        <v>45207</v>
      </c>
      <c r="G262" s="6">
        <v>45208</v>
      </c>
      <c r="H262" s="4">
        <v>1</v>
      </c>
      <c r="I262" s="4">
        <v>1</v>
      </c>
      <c r="J262" s="4">
        <v>1</v>
      </c>
      <c r="K262" s="4" t="s">
        <v>30</v>
      </c>
      <c r="L262" s="4">
        <v>465.61</v>
      </c>
      <c r="M262" s="4">
        <v>465.61</v>
      </c>
      <c r="N262" s="4" t="s">
        <v>1255</v>
      </c>
      <c r="O262" s="4" t="s">
        <v>32</v>
      </c>
      <c r="P262" s="4" t="s">
        <v>33</v>
      </c>
      <c r="Q262" s="4">
        <v>0</v>
      </c>
      <c r="R262" s="8">
        <v>45207.0000115741</v>
      </c>
      <c r="S262" s="6">
        <v>45211</v>
      </c>
      <c r="T262" s="4" t="s">
        <v>34</v>
      </c>
      <c r="U262" s="4">
        <v>465.61</v>
      </c>
      <c r="V262" s="4">
        <v>0</v>
      </c>
      <c r="W262" s="4">
        <v>0</v>
      </c>
      <c r="X262" s="4" t="s">
        <v>1256</v>
      </c>
      <c r="Y262" s="4" t="s">
        <v>1257</v>
      </c>
    </row>
    <row r="263" s="4" customFormat="1" spans="1:25">
      <c r="A263" s="4" t="s">
        <v>1258</v>
      </c>
      <c r="B263" s="4" t="s">
        <v>26</v>
      </c>
      <c r="C263" s="4" t="s">
        <v>27</v>
      </c>
      <c r="D263" s="4" t="s">
        <v>1259</v>
      </c>
      <c r="E263" s="4" t="s">
        <v>1036</v>
      </c>
      <c r="F263" s="6">
        <v>45207</v>
      </c>
      <c r="G263" s="6">
        <v>45208</v>
      </c>
      <c r="H263" s="4">
        <v>1</v>
      </c>
      <c r="I263" s="4">
        <v>1</v>
      </c>
      <c r="J263" s="4">
        <v>1</v>
      </c>
      <c r="K263" s="4" t="s">
        <v>30</v>
      </c>
      <c r="L263" s="4">
        <v>149.87</v>
      </c>
      <c r="M263" s="4">
        <v>149.87</v>
      </c>
      <c r="N263" s="4" t="s">
        <v>1260</v>
      </c>
      <c r="O263" s="4" t="s">
        <v>32</v>
      </c>
      <c r="P263" s="4" t="s">
        <v>33</v>
      </c>
      <c r="Q263" s="4">
        <v>0</v>
      </c>
      <c r="R263" s="8">
        <v>45207.0000115741</v>
      </c>
      <c r="S263" s="6">
        <v>45211</v>
      </c>
      <c r="T263" s="4" t="s">
        <v>34</v>
      </c>
      <c r="U263" s="4">
        <v>149.87</v>
      </c>
      <c r="V263" s="4">
        <v>0</v>
      </c>
      <c r="W263" s="4">
        <v>0</v>
      </c>
      <c r="X263" s="4" t="s">
        <v>1261</v>
      </c>
      <c r="Y263" s="4" t="s">
        <v>1262</v>
      </c>
    </row>
    <row r="264" s="4" customFormat="1" spans="1:25">
      <c r="A264" s="4" t="s">
        <v>1263</v>
      </c>
      <c r="B264" s="4" t="s">
        <v>26</v>
      </c>
      <c r="C264" s="4" t="s">
        <v>27</v>
      </c>
      <c r="D264" s="4" t="s">
        <v>1264</v>
      </c>
      <c r="E264" s="4" t="s">
        <v>1036</v>
      </c>
      <c r="F264" s="6">
        <v>45207</v>
      </c>
      <c r="G264" s="6">
        <v>45208</v>
      </c>
      <c r="H264" s="4">
        <v>1</v>
      </c>
      <c r="I264" s="4">
        <v>1</v>
      </c>
      <c r="J264" s="4">
        <v>1</v>
      </c>
      <c r="K264" s="4" t="s">
        <v>30</v>
      </c>
      <c r="L264" s="4">
        <v>187.36</v>
      </c>
      <c r="M264" s="4">
        <v>187.36</v>
      </c>
      <c r="N264" s="4" t="s">
        <v>1265</v>
      </c>
      <c r="O264" s="4" t="s">
        <v>32</v>
      </c>
      <c r="P264" s="4" t="s">
        <v>33</v>
      </c>
      <c r="Q264" s="4">
        <v>0</v>
      </c>
      <c r="R264" s="8">
        <v>45207.0000115741</v>
      </c>
      <c r="S264" s="6">
        <v>45211</v>
      </c>
      <c r="T264" s="4" t="s">
        <v>34</v>
      </c>
      <c r="U264" s="4">
        <v>187.36</v>
      </c>
      <c r="V264" s="4">
        <v>0</v>
      </c>
      <c r="W264" s="4">
        <v>0</v>
      </c>
      <c r="X264" s="4" t="s">
        <v>1266</v>
      </c>
      <c r="Y264" s="4" t="s">
        <v>48</v>
      </c>
    </row>
    <row r="265" s="4" customFormat="1" spans="1:25">
      <c r="A265" s="4" t="s">
        <v>1267</v>
      </c>
      <c r="B265" s="4" t="s">
        <v>26</v>
      </c>
      <c r="C265" s="4" t="s">
        <v>27</v>
      </c>
      <c r="D265" s="4" t="s">
        <v>1268</v>
      </c>
      <c r="E265" s="4" t="s">
        <v>1269</v>
      </c>
      <c r="F265" s="6">
        <v>45207</v>
      </c>
      <c r="G265" s="6">
        <v>45208</v>
      </c>
      <c r="H265" s="4">
        <v>2</v>
      </c>
      <c r="I265" s="4">
        <v>1</v>
      </c>
      <c r="J265" s="4">
        <v>2</v>
      </c>
      <c r="K265" s="4" t="s">
        <v>30</v>
      </c>
      <c r="L265" s="4">
        <v>226.92</v>
      </c>
      <c r="M265" s="4">
        <v>226.92</v>
      </c>
      <c r="N265" s="4" t="s">
        <v>1270</v>
      </c>
      <c r="O265" s="4" t="s">
        <v>32</v>
      </c>
      <c r="P265" s="4" t="s">
        <v>33</v>
      </c>
      <c r="Q265" s="4">
        <v>0</v>
      </c>
      <c r="R265" s="8">
        <v>45207</v>
      </c>
      <c r="S265" s="6">
        <v>45211</v>
      </c>
      <c r="T265" s="4" t="s">
        <v>34</v>
      </c>
      <c r="U265" s="4">
        <v>226.92</v>
      </c>
      <c r="V265" s="4">
        <v>0</v>
      </c>
      <c r="W265" s="4">
        <v>0</v>
      </c>
      <c r="X265" s="4" t="s">
        <v>1271</v>
      </c>
      <c r="Y265" s="4" t="s">
        <v>1272</v>
      </c>
    </row>
    <row r="266" s="4" customFormat="1" spans="1:25">
      <c r="A266" s="4" t="s">
        <v>1249</v>
      </c>
      <c r="B266" s="4" t="s">
        <v>26</v>
      </c>
      <c r="C266" s="4" t="s">
        <v>49</v>
      </c>
      <c r="D266" s="4" t="s">
        <v>1250</v>
      </c>
      <c r="E266" s="4" t="s">
        <v>1070</v>
      </c>
      <c r="F266" s="6">
        <v>45207</v>
      </c>
      <c r="G266" s="6">
        <v>45208</v>
      </c>
      <c r="H266" s="4">
        <v>1</v>
      </c>
      <c r="I266" s="4">
        <v>1</v>
      </c>
      <c r="J266" s="4">
        <v>1</v>
      </c>
      <c r="K266" s="4" t="s">
        <v>30</v>
      </c>
      <c r="L266" s="4">
        <v>-350.42</v>
      </c>
      <c r="M266" s="4">
        <v>-350.42</v>
      </c>
      <c r="N266" s="4" t="s">
        <v>1251</v>
      </c>
      <c r="O266" s="4" t="s">
        <v>32</v>
      </c>
      <c r="P266" s="4" t="s">
        <v>33</v>
      </c>
      <c r="Q266" s="4">
        <v>0</v>
      </c>
      <c r="R266" s="8">
        <v>45207.0000115741</v>
      </c>
      <c r="S266" s="6">
        <v>45211</v>
      </c>
      <c r="T266" s="4" t="s">
        <v>34</v>
      </c>
      <c r="U266" s="4">
        <v>-350.42</v>
      </c>
      <c r="V266" s="4">
        <v>0</v>
      </c>
      <c r="W266" s="4">
        <v>0</v>
      </c>
      <c r="X266" s="4" t="s">
        <v>1252</v>
      </c>
      <c r="Y266" s="4" t="s">
        <v>48</v>
      </c>
    </row>
    <row r="267" s="4" customFormat="1" spans="1:25">
      <c r="A267" s="4" t="s">
        <v>1273</v>
      </c>
      <c r="B267" s="4" t="s">
        <v>26</v>
      </c>
      <c r="C267" s="4" t="s">
        <v>27</v>
      </c>
      <c r="D267" s="4" t="s">
        <v>719</v>
      </c>
      <c r="E267" s="4" t="s">
        <v>78</v>
      </c>
      <c r="F267" s="6">
        <v>45207</v>
      </c>
      <c r="G267" s="6">
        <v>45208</v>
      </c>
      <c r="H267" s="4">
        <v>1</v>
      </c>
      <c r="I267" s="4">
        <v>1</v>
      </c>
      <c r="J267" s="4">
        <v>1</v>
      </c>
      <c r="K267" s="4" t="s">
        <v>30</v>
      </c>
      <c r="L267" s="4">
        <v>143.27</v>
      </c>
      <c r="M267" s="4">
        <v>143.27</v>
      </c>
      <c r="N267" s="4" t="s">
        <v>1274</v>
      </c>
      <c r="O267" s="4" t="s">
        <v>32</v>
      </c>
      <c r="P267" s="4" t="s">
        <v>33</v>
      </c>
      <c r="Q267" s="4">
        <v>0</v>
      </c>
      <c r="R267" s="8">
        <v>45207</v>
      </c>
      <c r="S267" s="6">
        <v>45211</v>
      </c>
      <c r="T267" s="4" t="s">
        <v>34</v>
      </c>
      <c r="U267" s="4">
        <v>143.27</v>
      </c>
      <c r="V267" s="4">
        <v>0</v>
      </c>
      <c r="W267" s="4">
        <v>0</v>
      </c>
      <c r="X267" s="4" t="s">
        <v>1275</v>
      </c>
      <c r="Y267" s="4" t="s">
        <v>1276</v>
      </c>
    </row>
    <row r="268" s="4" customFormat="1" spans="1:25">
      <c r="A268" s="4" t="s">
        <v>1277</v>
      </c>
      <c r="B268" s="4" t="s">
        <v>26</v>
      </c>
      <c r="C268" s="4" t="s">
        <v>27</v>
      </c>
      <c r="D268" s="4" t="s">
        <v>1278</v>
      </c>
      <c r="E268" s="4" t="s">
        <v>1279</v>
      </c>
      <c r="F268" s="6">
        <v>45207</v>
      </c>
      <c r="G268" s="6">
        <v>45208</v>
      </c>
      <c r="H268" s="4">
        <v>1</v>
      </c>
      <c r="I268" s="4">
        <v>1</v>
      </c>
      <c r="J268" s="4">
        <v>1</v>
      </c>
      <c r="K268" s="4" t="s">
        <v>30</v>
      </c>
      <c r="L268" s="4">
        <v>143.27</v>
      </c>
      <c r="M268" s="4">
        <v>143.27</v>
      </c>
      <c r="N268" s="4" t="s">
        <v>1280</v>
      </c>
      <c r="O268" s="4" t="s">
        <v>32</v>
      </c>
      <c r="P268" s="4" t="s">
        <v>33</v>
      </c>
      <c r="Q268" s="4">
        <v>0</v>
      </c>
      <c r="R268" s="8">
        <v>45207</v>
      </c>
      <c r="S268" s="6">
        <v>45211</v>
      </c>
      <c r="T268" s="4" t="s">
        <v>34</v>
      </c>
      <c r="U268" s="4">
        <v>143.27</v>
      </c>
      <c r="V268" s="4">
        <v>0</v>
      </c>
      <c r="W268" s="4">
        <v>0</v>
      </c>
      <c r="X268" s="4" t="s">
        <v>1281</v>
      </c>
      <c r="Y268" s="4" t="s">
        <v>48</v>
      </c>
    </row>
    <row r="269" s="4" customFormat="1" spans="1:25">
      <c r="A269" s="4" t="s">
        <v>1282</v>
      </c>
      <c r="B269" s="4" t="s">
        <v>26</v>
      </c>
      <c r="C269" s="4" t="s">
        <v>27</v>
      </c>
      <c r="D269" s="4" t="s">
        <v>1283</v>
      </c>
      <c r="E269" s="4" t="s">
        <v>610</v>
      </c>
      <c r="F269" s="6">
        <v>45207</v>
      </c>
      <c r="G269" s="6">
        <v>45208</v>
      </c>
      <c r="H269" s="4">
        <v>1</v>
      </c>
      <c r="I269" s="4">
        <v>1</v>
      </c>
      <c r="J269" s="4">
        <v>1</v>
      </c>
      <c r="K269" s="4" t="s">
        <v>30</v>
      </c>
      <c r="L269" s="4">
        <v>571</v>
      </c>
      <c r="M269" s="4">
        <v>571</v>
      </c>
      <c r="N269" s="4" t="s">
        <v>1284</v>
      </c>
      <c r="O269" s="4" t="s">
        <v>32</v>
      </c>
      <c r="P269" s="4" t="s">
        <v>33</v>
      </c>
      <c r="Q269" s="4">
        <v>0</v>
      </c>
      <c r="R269" s="8">
        <v>45207.0000115741</v>
      </c>
      <c r="S269" s="6">
        <v>45211</v>
      </c>
      <c r="T269" s="4" t="s">
        <v>34</v>
      </c>
      <c r="U269" s="4">
        <v>571</v>
      </c>
      <c r="V269" s="4">
        <v>0</v>
      </c>
      <c r="W269" s="4">
        <v>0</v>
      </c>
      <c r="X269" s="4" t="s">
        <v>1285</v>
      </c>
      <c r="Y269" s="4" t="s">
        <v>1286</v>
      </c>
    </row>
    <row r="270" s="4" customFormat="1" spans="1:25">
      <c r="A270" s="4" t="s">
        <v>1287</v>
      </c>
      <c r="B270" s="4" t="s">
        <v>26</v>
      </c>
      <c r="C270" s="4" t="s">
        <v>27</v>
      </c>
      <c r="D270" s="4" t="s">
        <v>1104</v>
      </c>
      <c r="E270" s="4" t="s">
        <v>1105</v>
      </c>
      <c r="F270" s="6">
        <v>45207</v>
      </c>
      <c r="G270" s="6">
        <v>45208</v>
      </c>
      <c r="H270" s="4">
        <v>1</v>
      </c>
      <c r="I270" s="4">
        <v>1</v>
      </c>
      <c r="J270" s="4">
        <v>1</v>
      </c>
      <c r="K270" s="4" t="s">
        <v>30</v>
      </c>
      <c r="L270" s="4">
        <v>264.49</v>
      </c>
      <c r="M270" s="4">
        <v>264.49</v>
      </c>
      <c r="N270" s="4" t="s">
        <v>1288</v>
      </c>
      <c r="O270" s="4" t="s">
        <v>32</v>
      </c>
      <c r="P270" s="4" t="s">
        <v>33</v>
      </c>
      <c r="Q270" s="4">
        <v>0</v>
      </c>
      <c r="R270" s="8">
        <v>45207</v>
      </c>
      <c r="S270" s="6">
        <v>45211</v>
      </c>
      <c r="T270" s="4" t="s">
        <v>34</v>
      </c>
      <c r="U270" s="4">
        <v>264.49</v>
      </c>
      <c r="V270" s="4">
        <v>0</v>
      </c>
      <c r="W270" s="4">
        <v>0</v>
      </c>
      <c r="X270" s="4" t="s">
        <v>1289</v>
      </c>
      <c r="Y270" s="4" t="s">
        <v>48</v>
      </c>
    </row>
    <row r="271" s="4" customFormat="1" spans="1:25">
      <c r="A271" s="4" t="s">
        <v>1290</v>
      </c>
      <c r="B271" s="4" t="s">
        <v>26</v>
      </c>
      <c r="C271" s="4" t="s">
        <v>27</v>
      </c>
      <c r="D271" s="4" t="s">
        <v>1291</v>
      </c>
      <c r="E271" s="4" t="s">
        <v>610</v>
      </c>
      <c r="F271" s="6">
        <v>45207</v>
      </c>
      <c r="G271" s="6">
        <v>45208</v>
      </c>
      <c r="H271" s="4">
        <v>1</v>
      </c>
      <c r="I271" s="4">
        <v>1</v>
      </c>
      <c r="J271" s="4">
        <v>1</v>
      </c>
      <c r="K271" s="4" t="s">
        <v>30</v>
      </c>
      <c r="L271" s="4">
        <v>688.3</v>
      </c>
      <c r="M271" s="4">
        <v>688.3</v>
      </c>
      <c r="N271" s="4" t="s">
        <v>1292</v>
      </c>
      <c r="O271" s="4" t="s">
        <v>32</v>
      </c>
      <c r="P271" s="4" t="s">
        <v>33</v>
      </c>
      <c r="Q271" s="4">
        <v>0</v>
      </c>
      <c r="R271" s="8">
        <v>45207.0000115741</v>
      </c>
      <c r="S271" s="6">
        <v>45211</v>
      </c>
      <c r="T271" s="4" t="s">
        <v>34</v>
      </c>
      <c r="U271" s="4">
        <v>688.3</v>
      </c>
      <c r="V271" s="4">
        <v>0</v>
      </c>
      <c r="W271" s="4">
        <v>0</v>
      </c>
      <c r="X271" s="4" t="s">
        <v>1293</v>
      </c>
      <c r="Y271" s="4" t="s">
        <v>48</v>
      </c>
    </row>
    <row r="272" s="4" customFormat="1" spans="1:25">
      <c r="A272" s="4" t="s">
        <v>1294</v>
      </c>
      <c r="B272" s="4" t="s">
        <v>26</v>
      </c>
      <c r="C272" s="4" t="s">
        <v>27</v>
      </c>
      <c r="D272" s="4" t="s">
        <v>1295</v>
      </c>
      <c r="E272" s="4" t="s">
        <v>1296</v>
      </c>
      <c r="F272" s="6">
        <v>45207</v>
      </c>
      <c r="G272" s="6">
        <v>45208</v>
      </c>
      <c r="H272" s="4">
        <v>1</v>
      </c>
      <c r="I272" s="4">
        <v>1</v>
      </c>
      <c r="J272" s="4">
        <v>1</v>
      </c>
      <c r="K272" s="4" t="s">
        <v>30</v>
      </c>
      <c r="L272" s="4">
        <v>297.78</v>
      </c>
      <c r="M272" s="4">
        <v>297.78</v>
      </c>
      <c r="N272" s="4" t="s">
        <v>1297</v>
      </c>
      <c r="O272" s="4" t="s">
        <v>32</v>
      </c>
      <c r="P272" s="4" t="s">
        <v>33</v>
      </c>
      <c r="Q272" s="4">
        <v>0</v>
      </c>
      <c r="R272" s="8">
        <v>45207</v>
      </c>
      <c r="S272" s="6">
        <v>45211</v>
      </c>
      <c r="T272" s="4" t="s">
        <v>34</v>
      </c>
      <c r="U272" s="4">
        <v>297.78</v>
      </c>
      <c r="V272" s="4">
        <v>0</v>
      </c>
      <c r="W272" s="4">
        <v>0</v>
      </c>
      <c r="X272" s="4" t="s">
        <v>1298</v>
      </c>
      <c r="Y272" s="4" t="s">
        <v>1299</v>
      </c>
    </row>
    <row r="273" s="4" customFormat="1" spans="1:25">
      <c r="A273" s="4" t="s">
        <v>1300</v>
      </c>
      <c r="B273" s="4" t="s">
        <v>26</v>
      </c>
      <c r="C273" s="4" t="s">
        <v>27</v>
      </c>
      <c r="D273" s="4" t="s">
        <v>1301</v>
      </c>
      <c r="E273" s="4" t="s">
        <v>1302</v>
      </c>
      <c r="F273" s="6">
        <v>45207</v>
      </c>
      <c r="G273" s="6">
        <v>45208</v>
      </c>
      <c r="H273" s="4">
        <v>1</v>
      </c>
      <c r="I273" s="4">
        <v>1</v>
      </c>
      <c r="J273" s="4">
        <v>1</v>
      </c>
      <c r="K273" s="4" t="s">
        <v>30</v>
      </c>
      <c r="L273" s="4">
        <v>641.69</v>
      </c>
      <c r="M273" s="4">
        <v>641.69</v>
      </c>
      <c r="N273" s="4" t="s">
        <v>1303</v>
      </c>
      <c r="O273" s="4" t="s">
        <v>32</v>
      </c>
      <c r="P273" s="4" t="s">
        <v>33</v>
      </c>
      <c r="Q273" s="4">
        <v>0</v>
      </c>
      <c r="R273" s="8">
        <v>45207.0000115741</v>
      </c>
      <c r="S273" s="6">
        <v>45211</v>
      </c>
      <c r="T273" s="4" t="s">
        <v>34</v>
      </c>
      <c r="U273" s="4">
        <v>641.69</v>
      </c>
      <c r="V273" s="4">
        <v>0</v>
      </c>
      <c r="W273" s="4">
        <v>0</v>
      </c>
      <c r="X273" s="4" t="s">
        <v>1304</v>
      </c>
      <c r="Y273" s="4" t="s">
        <v>1305</v>
      </c>
    </row>
    <row r="274" s="4" customFormat="1" spans="1:25">
      <c r="A274" s="4" t="s">
        <v>1306</v>
      </c>
      <c r="B274" s="4" t="s">
        <v>26</v>
      </c>
      <c r="C274" s="4" t="s">
        <v>27</v>
      </c>
      <c r="D274" s="4" t="s">
        <v>1307</v>
      </c>
      <c r="E274" s="4" t="s">
        <v>1308</v>
      </c>
      <c r="F274" s="6">
        <v>45207</v>
      </c>
      <c r="G274" s="6">
        <v>45208</v>
      </c>
      <c r="H274" s="4">
        <v>1</v>
      </c>
      <c r="I274" s="4">
        <v>1</v>
      </c>
      <c r="J274" s="4">
        <v>1</v>
      </c>
      <c r="K274" s="4" t="s">
        <v>30</v>
      </c>
      <c r="L274" s="4">
        <v>240.03</v>
      </c>
      <c r="M274" s="4">
        <v>240.03</v>
      </c>
      <c r="N274" s="4" t="s">
        <v>1309</v>
      </c>
      <c r="O274" s="4" t="s">
        <v>32</v>
      </c>
      <c r="P274" s="4" t="s">
        <v>33</v>
      </c>
      <c r="Q274" s="4">
        <v>0</v>
      </c>
      <c r="R274" s="8">
        <v>45207</v>
      </c>
      <c r="S274" s="6">
        <v>45211</v>
      </c>
      <c r="T274" s="4" t="s">
        <v>34</v>
      </c>
      <c r="U274" s="4">
        <v>240.03</v>
      </c>
      <c r="V274" s="4">
        <v>0</v>
      </c>
      <c r="W274" s="4">
        <v>0</v>
      </c>
      <c r="X274" s="4" t="s">
        <v>1310</v>
      </c>
      <c r="Y274" s="4" t="s">
        <v>1311</v>
      </c>
    </row>
    <row r="275" s="4" customFormat="1" spans="1:25">
      <c r="A275" s="4" t="s">
        <v>1294</v>
      </c>
      <c r="B275" s="4" t="s">
        <v>26</v>
      </c>
      <c r="C275" s="4" t="s">
        <v>49</v>
      </c>
      <c r="D275" s="4" t="s">
        <v>1295</v>
      </c>
      <c r="E275" s="4" t="s">
        <v>1296</v>
      </c>
      <c r="F275" s="6">
        <v>45207</v>
      </c>
      <c r="G275" s="6">
        <v>45208</v>
      </c>
      <c r="H275" s="4">
        <v>1</v>
      </c>
      <c r="I275" s="4">
        <v>1</v>
      </c>
      <c r="J275" s="4">
        <v>1</v>
      </c>
      <c r="K275" s="4" t="s">
        <v>30</v>
      </c>
      <c r="L275" s="4">
        <v>-297.78</v>
      </c>
      <c r="M275" s="4">
        <v>-297.78</v>
      </c>
      <c r="N275" s="4" t="s">
        <v>1297</v>
      </c>
      <c r="O275" s="4" t="s">
        <v>32</v>
      </c>
      <c r="P275" s="4" t="s">
        <v>33</v>
      </c>
      <c r="Q275" s="4">
        <v>0</v>
      </c>
      <c r="R275" s="8">
        <v>45207</v>
      </c>
      <c r="S275" s="6">
        <v>45211</v>
      </c>
      <c r="T275" s="4" t="s">
        <v>34</v>
      </c>
      <c r="U275" s="4">
        <v>-297.78</v>
      </c>
      <c r="V275" s="4">
        <v>0</v>
      </c>
      <c r="W275" s="4">
        <v>0</v>
      </c>
      <c r="X275" s="4" t="s">
        <v>1298</v>
      </c>
      <c r="Y275" s="4" t="s">
        <v>1299</v>
      </c>
    </row>
    <row r="276" s="4" customFormat="1" spans="1:25">
      <c r="A276" s="4" t="s">
        <v>1312</v>
      </c>
      <c r="B276" s="4" t="s">
        <v>26</v>
      </c>
      <c r="C276" s="4" t="s">
        <v>27</v>
      </c>
      <c r="D276" s="4" t="s">
        <v>1313</v>
      </c>
      <c r="E276" s="4" t="s">
        <v>1314</v>
      </c>
      <c r="F276" s="6">
        <v>45207</v>
      </c>
      <c r="G276" s="6">
        <v>45208</v>
      </c>
      <c r="H276" s="4">
        <v>1</v>
      </c>
      <c r="I276" s="4">
        <v>1</v>
      </c>
      <c r="J276" s="4">
        <v>1</v>
      </c>
      <c r="K276" s="4" t="s">
        <v>30</v>
      </c>
      <c r="L276" s="4">
        <v>284.43</v>
      </c>
      <c r="M276" s="4">
        <v>284.43</v>
      </c>
      <c r="N276" s="4" t="s">
        <v>1315</v>
      </c>
      <c r="O276" s="4" t="s">
        <v>32</v>
      </c>
      <c r="P276" s="4" t="s">
        <v>33</v>
      </c>
      <c r="Q276" s="4">
        <v>0</v>
      </c>
      <c r="R276" s="8">
        <v>45207</v>
      </c>
      <c r="S276" s="6">
        <v>45211</v>
      </c>
      <c r="T276" s="4" t="s">
        <v>34</v>
      </c>
      <c r="U276" s="4">
        <v>284.43</v>
      </c>
      <c r="V276" s="4">
        <v>0</v>
      </c>
      <c r="W276" s="4">
        <v>0</v>
      </c>
      <c r="X276" s="4" t="s">
        <v>1316</v>
      </c>
      <c r="Y276" s="4" t="s">
        <v>1317</v>
      </c>
    </row>
    <row r="277" s="4" customFormat="1" spans="1:25">
      <c r="A277" s="4" t="s">
        <v>1318</v>
      </c>
      <c r="B277" s="4" t="s">
        <v>26</v>
      </c>
      <c r="C277" s="4" t="s">
        <v>1006</v>
      </c>
      <c r="D277" s="4" t="s">
        <v>1150</v>
      </c>
      <c r="E277" s="4" t="s">
        <v>1319</v>
      </c>
      <c r="F277" s="6">
        <v>45170</v>
      </c>
      <c r="G277" s="6">
        <v>45171</v>
      </c>
      <c r="H277" s="4">
        <v>1</v>
      </c>
      <c r="I277" s="4">
        <v>1</v>
      </c>
      <c r="J277" s="4">
        <v>1</v>
      </c>
      <c r="K277" s="4" t="s">
        <v>30</v>
      </c>
      <c r="L277" s="4">
        <v>-148.58</v>
      </c>
      <c r="M277" s="4">
        <v>-148.58</v>
      </c>
      <c r="N277" s="4" t="s">
        <v>1320</v>
      </c>
      <c r="O277" s="4" t="s">
        <v>32</v>
      </c>
      <c r="P277" s="4" t="s">
        <v>33</v>
      </c>
      <c r="Q277" s="4">
        <v>0</v>
      </c>
      <c r="R277" s="8">
        <v>45160.0005092593</v>
      </c>
      <c r="S277" s="6">
        <v>45211</v>
      </c>
      <c r="T277" s="4" t="s">
        <v>34</v>
      </c>
      <c r="U277" s="4">
        <v>-148.58</v>
      </c>
      <c r="V277" s="4">
        <v>0</v>
      </c>
      <c r="W277" s="4">
        <v>0</v>
      </c>
      <c r="X277" s="4" t="s">
        <v>1321</v>
      </c>
      <c r="Y277" s="4" t="s">
        <v>1322</v>
      </c>
    </row>
    <row r="278" s="4" customFormat="1" spans="1:25">
      <c r="A278" s="4" t="s">
        <v>1069</v>
      </c>
      <c r="B278" s="4" t="s">
        <v>26</v>
      </c>
      <c r="C278" s="4" t="s">
        <v>1006</v>
      </c>
      <c r="D278" s="4" t="s">
        <v>330</v>
      </c>
      <c r="E278" s="4" t="s">
        <v>1070</v>
      </c>
      <c r="F278" s="6">
        <v>45207</v>
      </c>
      <c r="G278" s="6">
        <v>45208</v>
      </c>
      <c r="H278" s="4">
        <v>1</v>
      </c>
      <c r="I278" s="4">
        <v>1</v>
      </c>
      <c r="J278" s="4">
        <v>1</v>
      </c>
      <c r="K278" s="4" t="s">
        <v>30</v>
      </c>
      <c r="L278" s="4">
        <v>-1033.36</v>
      </c>
      <c r="M278" s="4">
        <v>-1033.36</v>
      </c>
      <c r="N278" s="4" t="s">
        <v>1071</v>
      </c>
      <c r="O278" s="4" t="s">
        <v>32</v>
      </c>
      <c r="P278" s="4" t="s">
        <v>33</v>
      </c>
      <c r="Q278" s="4">
        <v>0</v>
      </c>
      <c r="R278" s="8">
        <v>45206.8785300926</v>
      </c>
      <c r="S278" s="6">
        <v>45211</v>
      </c>
      <c r="T278" s="4" t="s">
        <v>34</v>
      </c>
      <c r="U278" s="4">
        <v>-1033.36</v>
      </c>
      <c r="V278" s="4">
        <v>0</v>
      </c>
      <c r="W278" s="4">
        <v>0</v>
      </c>
      <c r="X278" s="4" t="s">
        <v>1072</v>
      </c>
      <c r="Y278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9"/>
  <sheetViews>
    <sheetView tabSelected="1" workbookViewId="0">
      <selection activeCell="A257" sqref="A257:C259"/>
    </sheetView>
  </sheetViews>
  <sheetFormatPr defaultColWidth="9" defaultRowHeight="13.5"/>
  <cols>
    <col min="1" max="1" width="12.625" style="4"/>
    <col min="2" max="4" width="10.375" style="4"/>
    <col min="5" max="6" width="9" style="4"/>
    <col min="7" max="7" width="9.375" style="4"/>
    <col min="8" max="1634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1323</v>
      </c>
    </row>
    <row r="2" s="4" customFormat="1" hidden="1" spans="1:9">
      <c r="A2" s="5">
        <v>999223364852204</v>
      </c>
      <c r="B2" s="6">
        <v>45204</v>
      </c>
      <c r="C2" s="6">
        <v>45208</v>
      </c>
      <c r="D2" s="4">
        <v>8840</v>
      </c>
      <c r="E2" s="4" t="str">
        <f>VLOOKUP(A2,HOP!A:L,12,0)</f>
        <v>8840.00</v>
      </c>
      <c r="F2" s="4" t="str">
        <f>VLOOKUP(A2,HOP!A:C,3,0)</f>
        <v>3174551</v>
      </c>
      <c r="G2" s="4">
        <f>D2-E2</f>
        <v>0</v>
      </c>
      <c r="H2" s="4" t="str">
        <f>$H$1&amp;F2</f>
        <v>，3174551</v>
      </c>
      <c r="I2" s="4" t="str">
        <f>VLOOKUP(A2,HOP!A:U,21,0)</f>
        <v>直连</v>
      </c>
    </row>
    <row r="3" s="4" customFormat="1" spans="1:9">
      <c r="A3" s="5">
        <v>999224779519132</v>
      </c>
      <c r="B3" s="6">
        <v>45207</v>
      </c>
      <c r="C3" s="6">
        <v>45208</v>
      </c>
      <c r="D3" s="4">
        <v>1719.42</v>
      </c>
      <c r="E3" s="4" t="str">
        <f>VLOOKUP(A3,HOP!A:L,12,0)</f>
        <v>1719.44</v>
      </c>
      <c r="F3" s="4" t="str">
        <f>VLOOKUP(A3,HOP!A:C,3,0)</f>
        <v>3506084</v>
      </c>
      <c r="G3" s="4">
        <f t="shared" ref="G3:G66" si="0">D3-E3</f>
        <v>-0.0199999999999818</v>
      </c>
      <c r="H3" s="4" t="str">
        <f t="shared" ref="H3:H66" si="1">$H$1&amp;F3</f>
        <v>，3506084</v>
      </c>
      <c r="I3" s="4" t="str">
        <f>VLOOKUP(A3,HOP!A:U,21,0)</f>
        <v>直连</v>
      </c>
    </row>
    <row r="4" s="4" customFormat="1" hidden="1" spans="1:9">
      <c r="A4" s="5">
        <v>999224856082196</v>
      </c>
      <c r="B4" s="6">
        <v>45207</v>
      </c>
      <c r="C4" s="6">
        <v>45208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999224961171087</v>
      </c>
      <c r="B5" s="6">
        <v>45207</v>
      </c>
      <c r="C5" s="6">
        <v>45208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999224961795133</v>
      </c>
      <c r="B6" s="6">
        <v>45207</v>
      </c>
      <c r="C6" s="6">
        <v>45208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999225120785905</v>
      </c>
      <c r="B7" s="6">
        <v>45204</v>
      </c>
      <c r="C7" s="6">
        <v>45208</v>
      </c>
      <c r="D7" s="4">
        <v>6291.74</v>
      </c>
      <c r="E7" s="4" t="str">
        <f>VLOOKUP(A7,HOP!A:L,12,0)</f>
        <v>6291.74</v>
      </c>
      <c r="F7" s="4" t="str">
        <f>VLOOKUP(A7,HOP!A:C,3,0)</f>
        <v>3591601</v>
      </c>
      <c r="G7" s="4">
        <f t="shared" si="0"/>
        <v>0</v>
      </c>
      <c r="H7" s="4" t="str">
        <f t="shared" si="1"/>
        <v>，3591601</v>
      </c>
      <c r="I7" s="4" t="str">
        <f>VLOOKUP(A7,HOP!A:U,21,0)</f>
        <v>直连</v>
      </c>
    </row>
    <row r="8" s="4" customFormat="1" hidden="1" spans="1:9">
      <c r="A8" s="5">
        <v>999225280324716</v>
      </c>
      <c r="B8" s="6">
        <v>45207</v>
      </c>
      <c r="C8" s="6">
        <v>45208</v>
      </c>
      <c r="D8" s="4">
        <v>1627.86</v>
      </c>
      <c r="E8" s="4" t="str">
        <f>VLOOKUP(A8,HOP!A:L,12,0)</f>
        <v>1627.86</v>
      </c>
      <c r="F8" s="4" t="str">
        <f>VLOOKUP(A8,HOP!A:C,3,0)</f>
        <v>3625440</v>
      </c>
      <c r="G8" s="4">
        <f t="shared" si="0"/>
        <v>0</v>
      </c>
      <c r="H8" s="4" t="str">
        <f t="shared" si="1"/>
        <v>，3625440</v>
      </c>
      <c r="I8" s="4" t="str">
        <f>VLOOKUP(A8,HOP!A:U,21,0)</f>
        <v>直采</v>
      </c>
    </row>
    <row r="9" s="4" customFormat="1" hidden="1" spans="1:9">
      <c r="A9" s="5">
        <v>999225310989210</v>
      </c>
      <c r="B9" s="6">
        <v>45203</v>
      </c>
      <c r="C9" s="6">
        <v>45208</v>
      </c>
      <c r="D9" s="4">
        <v>2101.05</v>
      </c>
      <c r="E9" s="4" t="str">
        <f>VLOOKUP(A9,HOP!A:L,12,0)</f>
        <v>2101.05</v>
      </c>
      <c r="F9" s="4" t="str">
        <f>VLOOKUP(A9,HOP!A:C,3,0)</f>
        <v>3632440</v>
      </c>
      <c r="G9" s="4">
        <f t="shared" si="0"/>
        <v>0</v>
      </c>
      <c r="H9" s="4" t="str">
        <f t="shared" si="1"/>
        <v>，3632440</v>
      </c>
      <c r="I9" s="4" t="str">
        <f>VLOOKUP(A9,HOP!A:U,21,0)</f>
        <v>直采</v>
      </c>
    </row>
    <row r="10" s="4" customFormat="1" hidden="1" spans="1:9">
      <c r="A10" s="5">
        <v>999225475885391</v>
      </c>
      <c r="B10" s="6">
        <v>45206</v>
      </c>
      <c r="C10" s="6">
        <v>45208</v>
      </c>
      <c r="D10" s="4">
        <v>590.1</v>
      </c>
      <c r="E10" s="4" t="str">
        <f>VLOOKUP(A10,HOP!A:L,12,0)</f>
        <v>590.10</v>
      </c>
      <c r="F10" s="4" t="str">
        <f>VLOOKUP(A10,HOP!A:C,3,0)</f>
        <v>3663634</v>
      </c>
      <c r="G10" s="4">
        <f t="shared" si="0"/>
        <v>0</v>
      </c>
      <c r="H10" s="4" t="str">
        <f t="shared" si="1"/>
        <v>，3663634</v>
      </c>
      <c r="I10" s="4" t="str">
        <f>VLOOKUP(A10,HOP!A:U,21,0)</f>
        <v>直连</v>
      </c>
    </row>
    <row r="11" s="4" customFormat="1" hidden="1" spans="1:9">
      <c r="A11" s="5">
        <v>999225531169838</v>
      </c>
      <c r="B11" s="6">
        <v>45205</v>
      </c>
      <c r="C11" s="6">
        <v>45208</v>
      </c>
      <c r="D11" s="4">
        <v>1906.05</v>
      </c>
      <c r="E11" s="4" t="str">
        <f>VLOOKUP(A11,HOP!A:L,12,0)</f>
        <v>1906.05</v>
      </c>
      <c r="F11" s="4" t="str">
        <f>VLOOKUP(A11,HOP!A:C,3,0)</f>
        <v>3673620</v>
      </c>
      <c r="G11" s="4">
        <f t="shared" si="0"/>
        <v>0</v>
      </c>
      <c r="H11" s="4" t="str">
        <f t="shared" si="1"/>
        <v>，3673620</v>
      </c>
      <c r="I11" s="4" t="str">
        <f>VLOOKUP(A11,HOP!A:U,21,0)</f>
        <v>直连</v>
      </c>
    </row>
    <row r="12" s="4" customFormat="1" hidden="1" spans="1:9">
      <c r="A12" s="5">
        <v>999225656856459</v>
      </c>
      <c r="B12" s="6">
        <v>45207</v>
      </c>
      <c r="C12" s="6">
        <v>45208</v>
      </c>
      <c r="D12" s="4">
        <v>0</v>
      </c>
      <c r="E12" s="4" t="str">
        <f>VLOOKUP(A12,HOP!A:L,12,0)</f>
        <v>0.00</v>
      </c>
      <c r="F12" s="4" t="str">
        <f>VLOOKUP(A12,HOP!A:C,3,0)</f>
        <v>3699754</v>
      </c>
      <c r="G12" s="4">
        <f t="shared" si="0"/>
        <v>0</v>
      </c>
      <c r="H12" s="4" t="str">
        <f t="shared" si="1"/>
        <v>，3699754</v>
      </c>
      <c r="I12" s="4" t="str">
        <f>VLOOKUP(A12,HOP!A:U,21,0)</f>
        <v>直采</v>
      </c>
    </row>
    <row r="13" s="4" customFormat="1" hidden="1" spans="1:9">
      <c r="A13" s="5">
        <v>999225665276769</v>
      </c>
      <c r="B13" s="6">
        <v>45206</v>
      </c>
      <c r="C13" s="6">
        <v>45208</v>
      </c>
      <c r="D13" s="4">
        <v>6658.7</v>
      </c>
      <c r="E13" s="4" t="str">
        <f>VLOOKUP(A13,HOP!A:L,12,0)</f>
        <v>6658.70</v>
      </c>
      <c r="F13" s="4" t="str">
        <f>VLOOKUP(A13,HOP!A:C,3,0)</f>
        <v>3702021</v>
      </c>
      <c r="G13" s="4">
        <f t="shared" si="0"/>
        <v>0</v>
      </c>
      <c r="H13" s="4" t="str">
        <f t="shared" si="1"/>
        <v>，3702021</v>
      </c>
      <c r="I13" s="4" t="str">
        <f>VLOOKUP(A13,HOP!A:U,21,0)</f>
        <v>直连</v>
      </c>
    </row>
    <row r="14" s="4" customFormat="1" hidden="1" spans="1:9">
      <c r="A14" s="5">
        <v>999225693348957</v>
      </c>
      <c r="B14" s="6">
        <v>45205</v>
      </c>
      <c r="C14" s="6">
        <v>45208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999225868440137</v>
      </c>
      <c r="B15" s="6">
        <v>45206</v>
      </c>
      <c r="C15" s="6">
        <v>45208</v>
      </c>
      <c r="D15" s="4">
        <v>2655</v>
      </c>
      <c r="E15" s="4" t="str">
        <f>VLOOKUP(A15,HOP!A:L,12,0)</f>
        <v>2655.00</v>
      </c>
      <c r="F15" s="4" t="str">
        <f>VLOOKUP(A15,HOP!A:C,3,0)</f>
        <v>3743906</v>
      </c>
      <c r="G15" s="4">
        <f t="shared" si="0"/>
        <v>0</v>
      </c>
      <c r="H15" s="4" t="str">
        <f t="shared" si="1"/>
        <v>，3743906</v>
      </c>
      <c r="I15" s="4" t="str">
        <f>VLOOKUP(A15,HOP!A:U,21,0)</f>
        <v>直连</v>
      </c>
    </row>
    <row r="16" s="4" customFormat="1" hidden="1" spans="1:9">
      <c r="A16" s="5">
        <v>999225976049360</v>
      </c>
      <c r="B16" s="6">
        <v>45207</v>
      </c>
      <c r="C16" s="6">
        <v>45208</v>
      </c>
      <c r="D16" s="4">
        <v>709.23</v>
      </c>
      <c r="E16" s="4" t="str">
        <f>VLOOKUP(A16,HOP!A:L,12,0)</f>
        <v>709.23</v>
      </c>
      <c r="F16" s="4" t="str">
        <f>VLOOKUP(A16,HOP!A:C,3,0)</f>
        <v>3764424</v>
      </c>
      <c r="G16" s="4">
        <f t="shared" si="0"/>
        <v>0</v>
      </c>
      <c r="H16" s="4" t="str">
        <f t="shared" si="1"/>
        <v>，3764424</v>
      </c>
      <c r="I16" s="4" t="str">
        <f>VLOOKUP(A16,HOP!A:U,21,0)</f>
        <v>直连</v>
      </c>
    </row>
    <row r="17" s="4" customFormat="1" hidden="1" spans="1:9">
      <c r="A17" s="5">
        <v>999225995439521</v>
      </c>
      <c r="B17" s="6">
        <v>45207</v>
      </c>
      <c r="C17" s="6">
        <v>45208</v>
      </c>
      <c r="D17" s="4">
        <v>424.52</v>
      </c>
      <c r="E17" s="4" t="str">
        <f>VLOOKUP(A17,HOP!A:L,12,0)</f>
        <v>424.52</v>
      </c>
      <c r="F17" s="4" t="str">
        <f>VLOOKUP(A17,HOP!A:C,3,0)</f>
        <v>3769738</v>
      </c>
      <c r="G17" s="4">
        <f t="shared" si="0"/>
        <v>0</v>
      </c>
      <c r="H17" s="4" t="str">
        <f t="shared" si="1"/>
        <v>，3769738</v>
      </c>
      <c r="I17" s="4" t="str">
        <f>VLOOKUP(A17,HOP!A:U,21,0)</f>
        <v>直连</v>
      </c>
    </row>
    <row r="18" s="4" customFormat="1" hidden="1" spans="1:9">
      <c r="A18" s="5">
        <v>999226068893125</v>
      </c>
      <c r="B18" s="6">
        <v>45207</v>
      </c>
      <c r="C18" s="6">
        <v>45208</v>
      </c>
      <c r="D18" s="4">
        <v>426.83</v>
      </c>
      <c r="E18" s="4" t="str">
        <f>VLOOKUP(A18,HOP!A:L,12,0)</f>
        <v>426.83</v>
      </c>
      <c r="F18" s="4" t="str">
        <f>VLOOKUP(A18,HOP!A:C,3,0)</f>
        <v>3788298</v>
      </c>
      <c r="G18" s="4">
        <f t="shared" si="0"/>
        <v>0</v>
      </c>
      <c r="H18" s="4" t="str">
        <f t="shared" si="1"/>
        <v>，3788298</v>
      </c>
      <c r="I18" s="4" t="str">
        <f>VLOOKUP(A18,HOP!A:U,21,0)</f>
        <v>直连</v>
      </c>
    </row>
    <row r="19" s="4" customFormat="1" hidden="1" spans="1:9">
      <c r="A19" s="5">
        <v>999226119978379</v>
      </c>
      <c r="B19" s="6">
        <v>45205</v>
      </c>
      <c r="C19" s="6">
        <v>45208</v>
      </c>
      <c r="D19" s="4">
        <v>2648.97</v>
      </c>
      <c r="E19" s="4" t="str">
        <f>VLOOKUP(A19,HOP!A:L,12,0)</f>
        <v>2648.97</v>
      </c>
      <c r="F19" s="4" t="str">
        <f>VLOOKUP(A19,HOP!A:C,3,0)</f>
        <v>3796915</v>
      </c>
      <c r="G19" s="4">
        <f t="shared" si="0"/>
        <v>0</v>
      </c>
      <c r="H19" s="4" t="str">
        <f t="shared" si="1"/>
        <v>，3796915</v>
      </c>
      <c r="I19" s="4" t="str">
        <f>VLOOKUP(A19,HOP!A:U,21,0)</f>
        <v>直连</v>
      </c>
    </row>
    <row r="20" s="4" customFormat="1" hidden="1" spans="1:9">
      <c r="A20" s="5">
        <v>999226135039360</v>
      </c>
      <c r="B20" s="6">
        <v>45205</v>
      </c>
      <c r="C20" s="6">
        <v>45208</v>
      </c>
      <c r="D20" s="4">
        <v>1697.58</v>
      </c>
      <c r="E20" s="4" t="str">
        <f>VLOOKUP(A20,HOP!A:L,12,0)</f>
        <v>1697.58</v>
      </c>
      <c r="F20" s="4" t="str">
        <f>VLOOKUP(A20,HOP!A:C,3,0)</f>
        <v>3800476</v>
      </c>
      <c r="G20" s="4">
        <f t="shared" si="0"/>
        <v>0</v>
      </c>
      <c r="H20" s="4" t="str">
        <f t="shared" si="1"/>
        <v>，3800476</v>
      </c>
      <c r="I20" s="4" t="str">
        <f>VLOOKUP(A20,HOP!A:U,21,0)</f>
        <v>直连</v>
      </c>
    </row>
    <row r="21" s="4" customFormat="1" hidden="1" spans="1:9">
      <c r="A21" s="5">
        <v>999226146883606</v>
      </c>
      <c r="B21" s="6">
        <v>45206</v>
      </c>
      <c r="C21" s="6">
        <v>45208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999226197917931</v>
      </c>
      <c r="B22" s="6">
        <v>45205</v>
      </c>
      <c r="C22" s="6">
        <v>45208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999226222842635</v>
      </c>
      <c r="B23" s="6">
        <v>45207</v>
      </c>
      <c r="C23" s="6">
        <v>45208</v>
      </c>
      <c r="D23" s="4">
        <v>332.87</v>
      </c>
      <c r="E23" s="4" t="str">
        <f>VLOOKUP(A23,HOP!A:L,12,0)</f>
        <v>332.87</v>
      </c>
      <c r="F23" s="4" t="str">
        <f>VLOOKUP(A23,HOP!A:C,3,0)</f>
        <v>3818913</v>
      </c>
      <c r="G23" s="4">
        <f t="shared" si="0"/>
        <v>0</v>
      </c>
      <c r="H23" s="4" t="str">
        <f t="shared" si="1"/>
        <v>，3818913</v>
      </c>
      <c r="I23" s="4" t="str">
        <f>VLOOKUP(A23,HOP!A:U,21,0)</f>
        <v>直采</v>
      </c>
    </row>
    <row r="24" s="4" customFormat="1" hidden="1" spans="1:9">
      <c r="A24" s="5">
        <v>999226337013745</v>
      </c>
      <c r="B24" s="6">
        <v>45206</v>
      </c>
      <c r="C24" s="6">
        <v>45208</v>
      </c>
      <c r="D24" s="4">
        <v>2805.48</v>
      </c>
      <c r="E24" s="4" t="str">
        <f>VLOOKUP(A24,HOP!A:L,12,0)</f>
        <v>2805.48</v>
      </c>
      <c r="F24" s="4" t="str">
        <f>VLOOKUP(A24,HOP!A:C,3,0)</f>
        <v>3829882</v>
      </c>
      <c r="G24" s="4">
        <f t="shared" si="0"/>
        <v>0</v>
      </c>
      <c r="H24" s="4" t="str">
        <f t="shared" si="1"/>
        <v>，3829882</v>
      </c>
      <c r="I24" s="4" t="str">
        <f>VLOOKUP(A24,HOP!A:U,21,0)</f>
        <v>直连</v>
      </c>
    </row>
    <row r="25" s="4" customFormat="1" hidden="1" spans="1:9">
      <c r="A25" s="5">
        <v>999226353753197</v>
      </c>
      <c r="B25" s="6">
        <v>45206</v>
      </c>
      <c r="C25" s="6">
        <v>45208</v>
      </c>
      <c r="D25" s="4">
        <v>5564.94</v>
      </c>
      <c r="E25" s="4" t="str">
        <f>VLOOKUP(A25,HOP!A:L,12,0)</f>
        <v>5564.94</v>
      </c>
      <c r="F25" s="4" t="str">
        <f>VLOOKUP(A25,HOP!A:C,3,0)</f>
        <v>3838908</v>
      </c>
      <c r="G25" s="4">
        <f t="shared" si="0"/>
        <v>0</v>
      </c>
      <c r="H25" s="4" t="str">
        <f t="shared" si="1"/>
        <v>，3838908</v>
      </c>
      <c r="I25" s="4" t="str">
        <f>VLOOKUP(A25,HOP!A:U,21,0)</f>
        <v>直连</v>
      </c>
    </row>
    <row r="26" s="4" customFormat="1" hidden="1" spans="1:9">
      <c r="A26" s="5">
        <v>999226356817692</v>
      </c>
      <c r="B26" s="6">
        <v>45204</v>
      </c>
      <c r="C26" s="6">
        <v>45208</v>
      </c>
      <c r="D26" s="4">
        <v>5304.2</v>
      </c>
      <c r="E26" s="4" t="str">
        <f>VLOOKUP(A26,HOP!A:L,12,0)</f>
        <v>5304.20</v>
      </c>
      <c r="F26" s="4" t="str">
        <f>VLOOKUP(A26,HOP!A:C,3,0)</f>
        <v>3840609</v>
      </c>
      <c r="G26" s="4">
        <f t="shared" si="0"/>
        <v>0</v>
      </c>
      <c r="H26" s="4" t="str">
        <f t="shared" si="1"/>
        <v>，3840609</v>
      </c>
      <c r="I26" s="4" t="str">
        <f>VLOOKUP(A26,HOP!A:U,21,0)</f>
        <v>直连</v>
      </c>
    </row>
    <row r="27" s="4" customFormat="1" hidden="1" spans="1:9">
      <c r="A27" s="5">
        <v>999226360667203</v>
      </c>
      <c r="B27" s="6">
        <v>45206</v>
      </c>
      <c r="C27" s="6">
        <v>45208</v>
      </c>
      <c r="D27" s="4">
        <v>1328.66</v>
      </c>
      <c r="E27" s="4" t="str">
        <f>VLOOKUP(A27,HOP!A:L,12,0)</f>
        <v>1328.66</v>
      </c>
      <c r="F27" s="4" t="str">
        <f>VLOOKUP(A27,HOP!A:C,3,0)</f>
        <v>3842513</v>
      </c>
      <c r="G27" s="4">
        <f t="shared" si="0"/>
        <v>0</v>
      </c>
      <c r="H27" s="4" t="str">
        <f t="shared" si="1"/>
        <v>，3842513</v>
      </c>
      <c r="I27" s="4" t="str">
        <f>VLOOKUP(A27,HOP!A:U,21,0)</f>
        <v>直连</v>
      </c>
    </row>
    <row r="28" s="4" customFormat="1" hidden="1" spans="1:9">
      <c r="A28" s="5">
        <v>999226364615758</v>
      </c>
      <c r="B28" s="6">
        <v>45205</v>
      </c>
      <c r="C28" s="6">
        <v>45208</v>
      </c>
      <c r="D28" s="4">
        <v>5226.54</v>
      </c>
      <c r="E28" s="4" t="str">
        <f>VLOOKUP(A28,HOP!A:L,12,0)</f>
        <v>5226.54</v>
      </c>
      <c r="F28" s="4" t="str">
        <f>VLOOKUP(A28,HOP!A:C,3,0)</f>
        <v>3845056</v>
      </c>
      <c r="G28" s="4">
        <f t="shared" si="0"/>
        <v>0</v>
      </c>
      <c r="H28" s="4" t="str">
        <f t="shared" si="1"/>
        <v>，3845056</v>
      </c>
      <c r="I28" s="4" t="str">
        <f>VLOOKUP(A28,HOP!A:U,21,0)</f>
        <v>直连</v>
      </c>
    </row>
    <row r="29" s="4" customFormat="1" hidden="1" spans="1:9">
      <c r="A29" s="5">
        <v>26495610613</v>
      </c>
      <c r="B29" s="6">
        <v>45204</v>
      </c>
      <c r="C29" s="6">
        <v>45208</v>
      </c>
      <c r="D29" s="4">
        <v>2689.56</v>
      </c>
      <c r="E29" s="4" t="str">
        <f>VLOOKUP(A29,HOP!A:L,12,0)</f>
        <v>2689.56</v>
      </c>
      <c r="F29" s="4" t="str">
        <f>VLOOKUP(A29,HOP!A:C,3,0)</f>
        <v>3858361</v>
      </c>
      <c r="G29" s="4">
        <f t="shared" si="0"/>
        <v>0</v>
      </c>
      <c r="H29" s="4" t="str">
        <f t="shared" si="1"/>
        <v>，3858361</v>
      </c>
      <c r="I29" s="4" t="str">
        <f>VLOOKUP(A29,HOP!A:U,21,0)</f>
        <v>直连</v>
      </c>
    </row>
    <row r="30" s="4" customFormat="1" hidden="1" spans="1:9">
      <c r="A30" s="5">
        <v>999226495754174</v>
      </c>
      <c r="B30" s="6">
        <v>45207</v>
      </c>
      <c r="C30" s="6">
        <v>45208</v>
      </c>
      <c r="D30" s="4">
        <v>775.43</v>
      </c>
      <c r="E30" s="4" t="str">
        <f>VLOOKUP(A30,HOP!A:L,12,0)</f>
        <v>775.43</v>
      </c>
      <c r="F30" s="4" t="str">
        <f>VLOOKUP(A30,HOP!A:C,3,0)</f>
        <v>3858591</v>
      </c>
      <c r="G30" s="4">
        <f t="shared" si="0"/>
        <v>0</v>
      </c>
      <c r="H30" s="4" t="str">
        <f t="shared" si="1"/>
        <v>，3858591</v>
      </c>
      <c r="I30" s="4" t="str">
        <f>VLOOKUP(A30,HOP!A:U,21,0)</f>
        <v>直连</v>
      </c>
    </row>
    <row r="31" s="4" customFormat="1" hidden="1" spans="1:9">
      <c r="A31" s="5">
        <v>999226498731743</v>
      </c>
      <c r="B31" s="6">
        <v>45203</v>
      </c>
      <c r="C31" s="6">
        <v>45208</v>
      </c>
      <c r="D31" s="4">
        <v>17783.1</v>
      </c>
      <c r="E31" s="4" t="str">
        <f>VLOOKUP(A31,HOP!A:L,12,0)</f>
        <v>17783.10</v>
      </c>
      <c r="F31" s="4" t="str">
        <f>VLOOKUP(A31,HOP!A:C,3,0)</f>
        <v>3861936</v>
      </c>
      <c r="G31" s="4">
        <f t="shared" si="0"/>
        <v>0</v>
      </c>
      <c r="H31" s="4" t="str">
        <f t="shared" si="1"/>
        <v>，3861936</v>
      </c>
      <c r="I31" s="4" t="str">
        <f>VLOOKUP(A31,HOP!A:U,21,0)</f>
        <v>直连</v>
      </c>
    </row>
    <row r="32" s="4" customFormat="1" hidden="1" spans="1:9">
      <c r="A32" s="5">
        <v>999226499644282</v>
      </c>
      <c r="B32" s="6">
        <v>45206</v>
      </c>
      <c r="C32" s="6">
        <v>45208</v>
      </c>
      <c r="D32" s="4">
        <v>4256</v>
      </c>
      <c r="E32" s="4" t="str">
        <f>VLOOKUP(A32,HOP!A:L,12,0)</f>
        <v>4256.00</v>
      </c>
      <c r="F32" s="4" t="str">
        <f>VLOOKUP(A32,HOP!A:C,3,0)</f>
        <v>3862952</v>
      </c>
      <c r="G32" s="4">
        <f t="shared" si="0"/>
        <v>0</v>
      </c>
      <c r="H32" s="4" t="str">
        <f t="shared" si="1"/>
        <v>，3862952</v>
      </c>
      <c r="I32" s="4" t="str">
        <f>VLOOKUP(A32,HOP!A:U,21,0)</f>
        <v>直连</v>
      </c>
    </row>
    <row r="33" s="4" customFormat="1" spans="1:9">
      <c r="A33" s="5">
        <v>999226501427211</v>
      </c>
      <c r="B33" s="6">
        <v>45207</v>
      </c>
      <c r="C33" s="6">
        <v>45208</v>
      </c>
      <c r="D33" s="4">
        <v>950.01</v>
      </c>
      <c r="E33" s="4" t="str">
        <f>VLOOKUP(A33,HOP!A:L,12,0)</f>
        <v>950.05</v>
      </c>
      <c r="F33" s="4" t="str">
        <f>VLOOKUP(A33,HOP!A:C,3,0)</f>
        <v>3865353</v>
      </c>
      <c r="G33" s="4">
        <f t="shared" si="0"/>
        <v>-0.0399999999999636</v>
      </c>
      <c r="H33" s="4" t="str">
        <f t="shared" si="1"/>
        <v>，3865353</v>
      </c>
      <c r="I33" s="4" t="str">
        <f>VLOOKUP(A33,HOP!A:U,21,0)</f>
        <v>直连</v>
      </c>
    </row>
    <row r="34" s="4" customFormat="1" hidden="1" spans="1:9">
      <c r="A34" s="5">
        <v>999226501469687</v>
      </c>
      <c r="B34" s="6">
        <v>45205</v>
      </c>
      <c r="C34" s="6">
        <v>45208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999226503447051</v>
      </c>
      <c r="B35" s="6">
        <v>45203</v>
      </c>
      <c r="C35" s="6">
        <v>45208</v>
      </c>
      <c r="D35" s="4">
        <v>7004.85</v>
      </c>
      <c r="E35" s="4" t="str">
        <f>VLOOKUP(A35,HOP!A:L,12,0)</f>
        <v>7004.85</v>
      </c>
      <c r="F35" s="4" t="str">
        <f>VLOOKUP(A35,HOP!A:C,3,0)</f>
        <v>3867787</v>
      </c>
      <c r="G35" s="4">
        <f t="shared" si="0"/>
        <v>0</v>
      </c>
      <c r="H35" s="4" t="str">
        <f t="shared" si="1"/>
        <v>，3867787</v>
      </c>
      <c r="I35" s="4" t="str">
        <f>VLOOKUP(A35,HOP!A:U,21,0)</f>
        <v>直连</v>
      </c>
    </row>
    <row r="36" s="4" customFormat="1" hidden="1" spans="1:9">
      <c r="A36" s="5">
        <v>999226503473713</v>
      </c>
      <c r="B36" s="6">
        <v>45204</v>
      </c>
      <c r="C36" s="6">
        <v>45208</v>
      </c>
      <c r="D36" s="4">
        <v>7601.56</v>
      </c>
      <c r="E36" s="4" t="str">
        <f>VLOOKUP(A36,HOP!A:L,12,0)</f>
        <v>7601.56</v>
      </c>
      <c r="F36" s="4" t="str">
        <f>VLOOKUP(A36,HOP!A:C,3,0)</f>
        <v>3867809</v>
      </c>
      <c r="G36" s="4">
        <f t="shared" si="0"/>
        <v>0</v>
      </c>
      <c r="H36" s="4" t="str">
        <f t="shared" si="1"/>
        <v>，3867809</v>
      </c>
      <c r="I36" s="4" t="str">
        <f>VLOOKUP(A36,HOP!A:U,21,0)</f>
        <v>直连</v>
      </c>
    </row>
    <row r="37" s="4" customFormat="1" hidden="1" spans="1:9">
      <c r="A37" s="5">
        <v>999226503493297</v>
      </c>
      <c r="B37" s="6">
        <v>45204</v>
      </c>
      <c r="C37" s="6">
        <v>45208</v>
      </c>
      <c r="D37" s="4">
        <v>7601.56</v>
      </c>
      <c r="E37" s="4" t="str">
        <f>VLOOKUP(A37,HOP!A:L,12,0)</f>
        <v>7601.56</v>
      </c>
      <c r="F37" s="4" t="str">
        <f>VLOOKUP(A37,HOP!A:C,3,0)</f>
        <v>3867816</v>
      </c>
      <c r="G37" s="4">
        <f t="shared" si="0"/>
        <v>0</v>
      </c>
      <c r="H37" s="4" t="str">
        <f t="shared" si="1"/>
        <v>，3867816</v>
      </c>
      <c r="I37" s="4" t="str">
        <f>VLOOKUP(A37,HOP!A:U,21,0)</f>
        <v>直连</v>
      </c>
    </row>
    <row r="38" s="4" customFormat="1" hidden="1" spans="1:9">
      <c r="A38" s="5">
        <v>999226569534459</v>
      </c>
      <c r="B38" s="6">
        <v>45207</v>
      </c>
      <c r="C38" s="6">
        <v>45208</v>
      </c>
      <c r="D38" s="4">
        <v>652.08</v>
      </c>
      <c r="E38" s="4" t="str">
        <f>VLOOKUP(A38,HOP!A:L,12,0)</f>
        <v>652.08</v>
      </c>
      <c r="F38" s="4" t="str">
        <f>VLOOKUP(A38,HOP!A:C,3,0)</f>
        <v>3870429</v>
      </c>
      <c r="G38" s="4">
        <f t="shared" si="0"/>
        <v>0</v>
      </c>
      <c r="H38" s="4" t="str">
        <f t="shared" si="1"/>
        <v>，3870429</v>
      </c>
      <c r="I38" s="4" t="str">
        <f>VLOOKUP(A38,HOP!A:U,21,0)</f>
        <v>直连</v>
      </c>
    </row>
    <row r="39" s="4" customFormat="1" hidden="1" spans="1:9">
      <c r="A39" s="5">
        <v>999226571258214</v>
      </c>
      <c r="B39" s="6">
        <v>45205</v>
      </c>
      <c r="C39" s="6">
        <v>45208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999226574696866</v>
      </c>
      <c r="B40" s="6">
        <v>45207</v>
      </c>
      <c r="C40" s="6">
        <v>45208</v>
      </c>
      <c r="D40" s="4">
        <v>676.57</v>
      </c>
      <c r="E40" s="4" t="str">
        <f>VLOOKUP(A40,HOP!A:L,12,0)</f>
        <v>676.57</v>
      </c>
      <c r="F40" s="4" t="str">
        <f>VLOOKUP(A40,HOP!A:C,3,0)</f>
        <v>3871959</v>
      </c>
      <c r="G40" s="4">
        <f t="shared" si="0"/>
        <v>0</v>
      </c>
      <c r="H40" s="4" t="str">
        <f t="shared" si="1"/>
        <v>，3871959</v>
      </c>
      <c r="I40" s="4" t="str">
        <f>VLOOKUP(A40,HOP!A:U,21,0)</f>
        <v>直连</v>
      </c>
    </row>
    <row r="41" s="4" customFormat="1" hidden="1" spans="1:9">
      <c r="A41" s="5">
        <v>999226607074415</v>
      </c>
      <c r="B41" s="6">
        <v>45206</v>
      </c>
      <c r="C41" s="6">
        <v>45208</v>
      </c>
      <c r="D41" s="4">
        <v>837.92</v>
      </c>
      <c r="E41" s="4" t="str">
        <f>VLOOKUP(A41,HOP!A:L,12,0)</f>
        <v>837.92</v>
      </c>
      <c r="F41" s="4" t="str">
        <f>VLOOKUP(A41,HOP!A:C,3,0)</f>
        <v>3877254</v>
      </c>
      <c r="G41" s="4">
        <f t="shared" si="0"/>
        <v>0</v>
      </c>
      <c r="H41" s="4" t="str">
        <f t="shared" si="1"/>
        <v>，3877254</v>
      </c>
      <c r="I41" s="4" t="str">
        <f>VLOOKUP(A41,HOP!A:U,21,0)</f>
        <v>直采</v>
      </c>
    </row>
    <row r="42" s="4" customFormat="1" hidden="1" spans="1:9">
      <c r="A42" s="5">
        <v>999226608981068</v>
      </c>
      <c r="B42" s="6">
        <v>45206</v>
      </c>
      <c r="C42" s="6">
        <v>45208</v>
      </c>
      <c r="D42" s="4">
        <v>2339.26</v>
      </c>
      <c r="E42" s="4" t="str">
        <f>VLOOKUP(A42,HOP!A:L,12,0)</f>
        <v>2339.26</v>
      </c>
      <c r="F42" s="4" t="str">
        <f>VLOOKUP(A42,HOP!A:C,3,0)</f>
        <v>3878549</v>
      </c>
      <c r="G42" s="4">
        <f t="shared" si="0"/>
        <v>0</v>
      </c>
      <c r="H42" s="4" t="str">
        <f t="shared" si="1"/>
        <v>，3878549</v>
      </c>
      <c r="I42" s="4" t="str">
        <f>VLOOKUP(A42,HOP!A:U,21,0)</f>
        <v>直采</v>
      </c>
    </row>
    <row r="43" s="4" customFormat="1" hidden="1" spans="1:9">
      <c r="A43" s="5">
        <v>999226616301739</v>
      </c>
      <c r="B43" s="6">
        <v>45205</v>
      </c>
      <c r="C43" s="6">
        <v>45208</v>
      </c>
      <c r="D43" s="4">
        <v>2940.24</v>
      </c>
      <c r="E43" s="4" t="str">
        <f>VLOOKUP(A43,HOP!A:L,12,0)</f>
        <v>2940.24</v>
      </c>
      <c r="F43" s="4" t="str">
        <f>VLOOKUP(A43,HOP!A:C,3,0)</f>
        <v>3880365</v>
      </c>
      <c r="G43" s="4">
        <f t="shared" si="0"/>
        <v>0</v>
      </c>
      <c r="H43" s="4" t="str">
        <f t="shared" si="1"/>
        <v>，3880365</v>
      </c>
      <c r="I43" s="4" t="str">
        <f>VLOOKUP(A43,HOP!A:U,21,0)</f>
        <v>直采</v>
      </c>
    </row>
    <row r="44" s="4" customFormat="1" hidden="1" spans="1:9">
      <c r="A44" s="5">
        <v>999226622843676</v>
      </c>
      <c r="B44" s="6">
        <v>45204</v>
      </c>
      <c r="C44" s="6">
        <v>45208</v>
      </c>
      <c r="D44" s="4">
        <v>4236.44</v>
      </c>
      <c r="E44" s="4" t="str">
        <f>VLOOKUP(A44,HOP!A:L,12,0)</f>
        <v>4236.44</v>
      </c>
      <c r="F44" s="4" t="str">
        <f>VLOOKUP(A44,HOP!A:C,3,0)</f>
        <v>3882294</v>
      </c>
      <c r="G44" s="4">
        <f t="shared" si="0"/>
        <v>0</v>
      </c>
      <c r="H44" s="4" t="str">
        <f t="shared" si="1"/>
        <v>，3882294</v>
      </c>
      <c r="I44" s="4" t="str">
        <f>VLOOKUP(A44,HOP!A:U,21,0)</f>
        <v>直连</v>
      </c>
    </row>
    <row r="45" s="4" customFormat="1" hidden="1" spans="1:9">
      <c r="A45" s="5">
        <v>999226626103197</v>
      </c>
      <c r="B45" s="6">
        <v>45207</v>
      </c>
      <c r="C45" s="6">
        <v>45208</v>
      </c>
      <c r="D45" s="4">
        <v>436.8</v>
      </c>
      <c r="E45" s="4" t="str">
        <f>VLOOKUP(A45,HOP!A:L,12,0)</f>
        <v>436.80</v>
      </c>
      <c r="F45" s="4" t="str">
        <f>VLOOKUP(A45,HOP!A:C,3,0)</f>
        <v>3884826</v>
      </c>
      <c r="G45" s="4">
        <f t="shared" si="0"/>
        <v>0</v>
      </c>
      <c r="H45" s="4" t="str">
        <f t="shared" si="1"/>
        <v>，3884826</v>
      </c>
      <c r="I45" s="4" t="str">
        <f>VLOOKUP(A45,HOP!A:U,21,0)</f>
        <v>直连</v>
      </c>
    </row>
    <row r="46" s="4" customFormat="1" hidden="1" spans="1:9">
      <c r="A46" s="5">
        <v>999226661904157</v>
      </c>
      <c r="B46" s="6">
        <v>45206</v>
      </c>
      <c r="C46" s="6">
        <v>45208</v>
      </c>
      <c r="D46" s="4">
        <v>3399.3</v>
      </c>
      <c r="E46" s="4" t="str">
        <f>VLOOKUP(A46,HOP!A:L,12,0)</f>
        <v>3399.30</v>
      </c>
      <c r="F46" s="4" t="str">
        <f>VLOOKUP(A46,HOP!A:C,3,0)</f>
        <v>3894319</v>
      </c>
      <c r="G46" s="4">
        <f t="shared" si="0"/>
        <v>0</v>
      </c>
      <c r="H46" s="4" t="str">
        <f t="shared" si="1"/>
        <v>，3894319</v>
      </c>
      <c r="I46" s="4" t="str">
        <f>VLOOKUP(A46,HOP!A:U,21,0)</f>
        <v>直采</v>
      </c>
    </row>
    <row r="47" s="4" customFormat="1" hidden="1" spans="1:9">
      <c r="A47" s="5">
        <v>999226664794511</v>
      </c>
      <c r="B47" s="6">
        <v>45207</v>
      </c>
      <c r="C47" s="6">
        <v>45208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999226664976494</v>
      </c>
      <c r="B48" s="6">
        <v>45206</v>
      </c>
      <c r="C48" s="6">
        <v>45208</v>
      </c>
      <c r="D48" s="4">
        <v>4794.54</v>
      </c>
      <c r="E48" s="4" t="str">
        <f>VLOOKUP(A48,HOP!A:L,12,0)</f>
        <v>4794.54</v>
      </c>
      <c r="F48" s="4" t="str">
        <f>VLOOKUP(A48,HOP!A:C,3,0)</f>
        <v>3895013</v>
      </c>
      <c r="G48" s="4">
        <f t="shared" si="0"/>
        <v>0</v>
      </c>
      <c r="H48" s="4" t="str">
        <f t="shared" si="1"/>
        <v>，3895013</v>
      </c>
      <c r="I48" s="4" t="str">
        <f>VLOOKUP(A48,HOP!A:U,21,0)</f>
        <v>直连</v>
      </c>
    </row>
    <row r="49" s="4" customFormat="1" hidden="1" spans="1:9">
      <c r="A49" s="5">
        <v>999226706699501</v>
      </c>
      <c r="B49" s="6">
        <v>45205</v>
      </c>
      <c r="C49" s="6">
        <v>45208</v>
      </c>
      <c r="D49" s="4">
        <v>4636.23</v>
      </c>
      <c r="E49" s="4" t="str">
        <f>VLOOKUP(A49,HOP!A:L,12,0)</f>
        <v>4636.23</v>
      </c>
      <c r="F49" s="4" t="str">
        <f>VLOOKUP(A49,HOP!A:C,3,0)</f>
        <v>3900050</v>
      </c>
      <c r="G49" s="4">
        <f t="shared" si="0"/>
        <v>0</v>
      </c>
      <c r="H49" s="4" t="str">
        <f t="shared" si="1"/>
        <v>，3900050</v>
      </c>
      <c r="I49" s="4" t="str">
        <f>VLOOKUP(A49,HOP!A:U,21,0)</f>
        <v>直连</v>
      </c>
    </row>
    <row r="50" s="4" customFormat="1" hidden="1" spans="1:9">
      <c r="A50" s="5">
        <v>999226712444767</v>
      </c>
      <c r="B50" s="6">
        <v>45205</v>
      </c>
      <c r="C50" s="6">
        <v>45208</v>
      </c>
      <c r="D50" s="4">
        <v>1211.1</v>
      </c>
      <c r="E50" s="4" t="str">
        <f>VLOOKUP(A50,HOP!A:L,12,0)</f>
        <v>1211.10</v>
      </c>
      <c r="F50" s="4" t="str">
        <f>VLOOKUP(A50,HOP!A:C,3,0)</f>
        <v>3901991</v>
      </c>
      <c r="G50" s="4">
        <f t="shared" si="0"/>
        <v>0</v>
      </c>
      <c r="H50" s="4" t="str">
        <f t="shared" si="1"/>
        <v>，3901991</v>
      </c>
      <c r="I50" s="4" t="str">
        <f>VLOOKUP(A50,HOP!A:U,21,0)</f>
        <v>直连</v>
      </c>
    </row>
    <row r="51" s="4" customFormat="1" spans="1:9">
      <c r="A51" s="5">
        <v>999226713670852</v>
      </c>
      <c r="B51" s="6">
        <v>45207</v>
      </c>
      <c r="C51" s="6">
        <v>45208</v>
      </c>
      <c r="D51" s="4">
        <v>960.28</v>
      </c>
      <c r="E51" s="4" t="str">
        <f>VLOOKUP(A51,HOP!A:L,12,0)</f>
        <v>960.32</v>
      </c>
      <c r="F51" s="4" t="str">
        <f>VLOOKUP(A51,HOP!A:C,3,0)</f>
        <v>3902700</v>
      </c>
      <c r="G51" s="4">
        <f t="shared" si="0"/>
        <v>-0.0400000000000773</v>
      </c>
      <c r="H51" s="4" t="str">
        <f t="shared" si="1"/>
        <v>，3902700</v>
      </c>
      <c r="I51" s="4" t="str">
        <f>VLOOKUP(A51,HOP!A:U,21,0)</f>
        <v>直连</v>
      </c>
    </row>
    <row r="52" s="4" customFormat="1" hidden="1" spans="1:9">
      <c r="A52" s="5">
        <v>999226715994307</v>
      </c>
      <c r="B52" s="6">
        <v>45205</v>
      </c>
      <c r="C52" s="6">
        <v>45208</v>
      </c>
      <c r="D52" s="4">
        <v>1022.37</v>
      </c>
      <c r="E52" s="4" t="str">
        <f>VLOOKUP(A52,HOP!A:L,12,0)</f>
        <v>1022.37</v>
      </c>
      <c r="F52" s="4" t="str">
        <f>VLOOKUP(A52,HOP!A:C,3,0)</f>
        <v>3903928</v>
      </c>
      <c r="G52" s="4">
        <f t="shared" si="0"/>
        <v>0</v>
      </c>
      <c r="H52" s="4" t="str">
        <f t="shared" si="1"/>
        <v>，3903928</v>
      </c>
      <c r="I52" s="4" t="str">
        <f>VLOOKUP(A52,HOP!A:U,21,0)</f>
        <v>直采</v>
      </c>
    </row>
    <row r="53" s="4" customFormat="1" hidden="1" spans="1:9">
      <c r="A53" s="5">
        <v>999226723147002</v>
      </c>
      <c r="B53" s="6">
        <v>45204</v>
      </c>
      <c r="C53" s="6">
        <v>45208</v>
      </c>
      <c r="D53" s="4">
        <v>3691.8</v>
      </c>
      <c r="E53" s="4" t="str">
        <f>VLOOKUP(A53,HOP!A:L,12,0)</f>
        <v>3691.80</v>
      </c>
      <c r="F53" s="4" t="str">
        <f>VLOOKUP(A53,HOP!A:C,3,0)</f>
        <v>3905289</v>
      </c>
      <c r="G53" s="4">
        <f t="shared" si="0"/>
        <v>0</v>
      </c>
      <c r="H53" s="4" t="str">
        <f t="shared" si="1"/>
        <v>，3905289</v>
      </c>
      <c r="I53" s="4" t="str">
        <f>VLOOKUP(A53,HOP!A:U,21,0)</f>
        <v>直连</v>
      </c>
    </row>
    <row r="54" s="4" customFormat="1" hidden="1" spans="1:9">
      <c r="A54" s="5">
        <v>999226723686739</v>
      </c>
      <c r="B54" s="6">
        <v>45206</v>
      </c>
      <c r="C54" s="6">
        <v>45208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999226730179754</v>
      </c>
      <c r="B55" s="6">
        <v>45205</v>
      </c>
      <c r="C55" s="6">
        <v>45208</v>
      </c>
      <c r="D55" s="4">
        <v>6509.94</v>
      </c>
      <c r="E55" s="4" t="str">
        <f>VLOOKUP(A55,HOP!A:L,12,0)</f>
        <v>6509.94</v>
      </c>
      <c r="F55" s="4" t="str">
        <f>VLOOKUP(A55,HOP!A:C,3,0)</f>
        <v>3907989</v>
      </c>
      <c r="G55" s="4">
        <f t="shared" si="0"/>
        <v>0</v>
      </c>
      <c r="H55" s="4" t="str">
        <f t="shared" si="1"/>
        <v>，3907989</v>
      </c>
      <c r="I55" s="4" t="str">
        <f>VLOOKUP(A55,HOP!A:U,21,0)</f>
        <v>直连</v>
      </c>
    </row>
    <row r="56" s="4" customFormat="1" hidden="1" spans="1:9">
      <c r="A56" s="5">
        <v>999226730896750</v>
      </c>
      <c r="B56" s="6">
        <v>45207</v>
      </c>
      <c r="C56" s="6">
        <v>45208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999226734199134</v>
      </c>
      <c r="B57" s="6">
        <v>45206</v>
      </c>
      <c r="C57" s="6">
        <v>45208</v>
      </c>
      <c r="D57" s="4">
        <v>2229.52</v>
      </c>
      <c r="E57" s="4">
        <v>2229.52</v>
      </c>
      <c r="F57" s="7" t="str">
        <f>VLOOKUP(A57,HOP!A:C,3,0)</f>
        <v>3910355</v>
      </c>
      <c r="G57" s="4">
        <f t="shared" si="0"/>
        <v>0</v>
      </c>
      <c r="H57" s="4" t="str">
        <f t="shared" si="1"/>
        <v>，3910355</v>
      </c>
      <c r="I57" s="4" t="str">
        <f>VLOOKUP(A57,HOP!A:U,21,0)</f>
        <v>直连</v>
      </c>
    </row>
    <row r="58" s="4" customFormat="1" hidden="1" spans="1:9">
      <c r="A58" s="5">
        <v>999226739361661</v>
      </c>
      <c r="B58" s="6">
        <v>45206</v>
      </c>
      <c r="C58" s="6">
        <v>45208</v>
      </c>
      <c r="D58" s="4">
        <v>1842.38</v>
      </c>
      <c r="E58" s="4" t="str">
        <f>VLOOKUP(A58,HOP!A:L,12,0)</f>
        <v>1842.40</v>
      </c>
      <c r="F58" s="4" t="str">
        <f>VLOOKUP(A58,HOP!A:C,3,0)</f>
        <v>3912819</v>
      </c>
      <c r="G58" s="4">
        <f t="shared" si="0"/>
        <v>-0.0199999999999818</v>
      </c>
      <c r="H58" s="4" t="str">
        <f t="shared" si="1"/>
        <v>，3912819</v>
      </c>
      <c r="I58" s="4" t="str">
        <f>VLOOKUP(A58,HOP!A:U,21,0)</f>
        <v>直采</v>
      </c>
    </row>
    <row r="59" s="4" customFormat="1" hidden="1" spans="1:9">
      <c r="A59" s="5">
        <v>999226743318145</v>
      </c>
      <c r="B59" s="6">
        <v>45206</v>
      </c>
      <c r="C59" s="6">
        <v>45208</v>
      </c>
      <c r="D59" s="4">
        <v>2536.24</v>
      </c>
      <c r="E59" s="4">
        <v>2536.24</v>
      </c>
      <c r="F59" s="7" t="str">
        <f>VLOOKUP(A59,HOP!A:C,3,0)</f>
        <v>3914066</v>
      </c>
      <c r="G59" s="4">
        <f t="shared" si="0"/>
        <v>0</v>
      </c>
      <c r="H59" s="4" t="str">
        <f t="shared" si="1"/>
        <v>，3914066</v>
      </c>
      <c r="I59" s="4" t="str">
        <f>VLOOKUP(A59,HOP!A:U,21,0)</f>
        <v>直连</v>
      </c>
    </row>
    <row r="60" s="4" customFormat="1" hidden="1" spans="1:9">
      <c r="A60" s="5">
        <v>999226743376992</v>
      </c>
      <c r="B60" s="6">
        <v>45207</v>
      </c>
      <c r="C60" s="6">
        <v>45208</v>
      </c>
      <c r="D60" s="4">
        <v>434.12</v>
      </c>
      <c r="E60" s="4" t="str">
        <f>VLOOKUP(A60,HOP!A:L,12,0)</f>
        <v>434.12</v>
      </c>
      <c r="F60" s="4" t="str">
        <f>VLOOKUP(A60,HOP!A:C,3,0)</f>
        <v>3914075</v>
      </c>
      <c r="G60" s="4">
        <f t="shared" si="0"/>
        <v>0</v>
      </c>
      <c r="H60" s="4" t="str">
        <f t="shared" si="1"/>
        <v>，3914075</v>
      </c>
      <c r="I60" s="4" t="str">
        <f>VLOOKUP(A60,HOP!A:U,21,0)</f>
        <v>直连</v>
      </c>
    </row>
    <row r="61" s="4" customFormat="1" hidden="1" spans="1:9">
      <c r="A61" s="5">
        <v>999226744430125</v>
      </c>
      <c r="B61" s="6">
        <v>45206</v>
      </c>
      <c r="C61" s="6">
        <v>45208</v>
      </c>
      <c r="D61" s="4">
        <v>3893.06</v>
      </c>
      <c r="E61" s="4" t="str">
        <f>VLOOKUP(A61,HOP!A:L,12,0)</f>
        <v>3893.06</v>
      </c>
      <c r="F61" s="4" t="str">
        <f>VLOOKUP(A61,HOP!A:C,3,0)</f>
        <v>3914346</v>
      </c>
      <c r="G61" s="4">
        <f t="shared" si="0"/>
        <v>0</v>
      </c>
      <c r="H61" s="4" t="str">
        <f t="shared" si="1"/>
        <v>，3914346</v>
      </c>
      <c r="I61" s="4" t="str">
        <f>VLOOKUP(A61,HOP!A:U,21,0)</f>
        <v>直连</v>
      </c>
    </row>
    <row r="62" s="4" customFormat="1" hidden="1" spans="1:9">
      <c r="A62" s="5">
        <v>999226744498001</v>
      </c>
      <c r="B62" s="6">
        <v>45206</v>
      </c>
      <c r="C62" s="6">
        <v>45208</v>
      </c>
      <c r="D62" s="4">
        <v>11984.28</v>
      </c>
      <c r="E62" s="4" t="str">
        <f>VLOOKUP(A62,HOP!A:L,12,0)</f>
        <v>11984.28</v>
      </c>
      <c r="F62" s="4" t="str">
        <f>VLOOKUP(A62,HOP!A:C,3,0)</f>
        <v>3914430</v>
      </c>
      <c r="G62" s="4">
        <f t="shared" si="0"/>
        <v>0</v>
      </c>
      <c r="H62" s="4" t="str">
        <f t="shared" si="1"/>
        <v>，3914430</v>
      </c>
      <c r="I62" s="4" t="str">
        <f>VLOOKUP(A62,HOP!A:U,21,0)</f>
        <v>直连</v>
      </c>
    </row>
    <row r="63" s="4" customFormat="1" hidden="1" spans="1:9">
      <c r="A63" s="5">
        <v>999226746193707</v>
      </c>
      <c r="B63" s="6">
        <v>45204</v>
      </c>
      <c r="C63" s="6">
        <v>45208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999226754992605</v>
      </c>
      <c r="B64" s="6">
        <v>45203</v>
      </c>
      <c r="C64" s="6">
        <v>45208</v>
      </c>
      <c r="D64" s="4">
        <v>6107.3</v>
      </c>
      <c r="E64" s="4" t="str">
        <f>VLOOKUP(A64,HOP!A:L,12,0)</f>
        <v>6107.30</v>
      </c>
      <c r="F64" s="4" t="str">
        <f>VLOOKUP(A64,HOP!A:C,3,0)</f>
        <v>3917852</v>
      </c>
      <c r="G64" s="4">
        <f t="shared" si="0"/>
        <v>0</v>
      </c>
      <c r="H64" s="4" t="str">
        <f t="shared" si="1"/>
        <v>，3917852</v>
      </c>
      <c r="I64" s="4" t="str">
        <f>VLOOKUP(A64,HOP!A:U,21,0)</f>
        <v>直连</v>
      </c>
    </row>
    <row r="65" s="4" customFormat="1" hidden="1" spans="1:9">
      <c r="A65" s="5">
        <v>999226768093409</v>
      </c>
      <c r="B65" s="6">
        <v>45205</v>
      </c>
      <c r="C65" s="6">
        <v>45208</v>
      </c>
      <c r="D65" s="4">
        <v>3962.91</v>
      </c>
      <c r="E65" s="4" t="str">
        <f>VLOOKUP(A65,HOP!A:L,12,0)</f>
        <v>3962.91</v>
      </c>
      <c r="F65" s="4" t="str">
        <f>VLOOKUP(A65,HOP!A:C,3,0)</f>
        <v>3924487</v>
      </c>
      <c r="G65" s="4">
        <f t="shared" si="0"/>
        <v>0</v>
      </c>
      <c r="H65" s="4" t="str">
        <f t="shared" si="1"/>
        <v>，3924487</v>
      </c>
      <c r="I65" s="4" t="str">
        <f>VLOOKUP(A65,HOP!A:U,21,0)</f>
        <v>直连</v>
      </c>
    </row>
    <row r="66" s="4" customFormat="1" hidden="1" spans="1:9">
      <c r="A66" s="5">
        <v>999226769874827</v>
      </c>
      <c r="B66" s="6">
        <v>45206</v>
      </c>
      <c r="C66" s="6">
        <v>45208</v>
      </c>
      <c r="D66" s="4">
        <v>3376.98</v>
      </c>
      <c r="E66" s="4" t="str">
        <f>VLOOKUP(A66,HOP!A:L,12,0)</f>
        <v>3376.98</v>
      </c>
      <c r="F66" s="4" t="str">
        <f>VLOOKUP(A66,HOP!A:C,3,0)</f>
        <v>3925370</v>
      </c>
      <c r="G66" s="4">
        <f t="shared" si="0"/>
        <v>0</v>
      </c>
      <c r="H66" s="4" t="str">
        <f t="shared" si="1"/>
        <v>，3925370</v>
      </c>
      <c r="I66" s="4" t="str">
        <f>VLOOKUP(A66,HOP!A:U,21,0)</f>
        <v>直连</v>
      </c>
    </row>
    <row r="67" s="4" customFormat="1" hidden="1" spans="1:9">
      <c r="A67" s="5">
        <v>999226773431548</v>
      </c>
      <c r="B67" s="6">
        <v>45207</v>
      </c>
      <c r="C67" s="6">
        <v>45208</v>
      </c>
      <c r="D67" s="4">
        <v>1298.16</v>
      </c>
      <c r="E67" s="4" t="str">
        <f>VLOOKUP(A67,HOP!A:L,12,0)</f>
        <v>1298.16</v>
      </c>
      <c r="F67" s="4" t="str">
        <f>VLOOKUP(A67,HOP!A:C,3,0)</f>
        <v>3927534</v>
      </c>
      <c r="G67" s="4">
        <f t="shared" ref="G67:G130" si="2">D67-E67</f>
        <v>0</v>
      </c>
      <c r="H67" s="4" t="str">
        <f t="shared" ref="H67:H130" si="3">$H$1&amp;F67</f>
        <v>，3927534</v>
      </c>
      <c r="I67" s="4" t="str">
        <f>VLOOKUP(A67,HOP!A:U,21,0)</f>
        <v>直采</v>
      </c>
    </row>
    <row r="68" s="4" customFormat="1" hidden="1" spans="1:9">
      <c r="A68" s="5">
        <v>999226774146144</v>
      </c>
      <c r="B68" s="6">
        <v>45207</v>
      </c>
      <c r="C68" s="6">
        <v>45208</v>
      </c>
      <c r="D68" s="4">
        <v>1647.87</v>
      </c>
      <c r="E68" s="4" t="str">
        <f>VLOOKUP(A68,HOP!A:L,12,0)</f>
        <v>1647.87</v>
      </c>
      <c r="F68" s="4" t="str">
        <f>VLOOKUP(A68,HOP!A:C,3,0)</f>
        <v>3927901</v>
      </c>
      <c r="G68" s="4">
        <f t="shared" si="2"/>
        <v>0</v>
      </c>
      <c r="H68" s="4" t="str">
        <f t="shared" si="3"/>
        <v>，3927901</v>
      </c>
      <c r="I68" s="4" t="str">
        <f>VLOOKUP(A68,HOP!A:U,21,0)</f>
        <v>直连</v>
      </c>
    </row>
    <row r="69" s="4" customFormat="1" hidden="1" spans="1:9">
      <c r="A69" s="5">
        <v>999226774398811</v>
      </c>
      <c r="B69" s="6">
        <v>45207</v>
      </c>
      <c r="C69" s="6">
        <v>45208</v>
      </c>
      <c r="D69" s="4">
        <v>935.5</v>
      </c>
      <c r="E69" s="4" t="str">
        <f>VLOOKUP(A69,HOP!A:L,12,0)</f>
        <v>935.50</v>
      </c>
      <c r="F69" s="4" t="str">
        <f>VLOOKUP(A69,HOP!A:C,3,0)</f>
        <v>3928069</v>
      </c>
      <c r="G69" s="4">
        <f t="shared" si="2"/>
        <v>0</v>
      </c>
      <c r="H69" s="4" t="str">
        <f t="shared" si="3"/>
        <v>，3928069</v>
      </c>
      <c r="I69" s="4" t="str">
        <f>VLOOKUP(A69,HOP!A:U,21,0)</f>
        <v>直连</v>
      </c>
    </row>
    <row r="70" s="4" customFormat="1" hidden="1" spans="1:9">
      <c r="A70" s="5">
        <v>999226775143500</v>
      </c>
      <c r="B70" s="6">
        <v>45207</v>
      </c>
      <c r="C70" s="6">
        <v>45208</v>
      </c>
      <c r="D70" s="4">
        <v>644.12</v>
      </c>
      <c r="E70" s="4" t="str">
        <f>VLOOKUP(A70,HOP!A:L,12,0)</f>
        <v>644.12</v>
      </c>
      <c r="F70" s="4" t="str">
        <f>VLOOKUP(A70,HOP!A:C,3,0)</f>
        <v>3928513</v>
      </c>
      <c r="G70" s="4">
        <f t="shared" si="2"/>
        <v>0</v>
      </c>
      <c r="H70" s="4" t="str">
        <f t="shared" si="3"/>
        <v>，3928513</v>
      </c>
      <c r="I70" s="4" t="str">
        <f>VLOOKUP(A70,HOP!A:U,21,0)</f>
        <v>直采</v>
      </c>
    </row>
    <row r="71" s="4" customFormat="1" hidden="1" spans="1:9">
      <c r="A71" s="5">
        <v>999226778692271</v>
      </c>
      <c r="B71" s="6">
        <v>45206</v>
      </c>
      <c r="C71" s="6">
        <v>45208</v>
      </c>
      <c r="D71" s="4">
        <v>419.84</v>
      </c>
      <c r="E71" s="4" t="str">
        <f>VLOOKUP(A71,HOP!A:L,12,0)</f>
        <v>419.84</v>
      </c>
      <c r="F71" s="4" t="str">
        <f>VLOOKUP(A71,HOP!A:C,3,0)</f>
        <v>3930245</v>
      </c>
      <c r="G71" s="4">
        <f t="shared" si="2"/>
        <v>0</v>
      </c>
      <c r="H71" s="4" t="str">
        <f t="shared" si="3"/>
        <v>，3930245</v>
      </c>
      <c r="I71" s="4" t="str">
        <f>VLOOKUP(A71,HOP!A:U,21,0)</f>
        <v>直连</v>
      </c>
    </row>
    <row r="72" s="4" customFormat="1" hidden="1" spans="1:9">
      <c r="A72" s="5">
        <v>26782834703</v>
      </c>
      <c r="B72" s="6">
        <v>45207</v>
      </c>
      <c r="C72" s="6">
        <v>45208</v>
      </c>
      <c r="D72" s="4">
        <v>1448.4</v>
      </c>
      <c r="E72" s="4" t="str">
        <f>VLOOKUP(A72,HOP!A:L,12,0)</f>
        <v>1448.40</v>
      </c>
      <c r="F72" s="4" t="str">
        <f>VLOOKUP(A72,HOP!A:C,3,0)</f>
        <v>3932224</v>
      </c>
      <c r="G72" s="4">
        <f t="shared" si="2"/>
        <v>0</v>
      </c>
      <c r="H72" s="4" t="str">
        <f t="shared" si="3"/>
        <v>，3932224</v>
      </c>
      <c r="I72" s="4" t="str">
        <f>VLOOKUP(A72,HOP!A:U,21,0)</f>
        <v>直连</v>
      </c>
    </row>
    <row r="73" s="4" customFormat="1" hidden="1" spans="1:9">
      <c r="A73" s="5">
        <v>999226787755407</v>
      </c>
      <c r="B73" s="6">
        <v>45204</v>
      </c>
      <c r="C73" s="6">
        <v>45208</v>
      </c>
      <c r="D73" s="4">
        <v>1480.06</v>
      </c>
      <c r="E73" s="4" t="str">
        <f>VLOOKUP(A73,HOP!A:L,12,0)</f>
        <v>1480.06</v>
      </c>
      <c r="F73" s="4" t="str">
        <f>VLOOKUP(A73,HOP!A:C,3,0)</f>
        <v>3934837</v>
      </c>
      <c r="G73" s="4">
        <f t="shared" si="2"/>
        <v>0</v>
      </c>
      <c r="H73" s="4" t="str">
        <f t="shared" si="3"/>
        <v>，3934837</v>
      </c>
      <c r="I73" s="4" t="str">
        <f>VLOOKUP(A73,HOP!A:U,21,0)</f>
        <v>直采</v>
      </c>
    </row>
    <row r="74" s="4" customFormat="1" hidden="1" spans="1:9">
      <c r="A74" s="5">
        <v>999226791190017</v>
      </c>
      <c r="B74" s="6">
        <v>45205</v>
      </c>
      <c r="C74" s="6">
        <v>45208</v>
      </c>
      <c r="D74" s="4">
        <v>1389.96</v>
      </c>
      <c r="E74" s="4" t="str">
        <f>VLOOKUP(A74,HOP!A:L,12,0)</f>
        <v>1389.96</v>
      </c>
      <c r="F74" s="4" t="str">
        <f>VLOOKUP(A74,HOP!A:C,3,0)</f>
        <v>3936833</v>
      </c>
      <c r="G74" s="4">
        <f t="shared" si="2"/>
        <v>0</v>
      </c>
      <c r="H74" s="4" t="str">
        <f t="shared" si="3"/>
        <v>，3936833</v>
      </c>
      <c r="I74" s="4" t="str">
        <f>VLOOKUP(A74,HOP!A:U,21,0)</f>
        <v>直采</v>
      </c>
    </row>
    <row r="75" s="4" customFormat="1" hidden="1" spans="1:9">
      <c r="A75" s="5">
        <v>999226791196837</v>
      </c>
      <c r="B75" s="6">
        <v>45206</v>
      </c>
      <c r="C75" s="6">
        <v>45208</v>
      </c>
      <c r="D75" s="4">
        <v>3720.08</v>
      </c>
      <c r="E75" s="4" t="str">
        <f>VLOOKUP(A75,HOP!A:L,12,0)</f>
        <v>3720.08</v>
      </c>
      <c r="F75" s="4" t="str">
        <f>VLOOKUP(A75,HOP!A:C,3,0)</f>
        <v>3936836</v>
      </c>
      <c r="G75" s="4">
        <f t="shared" si="2"/>
        <v>0</v>
      </c>
      <c r="H75" s="4" t="str">
        <f t="shared" si="3"/>
        <v>，3936836</v>
      </c>
      <c r="I75" s="4" t="str">
        <f>VLOOKUP(A75,HOP!A:U,21,0)</f>
        <v>直连</v>
      </c>
    </row>
    <row r="76" s="4" customFormat="1" hidden="1" spans="1:9">
      <c r="A76" s="5">
        <v>999226791334381</v>
      </c>
      <c r="B76" s="6">
        <v>45207</v>
      </c>
      <c r="C76" s="6">
        <v>45208</v>
      </c>
      <c r="D76" s="4">
        <v>688.01</v>
      </c>
      <c r="E76" s="4" t="str">
        <f>VLOOKUP(A76,HOP!A:L,12,0)</f>
        <v>688.01</v>
      </c>
      <c r="F76" s="4" t="str">
        <f>VLOOKUP(A76,HOP!A:C,3,0)</f>
        <v>3936871</v>
      </c>
      <c r="G76" s="4">
        <f t="shared" si="2"/>
        <v>0</v>
      </c>
      <c r="H76" s="4" t="str">
        <f t="shared" si="3"/>
        <v>，3936871</v>
      </c>
      <c r="I76" s="4" t="str">
        <f>VLOOKUP(A76,HOP!A:U,21,0)</f>
        <v>直连</v>
      </c>
    </row>
    <row r="77" s="4" customFormat="1" hidden="1" spans="1:9">
      <c r="A77" s="5">
        <v>999226792460638</v>
      </c>
      <c r="B77" s="6">
        <v>45205</v>
      </c>
      <c r="C77" s="6">
        <v>45208</v>
      </c>
      <c r="D77" s="4">
        <v>2099.34</v>
      </c>
      <c r="E77" s="4" t="str">
        <f>VLOOKUP(A77,HOP!A:L,12,0)</f>
        <v>2099.34</v>
      </c>
      <c r="F77" s="4" t="str">
        <f>VLOOKUP(A77,HOP!A:C,3,0)</f>
        <v>3937293</v>
      </c>
      <c r="G77" s="4">
        <f t="shared" si="2"/>
        <v>0</v>
      </c>
      <c r="H77" s="4" t="str">
        <f t="shared" si="3"/>
        <v>，3937293</v>
      </c>
      <c r="I77" s="4" t="str">
        <f>VLOOKUP(A77,HOP!A:U,21,0)</f>
        <v>直连</v>
      </c>
    </row>
    <row r="78" s="4" customFormat="1" hidden="1" spans="1:9">
      <c r="A78" s="5">
        <v>999226792691424</v>
      </c>
      <c r="B78" s="6">
        <v>45207</v>
      </c>
      <c r="C78" s="6">
        <v>45208</v>
      </c>
      <c r="D78" s="4">
        <v>688.01</v>
      </c>
      <c r="E78" s="4" t="str">
        <f>VLOOKUP(A78,HOP!A:L,12,0)</f>
        <v>688.01</v>
      </c>
      <c r="F78" s="4" t="str">
        <f>VLOOKUP(A78,HOP!A:C,3,0)</f>
        <v>3937367</v>
      </c>
      <c r="G78" s="4">
        <f t="shared" si="2"/>
        <v>0</v>
      </c>
      <c r="H78" s="4" t="str">
        <f t="shared" si="3"/>
        <v>，3937367</v>
      </c>
      <c r="I78" s="4" t="str">
        <f>VLOOKUP(A78,HOP!A:U,21,0)</f>
        <v>直连</v>
      </c>
    </row>
    <row r="79" s="4" customFormat="1" hidden="1" spans="1:9">
      <c r="A79" s="5">
        <v>26793533685</v>
      </c>
      <c r="B79" s="6">
        <v>45206</v>
      </c>
      <c r="C79" s="6">
        <v>45208</v>
      </c>
      <c r="D79" s="4">
        <v>4715.6</v>
      </c>
      <c r="E79" s="4" t="str">
        <f>VLOOKUP(A79,HOP!A:L,12,0)</f>
        <v>4715.60</v>
      </c>
      <c r="F79" s="4" t="str">
        <f>VLOOKUP(A79,HOP!A:C,3,0)</f>
        <v>3937745</v>
      </c>
      <c r="G79" s="4">
        <f t="shared" si="2"/>
        <v>0</v>
      </c>
      <c r="H79" s="4" t="str">
        <f t="shared" si="3"/>
        <v>，3937745</v>
      </c>
      <c r="I79" s="4" t="str">
        <f>VLOOKUP(A79,HOP!A:U,21,0)</f>
        <v>直采</v>
      </c>
    </row>
    <row r="80" s="4" customFormat="1" hidden="1" spans="1:9">
      <c r="A80" s="5">
        <v>26793533683</v>
      </c>
      <c r="B80" s="6">
        <v>45206</v>
      </c>
      <c r="C80" s="6">
        <v>45208</v>
      </c>
      <c r="D80" s="4">
        <v>4715.6</v>
      </c>
      <c r="E80" s="4" t="str">
        <f>VLOOKUP(A80,HOP!A:L,12,0)</f>
        <v>4715.60</v>
      </c>
      <c r="F80" s="4" t="str">
        <f>VLOOKUP(A80,HOP!A:C,3,0)</f>
        <v>3937744</v>
      </c>
      <c r="G80" s="4">
        <f t="shared" si="2"/>
        <v>0</v>
      </c>
      <c r="H80" s="4" t="str">
        <f t="shared" si="3"/>
        <v>，3937744</v>
      </c>
      <c r="I80" s="4" t="str">
        <f>VLOOKUP(A80,HOP!A:U,21,0)</f>
        <v>直采</v>
      </c>
    </row>
    <row r="81" s="4" customFormat="1" hidden="1" spans="1:9">
      <c r="A81" s="5">
        <v>999226827939498</v>
      </c>
      <c r="B81" s="6">
        <v>45207</v>
      </c>
      <c r="C81" s="6">
        <v>45208</v>
      </c>
      <c r="D81" s="4">
        <v>1998.22</v>
      </c>
      <c r="E81" s="4" t="str">
        <f>VLOOKUP(A81,HOP!A:L,12,0)</f>
        <v>1998.22</v>
      </c>
      <c r="F81" s="4" t="str">
        <f>VLOOKUP(A81,HOP!A:C,3,0)</f>
        <v>3944389</v>
      </c>
      <c r="G81" s="4">
        <f t="shared" si="2"/>
        <v>0</v>
      </c>
      <c r="H81" s="4" t="str">
        <f t="shared" si="3"/>
        <v>，3944389</v>
      </c>
      <c r="I81" s="4" t="str">
        <f>VLOOKUP(A81,HOP!A:U,21,0)</f>
        <v>直连</v>
      </c>
    </row>
    <row r="82" s="4" customFormat="1" hidden="1" spans="1:9">
      <c r="A82" s="5">
        <v>999226834160331</v>
      </c>
      <c r="B82" s="6">
        <v>45206</v>
      </c>
      <c r="C82" s="6">
        <v>45208</v>
      </c>
      <c r="D82" s="4">
        <v>0</v>
      </c>
      <c r="E82" s="4" t="str">
        <f>VLOOKUP(A82,HOP!A:L,12,0)</f>
        <v>736.62</v>
      </c>
      <c r="F82" s="4" t="str">
        <f>VLOOKUP(A82,HOP!A:C,3,0)</f>
        <v>3945823</v>
      </c>
      <c r="G82" s="4">
        <f t="shared" si="2"/>
        <v>-736.62</v>
      </c>
      <c r="H82" s="4" t="str">
        <f t="shared" si="3"/>
        <v>，3945823</v>
      </c>
      <c r="I82" s="4" t="str">
        <f>VLOOKUP(A82,HOP!A:U,21,0)</f>
        <v>直连</v>
      </c>
    </row>
    <row r="83" s="4" customFormat="1" hidden="1" spans="1:9">
      <c r="A83" s="5">
        <v>999226836626365</v>
      </c>
      <c r="B83" s="6">
        <v>45207</v>
      </c>
      <c r="C83" s="6">
        <v>45208</v>
      </c>
      <c r="D83" s="4">
        <v>436.74</v>
      </c>
      <c r="E83" s="4" t="str">
        <f>VLOOKUP(A83,HOP!A:L,12,0)</f>
        <v>436.74</v>
      </c>
      <c r="F83" s="4" t="str">
        <f>VLOOKUP(A83,HOP!A:C,3,0)</f>
        <v>3946540</v>
      </c>
      <c r="G83" s="4">
        <f t="shared" si="2"/>
        <v>0</v>
      </c>
      <c r="H83" s="4" t="str">
        <f t="shared" si="3"/>
        <v>，3946540</v>
      </c>
      <c r="I83" s="4" t="str">
        <f>VLOOKUP(A83,HOP!A:U,21,0)</f>
        <v>直连</v>
      </c>
    </row>
    <row r="84" s="4" customFormat="1" hidden="1" spans="1:9">
      <c r="A84" s="5">
        <v>999226838795396</v>
      </c>
      <c r="B84" s="6">
        <v>45205</v>
      </c>
      <c r="C84" s="6">
        <v>45208</v>
      </c>
      <c r="D84" s="4">
        <v>2483.58</v>
      </c>
      <c r="E84" s="4" t="str">
        <f>VLOOKUP(A84,HOP!A:L,12,0)</f>
        <v>2483.58</v>
      </c>
      <c r="F84" s="4" t="str">
        <f>VLOOKUP(A84,HOP!A:C,3,0)</f>
        <v>3947395</v>
      </c>
      <c r="G84" s="4">
        <f t="shared" si="2"/>
        <v>0</v>
      </c>
      <c r="H84" s="4" t="str">
        <f t="shared" si="3"/>
        <v>，3947395</v>
      </c>
      <c r="I84" s="4" t="str">
        <f>VLOOKUP(A84,HOP!A:U,21,0)</f>
        <v>直连</v>
      </c>
    </row>
    <row r="85" s="4" customFormat="1" hidden="1" spans="1:9">
      <c r="A85" s="5">
        <v>999226842129599</v>
      </c>
      <c r="B85" s="6">
        <v>45207</v>
      </c>
      <c r="C85" s="6">
        <v>45208</v>
      </c>
      <c r="D85" s="4">
        <v>1040.91</v>
      </c>
      <c r="E85" s="4" t="str">
        <f>VLOOKUP(A85,HOP!A:L,12,0)</f>
        <v>1040.91</v>
      </c>
      <c r="F85" s="4" t="str">
        <f>VLOOKUP(A85,HOP!A:C,3,0)</f>
        <v>3949185</v>
      </c>
      <c r="G85" s="4">
        <f t="shared" si="2"/>
        <v>0</v>
      </c>
      <c r="H85" s="4" t="str">
        <f t="shared" si="3"/>
        <v>，3949185</v>
      </c>
      <c r="I85" s="4" t="str">
        <f>VLOOKUP(A85,HOP!A:U,21,0)</f>
        <v>直连</v>
      </c>
    </row>
    <row r="86" s="4" customFormat="1" hidden="1" spans="1:9">
      <c r="A86" s="5">
        <v>26270316127</v>
      </c>
      <c r="B86" s="6">
        <v>45207</v>
      </c>
      <c r="C86" s="6">
        <v>45208</v>
      </c>
      <c r="D86" s="4">
        <v>1676.49</v>
      </c>
      <c r="E86" s="4" t="str">
        <f>VLOOKUP(A86,HOP!A:L,12,0)</f>
        <v>1676.49</v>
      </c>
      <c r="F86" s="4" t="str">
        <f>VLOOKUP(A86,HOP!A:C,3,0)</f>
        <v>3821011</v>
      </c>
      <c r="G86" s="4">
        <f t="shared" si="2"/>
        <v>0</v>
      </c>
      <c r="H86" s="4" t="str">
        <f t="shared" si="3"/>
        <v>，3821011</v>
      </c>
      <c r="I86" s="4" t="str">
        <f>VLOOKUP(A86,HOP!A:U,21,0)</f>
        <v>直连</v>
      </c>
    </row>
    <row r="87" s="4" customFormat="1" hidden="1" spans="1:9">
      <c r="A87" s="5">
        <v>999226845407173</v>
      </c>
      <c r="B87" s="6">
        <v>45207</v>
      </c>
      <c r="C87" s="6">
        <v>45208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5">
        <v>999226845702385</v>
      </c>
      <c r="B88" s="6">
        <v>45207</v>
      </c>
      <c r="C88" s="6">
        <v>45208</v>
      </c>
      <c r="D88" s="4">
        <v>840.35</v>
      </c>
      <c r="E88" s="4" t="str">
        <f>VLOOKUP(A88,HOP!A:L,12,0)</f>
        <v>840.35</v>
      </c>
      <c r="F88" s="4" t="str">
        <f>VLOOKUP(A88,HOP!A:C,3,0)</f>
        <v>3952757</v>
      </c>
      <c r="G88" s="4">
        <f t="shared" si="2"/>
        <v>0</v>
      </c>
      <c r="H88" s="4" t="str">
        <f t="shared" si="3"/>
        <v>，3952757</v>
      </c>
      <c r="I88" s="4" t="str">
        <f>VLOOKUP(A88,HOP!A:U,21,0)</f>
        <v>直连</v>
      </c>
    </row>
    <row r="89" s="4" customFormat="1" hidden="1" spans="1:9">
      <c r="A89" s="5">
        <v>999226846211813</v>
      </c>
      <c r="B89" s="6">
        <v>45202</v>
      </c>
      <c r="C89" s="6">
        <v>45208</v>
      </c>
      <c r="D89" s="4">
        <v>5091.54</v>
      </c>
      <c r="E89" s="4" t="str">
        <f>VLOOKUP(A89,HOP!A:L,12,0)</f>
        <v>5091.54</v>
      </c>
      <c r="F89" s="4" t="str">
        <f>VLOOKUP(A89,HOP!A:C,3,0)</f>
        <v>3953352</v>
      </c>
      <c r="G89" s="4">
        <f t="shared" si="2"/>
        <v>0</v>
      </c>
      <c r="H89" s="4" t="str">
        <f t="shared" si="3"/>
        <v>，3953352</v>
      </c>
      <c r="I89" s="4" t="str">
        <f>VLOOKUP(A89,HOP!A:U,21,0)</f>
        <v>直连</v>
      </c>
    </row>
    <row r="90" s="4" customFormat="1" hidden="1" spans="1:9">
      <c r="A90" s="5">
        <v>999226846651506</v>
      </c>
      <c r="B90" s="6">
        <v>45204</v>
      </c>
      <c r="C90" s="6">
        <v>45208</v>
      </c>
      <c r="D90" s="4">
        <v>1000.04</v>
      </c>
      <c r="E90" s="4" t="str">
        <f>VLOOKUP(A90,HOP!A:L,12,0)</f>
        <v>1000.04</v>
      </c>
      <c r="F90" s="4" t="str">
        <f>VLOOKUP(A90,HOP!A:C,3,0)</f>
        <v>3953756</v>
      </c>
      <c r="G90" s="4">
        <f t="shared" si="2"/>
        <v>0</v>
      </c>
      <c r="H90" s="4" t="str">
        <f t="shared" si="3"/>
        <v>，3953756</v>
      </c>
      <c r="I90" s="4" t="str">
        <f>VLOOKUP(A90,HOP!A:U,21,0)</f>
        <v>直连</v>
      </c>
    </row>
    <row r="91" s="4" customFormat="1" hidden="1" spans="1:9">
      <c r="A91" s="5">
        <v>999226853343265</v>
      </c>
      <c r="B91" s="6">
        <v>45204</v>
      </c>
      <c r="C91" s="6">
        <v>45208</v>
      </c>
      <c r="D91" s="4">
        <v>1454.13</v>
      </c>
      <c r="E91" s="4" t="str">
        <f>VLOOKUP(A91,HOP!A:L,12,0)</f>
        <v>1454.13</v>
      </c>
      <c r="F91" s="4" t="str">
        <f>VLOOKUP(A91,HOP!A:C,3,0)</f>
        <v>3961375</v>
      </c>
      <c r="G91" s="4">
        <f t="shared" si="2"/>
        <v>0</v>
      </c>
      <c r="H91" s="4" t="str">
        <f t="shared" si="3"/>
        <v>，3961375</v>
      </c>
      <c r="I91" s="4" t="str">
        <f>VLOOKUP(A91,HOP!A:U,21,0)</f>
        <v>直连</v>
      </c>
    </row>
    <row r="92" s="4" customFormat="1" hidden="1" spans="1:9">
      <c r="A92" s="5">
        <v>999226853582363</v>
      </c>
      <c r="B92" s="6">
        <v>45207</v>
      </c>
      <c r="C92" s="6">
        <v>45208</v>
      </c>
      <c r="D92" s="4">
        <v>331.44</v>
      </c>
      <c r="E92" s="4" t="str">
        <f>VLOOKUP(A92,HOP!A:L,12,0)</f>
        <v>331.44</v>
      </c>
      <c r="F92" s="4" t="str">
        <f>VLOOKUP(A92,HOP!A:C,3,0)</f>
        <v>3961698</v>
      </c>
      <c r="G92" s="4">
        <f t="shared" si="2"/>
        <v>0</v>
      </c>
      <c r="H92" s="4" t="str">
        <f t="shared" si="3"/>
        <v>，3961698</v>
      </c>
      <c r="I92" s="4" t="str">
        <f>VLOOKUP(A92,HOP!A:U,21,0)</f>
        <v>直采</v>
      </c>
    </row>
    <row r="93" s="4" customFormat="1" hidden="1" spans="1:9">
      <c r="A93" s="5">
        <v>999226854864975</v>
      </c>
      <c r="B93" s="6">
        <v>45206</v>
      </c>
      <c r="C93" s="6">
        <v>45208</v>
      </c>
      <c r="D93" s="4">
        <v>953.02</v>
      </c>
      <c r="E93" s="4" t="str">
        <f>VLOOKUP(A93,HOP!A:L,12,0)</f>
        <v>953.02</v>
      </c>
      <c r="F93" s="4" t="str">
        <f>VLOOKUP(A93,HOP!A:C,3,0)</f>
        <v>3963076</v>
      </c>
      <c r="G93" s="4">
        <f t="shared" si="2"/>
        <v>0</v>
      </c>
      <c r="H93" s="4" t="str">
        <f t="shared" si="3"/>
        <v>，3963076</v>
      </c>
      <c r="I93" s="4" t="str">
        <f>VLOOKUP(A93,HOP!A:U,21,0)</f>
        <v>直连</v>
      </c>
    </row>
    <row r="94" s="4" customFormat="1" hidden="1" spans="1:9">
      <c r="A94" s="5">
        <v>999226900138952</v>
      </c>
      <c r="B94" s="6">
        <v>45206</v>
      </c>
      <c r="C94" s="6">
        <v>45208</v>
      </c>
      <c r="D94" s="4">
        <v>5046.12</v>
      </c>
      <c r="E94" s="4" t="str">
        <f>VLOOKUP(A94,HOP!A:L,12,0)</f>
        <v>5046.12</v>
      </c>
      <c r="F94" s="4" t="str">
        <f>VLOOKUP(A94,HOP!A:C,3,0)</f>
        <v>3965371</v>
      </c>
      <c r="G94" s="4">
        <f t="shared" si="2"/>
        <v>0</v>
      </c>
      <c r="H94" s="4" t="str">
        <f t="shared" si="3"/>
        <v>，3965371</v>
      </c>
      <c r="I94" s="4" t="str">
        <f>VLOOKUP(A94,HOP!A:U,21,0)</f>
        <v>直连</v>
      </c>
    </row>
    <row r="95" s="4" customFormat="1" hidden="1" spans="1:9">
      <c r="A95" s="5">
        <v>999226907217514</v>
      </c>
      <c r="B95" s="6">
        <v>45207</v>
      </c>
      <c r="C95" s="6">
        <v>45208</v>
      </c>
      <c r="D95" s="4">
        <v>708.71</v>
      </c>
      <c r="E95" s="4" t="str">
        <f>VLOOKUP(A95,HOP!A:L,12,0)</f>
        <v>708.71</v>
      </c>
      <c r="F95" s="4" t="str">
        <f>VLOOKUP(A95,HOP!A:C,3,0)</f>
        <v>3967738</v>
      </c>
      <c r="G95" s="4">
        <f t="shared" si="2"/>
        <v>0</v>
      </c>
      <c r="H95" s="4" t="str">
        <f t="shared" si="3"/>
        <v>，3967738</v>
      </c>
      <c r="I95" s="4" t="str">
        <f>VLOOKUP(A95,HOP!A:U,21,0)</f>
        <v>直连</v>
      </c>
    </row>
    <row r="96" s="4" customFormat="1" hidden="1" spans="1:9">
      <c r="A96" s="5">
        <v>999226908947073</v>
      </c>
      <c r="B96" s="6">
        <v>45205</v>
      </c>
      <c r="C96" s="6">
        <v>45208</v>
      </c>
      <c r="D96" s="4">
        <v>590.91</v>
      </c>
      <c r="E96" s="4" t="str">
        <f>VLOOKUP(A96,HOP!A:L,12,0)</f>
        <v>590.91</v>
      </c>
      <c r="F96" s="4" t="str">
        <f>VLOOKUP(A96,HOP!A:C,3,0)</f>
        <v>3968679</v>
      </c>
      <c r="G96" s="4">
        <f t="shared" si="2"/>
        <v>0</v>
      </c>
      <c r="H96" s="4" t="str">
        <f t="shared" si="3"/>
        <v>，3968679</v>
      </c>
      <c r="I96" s="4" t="str">
        <f>VLOOKUP(A96,HOP!A:U,21,0)</f>
        <v>直连</v>
      </c>
    </row>
    <row r="97" s="4" customFormat="1" hidden="1" spans="1:9">
      <c r="A97" s="5">
        <v>999226919642036</v>
      </c>
      <c r="B97" s="6">
        <v>45205</v>
      </c>
      <c r="C97" s="6">
        <v>45208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999226923336977</v>
      </c>
      <c r="B98" s="6">
        <v>45205</v>
      </c>
      <c r="C98" s="6">
        <v>45208</v>
      </c>
      <c r="D98" s="4">
        <v>2503.36</v>
      </c>
      <c r="E98" s="4" t="str">
        <f>VLOOKUP(A98,HOP!A:L,12,0)</f>
        <v>2503.36</v>
      </c>
      <c r="F98" s="4" t="str">
        <f>VLOOKUP(A98,HOP!A:C,3,0)</f>
        <v>3973498</v>
      </c>
      <c r="G98" s="4">
        <f t="shared" si="2"/>
        <v>0</v>
      </c>
      <c r="H98" s="4" t="str">
        <f t="shared" si="3"/>
        <v>，3973498</v>
      </c>
      <c r="I98" s="4" t="str">
        <f>VLOOKUP(A98,HOP!A:U,21,0)</f>
        <v>直连</v>
      </c>
    </row>
    <row r="99" s="4" customFormat="1" hidden="1" spans="1:9">
      <c r="A99" s="5">
        <v>999226929023309</v>
      </c>
      <c r="B99" s="6">
        <v>45207</v>
      </c>
      <c r="C99" s="6">
        <v>45208</v>
      </c>
      <c r="D99" s="4">
        <v>399.41</v>
      </c>
      <c r="E99" s="4" t="str">
        <f>VLOOKUP(A99,HOP!A:L,12,0)</f>
        <v>399.41</v>
      </c>
      <c r="F99" s="4" t="str">
        <f>VLOOKUP(A99,HOP!A:C,3,0)</f>
        <v>3976085</v>
      </c>
      <c r="G99" s="4">
        <f t="shared" si="2"/>
        <v>0</v>
      </c>
      <c r="H99" s="4" t="str">
        <f t="shared" si="3"/>
        <v>，3976085</v>
      </c>
      <c r="I99" s="4" t="str">
        <f>VLOOKUP(A99,HOP!A:U,21,0)</f>
        <v>直连</v>
      </c>
    </row>
    <row r="100" s="4" customFormat="1" hidden="1" spans="1:9">
      <c r="A100" s="5">
        <v>999226930425516</v>
      </c>
      <c r="B100" s="6">
        <v>45207</v>
      </c>
      <c r="C100" s="6">
        <v>45208</v>
      </c>
      <c r="D100" s="4">
        <v>769.96</v>
      </c>
      <c r="E100" s="4" t="str">
        <f>VLOOKUP(A100,HOP!A:L,12,0)</f>
        <v>769.96</v>
      </c>
      <c r="F100" s="4" t="str">
        <f>VLOOKUP(A100,HOP!A:C,3,0)</f>
        <v>3977214</v>
      </c>
      <c r="G100" s="4">
        <f t="shared" si="2"/>
        <v>0</v>
      </c>
      <c r="H100" s="4" t="str">
        <f t="shared" si="3"/>
        <v>，3977214</v>
      </c>
      <c r="I100" s="4" t="str">
        <f>VLOOKUP(A100,HOP!A:U,21,0)</f>
        <v>直连</v>
      </c>
    </row>
    <row r="101" s="4" customFormat="1" hidden="1" spans="1:9">
      <c r="A101" s="5">
        <v>999226930854409</v>
      </c>
      <c r="B101" s="6">
        <v>45207</v>
      </c>
      <c r="C101" s="6">
        <v>45208</v>
      </c>
      <c r="D101" s="4">
        <v>1181.4</v>
      </c>
      <c r="E101" s="4" t="str">
        <f>VLOOKUP(A101,HOP!A:L,12,0)</f>
        <v>1181.40</v>
      </c>
      <c r="F101" s="4" t="str">
        <f>VLOOKUP(A101,HOP!A:C,3,0)</f>
        <v>3977607</v>
      </c>
      <c r="G101" s="4">
        <f t="shared" si="2"/>
        <v>0</v>
      </c>
      <c r="H101" s="4" t="str">
        <f t="shared" si="3"/>
        <v>，3977607</v>
      </c>
      <c r="I101" s="4" t="str">
        <f>VLOOKUP(A101,HOP!A:U,21,0)</f>
        <v>直连</v>
      </c>
    </row>
    <row r="102" s="4" customFormat="1" hidden="1" spans="1:9">
      <c r="A102" s="5">
        <v>999226931561636</v>
      </c>
      <c r="B102" s="6">
        <v>45200</v>
      </c>
      <c r="C102" s="6">
        <v>45208</v>
      </c>
      <c r="D102" s="4">
        <v>2916.32</v>
      </c>
      <c r="E102" s="4" t="str">
        <f>VLOOKUP(A102,HOP!A:L,12,0)</f>
        <v>2916.32</v>
      </c>
      <c r="F102" s="4" t="str">
        <f>VLOOKUP(A102,HOP!A:C,3,0)</f>
        <v>3978208</v>
      </c>
      <c r="G102" s="4">
        <f t="shared" si="2"/>
        <v>0</v>
      </c>
      <c r="H102" s="4" t="str">
        <f t="shared" si="3"/>
        <v>，3978208</v>
      </c>
      <c r="I102" s="4" t="str">
        <f>VLOOKUP(A102,HOP!A:U,21,0)</f>
        <v>直连</v>
      </c>
    </row>
    <row r="103" s="4" customFormat="1" hidden="1" spans="1:9">
      <c r="A103" s="5">
        <v>999226931564105</v>
      </c>
      <c r="B103" s="6">
        <v>45207</v>
      </c>
      <c r="C103" s="6">
        <v>45208</v>
      </c>
      <c r="D103" s="4">
        <v>965.38</v>
      </c>
      <c r="E103" s="4" t="str">
        <f>VLOOKUP(A103,HOP!A:L,12,0)</f>
        <v>965.38</v>
      </c>
      <c r="F103" s="4" t="str">
        <f>VLOOKUP(A103,HOP!A:C,3,0)</f>
        <v>3978211</v>
      </c>
      <c r="G103" s="4">
        <f t="shared" si="2"/>
        <v>0</v>
      </c>
      <c r="H103" s="4" t="str">
        <f t="shared" si="3"/>
        <v>，3978211</v>
      </c>
      <c r="I103" s="4" t="str">
        <f>VLOOKUP(A103,HOP!A:U,21,0)</f>
        <v>直连</v>
      </c>
    </row>
    <row r="104" s="4" customFormat="1" hidden="1" spans="1:9">
      <c r="A104" s="5">
        <v>999226931793925</v>
      </c>
      <c r="B104" s="6">
        <v>45205</v>
      </c>
      <c r="C104" s="6">
        <v>45208</v>
      </c>
      <c r="D104" s="4">
        <v>1543.47</v>
      </c>
      <c r="E104" s="4" t="str">
        <f>VLOOKUP(A104,HOP!A:L,12,0)</f>
        <v>1543.47</v>
      </c>
      <c r="F104" s="4" t="str">
        <f>VLOOKUP(A104,HOP!A:C,3,0)</f>
        <v>3978434</v>
      </c>
      <c r="G104" s="4">
        <f t="shared" si="2"/>
        <v>0</v>
      </c>
      <c r="H104" s="4" t="str">
        <f t="shared" si="3"/>
        <v>，3978434</v>
      </c>
      <c r="I104" s="4" t="str">
        <f>VLOOKUP(A104,HOP!A:U,21,0)</f>
        <v>直连</v>
      </c>
    </row>
    <row r="105" s="4" customFormat="1" hidden="1" spans="1:9">
      <c r="A105" s="5">
        <v>999227019824791</v>
      </c>
      <c r="B105" s="6">
        <v>45206</v>
      </c>
      <c r="C105" s="6">
        <v>45208</v>
      </c>
      <c r="D105" s="4">
        <v>550.46</v>
      </c>
      <c r="E105" s="4" t="str">
        <f>VLOOKUP(A105,HOP!A:L,12,0)</f>
        <v>550.46</v>
      </c>
      <c r="F105" s="4" t="str">
        <f>VLOOKUP(A105,HOP!A:C,3,0)</f>
        <v>3982066</v>
      </c>
      <c r="G105" s="4">
        <f t="shared" si="2"/>
        <v>0</v>
      </c>
      <c r="H105" s="4" t="str">
        <f t="shared" si="3"/>
        <v>，3982066</v>
      </c>
      <c r="I105" s="4" t="str">
        <f>VLOOKUP(A105,HOP!A:U,21,0)</f>
        <v>直连</v>
      </c>
    </row>
    <row r="106" s="4" customFormat="1" spans="1:9">
      <c r="A106" s="5">
        <v>999227027846651</v>
      </c>
      <c r="B106" s="6">
        <v>45207</v>
      </c>
      <c r="C106" s="6">
        <v>45208</v>
      </c>
      <c r="D106" s="4">
        <v>1009.52</v>
      </c>
      <c r="E106" s="4" t="str">
        <f>VLOOKUP(A106,HOP!A:L,12,0)</f>
        <v>1009.56</v>
      </c>
      <c r="F106" s="4" t="str">
        <f>VLOOKUP(A106,HOP!A:C,3,0)</f>
        <v>3983575</v>
      </c>
      <c r="G106" s="4">
        <f t="shared" si="2"/>
        <v>-0.0399999999999636</v>
      </c>
      <c r="H106" s="4" t="str">
        <f t="shared" si="3"/>
        <v>，3983575</v>
      </c>
      <c r="I106" s="4" t="str">
        <f>VLOOKUP(A106,HOP!A:U,21,0)</f>
        <v>直连</v>
      </c>
    </row>
    <row r="107" s="4" customFormat="1" hidden="1" spans="1:9">
      <c r="A107" s="5">
        <v>999227030911289</v>
      </c>
      <c r="B107" s="6">
        <v>45207</v>
      </c>
      <c r="C107" s="6">
        <v>45208</v>
      </c>
      <c r="D107" s="4">
        <v>853.37</v>
      </c>
      <c r="E107" s="4" t="str">
        <f>VLOOKUP(A107,HOP!A:L,12,0)</f>
        <v>853.37</v>
      </c>
      <c r="F107" s="4" t="str">
        <f>VLOOKUP(A107,HOP!A:C,3,0)</f>
        <v>3984405</v>
      </c>
      <c r="G107" s="4">
        <f t="shared" si="2"/>
        <v>0</v>
      </c>
      <c r="H107" s="4" t="str">
        <f t="shared" si="3"/>
        <v>，3984405</v>
      </c>
      <c r="I107" s="4" t="str">
        <f>VLOOKUP(A107,HOP!A:U,21,0)</f>
        <v>直连</v>
      </c>
    </row>
    <row r="108" s="4" customFormat="1" spans="1:9">
      <c r="A108" s="5">
        <v>999227031989782</v>
      </c>
      <c r="B108" s="6">
        <v>45205</v>
      </c>
      <c r="C108" s="6">
        <v>45208</v>
      </c>
      <c r="D108" s="4">
        <v>1839.63</v>
      </c>
      <c r="E108" s="4" t="str">
        <f>VLOOKUP(A108,HOP!A:L,12,0)</f>
        <v>1839.71</v>
      </c>
      <c r="F108" s="4" t="str">
        <f>VLOOKUP(A108,HOP!A:C,3,0)</f>
        <v>3984716</v>
      </c>
      <c r="G108" s="4">
        <f t="shared" si="2"/>
        <v>-0.0799999999999272</v>
      </c>
      <c r="H108" s="4" t="str">
        <f t="shared" si="3"/>
        <v>，3984716</v>
      </c>
      <c r="I108" s="4" t="str">
        <f>VLOOKUP(A108,HOP!A:U,21,0)</f>
        <v>直连</v>
      </c>
    </row>
    <row r="109" s="4" customFormat="1" hidden="1" spans="1:9">
      <c r="A109" s="5">
        <v>999227040314199</v>
      </c>
      <c r="B109" s="6">
        <v>45204</v>
      </c>
      <c r="C109" s="6">
        <v>45208</v>
      </c>
      <c r="D109" s="4">
        <v>1442.74</v>
      </c>
      <c r="E109" s="4" t="str">
        <f>VLOOKUP(A109,HOP!A:L,12,0)</f>
        <v>1442.74</v>
      </c>
      <c r="F109" s="4" t="str">
        <f>VLOOKUP(A109,HOP!A:C,3,0)</f>
        <v>3987065</v>
      </c>
      <c r="G109" s="4">
        <f t="shared" si="2"/>
        <v>0</v>
      </c>
      <c r="H109" s="4" t="str">
        <f t="shared" si="3"/>
        <v>，3987065</v>
      </c>
      <c r="I109" s="4" t="str">
        <f>VLOOKUP(A109,HOP!A:U,21,0)</f>
        <v>直采</v>
      </c>
    </row>
    <row r="110" s="4" customFormat="1" hidden="1" spans="1:9">
      <c r="A110" s="5">
        <v>27040343177</v>
      </c>
      <c r="B110" s="6">
        <v>45206</v>
      </c>
      <c r="C110" s="6">
        <v>45208</v>
      </c>
      <c r="D110" s="4">
        <v>2761.73</v>
      </c>
      <c r="E110" s="4" t="str">
        <f>VLOOKUP(A110,HOP!A:L,12,0)</f>
        <v>2761.73</v>
      </c>
      <c r="F110" s="4" t="str">
        <f>VLOOKUP(A110,HOP!A:C,3,0)</f>
        <v>3987066</v>
      </c>
      <c r="G110" s="4">
        <f t="shared" si="2"/>
        <v>0</v>
      </c>
      <c r="H110" s="4" t="str">
        <f t="shared" si="3"/>
        <v>，3987066</v>
      </c>
      <c r="I110" s="4" t="str">
        <f>VLOOKUP(A110,HOP!A:U,21,0)</f>
        <v>直连</v>
      </c>
    </row>
    <row r="111" s="4" customFormat="1" hidden="1" spans="1:9">
      <c r="A111" s="5">
        <v>999227047394352</v>
      </c>
      <c r="B111" s="6">
        <v>45206</v>
      </c>
      <c r="C111" s="6">
        <v>45208</v>
      </c>
      <c r="D111" s="4">
        <v>4290.72</v>
      </c>
      <c r="E111" s="4" t="str">
        <f>VLOOKUP(A111,HOP!A:L,12,0)</f>
        <v>4290.72</v>
      </c>
      <c r="F111" s="4" t="str">
        <f>VLOOKUP(A111,HOP!A:C,3,0)</f>
        <v>3988765</v>
      </c>
      <c r="G111" s="4">
        <f t="shared" si="2"/>
        <v>0</v>
      </c>
      <c r="H111" s="4" t="str">
        <f t="shared" si="3"/>
        <v>，3988765</v>
      </c>
      <c r="I111" s="4" t="str">
        <f>VLOOKUP(A111,HOP!A:U,21,0)</f>
        <v>直连</v>
      </c>
    </row>
    <row r="112" s="4" customFormat="1" hidden="1" spans="1:9">
      <c r="A112" s="5">
        <v>999227058071208</v>
      </c>
      <c r="B112" s="6">
        <v>45204</v>
      </c>
      <c r="C112" s="6">
        <v>45208</v>
      </c>
      <c r="D112" s="4">
        <v>859.08</v>
      </c>
      <c r="E112" s="4" t="str">
        <f>VLOOKUP(A112,HOP!A:L,12,0)</f>
        <v>859.08</v>
      </c>
      <c r="F112" s="4" t="str">
        <f>VLOOKUP(A112,HOP!A:C,3,0)</f>
        <v>3992903</v>
      </c>
      <c r="G112" s="4">
        <f t="shared" si="2"/>
        <v>0</v>
      </c>
      <c r="H112" s="4" t="str">
        <f t="shared" si="3"/>
        <v>，3992903</v>
      </c>
      <c r="I112" s="4" t="str">
        <f>VLOOKUP(A112,HOP!A:U,21,0)</f>
        <v>直连</v>
      </c>
    </row>
    <row r="113" s="4" customFormat="1" hidden="1" spans="1:9">
      <c r="A113" s="5">
        <v>999227091133710</v>
      </c>
      <c r="B113" s="6">
        <v>45207</v>
      </c>
      <c r="C113" s="6">
        <v>45208</v>
      </c>
      <c r="D113" s="4">
        <v>1918.84</v>
      </c>
      <c r="E113" s="4" t="str">
        <f>VLOOKUP(A113,HOP!A:L,12,0)</f>
        <v>1918.84</v>
      </c>
      <c r="F113" s="4" t="str">
        <f>VLOOKUP(A113,HOP!A:C,3,0)</f>
        <v>3997462</v>
      </c>
      <c r="G113" s="4">
        <f t="shared" si="2"/>
        <v>0</v>
      </c>
      <c r="H113" s="4" t="str">
        <f t="shared" si="3"/>
        <v>，3997462</v>
      </c>
      <c r="I113" s="4" t="str">
        <f>VLOOKUP(A113,HOP!A:U,21,0)</f>
        <v>直连</v>
      </c>
    </row>
    <row r="114" s="4" customFormat="1" hidden="1" spans="1:9">
      <c r="A114" s="5">
        <v>999227093263938</v>
      </c>
      <c r="B114" s="6">
        <v>45207</v>
      </c>
      <c r="C114" s="6">
        <v>45208</v>
      </c>
      <c r="D114" s="4">
        <v>737.87</v>
      </c>
      <c r="E114" s="4" t="str">
        <f>VLOOKUP(A114,HOP!A:L,12,0)</f>
        <v>737.87</v>
      </c>
      <c r="F114" s="4" t="str">
        <f>VLOOKUP(A114,HOP!A:C,3,0)</f>
        <v>3998003</v>
      </c>
      <c r="G114" s="4">
        <f t="shared" si="2"/>
        <v>0</v>
      </c>
      <c r="H114" s="4" t="str">
        <f t="shared" si="3"/>
        <v>，3998003</v>
      </c>
      <c r="I114" s="4" t="str">
        <f>VLOOKUP(A114,HOP!A:U,21,0)</f>
        <v>直连</v>
      </c>
    </row>
    <row r="115" s="4" customFormat="1" hidden="1" spans="1:9">
      <c r="A115" s="5">
        <v>999227095359375</v>
      </c>
      <c r="B115" s="6">
        <v>45207</v>
      </c>
      <c r="C115" s="6">
        <v>45208</v>
      </c>
      <c r="D115" s="4">
        <v>761.97</v>
      </c>
      <c r="E115" s="4" t="str">
        <f>VLOOKUP(A115,HOP!A:L,12,0)</f>
        <v>761.97</v>
      </c>
      <c r="F115" s="4" t="str">
        <f>VLOOKUP(A115,HOP!A:C,3,0)</f>
        <v>3998731</v>
      </c>
      <c r="G115" s="4">
        <f t="shared" si="2"/>
        <v>0</v>
      </c>
      <c r="H115" s="4" t="str">
        <f t="shared" si="3"/>
        <v>，3998731</v>
      </c>
      <c r="I115" s="4" t="str">
        <f>VLOOKUP(A115,HOP!A:U,21,0)</f>
        <v>直连</v>
      </c>
    </row>
    <row r="116" s="4" customFormat="1" hidden="1" spans="1:9">
      <c r="A116" s="5">
        <v>999227095877462</v>
      </c>
      <c r="B116" s="6">
        <v>45207</v>
      </c>
      <c r="C116" s="6">
        <v>45208</v>
      </c>
      <c r="D116" s="4">
        <v>1081.01</v>
      </c>
      <c r="E116" s="4" t="str">
        <f>VLOOKUP(A116,HOP!A:L,12,0)</f>
        <v>1081.01</v>
      </c>
      <c r="F116" s="4" t="str">
        <f>VLOOKUP(A116,HOP!A:C,3,0)</f>
        <v>3998939</v>
      </c>
      <c r="G116" s="4">
        <f t="shared" si="2"/>
        <v>0</v>
      </c>
      <c r="H116" s="4" t="str">
        <f t="shared" si="3"/>
        <v>，3998939</v>
      </c>
      <c r="I116" s="4" t="str">
        <f>VLOOKUP(A116,HOP!A:U,21,0)</f>
        <v>直连</v>
      </c>
    </row>
    <row r="117" s="4" customFormat="1" hidden="1" spans="1:9">
      <c r="A117" s="5">
        <v>999227096600592</v>
      </c>
      <c r="B117" s="6">
        <v>45205</v>
      </c>
      <c r="C117" s="6">
        <v>45208</v>
      </c>
      <c r="D117" s="4">
        <v>2444.88</v>
      </c>
      <c r="E117" s="4" t="str">
        <f>VLOOKUP(A117,HOP!A:L,12,0)</f>
        <v>2444.88</v>
      </c>
      <c r="F117" s="4" t="str">
        <f>VLOOKUP(A117,HOP!A:C,3,0)</f>
        <v>3999308</v>
      </c>
      <c r="G117" s="4">
        <f t="shared" si="2"/>
        <v>0</v>
      </c>
      <c r="H117" s="4" t="str">
        <f t="shared" si="3"/>
        <v>，3999308</v>
      </c>
      <c r="I117" s="4" t="str">
        <f>VLOOKUP(A117,HOP!A:U,21,0)</f>
        <v>直连</v>
      </c>
    </row>
    <row r="118" s="4" customFormat="1" hidden="1" spans="1:9">
      <c r="A118" s="5">
        <v>999227096723571</v>
      </c>
      <c r="B118" s="6">
        <v>45205</v>
      </c>
      <c r="C118" s="6">
        <v>45208</v>
      </c>
      <c r="D118" s="4">
        <v>1915.65</v>
      </c>
      <c r="E118" s="4" t="str">
        <f>VLOOKUP(A118,HOP!A:L,12,0)</f>
        <v>1915.65</v>
      </c>
      <c r="F118" s="4" t="str">
        <f>VLOOKUP(A118,HOP!A:C,3,0)</f>
        <v>3999497</v>
      </c>
      <c r="G118" s="4">
        <f t="shared" si="2"/>
        <v>0</v>
      </c>
      <c r="H118" s="4" t="str">
        <f t="shared" si="3"/>
        <v>，3999497</v>
      </c>
      <c r="I118" s="4" t="str">
        <f>VLOOKUP(A118,HOP!A:U,21,0)</f>
        <v>直连</v>
      </c>
    </row>
    <row r="119" s="4" customFormat="1" hidden="1" spans="1:9">
      <c r="A119" s="5">
        <v>999227098571788</v>
      </c>
      <c r="B119" s="6">
        <v>45207</v>
      </c>
      <c r="C119" s="6">
        <v>45208</v>
      </c>
      <c r="D119" s="4">
        <v>2204.7</v>
      </c>
      <c r="E119" s="4" t="str">
        <f>VLOOKUP(A119,HOP!A:L,12,0)</f>
        <v>2204.70</v>
      </c>
      <c r="F119" s="4" t="str">
        <f>VLOOKUP(A119,HOP!A:C,3,0)</f>
        <v>4000885</v>
      </c>
      <c r="G119" s="4">
        <f t="shared" si="2"/>
        <v>0</v>
      </c>
      <c r="H119" s="4" t="str">
        <f t="shared" si="3"/>
        <v>，4000885</v>
      </c>
      <c r="I119" s="4" t="str">
        <f>VLOOKUP(A119,HOP!A:U,21,0)</f>
        <v>直连</v>
      </c>
    </row>
    <row r="120" s="4" customFormat="1" hidden="1" spans="1:9">
      <c r="A120" s="5">
        <v>999227098973452</v>
      </c>
      <c r="B120" s="6">
        <v>45206</v>
      </c>
      <c r="C120" s="6">
        <v>45208</v>
      </c>
      <c r="D120" s="4">
        <v>567.9</v>
      </c>
      <c r="E120" s="4" t="str">
        <f>VLOOKUP(A120,HOP!A:L,12,0)</f>
        <v>567.90</v>
      </c>
      <c r="F120" s="4" t="str">
        <f>VLOOKUP(A120,HOP!A:C,3,0)</f>
        <v>4001210</v>
      </c>
      <c r="G120" s="4">
        <f t="shared" si="2"/>
        <v>0</v>
      </c>
      <c r="H120" s="4" t="str">
        <f t="shared" si="3"/>
        <v>，4001210</v>
      </c>
      <c r="I120" s="4" t="str">
        <f>VLOOKUP(A120,HOP!A:U,21,0)</f>
        <v>直连</v>
      </c>
    </row>
    <row r="121" s="4" customFormat="1" hidden="1" spans="1:9">
      <c r="A121" s="5">
        <v>999226751619866</v>
      </c>
      <c r="B121" s="6">
        <v>45205</v>
      </c>
      <c r="C121" s="6">
        <v>45208</v>
      </c>
      <c r="D121" s="4">
        <v>2570.91</v>
      </c>
      <c r="E121" s="4" t="str">
        <f>VLOOKUP(A121,HOP!A:L,12,0)</f>
        <v>2570.91</v>
      </c>
      <c r="F121" s="4" t="str">
        <f>VLOOKUP(A121,HOP!A:C,3,0)</f>
        <v>3916519</v>
      </c>
      <c r="G121" s="4">
        <f t="shared" si="2"/>
        <v>0</v>
      </c>
      <c r="H121" s="4" t="str">
        <f t="shared" si="3"/>
        <v>，3916519</v>
      </c>
      <c r="I121" s="4" t="str">
        <f>VLOOKUP(A121,HOP!A:U,21,0)</f>
        <v>直连</v>
      </c>
    </row>
    <row r="122" s="4" customFormat="1" hidden="1" spans="1:9">
      <c r="A122" s="5">
        <v>999227100162519</v>
      </c>
      <c r="B122" s="6">
        <v>45207</v>
      </c>
      <c r="C122" s="6">
        <v>45208</v>
      </c>
      <c r="D122" s="4">
        <v>422.55</v>
      </c>
      <c r="E122" s="4" t="str">
        <f>VLOOKUP(A122,HOP!A:L,12,0)</f>
        <v>422.55</v>
      </c>
      <c r="F122" s="4" t="str">
        <f>VLOOKUP(A122,HOP!A:C,3,0)</f>
        <v>4002105</v>
      </c>
      <c r="G122" s="4">
        <f t="shared" si="2"/>
        <v>0</v>
      </c>
      <c r="H122" s="4" t="str">
        <f t="shared" si="3"/>
        <v>，4002105</v>
      </c>
      <c r="I122" s="4" t="str">
        <f>VLOOKUP(A122,HOP!A:U,21,0)</f>
        <v>直采</v>
      </c>
    </row>
    <row r="123" s="4" customFormat="1" hidden="1" spans="1:9">
      <c r="A123" s="5">
        <v>999227100798047</v>
      </c>
      <c r="B123" s="6">
        <v>45206</v>
      </c>
      <c r="C123" s="6">
        <v>45208</v>
      </c>
      <c r="D123" s="4">
        <v>2170.92</v>
      </c>
      <c r="E123" s="4" t="str">
        <f>VLOOKUP(A123,HOP!A:L,12,0)</f>
        <v>2170.92</v>
      </c>
      <c r="F123" s="4" t="str">
        <f>VLOOKUP(A123,HOP!A:C,3,0)</f>
        <v>4002274</v>
      </c>
      <c r="G123" s="4">
        <f t="shared" si="2"/>
        <v>0</v>
      </c>
      <c r="H123" s="4" t="str">
        <f t="shared" si="3"/>
        <v>，4002274</v>
      </c>
      <c r="I123" s="4" t="str">
        <f>VLOOKUP(A123,HOP!A:U,21,0)</f>
        <v>直连</v>
      </c>
    </row>
    <row r="124" s="4" customFormat="1" hidden="1" spans="1:9">
      <c r="A124" s="5">
        <v>999227101276762</v>
      </c>
      <c r="B124" s="6">
        <v>45207</v>
      </c>
      <c r="C124" s="6">
        <v>45208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hidden="1" spans="1:9">
      <c r="A125" s="5">
        <v>999227102253256</v>
      </c>
      <c r="B125" s="6">
        <v>45207</v>
      </c>
      <c r="C125" s="6">
        <v>45208</v>
      </c>
      <c r="D125" s="4">
        <v>511.18</v>
      </c>
      <c r="E125" s="4" t="str">
        <f>VLOOKUP(A125,HOP!A:L,12,0)</f>
        <v>511.18</v>
      </c>
      <c r="F125" s="4" t="str">
        <f>VLOOKUP(A125,HOP!A:C,3,0)</f>
        <v>4003554</v>
      </c>
      <c r="G125" s="4">
        <f t="shared" si="2"/>
        <v>0</v>
      </c>
      <c r="H125" s="4" t="str">
        <f t="shared" si="3"/>
        <v>，4003554</v>
      </c>
      <c r="I125" s="4" t="str">
        <f>VLOOKUP(A125,HOP!A:U,21,0)</f>
        <v>直连</v>
      </c>
    </row>
    <row r="126" s="4" customFormat="1" hidden="1" spans="1:9">
      <c r="A126" s="5">
        <v>999227102635635</v>
      </c>
      <c r="B126" s="6">
        <v>45206</v>
      </c>
      <c r="C126" s="6">
        <v>45208</v>
      </c>
      <c r="D126" s="4">
        <v>6181.66</v>
      </c>
      <c r="E126" s="4" t="str">
        <f>VLOOKUP(A126,HOP!A:L,12,0)</f>
        <v>6181.66</v>
      </c>
      <c r="F126" s="4" t="str">
        <f>VLOOKUP(A126,HOP!A:C,3,0)</f>
        <v>4003782</v>
      </c>
      <c r="G126" s="4">
        <f t="shared" si="2"/>
        <v>0</v>
      </c>
      <c r="H126" s="4" t="str">
        <f t="shared" si="3"/>
        <v>，4003782</v>
      </c>
      <c r="I126" s="4" t="str">
        <f>VLOOKUP(A126,HOP!A:U,21,0)</f>
        <v>直连</v>
      </c>
    </row>
    <row r="127" s="4" customFormat="1" hidden="1" spans="1:9">
      <c r="A127" s="5">
        <v>999227103879598</v>
      </c>
      <c r="B127" s="6">
        <v>45206</v>
      </c>
      <c r="C127" s="6">
        <v>45208</v>
      </c>
      <c r="D127" s="4">
        <v>1676.04</v>
      </c>
      <c r="E127" s="4" t="str">
        <f>VLOOKUP(A127,HOP!A:L,12,0)</f>
        <v>1676.04</v>
      </c>
      <c r="F127" s="4" t="str">
        <f>VLOOKUP(A127,HOP!A:C,3,0)</f>
        <v>4004427</v>
      </c>
      <c r="G127" s="4">
        <f t="shared" si="2"/>
        <v>0</v>
      </c>
      <c r="H127" s="4" t="str">
        <f t="shared" si="3"/>
        <v>，4004427</v>
      </c>
      <c r="I127" s="4" t="str">
        <f>VLOOKUP(A127,HOP!A:U,21,0)</f>
        <v>直连</v>
      </c>
    </row>
    <row r="128" s="4" customFormat="1" hidden="1" spans="1:9">
      <c r="A128" s="5">
        <v>999227104825402</v>
      </c>
      <c r="B128" s="6">
        <v>45207</v>
      </c>
      <c r="C128" s="6">
        <v>45208</v>
      </c>
      <c r="D128" s="4">
        <v>1123.52</v>
      </c>
      <c r="E128" s="4" t="str">
        <f>VLOOKUP(A128,HOP!A:L,12,0)</f>
        <v>1123.52</v>
      </c>
      <c r="F128" s="4" t="str">
        <f>VLOOKUP(A128,HOP!A:C,3,0)</f>
        <v>4005069</v>
      </c>
      <c r="G128" s="4">
        <f t="shared" si="2"/>
        <v>0</v>
      </c>
      <c r="H128" s="4" t="str">
        <f t="shared" si="3"/>
        <v>，4005069</v>
      </c>
      <c r="I128" s="4" t="str">
        <f>VLOOKUP(A128,HOP!A:U,21,0)</f>
        <v>直连</v>
      </c>
    </row>
    <row r="129" s="4" customFormat="1" hidden="1" spans="1:9">
      <c r="A129" s="5">
        <v>999227105446824</v>
      </c>
      <c r="B129" s="6">
        <v>45206</v>
      </c>
      <c r="C129" s="6">
        <v>45208</v>
      </c>
      <c r="D129" s="4">
        <v>234.48</v>
      </c>
      <c r="E129" s="4" t="str">
        <f>VLOOKUP(A129,HOP!A:L,12,0)</f>
        <v>234.48</v>
      </c>
      <c r="F129" s="4" t="str">
        <f>VLOOKUP(A129,HOP!A:C,3,0)</f>
        <v>4005367</v>
      </c>
      <c r="G129" s="4">
        <f t="shared" si="2"/>
        <v>0</v>
      </c>
      <c r="H129" s="4" t="str">
        <f t="shared" si="3"/>
        <v>，4005367</v>
      </c>
      <c r="I129" s="4" t="str">
        <f>VLOOKUP(A129,HOP!A:U,21,0)</f>
        <v>直连</v>
      </c>
    </row>
    <row r="130" s="4" customFormat="1" hidden="1" spans="1:9">
      <c r="A130" s="5">
        <v>999226626522278</v>
      </c>
      <c r="B130" s="6">
        <v>45206</v>
      </c>
      <c r="C130" s="6">
        <v>45208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999227106228425</v>
      </c>
      <c r="B131" s="6">
        <v>45206</v>
      </c>
      <c r="C131" s="6">
        <v>45208</v>
      </c>
      <c r="D131" s="4">
        <v>335</v>
      </c>
      <c r="E131" s="4" t="str">
        <f>VLOOKUP(A131,HOP!A:L,12,0)</f>
        <v>335.00</v>
      </c>
      <c r="F131" s="4" t="str">
        <f>VLOOKUP(A131,HOP!A:C,3,0)</f>
        <v>4005821</v>
      </c>
      <c r="G131" s="4">
        <f t="shared" ref="G131:G194" si="4">D131-E131</f>
        <v>0</v>
      </c>
      <c r="H131" s="4" t="str">
        <f t="shared" ref="H131:H194" si="5">$H$1&amp;F131</f>
        <v>，4005821</v>
      </c>
      <c r="I131" s="4" t="str">
        <f>VLOOKUP(A131,HOP!A:U,21,0)</f>
        <v>直连</v>
      </c>
    </row>
    <row r="132" s="4" customFormat="1" hidden="1" spans="1:9">
      <c r="A132" s="5">
        <v>999227107785817</v>
      </c>
      <c r="B132" s="6">
        <v>45207</v>
      </c>
      <c r="C132" s="6">
        <v>45208</v>
      </c>
      <c r="D132" s="4">
        <v>446.34</v>
      </c>
      <c r="E132" s="4" t="str">
        <f>VLOOKUP(A132,HOP!A:L,12,0)</f>
        <v>446.34</v>
      </c>
      <c r="F132" s="4" t="str">
        <f>VLOOKUP(A132,HOP!A:C,3,0)</f>
        <v>4006980</v>
      </c>
      <c r="G132" s="4">
        <f t="shared" si="4"/>
        <v>0</v>
      </c>
      <c r="H132" s="4" t="str">
        <f t="shared" si="5"/>
        <v>，4006980</v>
      </c>
      <c r="I132" s="4" t="str">
        <f>VLOOKUP(A132,HOP!A:U,21,0)</f>
        <v>直连</v>
      </c>
    </row>
    <row r="133" s="4" customFormat="1" hidden="1" spans="1:9">
      <c r="A133" s="5">
        <v>999227109559597</v>
      </c>
      <c r="B133" s="6">
        <v>45207</v>
      </c>
      <c r="C133" s="6">
        <v>45208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4"/>
        <v>#N/A</v>
      </c>
      <c r="H133" s="4" t="e">
        <f t="shared" si="5"/>
        <v>#N/A</v>
      </c>
      <c r="I133" s="4" t="e">
        <f>VLOOKUP(A133,HOP!A:U,21,0)</f>
        <v>#N/A</v>
      </c>
    </row>
    <row r="134" s="4" customFormat="1" hidden="1" spans="1:9">
      <c r="A134" s="5">
        <v>999227110265567</v>
      </c>
      <c r="B134" s="6">
        <v>45207</v>
      </c>
      <c r="C134" s="6">
        <v>45208</v>
      </c>
      <c r="D134" s="4">
        <v>357.26</v>
      </c>
      <c r="E134" s="4" t="str">
        <f>VLOOKUP(A134,HOP!A:L,12,0)</f>
        <v>357.26</v>
      </c>
      <c r="F134" s="4" t="str">
        <f>VLOOKUP(A134,HOP!A:C,3,0)</f>
        <v>4008584</v>
      </c>
      <c r="G134" s="4">
        <f t="shared" si="4"/>
        <v>0</v>
      </c>
      <c r="H134" s="4" t="str">
        <f t="shared" si="5"/>
        <v>，4008584</v>
      </c>
      <c r="I134" s="4" t="str">
        <f>VLOOKUP(A134,HOP!A:U,21,0)</f>
        <v>直采</v>
      </c>
    </row>
    <row r="135" s="4" customFormat="1" hidden="1" spans="1:9">
      <c r="A135" s="5">
        <v>999227110828560</v>
      </c>
      <c r="B135" s="6">
        <v>45207</v>
      </c>
      <c r="C135" s="6">
        <v>45208</v>
      </c>
      <c r="D135" s="4">
        <v>476.38</v>
      </c>
      <c r="E135" s="4" t="str">
        <f>VLOOKUP(A135,HOP!A:L,12,0)</f>
        <v>476.38</v>
      </c>
      <c r="F135" s="4" t="str">
        <f>VLOOKUP(A135,HOP!A:C,3,0)</f>
        <v>4008970</v>
      </c>
      <c r="G135" s="4">
        <f t="shared" si="4"/>
        <v>0</v>
      </c>
      <c r="H135" s="4" t="str">
        <f t="shared" si="5"/>
        <v>，4008970</v>
      </c>
      <c r="I135" s="4" t="str">
        <f>VLOOKUP(A135,HOP!A:U,21,0)</f>
        <v>直连</v>
      </c>
    </row>
    <row r="136" s="4" customFormat="1" hidden="1" spans="1:9">
      <c r="A136" s="5">
        <v>999227110848129</v>
      </c>
      <c r="B136" s="6">
        <v>45204</v>
      </c>
      <c r="C136" s="6">
        <v>45208</v>
      </c>
      <c r="D136" s="4">
        <v>2969.44</v>
      </c>
      <c r="E136" s="4" t="str">
        <f>VLOOKUP(A136,HOP!A:L,12,0)</f>
        <v>2969.44</v>
      </c>
      <c r="F136" s="4" t="str">
        <f>VLOOKUP(A136,HOP!A:C,3,0)</f>
        <v>4008982</v>
      </c>
      <c r="G136" s="4">
        <f t="shared" si="4"/>
        <v>0</v>
      </c>
      <c r="H136" s="4" t="str">
        <f t="shared" si="5"/>
        <v>，4008982</v>
      </c>
      <c r="I136" s="4" t="str">
        <f>VLOOKUP(A136,HOP!A:U,21,0)</f>
        <v>直连</v>
      </c>
    </row>
    <row r="137" s="4" customFormat="1" hidden="1" spans="1:9">
      <c r="A137" s="5">
        <v>999227110888438</v>
      </c>
      <c r="B137" s="6">
        <v>45207</v>
      </c>
      <c r="C137" s="6">
        <v>45208</v>
      </c>
      <c r="D137" s="4">
        <v>319.19</v>
      </c>
      <c r="E137" s="4" t="str">
        <f>VLOOKUP(A137,HOP!A:L,12,0)</f>
        <v>319.19</v>
      </c>
      <c r="F137" s="4" t="str">
        <f>VLOOKUP(A137,HOP!A:C,3,0)</f>
        <v>4009002</v>
      </c>
      <c r="G137" s="4">
        <f t="shared" si="4"/>
        <v>0</v>
      </c>
      <c r="H137" s="4" t="str">
        <f t="shared" si="5"/>
        <v>，4009002</v>
      </c>
      <c r="I137" s="4" t="str">
        <f>VLOOKUP(A137,HOP!A:U,21,0)</f>
        <v>直连</v>
      </c>
    </row>
    <row r="138" s="4" customFormat="1" hidden="1" spans="1:9">
      <c r="A138" s="5">
        <v>999227111500684</v>
      </c>
      <c r="B138" s="6">
        <v>45207</v>
      </c>
      <c r="C138" s="6">
        <v>45208</v>
      </c>
      <c r="D138" s="4">
        <v>319.19</v>
      </c>
      <c r="E138" s="4" t="str">
        <f>VLOOKUP(A138,HOP!A:L,12,0)</f>
        <v>319.19</v>
      </c>
      <c r="F138" s="4" t="str">
        <f>VLOOKUP(A138,HOP!A:C,3,0)</f>
        <v>4009375</v>
      </c>
      <c r="G138" s="4">
        <f t="shared" si="4"/>
        <v>0</v>
      </c>
      <c r="H138" s="4" t="str">
        <f t="shared" si="5"/>
        <v>，4009375</v>
      </c>
      <c r="I138" s="4" t="str">
        <f>VLOOKUP(A138,HOP!A:U,21,0)</f>
        <v>直连</v>
      </c>
    </row>
    <row r="139" s="4" customFormat="1" hidden="1" spans="1:9">
      <c r="A139" s="5">
        <v>999227111718000</v>
      </c>
      <c r="B139" s="6">
        <v>45207</v>
      </c>
      <c r="C139" s="6">
        <v>45208</v>
      </c>
      <c r="D139" s="4">
        <v>319.19</v>
      </c>
      <c r="E139" s="4" t="str">
        <f>VLOOKUP(A139,HOP!A:L,12,0)</f>
        <v>319.19</v>
      </c>
      <c r="F139" s="4" t="str">
        <f>VLOOKUP(A139,HOP!A:C,3,0)</f>
        <v>4009446</v>
      </c>
      <c r="G139" s="4">
        <f t="shared" si="4"/>
        <v>0</v>
      </c>
      <c r="H139" s="4" t="str">
        <f t="shared" si="5"/>
        <v>，4009446</v>
      </c>
      <c r="I139" s="4" t="str">
        <f>VLOOKUP(A139,HOP!A:U,21,0)</f>
        <v>直连</v>
      </c>
    </row>
    <row r="140" s="4" customFormat="1" hidden="1" spans="1:9">
      <c r="A140" s="5">
        <v>999227112609211</v>
      </c>
      <c r="B140" s="6">
        <v>45207</v>
      </c>
      <c r="C140" s="6">
        <v>45208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hidden="1" spans="1:9">
      <c r="A141" s="5">
        <v>999227112718533</v>
      </c>
      <c r="B141" s="6">
        <v>45206</v>
      </c>
      <c r="C141" s="6">
        <v>45208</v>
      </c>
      <c r="D141" s="4">
        <v>3401.4</v>
      </c>
      <c r="E141" s="4" t="str">
        <f>VLOOKUP(A141,HOP!A:L,12,0)</f>
        <v>3401.40</v>
      </c>
      <c r="F141" s="4" t="str">
        <f>VLOOKUP(A141,HOP!A:C,3,0)</f>
        <v>4010221</v>
      </c>
      <c r="G141" s="4">
        <f t="shared" si="4"/>
        <v>0</v>
      </c>
      <c r="H141" s="4" t="str">
        <f t="shared" si="5"/>
        <v>，4010221</v>
      </c>
      <c r="I141" s="4" t="str">
        <f>VLOOKUP(A141,HOP!A:U,21,0)</f>
        <v>直连</v>
      </c>
    </row>
    <row r="142" s="4" customFormat="1" hidden="1" spans="1:9">
      <c r="A142" s="5">
        <v>999227169258454</v>
      </c>
      <c r="B142" s="6">
        <v>45207</v>
      </c>
      <c r="C142" s="6">
        <v>45208</v>
      </c>
      <c r="D142" s="4">
        <v>2729.4</v>
      </c>
      <c r="E142" s="4" t="str">
        <f>VLOOKUP(A142,HOP!A:L,12,0)</f>
        <v>2729.40</v>
      </c>
      <c r="F142" s="4" t="str">
        <f>VLOOKUP(A142,HOP!A:C,3,0)</f>
        <v>4011982</v>
      </c>
      <c r="G142" s="4">
        <f t="shared" si="4"/>
        <v>0</v>
      </c>
      <c r="H142" s="4" t="str">
        <f t="shared" si="5"/>
        <v>，4011982</v>
      </c>
      <c r="I142" s="4" t="str">
        <f>VLOOKUP(A142,HOP!A:U,21,0)</f>
        <v>直连</v>
      </c>
    </row>
    <row r="143" s="4" customFormat="1" hidden="1" spans="1:9">
      <c r="A143" s="5">
        <v>999227177489453</v>
      </c>
      <c r="B143" s="6">
        <v>45205</v>
      </c>
      <c r="C143" s="6">
        <v>45208</v>
      </c>
      <c r="D143" s="4">
        <v>2215.11</v>
      </c>
      <c r="E143" s="4" t="str">
        <f>VLOOKUP(A143,HOP!A:L,12,0)</f>
        <v>2215.11</v>
      </c>
      <c r="F143" s="4" t="str">
        <f>VLOOKUP(A143,HOP!A:C,3,0)</f>
        <v>4013477</v>
      </c>
      <c r="G143" s="4">
        <f t="shared" si="4"/>
        <v>0</v>
      </c>
      <c r="H143" s="4" t="str">
        <f t="shared" si="5"/>
        <v>，4013477</v>
      </c>
      <c r="I143" s="4" t="str">
        <f>VLOOKUP(A143,HOP!A:U,21,0)</f>
        <v>直连</v>
      </c>
    </row>
    <row r="144" s="4" customFormat="1" hidden="1" spans="1:9">
      <c r="A144" s="5">
        <v>999227181073783</v>
      </c>
      <c r="B144" s="6">
        <v>45204</v>
      </c>
      <c r="C144" s="6">
        <v>45208</v>
      </c>
      <c r="D144" s="4">
        <v>1180.88</v>
      </c>
      <c r="E144" s="4" t="str">
        <f>VLOOKUP(A144,HOP!A:L,12,0)</f>
        <v>1180.88</v>
      </c>
      <c r="F144" s="4" t="str">
        <f>VLOOKUP(A144,HOP!A:C,3,0)</f>
        <v>4014826</v>
      </c>
      <c r="G144" s="4">
        <f t="shared" si="4"/>
        <v>0</v>
      </c>
      <c r="H144" s="4" t="str">
        <f t="shared" si="5"/>
        <v>，4014826</v>
      </c>
      <c r="I144" s="4" t="str">
        <f>VLOOKUP(A144,HOP!A:U,21,0)</f>
        <v>直采</v>
      </c>
    </row>
    <row r="145" s="4" customFormat="1" hidden="1" spans="1:9">
      <c r="A145" s="5">
        <v>999227181593265</v>
      </c>
      <c r="B145" s="6">
        <v>45205</v>
      </c>
      <c r="C145" s="6">
        <v>45208</v>
      </c>
      <c r="D145" s="4">
        <v>1729.02</v>
      </c>
      <c r="E145" s="4" t="str">
        <f>VLOOKUP(A145,HOP!A:L,12,0)</f>
        <v>1729.02</v>
      </c>
      <c r="F145" s="4" t="str">
        <f>VLOOKUP(A145,HOP!A:C,3,0)</f>
        <v>4015060</v>
      </c>
      <c r="G145" s="4">
        <f t="shared" si="4"/>
        <v>0</v>
      </c>
      <c r="H145" s="4" t="str">
        <f t="shared" si="5"/>
        <v>，4015060</v>
      </c>
      <c r="I145" s="4" t="str">
        <f>VLOOKUP(A145,HOP!A:U,21,0)</f>
        <v>直连</v>
      </c>
    </row>
    <row r="146" s="4" customFormat="1" hidden="1" spans="1:9">
      <c r="A146" s="5">
        <v>999227182983206</v>
      </c>
      <c r="B146" s="6">
        <v>45206</v>
      </c>
      <c r="C146" s="6">
        <v>45208</v>
      </c>
      <c r="D146" s="4">
        <v>736.36</v>
      </c>
      <c r="E146" s="4" t="str">
        <f>VLOOKUP(A146,HOP!A:L,12,0)</f>
        <v>736.36</v>
      </c>
      <c r="F146" s="4" t="str">
        <f>VLOOKUP(A146,HOP!A:C,3,0)</f>
        <v>4015746</v>
      </c>
      <c r="G146" s="4">
        <f t="shared" si="4"/>
        <v>0</v>
      </c>
      <c r="H146" s="4" t="str">
        <f t="shared" si="5"/>
        <v>，4015746</v>
      </c>
      <c r="I146" s="4" t="str">
        <f>VLOOKUP(A146,HOP!A:U,21,0)</f>
        <v>直连</v>
      </c>
    </row>
    <row r="147" s="4" customFormat="1" hidden="1" spans="1:9">
      <c r="A147" s="5">
        <v>999227183005398</v>
      </c>
      <c r="B147" s="6">
        <v>45205</v>
      </c>
      <c r="C147" s="6">
        <v>45208</v>
      </c>
      <c r="D147" s="4">
        <v>2003.46</v>
      </c>
      <c r="E147" s="4" t="str">
        <f>VLOOKUP(A147,HOP!A:L,12,0)</f>
        <v>2003.46</v>
      </c>
      <c r="F147" s="4" t="str">
        <f>VLOOKUP(A147,HOP!A:C,3,0)</f>
        <v>4015755</v>
      </c>
      <c r="G147" s="4">
        <f t="shared" si="4"/>
        <v>0</v>
      </c>
      <c r="H147" s="4" t="str">
        <f t="shared" si="5"/>
        <v>，4015755</v>
      </c>
      <c r="I147" s="4" t="str">
        <f>VLOOKUP(A147,HOP!A:U,21,0)</f>
        <v>直连</v>
      </c>
    </row>
    <row r="148" s="4" customFormat="1" hidden="1" spans="1:9">
      <c r="A148" s="5">
        <v>999227103189003</v>
      </c>
      <c r="B148" s="6">
        <v>45206</v>
      </c>
      <c r="C148" s="6">
        <v>45208</v>
      </c>
      <c r="D148" s="4">
        <v>1975.5</v>
      </c>
      <c r="E148" s="4" t="str">
        <f>VLOOKUP(A148,HOP!A:L,12,0)</f>
        <v>1975.50</v>
      </c>
      <c r="F148" s="4" t="str">
        <f>VLOOKUP(A148,HOP!A:C,3,0)</f>
        <v>4004018</v>
      </c>
      <c r="G148" s="4">
        <f t="shared" si="4"/>
        <v>0</v>
      </c>
      <c r="H148" s="4" t="str">
        <f t="shared" si="5"/>
        <v>，4004018</v>
      </c>
      <c r="I148" s="4" t="str">
        <f>VLOOKUP(A148,HOP!A:U,21,0)</f>
        <v>直连</v>
      </c>
    </row>
    <row r="149" s="4" customFormat="1" hidden="1" spans="1:9">
      <c r="A149" s="5">
        <v>999227184347532</v>
      </c>
      <c r="B149" s="6">
        <v>45207</v>
      </c>
      <c r="C149" s="6">
        <v>45208</v>
      </c>
      <c r="D149" s="4">
        <v>1324.6</v>
      </c>
      <c r="E149" s="4" t="str">
        <f>VLOOKUP(A149,HOP!A:L,12,0)</f>
        <v>1324.60</v>
      </c>
      <c r="F149" s="4" t="str">
        <f>VLOOKUP(A149,HOP!A:C,3,0)</f>
        <v>4016716</v>
      </c>
      <c r="G149" s="4">
        <f t="shared" si="4"/>
        <v>0</v>
      </c>
      <c r="H149" s="4" t="str">
        <f t="shared" si="5"/>
        <v>，4016716</v>
      </c>
      <c r="I149" s="4" t="str">
        <f>VLOOKUP(A149,HOP!A:U,21,0)</f>
        <v>直连</v>
      </c>
    </row>
    <row r="150" s="4" customFormat="1" hidden="1" spans="1:9">
      <c r="A150" s="5">
        <v>999227184511474</v>
      </c>
      <c r="B150" s="6">
        <v>45205</v>
      </c>
      <c r="C150" s="6">
        <v>45208</v>
      </c>
      <c r="D150" s="4">
        <v>387.48</v>
      </c>
      <c r="E150" s="4" t="str">
        <f>VLOOKUP(A150,HOP!A:L,12,0)</f>
        <v>387.48</v>
      </c>
      <c r="F150" s="4" t="str">
        <f>VLOOKUP(A150,HOP!A:C,3,0)</f>
        <v>4016789</v>
      </c>
      <c r="G150" s="4">
        <f t="shared" si="4"/>
        <v>0</v>
      </c>
      <c r="H150" s="4" t="str">
        <f t="shared" si="5"/>
        <v>，4016789</v>
      </c>
      <c r="I150" s="4" t="str">
        <f>VLOOKUP(A150,HOP!A:U,21,0)</f>
        <v>直连</v>
      </c>
    </row>
    <row r="151" s="4" customFormat="1" hidden="1" spans="1:9">
      <c r="A151" s="5">
        <v>999227184940405</v>
      </c>
      <c r="B151" s="6">
        <v>45206</v>
      </c>
      <c r="C151" s="6">
        <v>45208</v>
      </c>
      <c r="D151" s="4">
        <v>739.94</v>
      </c>
      <c r="E151" s="4" t="str">
        <f>VLOOKUP(A151,HOP!A:L,12,0)</f>
        <v>739.94</v>
      </c>
      <c r="F151" s="4" t="str">
        <f>VLOOKUP(A151,HOP!A:C,3,0)</f>
        <v>4017159</v>
      </c>
      <c r="G151" s="4">
        <f t="shared" si="4"/>
        <v>0</v>
      </c>
      <c r="H151" s="4" t="str">
        <f t="shared" si="5"/>
        <v>，4017159</v>
      </c>
      <c r="I151" s="4" t="str">
        <f>VLOOKUP(A151,HOP!A:U,21,0)</f>
        <v>直采</v>
      </c>
    </row>
    <row r="152" s="4" customFormat="1" hidden="1" spans="1:9">
      <c r="A152" s="5">
        <v>999227185697651</v>
      </c>
      <c r="B152" s="6">
        <v>45207</v>
      </c>
      <c r="C152" s="6">
        <v>45208</v>
      </c>
      <c r="D152" s="4">
        <v>342.17</v>
      </c>
      <c r="E152" s="4" t="str">
        <f>VLOOKUP(A152,HOP!A:L,12,0)</f>
        <v>342.17</v>
      </c>
      <c r="F152" s="4" t="str">
        <f>VLOOKUP(A152,HOP!A:C,3,0)</f>
        <v>4017672</v>
      </c>
      <c r="G152" s="4">
        <f t="shared" si="4"/>
        <v>0</v>
      </c>
      <c r="H152" s="4" t="str">
        <f t="shared" si="5"/>
        <v>，4017672</v>
      </c>
      <c r="I152" s="4" t="str">
        <f>VLOOKUP(A152,HOP!A:U,21,0)</f>
        <v>直采</v>
      </c>
    </row>
    <row r="153" s="4" customFormat="1" hidden="1" spans="1:9">
      <c r="A153" s="5">
        <v>999227035157434</v>
      </c>
      <c r="B153" s="6">
        <v>45207</v>
      </c>
      <c r="C153" s="6">
        <v>45208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s="4" customFormat="1" hidden="1" spans="1:9">
      <c r="A154" s="5">
        <v>999227186745185</v>
      </c>
      <c r="B154" s="6">
        <v>45203</v>
      </c>
      <c r="C154" s="6">
        <v>45208</v>
      </c>
      <c r="D154" s="4">
        <v>815.6</v>
      </c>
      <c r="E154" s="4" t="str">
        <f>VLOOKUP(A154,HOP!A:L,12,0)</f>
        <v>815.60</v>
      </c>
      <c r="F154" s="4" t="str">
        <f>VLOOKUP(A154,HOP!A:C,3,0)</f>
        <v>4018544</v>
      </c>
      <c r="G154" s="4">
        <f t="shared" si="4"/>
        <v>0</v>
      </c>
      <c r="H154" s="4" t="str">
        <f t="shared" si="5"/>
        <v>，4018544</v>
      </c>
      <c r="I154" s="4" t="str">
        <f>VLOOKUP(A154,HOP!A:U,21,0)</f>
        <v>直连</v>
      </c>
    </row>
    <row r="155" s="4" customFormat="1" hidden="1" spans="1:9">
      <c r="A155" s="5">
        <v>999227186985144</v>
      </c>
      <c r="B155" s="6">
        <v>45207</v>
      </c>
      <c r="C155" s="6">
        <v>45208</v>
      </c>
      <c r="D155" s="4">
        <v>253.9</v>
      </c>
      <c r="E155" s="4" t="str">
        <f>VLOOKUP(A155,HOP!A:L,12,0)</f>
        <v>253.90</v>
      </c>
      <c r="F155" s="4" t="str">
        <f>VLOOKUP(A155,HOP!A:C,3,0)</f>
        <v>4018654</v>
      </c>
      <c r="G155" s="4">
        <f t="shared" si="4"/>
        <v>0</v>
      </c>
      <c r="H155" s="4" t="str">
        <f t="shared" si="5"/>
        <v>，4018654</v>
      </c>
      <c r="I155" s="4" t="str">
        <f>VLOOKUP(A155,HOP!A:U,21,0)</f>
        <v>直连</v>
      </c>
    </row>
    <row r="156" s="4" customFormat="1" spans="1:9">
      <c r="A156" s="5">
        <v>999227187096661</v>
      </c>
      <c r="B156" s="6">
        <v>45203</v>
      </c>
      <c r="C156" s="6">
        <v>45208</v>
      </c>
      <c r="D156" s="4">
        <v>3794.6</v>
      </c>
      <c r="E156" s="4" t="str">
        <f>VLOOKUP(A156,HOP!A:L,12,0)</f>
        <v>3794.70</v>
      </c>
      <c r="F156" s="4" t="str">
        <f>VLOOKUP(A156,HOP!A:C,3,0)</f>
        <v>4018859</v>
      </c>
      <c r="G156" s="4">
        <f t="shared" si="4"/>
        <v>-0.0999999999999091</v>
      </c>
      <c r="H156" s="4" t="str">
        <f t="shared" si="5"/>
        <v>，4018859</v>
      </c>
      <c r="I156" s="4" t="str">
        <f>VLOOKUP(A156,HOP!A:U,21,0)</f>
        <v>直连</v>
      </c>
    </row>
    <row r="157" s="4" customFormat="1" hidden="1" spans="1:9">
      <c r="A157" s="5">
        <v>999227188180829</v>
      </c>
      <c r="B157" s="6">
        <v>45207</v>
      </c>
      <c r="C157" s="6">
        <v>45208</v>
      </c>
      <c r="D157" s="4">
        <v>482.64</v>
      </c>
      <c r="E157" s="4" t="str">
        <f>VLOOKUP(A157,HOP!A:L,12,0)</f>
        <v>482.64</v>
      </c>
      <c r="F157" s="4" t="str">
        <f>VLOOKUP(A157,HOP!A:C,3,0)</f>
        <v>4019922</v>
      </c>
      <c r="G157" s="4">
        <f t="shared" si="4"/>
        <v>0</v>
      </c>
      <c r="H157" s="4" t="str">
        <f t="shared" si="5"/>
        <v>，4019922</v>
      </c>
      <c r="I157" s="4" t="str">
        <f>VLOOKUP(A157,HOP!A:U,21,0)</f>
        <v>直连</v>
      </c>
    </row>
    <row r="158" s="4" customFormat="1" hidden="1" spans="1:9">
      <c r="A158" s="5">
        <v>999227188958702</v>
      </c>
      <c r="B158" s="6">
        <v>45205</v>
      </c>
      <c r="C158" s="6">
        <v>45208</v>
      </c>
      <c r="D158" s="4">
        <v>2718.12</v>
      </c>
      <c r="E158" s="4" t="str">
        <f>VLOOKUP(A158,HOP!A:L,12,0)</f>
        <v>2718.12</v>
      </c>
      <c r="F158" s="4" t="str">
        <f>VLOOKUP(A158,HOP!A:C,3,0)</f>
        <v>4020666</v>
      </c>
      <c r="G158" s="4">
        <f t="shared" si="4"/>
        <v>0</v>
      </c>
      <c r="H158" s="4" t="str">
        <f t="shared" si="5"/>
        <v>，4020666</v>
      </c>
      <c r="I158" s="4" t="str">
        <f>VLOOKUP(A158,HOP!A:U,21,0)</f>
        <v>直连</v>
      </c>
    </row>
    <row r="159" s="4" customFormat="1" hidden="1" spans="1:9">
      <c r="A159" s="5">
        <v>999227188980208</v>
      </c>
      <c r="B159" s="6">
        <v>45207</v>
      </c>
      <c r="C159" s="6">
        <v>45208</v>
      </c>
      <c r="D159" s="4">
        <v>1065.08</v>
      </c>
      <c r="E159" s="4" t="str">
        <f>VLOOKUP(A159,HOP!A:L,12,0)</f>
        <v>1065.08</v>
      </c>
      <c r="F159" s="4" t="str">
        <f>VLOOKUP(A159,HOP!A:C,3,0)</f>
        <v>4020722</v>
      </c>
      <c r="G159" s="4">
        <f t="shared" si="4"/>
        <v>0</v>
      </c>
      <c r="H159" s="4" t="str">
        <f t="shared" si="5"/>
        <v>，4020722</v>
      </c>
      <c r="I159" s="4" t="str">
        <f>VLOOKUP(A159,HOP!A:U,21,0)</f>
        <v>直连</v>
      </c>
    </row>
    <row r="160" s="4" customFormat="1" hidden="1" spans="1:9">
      <c r="A160" s="5">
        <v>999227191977962</v>
      </c>
      <c r="B160" s="6">
        <v>45207</v>
      </c>
      <c r="C160" s="6">
        <v>45208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999227193732583</v>
      </c>
      <c r="B161" s="6">
        <v>45207</v>
      </c>
      <c r="C161" s="6">
        <v>45208</v>
      </c>
      <c r="D161" s="4">
        <v>536.15</v>
      </c>
      <c r="E161" s="4" t="str">
        <f>VLOOKUP(A161,HOP!A:L,12,0)</f>
        <v>536.15</v>
      </c>
      <c r="F161" s="4" t="str">
        <f>VLOOKUP(A161,HOP!A:C,3,0)</f>
        <v>4025529</v>
      </c>
      <c r="G161" s="4">
        <f t="shared" si="4"/>
        <v>0</v>
      </c>
      <c r="H161" s="4" t="str">
        <f t="shared" si="5"/>
        <v>，4025529</v>
      </c>
      <c r="I161" s="4" t="str">
        <f>VLOOKUP(A161,HOP!A:U,21,0)</f>
        <v>直连</v>
      </c>
    </row>
    <row r="162" s="4" customFormat="1" hidden="1" spans="1:9">
      <c r="A162" s="5">
        <v>999227193774524</v>
      </c>
      <c r="B162" s="6">
        <v>45207</v>
      </c>
      <c r="C162" s="6">
        <v>45208</v>
      </c>
      <c r="D162" s="4">
        <v>1659.1</v>
      </c>
      <c r="E162" s="4" t="str">
        <f>VLOOKUP(A162,HOP!A:L,12,0)</f>
        <v>1659.10</v>
      </c>
      <c r="F162" s="4" t="str">
        <f>VLOOKUP(A162,HOP!A:C,3,0)</f>
        <v>4025555</v>
      </c>
      <c r="G162" s="4">
        <f t="shared" si="4"/>
        <v>0</v>
      </c>
      <c r="H162" s="4" t="str">
        <f t="shared" si="5"/>
        <v>，4025555</v>
      </c>
      <c r="I162" s="4" t="str">
        <f>VLOOKUP(A162,HOP!A:U,21,0)</f>
        <v>直连</v>
      </c>
    </row>
    <row r="163" s="4" customFormat="1" hidden="1" spans="1:9">
      <c r="A163" s="5">
        <v>999227194060165</v>
      </c>
      <c r="B163" s="6">
        <v>45207</v>
      </c>
      <c r="C163" s="6">
        <v>45208</v>
      </c>
      <c r="D163" s="4">
        <v>550</v>
      </c>
      <c r="E163" s="4" t="str">
        <f>VLOOKUP(A163,HOP!A:L,12,0)</f>
        <v>550.00</v>
      </c>
      <c r="F163" s="4" t="str">
        <f>VLOOKUP(A163,HOP!A:C,3,0)</f>
        <v>4025840</v>
      </c>
      <c r="G163" s="4">
        <f t="shared" si="4"/>
        <v>0</v>
      </c>
      <c r="H163" s="4" t="str">
        <f t="shared" si="5"/>
        <v>，4025840</v>
      </c>
      <c r="I163" s="4" t="str">
        <f>VLOOKUP(A163,HOP!A:U,21,0)</f>
        <v>直连</v>
      </c>
    </row>
    <row r="164" s="4" customFormat="1" hidden="1" spans="1:9">
      <c r="A164" s="5">
        <v>999227194160921</v>
      </c>
      <c r="B164" s="6">
        <v>45207</v>
      </c>
      <c r="C164" s="6">
        <v>45208</v>
      </c>
      <c r="D164" s="4">
        <v>608.07</v>
      </c>
      <c r="E164" s="4" t="str">
        <f>VLOOKUP(A164,HOP!A:L,12,0)</f>
        <v>608.07</v>
      </c>
      <c r="F164" s="4" t="str">
        <f>VLOOKUP(A164,HOP!A:C,3,0)</f>
        <v>4025980</v>
      </c>
      <c r="G164" s="4">
        <f t="shared" si="4"/>
        <v>0</v>
      </c>
      <c r="H164" s="4" t="str">
        <f t="shared" si="5"/>
        <v>，4025980</v>
      </c>
      <c r="I164" s="4" t="str">
        <f>VLOOKUP(A164,HOP!A:U,21,0)</f>
        <v>直连</v>
      </c>
    </row>
    <row r="165" s="4" customFormat="1" hidden="1" spans="1:9">
      <c r="A165" s="5">
        <v>999227194181457</v>
      </c>
      <c r="B165" s="6">
        <v>45207</v>
      </c>
      <c r="C165" s="6">
        <v>45208</v>
      </c>
      <c r="D165" s="4">
        <v>726.33</v>
      </c>
      <c r="E165" s="4" t="str">
        <f>VLOOKUP(A165,HOP!A:L,12,0)</f>
        <v>726.33</v>
      </c>
      <c r="F165" s="4" t="str">
        <f>VLOOKUP(A165,HOP!A:C,3,0)</f>
        <v>4026002</v>
      </c>
      <c r="G165" s="4">
        <f t="shared" si="4"/>
        <v>0</v>
      </c>
      <c r="H165" s="4" t="str">
        <f t="shared" si="5"/>
        <v>，4026002</v>
      </c>
      <c r="I165" s="4" t="str">
        <f>VLOOKUP(A165,HOP!A:U,21,0)</f>
        <v>直连</v>
      </c>
    </row>
    <row r="166" s="4" customFormat="1" hidden="1" spans="1:9">
      <c r="A166" s="5">
        <v>999227194683787</v>
      </c>
      <c r="B166" s="6">
        <v>45205</v>
      </c>
      <c r="C166" s="6">
        <v>45208</v>
      </c>
      <c r="D166" s="4">
        <v>0</v>
      </c>
      <c r="E166" s="4" t="str">
        <f>VLOOKUP(A166,HOP!A:L,12,0)</f>
        <v>2869.17</v>
      </c>
      <c r="F166" s="4" t="str">
        <f>VLOOKUP(A166,HOP!A:C,3,0)</f>
        <v>4026522</v>
      </c>
      <c r="G166" s="4">
        <f t="shared" si="4"/>
        <v>-2869.17</v>
      </c>
      <c r="H166" s="4" t="str">
        <f t="shared" si="5"/>
        <v>，4026522</v>
      </c>
      <c r="I166" s="4" t="str">
        <f>VLOOKUP(A166,HOP!A:U,21,0)</f>
        <v>直连</v>
      </c>
    </row>
    <row r="167" s="4" customFormat="1" hidden="1" spans="1:9">
      <c r="A167" s="5">
        <v>999227194802278</v>
      </c>
      <c r="B167" s="6">
        <v>45205</v>
      </c>
      <c r="C167" s="6">
        <v>45208</v>
      </c>
      <c r="D167" s="4">
        <v>2644.5</v>
      </c>
      <c r="E167" s="4" t="str">
        <f>VLOOKUP(A167,HOP!A:L,12,0)</f>
        <v>2644.50</v>
      </c>
      <c r="F167" s="4" t="str">
        <f>VLOOKUP(A167,HOP!A:C,3,0)</f>
        <v>4026594</v>
      </c>
      <c r="G167" s="4">
        <f t="shared" si="4"/>
        <v>0</v>
      </c>
      <c r="H167" s="4" t="str">
        <f t="shared" si="5"/>
        <v>，4026594</v>
      </c>
      <c r="I167" s="4" t="str">
        <f>VLOOKUP(A167,HOP!A:U,21,0)</f>
        <v>直采</v>
      </c>
    </row>
    <row r="168" s="4" customFormat="1" hidden="1" spans="1:9">
      <c r="A168" s="5">
        <v>999227195085721</v>
      </c>
      <c r="B168" s="6">
        <v>45205</v>
      </c>
      <c r="C168" s="6">
        <v>45208</v>
      </c>
      <c r="D168" s="4">
        <v>657.12</v>
      </c>
      <c r="E168" s="4" t="str">
        <f>VLOOKUP(A168,HOP!A:L,12,0)</f>
        <v>657.12</v>
      </c>
      <c r="F168" s="4" t="str">
        <f>VLOOKUP(A168,HOP!A:C,3,0)</f>
        <v>4026964</v>
      </c>
      <c r="G168" s="4">
        <f t="shared" si="4"/>
        <v>0</v>
      </c>
      <c r="H168" s="4" t="str">
        <f t="shared" si="5"/>
        <v>，4026964</v>
      </c>
      <c r="I168" s="4" t="str">
        <f>VLOOKUP(A168,HOP!A:U,21,0)</f>
        <v>直连</v>
      </c>
    </row>
    <row r="169" s="4" customFormat="1" hidden="1" spans="1:9">
      <c r="A169" s="5">
        <v>999227195415960</v>
      </c>
      <c r="B169" s="6">
        <v>45206</v>
      </c>
      <c r="C169" s="6">
        <v>45208</v>
      </c>
      <c r="D169" s="4">
        <v>730.84</v>
      </c>
      <c r="E169" s="4" t="str">
        <f>VLOOKUP(A169,HOP!A:L,12,0)</f>
        <v>730.84</v>
      </c>
      <c r="F169" s="4" t="str">
        <f>VLOOKUP(A169,HOP!A:C,3,0)</f>
        <v>4027294</v>
      </c>
      <c r="G169" s="4">
        <f t="shared" si="4"/>
        <v>0</v>
      </c>
      <c r="H169" s="4" t="str">
        <f t="shared" si="5"/>
        <v>，4027294</v>
      </c>
      <c r="I169" s="4" t="str">
        <f>VLOOKUP(A169,HOP!A:U,21,0)</f>
        <v>直采</v>
      </c>
    </row>
    <row r="170" s="4" customFormat="1" hidden="1" spans="1:9">
      <c r="A170" s="5">
        <v>999227195424153</v>
      </c>
      <c r="B170" s="6">
        <v>45207</v>
      </c>
      <c r="C170" s="6">
        <v>45208</v>
      </c>
      <c r="D170" s="4">
        <v>1252.27</v>
      </c>
      <c r="E170" s="4" t="str">
        <f>VLOOKUP(A170,HOP!A:L,12,0)</f>
        <v>1252.27</v>
      </c>
      <c r="F170" s="4" t="str">
        <f>VLOOKUP(A170,HOP!A:C,3,0)</f>
        <v>4027303</v>
      </c>
      <c r="G170" s="4">
        <f t="shared" si="4"/>
        <v>0</v>
      </c>
      <c r="H170" s="4" t="str">
        <f t="shared" si="5"/>
        <v>，4027303</v>
      </c>
      <c r="I170" s="4" t="str">
        <f>VLOOKUP(A170,HOP!A:U,21,0)</f>
        <v>直采</v>
      </c>
    </row>
    <row r="171" s="4" customFormat="1" hidden="1" spans="1:9">
      <c r="A171" s="5">
        <v>999227254540998</v>
      </c>
      <c r="B171" s="6">
        <v>45207</v>
      </c>
      <c r="C171" s="6">
        <v>45208</v>
      </c>
      <c r="D171" s="4">
        <v>278.96</v>
      </c>
      <c r="E171" s="4" t="str">
        <f>VLOOKUP(A171,HOP!A:L,12,0)</f>
        <v>278.96</v>
      </c>
      <c r="F171" s="4" t="str">
        <f>VLOOKUP(A171,HOP!A:C,3,0)</f>
        <v>4028106</v>
      </c>
      <c r="G171" s="4">
        <f t="shared" si="4"/>
        <v>0</v>
      </c>
      <c r="H171" s="4" t="str">
        <f t="shared" si="5"/>
        <v>，4028106</v>
      </c>
      <c r="I171" s="4" t="str">
        <f>VLOOKUP(A171,HOP!A:U,21,0)</f>
        <v>直连</v>
      </c>
    </row>
    <row r="172" s="4" customFormat="1" hidden="1" spans="1:9">
      <c r="A172" s="5">
        <v>999227254659557</v>
      </c>
      <c r="B172" s="6">
        <v>45207</v>
      </c>
      <c r="C172" s="6">
        <v>45208</v>
      </c>
      <c r="D172" s="4">
        <v>682.36</v>
      </c>
      <c r="E172" s="4" t="str">
        <f>VLOOKUP(A172,HOP!A:L,12,0)</f>
        <v>682.36</v>
      </c>
      <c r="F172" s="4" t="str">
        <f>VLOOKUP(A172,HOP!A:C,3,0)</f>
        <v>4028124</v>
      </c>
      <c r="G172" s="4">
        <f t="shared" si="4"/>
        <v>0</v>
      </c>
      <c r="H172" s="4" t="str">
        <f t="shared" si="5"/>
        <v>，4028124</v>
      </c>
      <c r="I172" s="4" t="str">
        <f>VLOOKUP(A172,HOP!A:U,21,0)</f>
        <v>直连</v>
      </c>
    </row>
    <row r="173" s="4" customFormat="1" hidden="1" spans="1:9">
      <c r="A173" s="5">
        <v>999227255668119</v>
      </c>
      <c r="B173" s="6">
        <v>45207</v>
      </c>
      <c r="C173" s="6">
        <v>45208</v>
      </c>
      <c r="D173" s="4">
        <v>242.42</v>
      </c>
      <c r="E173" s="4" t="str">
        <f>VLOOKUP(A173,HOP!A:L,12,0)</f>
        <v>242.42</v>
      </c>
      <c r="F173" s="4" t="str">
        <f>VLOOKUP(A173,HOP!A:C,3,0)</f>
        <v>4028443</v>
      </c>
      <c r="G173" s="4">
        <f t="shared" si="4"/>
        <v>0</v>
      </c>
      <c r="H173" s="4" t="str">
        <f t="shared" si="5"/>
        <v>，4028443</v>
      </c>
      <c r="I173" s="4" t="str">
        <f>VLOOKUP(A173,HOP!A:U,21,0)</f>
        <v>直连</v>
      </c>
    </row>
    <row r="174" s="4" customFormat="1" hidden="1" spans="1:9">
      <c r="A174" s="5">
        <v>999227256018470</v>
      </c>
      <c r="B174" s="6">
        <v>45206</v>
      </c>
      <c r="C174" s="6">
        <v>45208</v>
      </c>
      <c r="D174" s="4">
        <v>661.01</v>
      </c>
      <c r="E174" s="4" t="str">
        <f>VLOOKUP(A174,HOP!A:L,12,0)</f>
        <v>661.01</v>
      </c>
      <c r="F174" s="4" t="str">
        <f>VLOOKUP(A174,HOP!A:C,3,0)</f>
        <v>4028623</v>
      </c>
      <c r="G174" s="4">
        <f t="shared" si="4"/>
        <v>0</v>
      </c>
      <c r="H174" s="4" t="str">
        <f t="shared" si="5"/>
        <v>，4028623</v>
      </c>
      <c r="I174" s="4" t="str">
        <f>VLOOKUP(A174,HOP!A:U,21,0)</f>
        <v>直连</v>
      </c>
    </row>
    <row r="175" s="4" customFormat="1" hidden="1" spans="1:9">
      <c r="A175" s="5">
        <v>999227256867722</v>
      </c>
      <c r="B175" s="6">
        <v>45206</v>
      </c>
      <c r="C175" s="6">
        <v>45208</v>
      </c>
      <c r="D175" s="4">
        <v>924.28</v>
      </c>
      <c r="E175" s="4" t="str">
        <f>VLOOKUP(A175,HOP!A:L,12,0)</f>
        <v>924.28</v>
      </c>
      <c r="F175" s="4" t="str">
        <f>VLOOKUP(A175,HOP!A:C,3,0)</f>
        <v>4028833</v>
      </c>
      <c r="G175" s="4">
        <f t="shared" si="4"/>
        <v>0</v>
      </c>
      <c r="H175" s="4" t="str">
        <f t="shared" si="5"/>
        <v>，4028833</v>
      </c>
      <c r="I175" s="4" t="str">
        <f>VLOOKUP(A175,HOP!A:U,21,0)</f>
        <v>直连</v>
      </c>
    </row>
    <row r="176" s="4" customFormat="1" spans="1:9">
      <c r="A176" s="5">
        <v>999227256884738</v>
      </c>
      <c r="B176" s="6">
        <v>45207</v>
      </c>
      <c r="C176" s="6">
        <v>45208</v>
      </c>
      <c r="D176" s="4">
        <v>3268.9</v>
      </c>
      <c r="E176" s="4" t="str">
        <f>VLOOKUP(A176,HOP!A:L,12,0)</f>
        <v>3268.92</v>
      </c>
      <c r="F176" s="4" t="str">
        <f>VLOOKUP(A176,HOP!A:C,3,0)</f>
        <v>4028839</v>
      </c>
      <c r="G176" s="4">
        <f t="shared" si="4"/>
        <v>-0.0199999999999818</v>
      </c>
      <c r="H176" s="4" t="str">
        <f t="shared" si="5"/>
        <v>，4028839</v>
      </c>
      <c r="I176" s="4" t="str">
        <f>VLOOKUP(A176,HOP!A:U,21,0)</f>
        <v>直连</v>
      </c>
    </row>
    <row r="177" s="4" customFormat="1" hidden="1" spans="1:9">
      <c r="A177" s="5">
        <v>999227257471341</v>
      </c>
      <c r="B177" s="6">
        <v>45207</v>
      </c>
      <c r="C177" s="6">
        <v>45208</v>
      </c>
      <c r="D177" s="4">
        <v>504.32</v>
      </c>
      <c r="E177" s="4" t="str">
        <f>VLOOKUP(A177,HOP!A:L,12,0)</f>
        <v>504.32</v>
      </c>
      <c r="F177" s="4" t="str">
        <f>VLOOKUP(A177,HOP!A:C,3,0)</f>
        <v>4029040</v>
      </c>
      <c r="G177" s="4">
        <f t="shared" si="4"/>
        <v>0</v>
      </c>
      <c r="H177" s="4" t="str">
        <f t="shared" si="5"/>
        <v>，4029040</v>
      </c>
      <c r="I177" s="4" t="str">
        <f>VLOOKUP(A177,HOP!A:U,21,0)</f>
        <v>直连</v>
      </c>
    </row>
    <row r="178" s="4" customFormat="1" hidden="1" spans="1:9">
      <c r="A178" s="5">
        <v>999227260359380</v>
      </c>
      <c r="B178" s="6">
        <v>45207</v>
      </c>
      <c r="C178" s="6">
        <v>45208</v>
      </c>
      <c r="D178" s="4">
        <v>783.37</v>
      </c>
      <c r="E178" s="4" t="str">
        <f>VLOOKUP(A178,HOP!A:L,12,0)</f>
        <v>783.37</v>
      </c>
      <c r="F178" s="4" t="str">
        <f>VLOOKUP(A178,HOP!A:C,3,0)</f>
        <v>4029909</v>
      </c>
      <c r="G178" s="4">
        <f t="shared" si="4"/>
        <v>0</v>
      </c>
      <c r="H178" s="4" t="str">
        <f t="shared" si="5"/>
        <v>，4029909</v>
      </c>
      <c r="I178" s="4" t="str">
        <f>VLOOKUP(A178,HOP!A:U,21,0)</f>
        <v>直采</v>
      </c>
    </row>
    <row r="179" s="4" customFormat="1" hidden="1" spans="1:9">
      <c r="A179" s="5">
        <v>999227261294952</v>
      </c>
      <c r="B179" s="6">
        <v>45206</v>
      </c>
      <c r="C179" s="6">
        <v>45208</v>
      </c>
      <c r="D179" s="4">
        <v>1188.42</v>
      </c>
      <c r="E179" s="4" t="str">
        <f>VLOOKUP(A179,HOP!A:L,12,0)</f>
        <v>1188.42</v>
      </c>
      <c r="F179" s="4" t="str">
        <f>VLOOKUP(A179,HOP!A:C,3,0)</f>
        <v>4030171</v>
      </c>
      <c r="G179" s="4">
        <f t="shared" si="4"/>
        <v>0</v>
      </c>
      <c r="H179" s="4" t="str">
        <f t="shared" si="5"/>
        <v>，4030171</v>
      </c>
      <c r="I179" s="4" t="str">
        <f>VLOOKUP(A179,HOP!A:U,21,0)</f>
        <v>直采</v>
      </c>
    </row>
    <row r="180" s="4" customFormat="1" hidden="1" spans="1:9">
      <c r="A180" s="5">
        <v>999227261284668</v>
      </c>
      <c r="B180" s="6">
        <v>45207</v>
      </c>
      <c r="C180" s="6">
        <v>45208</v>
      </c>
      <c r="D180" s="4">
        <v>548.25</v>
      </c>
      <c r="E180" s="4" t="str">
        <f>VLOOKUP(A180,HOP!A:L,12,0)</f>
        <v>548.25</v>
      </c>
      <c r="F180" s="4" t="str">
        <f>VLOOKUP(A180,HOP!A:C,3,0)</f>
        <v>4030168</v>
      </c>
      <c r="G180" s="4">
        <f t="shared" si="4"/>
        <v>0</v>
      </c>
      <c r="H180" s="4" t="str">
        <f t="shared" si="5"/>
        <v>，4030168</v>
      </c>
      <c r="I180" s="4" t="str">
        <f>VLOOKUP(A180,HOP!A:U,21,0)</f>
        <v>直采</v>
      </c>
    </row>
    <row r="181" s="4" customFormat="1" hidden="1" spans="1:9">
      <c r="A181" s="5">
        <v>999227263144576</v>
      </c>
      <c r="B181" s="6">
        <v>45206</v>
      </c>
      <c r="C181" s="6">
        <v>45208</v>
      </c>
      <c r="D181" s="4">
        <v>1277.56</v>
      </c>
      <c r="E181" s="4" t="str">
        <f>VLOOKUP(A181,HOP!A:L,12,0)</f>
        <v>1277.56</v>
      </c>
      <c r="F181" s="4" t="str">
        <f>VLOOKUP(A181,HOP!A:C,3,0)</f>
        <v>4031039</v>
      </c>
      <c r="G181" s="4">
        <f t="shared" si="4"/>
        <v>0</v>
      </c>
      <c r="H181" s="4" t="str">
        <f t="shared" si="5"/>
        <v>，4031039</v>
      </c>
      <c r="I181" s="4" t="str">
        <f>VLOOKUP(A181,HOP!A:U,21,0)</f>
        <v>直连</v>
      </c>
    </row>
    <row r="182" s="4" customFormat="1" hidden="1" spans="1:9">
      <c r="A182" s="5">
        <v>999227263424837</v>
      </c>
      <c r="B182" s="6">
        <v>45206</v>
      </c>
      <c r="C182" s="6">
        <v>45208</v>
      </c>
      <c r="D182" s="4">
        <v>1460.84</v>
      </c>
      <c r="E182" s="4" t="str">
        <f>VLOOKUP(A182,HOP!A:L,12,0)</f>
        <v>1460.84</v>
      </c>
      <c r="F182" s="4" t="str">
        <f>VLOOKUP(A182,HOP!A:C,3,0)</f>
        <v>4031091</v>
      </c>
      <c r="G182" s="4">
        <f t="shared" si="4"/>
        <v>0</v>
      </c>
      <c r="H182" s="4" t="str">
        <f t="shared" si="5"/>
        <v>，4031091</v>
      </c>
      <c r="I182" s="4" t="str">
        <f>VLOOKUP(A182,HOP!A:U,21,0)</f>
        <v>直连</v>
      </c>
    </row>
    <row r="183" s="4" customFormat="1" hidden="1" spans="1:9">
      <c r="A183" s="5">
        <v>999227263928337</v>
      </c>
      <c r="B183" s="6">
        <v>45206</v>
      </c>
      <c r="C183" s="6">
        <v>45208</v>
      </c>
      <c r="D183" s="4">
        <v>656.74</v>
      </c>
      <c r="E183" s="4" t="str">
        <f>VLOOKUP(A183,HOP!A:L,12,0)</f>
        <v>656.74</v>
      </c>
      <c r="F183" s="4" t="str">
        <f>VLOOKUP(A183,HOP!A:C,3,0)</f>
        <v>4031378</v>
      </c>
      <c r="G183" s="4">
        <f t="shared" si="4"/>
        <v>0</v>
      </c>
      <c r="H183" s="4" t="str">
        <f t="shared" si="5"/>
        <v>，4031378</v>
      </c>
      <c r="I183" s="4" t="str">
        <f>VLOOKUP(A183,HOP!A:U,21,0)</f>
        <v>直连</v>
      </c>
    </row>
    <row r="184" s="4" customFormat="1" hidden="1" spans="1:9">
      <c r="A184" s="5">
        <v>999227264571637</v>
      </c>
      <c r="B184" s="6">
        <v>45206</v>
      </c>
      <c r="C184" s="6">
        <v>45208</v>
      </c>
      <c r="D184" s="4">
        <v>655.28</v>
      </c>
      <c r="E184" s="4" t="str">
        <f>VLOOKUP(A184,HOP!A:L,12,0)</f>
        <v>655.28</v>
      </c>
      <c r="F184" s="4" t="str">
        <f>VLOOKUP(A184,HOP!A:C,3,0)</f>
        <v>4031704</v>
      </c>
      <c r="G184" s="4">
        <f t="shared" si="4"/>
        <v>0</v>
      </c>
      <c r="H184" s="4" t="str">
        <f t="shared" si="5"/>
        <v>，4031704</v>
      </c>
      <c r="I184" s="4" t="str">
        <f>VLOOKUP(A184,HOP!A:U,21,0)</f>
        <v>直连</v>
      </c>
    </row>
    <row r="185" s="4" customFormat="1" spans="1:9">
      <c r="A185" s="5">
        <v>999227264637800</v>
      </c>
      <c r="B185" s="6">
        <v>45207</v>
      </c>
      <c r="C185" s="6">
        <v>45208</v>
      </c>
      <c r="D185" s="4">
        <v>711.54</v>
      </c>
      <c r="E185" s="4" t="str">
        <f>VLOOKUP(A185,HOP!A:L,12,0)</f>
        <v>711.56</v>
      </c>
      <c r="F185" s="4" t="str">
        <f>VLOOKUP(A185,HOP!A:C,3,0)</f>
        <v>4031720</v>
      </c>
      <c r="G185" s="4">
        <f t="shared" si="4"/>
        <v>-0.0199999999999818</v>
      </c>
      <c r="H185" s="4" t="str">
        <f t="shared" si="5"/>
        <v>，4031720</v>
      </c>
      <c r="I185" s="4" t="str">
        <f>VLOOKUP(A185,HOP!A:U,21,0)</f>
        <v>直连</v>
      </c>
    </row>
    <row r="186" s="4" customFormat="1" hidden="1" spans="1:9">
      <c r="A186" s="5">
        <v>999227284523177</v>
      </c>
      <c r="B186" s="6">
        <v>45207</v>
      </c>
      <c r="C186" s="6">
        <v>45208</v>
      </c>
      <c r="D186" s="4">
        <v>1075.57</v>
      </c>
      <c r="E186" s="4" t="str">
        <f>VLOOKUP(A186,HOP!A:L,12,0)</f>
        <v>1075.57</v>
      </c>
      <c r="F186" s="4" t="str">
        <f>VLOOKUP(A186,HOP!A:C,3,0)</f>
        <v>4032885</v>
      </c>
      <c r="G186" s="4">
        <f t="shared" si="4"/>
        <v>0</v>
      </c>
      <c r="H186" s="4" t="str">
        <f t="shared" si="5"/>
        <v>，4032885</v>
      </c>
      <c r="I186" s="4" t="str">
        <f>VLOOKUP(A186,HOP!A:U,21,0)</f>
        <v>直连</v>
      </c>
    </row>
    <row r="187" s="4" customFormat="1" hidden="1" spans="1:9">
      <c r="A187" s="5">
        <v>999227285138284</v>
      </c>
      <c r="B187" s="6">
        <v>45207</v>
      </c>
      <c r="C187" s="6">
        <v>45208</v>
      </c>
      <c r="D187" s="4">
        <v>3292.13</v>
      </c>
      <c r="E187" s="4" t="str">
        <f>VLOOKUP(A187,HOP!A:L,12,0)</f>
        <v>3292.13</v>
      </c>
      <c r="F187" s="4" t="str">
        <f>VLOOKUP(A187,HOP!A:C,3,0)</f>
        <v>4033227</v>
      </c>
      <c r="G187" s="4">
        <f t="shared" si="4"/>
        <v>0</v>
      </c>
      <c r="H187" s="4" t="str">
        <f t="shared" si="5"/>
        <v>，4033227</v>
      </c>
      <c r="I187" s="4" t="str">
        <f>VLOOKUP(A187,HOP!A:U,21,0)</f>
        <v>直连</v>
      </c>
    </row>
    <row r="188" s="4" customFormat="1" hidden="1" spans="1:9">
      <c r="A188" s="5">
        <v>999227286390107</v>
      </c>
      <c r="B188" s="6">
        <v>45207</v>
      </c>
      <c r="C188" s="6">
        <v>45208</v>
      </c>
      <c r="D188" s="4">
        <v>253.34</v>
      </c>
      <c r="E188" s="4" t="str">
        <f>VLOOKUP(A188,HOP!A:L,12,0)</f>
        <v>253.34</v>
      </c>
      <c r="F188" s="4" t="str">
        <f>VLOOKUP(A188,HOP!A:C,3,0)</f>
        <v>4033923</v>
      </c>
      <c r="G188" s="4">
        <f t="shared" si="4"/>
        <v>0</v>
      </c>
      <c r="H188" s="4" t="str">
        <f t="shared" si="5"/>
        <v>，4033923</v>
      </c>
      <c r="I188" s="4" t="str">
        <f>VLOOKUP(A188,HOP!A:U,21,0)</f>
        <v>直连</v>
      </c>
    </row>
    <row r="189" s="4" customFormat="1" spans="1:9">
      <c r="A189" s="5">
        <v>999227287274276</v>
      </c>
      <c r="B189" s="6">
        <v>45207</v>
      </c>
      <c r="C189" s="6">
        <v>45208</v>
      </c>
      <c r="D189" s="4">
        <v>163.23</v>
      </c>
      <c r="E189" s="4" t="str">
        <f>VLOOKUP(A189,HOP!A:L,12,0)</f>
        <v>163.26</v>
      </c>
      <c r="F189" s="4" t="str">
        <f>VLOOKUP(A189,HOP!A:C,3,0)</f>
        <v>4034265</v>
      </c>
      <c r="G189" s="4">
        <f t="shared" si="4"/>
        <v>-0.0300000000000011</v>
      </c>
      <c r="H189" s="4" t="str">
        <f t="shared" si="5"/>
        <v>，4034265</v>
      </c>
      <c r="I189" s="4" t="str">
        <f>VLOOKUP(A189,HOP!A:U,21,0)</f>
        <v>直连</v>
      </c>
    </row>
    <row r="190" s="4" customFormat="1" hidden="1" spans="1:9">
      <c r="A190" s="5">
        <v>27287572940</v>
      </c>
      <c r="B190" s="6">
        <v>45206</v>
      </c>
      <c r="C190" s="6">
        <v>45208</v>
      </c>
      <c r="D190" s="4">
        <v>515.12</v>
      </c>
      <c r="E190" s="4" t="str">
        <f>VLOOKUP(A190,HOP!A:L,12,0)</f>
        <v>515.12</v>
      </c>
      <c r="F190" s="4" t="str">
        <f>VLOOKUP(A190,HOP!A:C,3,0)</f>
        <v>4034349</v>
      </c>
      <c r="G190" s="4">
        <f t="shared" si="4"/>
        <v>0</v>
      </c>
      <c r="H190" s="4" t="str">
        <f t="shared" si="5"/>
        <v>，4034349</v>
      </c>
      <c r="I190" s="4" t="str">
        <f>VLOOKUP(A190,HOP!A:U,21,0)</f>
        <v>直采</v>
      </c>
    </row>
    <row r="191" s="4" customFormat="1" hidden="1" spans="1:9">
      <c r="A191" s="5">
        <v>999227287646613</v>
      </c>
      <c r="B191" s="6">
        <v>45206</v>
      </c>
      <c r="C191" s="6">
        <v>45208</v>
      </c>
      <c r="D191" s="4">
        <v>581.58</v>
      </c>
      <c r="E191" s="4" t="str">
        <f>VLOOKUP(A191,HOP!A:L,12,0)</f>
        <v>581.58</v>
      </c>
      <c r="F191" s="4" t="str">
        <f>VLOOKUP(A191,HOP!A:C,3,0)</f>
        <v>4034364</v>
      </c>
      <c r="G191" s="4">
        <f t="shared" si="4"/>
        <v>0</v>
      </c>
      <c r="H191" s="4" t="str">
        <f t="shared" si="5"/>
        <v>，4034364</v>
      </c>
      <c r="I191" s="4" t="str">
        <f>VLOOKUP(A191,HOP!A:U,21,0)</f>
        <v>直连</v>
      </c>
    </row>
    <row r="192" s="4" customFormat="1" hidden="1" spans="1:9">
      <c r="A192" s="5">
        <v>999227287991695</v>
      </c>
      <c r="B192" s="6">
        <v>45206</v>
      </c>
      <c r="C192" s="6">
        <v>45208</v>
      </c>
      <c r="D192" s="4">
        <v>1103.62</v>
      </c>
      <c r="E192" s="4" t="str">
        <f>VLOOKUP(A192,HOP!A:L,12,0)</f>
        <v>1103.62</v>
      </c>
      <c r="F192" s="4" t="str">
        <f>VLOOKUP(A192,HOP!A:C,3,0)</f>
        <v>4034524</v>
      </c>
      <c r="G192" s="4">
        <f t="shared" si="4"/>
        <v>0</v>
      </c>
      <c r="H192" s="4" t="str">
        <f t="shared" si="5"/>
        <v>，4034524</v>
      </c>
      <c r="I192" s="4" t="str">
        <f>VLOOKUP(A192,HOP!A:U,21,0)</f>
        <v>直连</v>
      </c>
    </row>
    <row r="193" s="4" customFormat="1" hidden="1" spans="1:9">
      <c r="A193" s="5">
        <v>999227288008074</v>
      </c>
      <c r="B193" s="6">
        <v>45207</v>
      </c>
      <c r="C193" s="6">
        <v>45208</v>
      </c>
      <c r="D193" s="4">
        <v>641.23</v>
      </c>
      <c r="E193" s="4" t="str">
        <f>VLOOKUP(A193,HOP!A:L,12,0)</f>
        <v>641.23</v>
      </c>
      <c r="F193" s="4" t="str">
        <f>VLOOKUP(A193,HOP!A:C,3,0)</f>
        <v>4034529</v>
      </c>
      <c r="G193" s="4">
        <f t="shared" si="4"/>
        <v>0</v>
      </c>
      <c r="H193" s="4" t="str">
        <f t="shared" si="5"/>
        <v>，4034529</v>
      </c>
      <c r="I193" s="4" t="str">
        <f>VLOOKUP(A193,HOP!A:U,21,0)</f>
        <v>直采</v>
      </c>
    </row>
    <row r="194" s="4" customFormat="1" hidden="1" spans="1:9">
      <c r="A194" s="5">
        <v>999227288378482</v>
      </c>
      <c r="B194" s="6">
        <v>45206</v>
      </c>
      <c r="C194" s="6">
        <v>45208</v>
      </c>
      <c r="D194" s="4">
        <v>363.94</v>
      </c>
      <c r="E194" s="4" t="str">
        <f>VLOOKUP(A194,HOP!A:L,12,0)</f>
        <v>363.94</v>
      </c>
      <c r="F194" s="4" t="str">
        <f>VLOOKUP(A194,HOP!A:C,3,0)</f>
        <v>4034727</v>
      </c>
      <c r="G194" s="4">
        <f t="shared" si="4"/>
        <v>0</v>
      </c>
      <c r="H194" s="4" t="str">
        <f t="shared" si="5"/>
        <v>，4034727</v>
      </c>
      <c r="I194" s="4" t="str">
        <f>VLOOKUP(A194,HOP!A:U,21,0)</f>
        <v>直连</v>
      </c>
    </row>
    <row r="195" s="4" customFormat="1" hidden="1" spans="1:9">
      <c r="A195" s="5">
        <v>999227288392204</v>
      </c>
      <c r="B195" s="6">
        <v>45206</v>
      </c>
      <c r="C195" s="6">
        <v>45208</v>
      </c>
      <c r="D195" s="4">
        <v>2919.46</v>
      </c>
      <c r="E195" s="4" t="str">
        <f>VLOOKUP(A195,HOP!A:L,12,0)</f>
        <v>2919.46</v>
      </c>
      <c r="F195" s="4" t="str">
        <f>VLOOKUP(A195,HOP!A:C,3,0)</f>
        <v>4034730</v>
      </c>
      <c r="G195" s="4">
        <f t="shared" ref="G195:G249" si="6">D195-E195</f>
        <v>0</v>
      </c>
      <c r="H195" s="4" t="str">
        <f t="shared" ref="H195:H249" si="7">$H$1&amp;F195</f>
        <v>，4034730</v>
      </c>
      <c r="I195" s="4" t="str">
        <f>VLOOKUP(A195,HOP!A:U,21,0)</f>
        <v>直连</v>
      </c>
    </row>
    <row r="196" s="4" customFormat="1" hidden="1" spans="1:9">
      <c r="A196" s="5">
        <v>999227288410931</v>
      </c>
      <c r="B196" s="6">
        <v>45206</v>
      </c>
      <c r="C196" s="6">
        <v>45208</v>
      </c>
      <c r="D196" s="4">
        <v>363.94</v>
      </c>
      <c r="E196" s="4" t="str">
        <f>VLOOKUP(A196,HOP!A:L,12,0)</f>
        <v>363.94</v>
      </c>
      <c r="F196" s="4" t="str">
        <f>VLOOKUP(A196,HOP!A:C,3,0)</f>
        <v>4034733</v>
      </c>
      <c r="G196" s="4">
        <f t="shared" si="6"/>
        <v>0</v>
      </c>
      <c r="H196" s="4" t="str">
        <f t="shared" si="7"/>
        <v>，4034733</v>
      </c>
      <c r="I196" s="4" t="str">
        <f>VLOOKUP(A196,HOP!A:U,21,0)</f>
        <v>直连</v>
      </c>
    </row>
    <row r="197" s="4" customFormat="1" hidden="1" spans="1:9">
      <c r="A197" s="5">
        <v>999227289467740</v>
      </c>
      <c r="B197" s="6">
        <v>45206</v>
      </c>
      <c r="C197" s="6">
        <v>45208</v>
      </c>
      <c r="D197" s="4">
        <v>2795.28</v>
      </c>
      <c r="E197" s="4" t="str">
        <f>VLOOKUP(A197,HOP!A:L,12,0)</f>
        <v>2795.28</v>
      </c>
      <c r="F197" s="4" t="str">
        <f>VLOOKUP(A197,HOP!A:C,3,0)</f>
        <v>4035435</v>
      </c>
      <c r="G197" s="4">
        <f t="shared" si="6"/>
        <v>0</v>
      </c>
      <c r="H197" s="4" t="str">
        <f t="shared" si="7"/>
        <v>，4035435</v>
      </c>
      <c r="I197" s="4" t="str">
        <f>VLOOKUP(A197,HOP!A:U,21,0)</f>
        <v>直连</v>
      </c>
    </row>
    <row r="198" s="4" customFormat="1" spans="1:9">
      <c r="A198" s="5">
        <v>999227289627206</v>
      </c>
      <c r="B198" s="6">
        <v>45207</v>
      </c>
      <c r="C198" s="6">
        <v>45208</v>
      </c>
      <c r="D198" s="4">
        <v>741.19</v>
      </c>
      <c r="E198" s="4" t="str">
        <f>VLOOKUP(A198,HOP!A:L,12,0)</f>
        <v>741.21</v>
      </c>
      <c r="F198" s="4" t="str">
        <f>VLOOKUP(A198,HOP!A:C,3,0)</f>
        <v>4035476</v>
      </c>
      <c r="G198" s="4">
        <f t="shared" si="6"/>
        <v>-0.0199999999999818</v>
      </c>
      <c r="H198" s="4" t="str">
        <f t="shared" si="7"/>
        <v>，4035476</v>
      </c>
      <c r="I198" s="4" t="str">
        <f>VLOOKUP(A198,HOP!A:U,21,0)</f>
        <v>直连</v>
      </c>
    </row>
    <row r="199" s="4" customFormat="1" spans="1:9">
      <c r="A199" s="5">
        <v>999227290200629</v>
      </c>
      <c r="B199" s="6">
        <v>45207</v>
      </c>
      <c r="C199" s="6">
        <v>45208</v>
      </c>
      <c r="D199" s="4">
        <v>741.19</v>
      </c>
      <c r="E199" s="4" t="str">
        <f>VLOOKUP(A199,HOP!A:L,12,0)</f>
        <v>741.21</v>
      </c>
      <c r="F199" s="4" t="str">
        <f>VLOOKUP(A199,HOP!A:C,3,0)</f>
        <v>4035951</v>
      </c>
      <c r="G199" s="4">
        <f t="shared" si="6"/>
        <v>-0.0199999999999818</v>
      </c>
      <c r="H199" s="4" t="str">
        <f t="shared" si="7"/>
        <v>，4035951</v>
      </c>
      <c r="I199" s="4" t="str">
        <f>VLOOKUP(A199,HOP!A:U,21,0)</f>
        <v>直连</v>
      </c>
    </row>
    <row r="200" s="4" customFormat="1" hidden="1" spans="1:9">
      <c r="A200" s="5">
        <v>999227290348193</v>
      </c>
      <c r="B200" s="6">
        <v>45207</v>
      </c>
      <c r="C200" s="6">
        <v>45208</v>
      </c>
      <c r="D200" s="4">
        <v>0</v>
      </c>
      <c r="E200" s="4" t="str">
        <f>VLOOKUP(A200,HOP!A:L,12,0)</f>
        <v>1033.36</v>
      </c>
      <c r="F200" s="4" t="str">
        <f>VLOOKUP(A200,HOP!A:C,3,0)</f>
        <v>4036134</v>
      </c>
      <c r="G200" s="4">
        <f t="shared" si="6"/>
        <v>-1033.36</v>
      </c>
      <c r="H200" s="4" t="str">
        <f t="shared" si="7"/>
        <v>，4036134</v>
      </c>
      <c r="I200" s="4" t="str">
        <f>VLOOKUP(A200,HOP!A:U,21,0)</f>
        <v>直连</v>
      </c>
    </row>
    <row r="201" s="4" customFormat="1" hidden="1" spans="1:9">
      <c r="A201" s="5">
        <v>999227290356858</v>
      </c>
      <c r="B201" s="6">
        <v>45207</v>
      </c>
      <c r="C201" s="6">
        <v>45208</v>
      </c>
      <c r="D201" s="4">
        <v>1033.36</v>
      </c>
      <c r="E201" s="4" t="str">
        <f>VLOOKUP(A201,HOP!A:L,12,0)</f>
        <v>1033.36</v>
      </c>
      <c r="F201" s="4" t="str">
        <f>VLOOKUP(A201,HOP!A:C,3,0)</f>
        <v>4036140</v>
      </c>
      <c r="G201" s="4">
        <f t="shared" si="6"/>
        <v>0</v>
      </c>
      <c r="H201" s="4" t="str">
        <f t="shared" si="7"/>
        <v>，4036140</v>
      </c>
      <c r="I201" s="4" t="str">
        <f>VLOOKUP(A201,HOP!A:U,21,0)</f>
        <v>直连</v>
      </c>
    </row>
    <row r="202" s="4" customFormat="1" hidden="1" spans="1:9">
      <c r="A202" s="5">
        <v>999227290539041</v>
      </c>
      <c r="B202" s="6">
        <v>45207</v>
      </c>
      <c r="C202" s="6">
        <v>45208</v>
      </c>
      <c r="D202" s="4">
        <v>209.29</v>
      </c>
      <c r="E202" s="4" t="str">
        <f>VLOOKUP(A202,HOP!A:L,12,0)</f>
        <v>209.29</v>
      </c>
      <c r="F202" s="4" t="str">
        <f>VLOOKUP(A202,HOP!A:C,3,0)</f>
        <v>4036339</v>
      </c>
      <c r="G202" s="4">
        <f t="shared" si="6"/>
        <v>0</v>
      </c>
      <c r="H202" s="4" t="str">
        <f t="shared" si="7"/>
        <v>，4036339</v>
      </c>
      <c r="I202" s="4" t="str">
        <f>VLOOKUP(A202,HOP!A:U,21,0)</f>
        <v>直连</v>
      </c>
    </row>
    <row r="203" s="4" customFormat="1" hidden="1" spans="1:9">
      <c r="A203" s="5">
        <v>999227290787335</v>
      </c>
      <c r="B203" s="6">
        <v>45207</v>
      </c>
      <c r="C203" s="6">
        <v>45208</v>
      </c>
      <c r="D203" s="4">
        <v>634.25</v>
      </c>
      <c r="E203" s="4" t="str">
        <f>VLOOKUP(A203,HOP!A:L,12,0)</f>
        <v>634.25</v>
      </c>
      <c r="F203" s="4" t="str">
        <f>VLOOKUP(A203,HOP!A:C,3,0)</f>
        <v>4036734</v>
      </c>
      <c r="G203" s="4">
        <f t="shared" si="6"/>
        <v>0</v>
      </c>
      <c r="H203" s="4" t="str">
        <f t="shared" si="7"/>
        <v>，4036734</v>
      </c>
      <c r="I203" s="4" t="str">
        <f>VLOOKUP(A203,HOP!A:U,21,0)</f>
        <v>直连</v>
      </c>
    </row>
    <row r="204" s="4" customFormat="1" hidden="1" spans="1:9">
      <c r="A204" s="5">
        <v>999227290797375</v>
      </c>
      <c r="B204" s="6">
        <v>45207</v>
      </c>
      <c r="C204" s="6">
        <v>45208</v>
      </c>
      <c r="D204" s="4">
        <v>534.41</v>
      </c>
      <c r="E204" s="4" t="str">
        <f>VLOOKUP(A204,HOP!A:L,12,0)</f>
        <v>534.41</v>
      </c>
      <c r="F204" s="4" t="str">
        <f>VLOOKUP(A204,HOP!A:C,3,0)</f>
        <v>4036749</v>
      </c>
      <c r="G204" s="4">
        <f t="shared" si="6"/>
        <v>0</v>
      </c>
      <c r="H204" s="4" t="str">
        <f t="shared" si="7"/>
        <v>，4036749</v>
      </c>
      <c r="I204" s="4" t="str">
        <f>VLOOKUP(A204,HOP!A:U,21,0)</f>
        <v>直连</v>
      </c>
    </row>
    <row r="205" s="4" customFormat="1" hidden="1" spans="1:9">
      <c r="A205" s="5">
        <v>999227290810308</v>
      </c>
      <c r="B205" s="6">
        <v>45207</v>
      </c>
      <c r="C205" s="6">
        <v>45208</v>
      </c>
      <c r="D205" s="4">
        <v>201.64</v>
      </c>
      <c r="E205" s="4" t="str">
        <f>VLOOKUP(A205,HOP!A:L,12,0)</f>
        <v>201.64</v>
      </c>
      <c r="F205" s="4" t="str">
        <f>VLOOKUP(A205,HOP!A:C,3,0)</f>
        <v>4036761</v>
      </c>
      <c r="G205" s="4">
        <f t="shared" si="6"/>
        <v>0</v>
      </c>
      <c r="H205" s="4" t="str">
        <f t="shared" si="7"/>
        <v>，4036761</v>
      </c>
      <c r="I205" s="4" t="str">
        <f>VLOOKUP(A205,HOP!A:U,21,0)</f>
        <v>直连</v>
      </c>
    </row>
    <row r="206" s="4" customFormat="1" hidden="1" spans="1:9">
      <c r="A206" s="5">
        <v>27291113730</v>
      </c>
      <c r="B206" s="6">
        <v>45207</v>
      </c>
      <c r="C206" s="6">
        <v>45208</v>
      </c>
      <c r="D206" s="4">
        <v>350.41</v>
      </c>
      <c r="E206" s="4" t="str">
        <f>VLOOKUP(A206,HOP!A:L,12,0)</f>
        <v>350.41</v>
      </c>
      <c r="F206" s="4" t="str">
        <f>VLOOKUP(A206,HOP!A:C,3,0)</f>
        <v>4037324</v>
      </c>
      <c r="G206" s="4">
        <f t="shared" si="6"/>
        <v>0</v>
      </c>
      <c r="H206" s="4" t="str">
        <f t="shared" si="7"/>
        <v>，4037324</v>
      </c>
      <c r="I206" s="4" t="str">
        <f>VLOOKUP(A206,HOP!A:U,21,0)</f>
        <v>直连</v>
      </c>
    </row>
    <row r="207" s="4" customFormat="1" hidden="1" spans="1:9">
      <c r="A207" s="5">
        <v>999227291089831</v>
      </c>
      <c r="B207" s="6">
        <v>45207</v>
      </c>
      <c r="C207" s="6">
        <v>45208</v>
      </c>
      <c r="D207" s="4">
        <v>264.49</v>
      </c>
      <c r="E207" s="4" t="str">
        <f>VLOOKUP(A207,HOP!A:L,12,0)</f>
        <v>264.49</v>
      </c>
      <c r="F207" s="4" t="str">
        <f>VLOOKUP(A207,HOP!A:C,3,0)</f>
        <v>4037284</v>
      </c>
      <c r="G207" s="4">
        <f t="shared" si="6"/>
        <v>0</v>
      </c>
      <c r="H207" s="4" t="str">
        <f t="shared" si="7"/>
        <v>，4037284</v>
      </c>
      <c r="I207" s="4" t="str">
        <f>VLOOKUP(A207,HOP!A:U,21,0)</f>
        <v>直连</v>
      </c>
    </row>
    <row r="208" s="4" customFormat="1" hidden="1" spans="1:9">
      <c r="A208" s="5">
        <v>999227291178289</v>
      </c>
      <c r="B208" s="6">
        <v>45207</v>
      </c>
      <c r="C208" s="6">
        <v>45208</v>
      </c>
      <c r="D208" s="4">
        <v>141.77</v>
      </c>
      <c r="E208" s="4" t="str">
        <f>VLOOKUP(A208,HOP!A:L,12,0)</f>
        <v>141.77</v>
      </c>
      <c r="F208" s="4" t="str">
        <f>VLOOKUP(A208,HOP!A:C,3,0)</f>
        <v>4037428</v>
      </c>
      <c r="G208" s="4">
        <f t="shared" si="6"/>
        <v>0</v>
      </c>
      <c r="H208" s="4" t="str">
        <f t="shared" si="7"/>
        <v>，4037428</v>
      </c>
      <c r="I208" s="4" t="str">
        <f>VLOOKUP(A208,HOP!A:U,21,0)</f>
        <v>直连</v>
      </c>
    </row>
    <row r="209" s="4" customFormat="1" hidden="1" spans="1:9">
      <c r="A209" s="5">
        <v>999227291188023</v>
      </c>
      <c r="B209" s="6">
        <v>45207</v>
      </c>
      <c r="C209" s="6">
        <v>45208</v>
      </c>
      <c r="D209" s="4">
        <v>68.06</v>
      </c>
      <c r="E209" s="4" t="str">
        <f>VLOOKUP(A209,HOP!A:L,12,0)</f>
        <v>68.06</v>
      </c>
      <c r="F209" s="4" t="str">
        <f>VLOOKUP(A209,HOP!A:C,3,0)</f>
        <v>4037439</v>
      </c>
      <c r="G209" s="4">
        <f t="shared" si="6"/>
        <v>0</v>
      </c>
      <c r="H209" s="4" t="str">
        <f t="shared" si="7"/>
        <v>，4037439</v>
      </c>
      <c r="I209" s="4" t="str">
        <f>VLOOKUP(A209,HOP!A:U,21,0)</f>
        <v>直连</v>
      </c>
    </row>
    <row r="210" s="4" customFormat="1" hidden="1" spans="1:9">
      <c r="A210" s="5">
        <v>27291232658</v>
      </c>
      <c r="B210" s="6">
        <v>45207</v>
      </c>
      <c r="C210" s="6">
        <v>45208</v>
      </c>
      <c r="D210" s="4">
        <v>423.93</v>
      </c>
      <c r="E210" s="4" t="str">
        <f>VLOOKUP(A210,HOP!A:L,12,0)</f>
        <v>423.93</v>
      </c>
      <c r="F210" s="4" t="str">
        <f>VLOOKUP(A210,HOP!A:C,3,0)</f>
        <v>4037480</v>
      </c>
      <c r="G210" s="4">
        <f t="shared" si="6"/>
        <v>0</v>
      </c>
      <c r="H210" s="4" t="str">
        <f t="shared" si="7"/>
        <v>，4037480</v>
      </c>
      <c r="I210" s="4" t="str">
        <f>VLOOKUP(A210,HOP!A:U,21,0)</f>
        <v>直连</v>
      </c>
    </row>
    <row r="211" s="4" customFormat="1" hidden="1" spans="1:9">
      <c r="A211" s="5">
        <v>999227291369961</v>
      </c>
      <c r="B211" s="6">
        <v>45207</v>
      </c>
      <c r="C211" s="6">
        <v>45208</v>
      </c>
      <c r="D211" s="4">
        <v>775.05</v>
      </c>
      <c r="E211" s="4" t="str">
        <f>VLOOKUP(A211,HOP!A:L,12,0)</f>
        <v>775.05</v>
      </c>
      <c r="F211" s="4" t="str">
        <f>VLOOKUP(A211,HOP!A:C,3,0)</f>
        <v>4037626</v>
      </c>
      <c r="G211" s="4">
        <f t="shared" si="6"/>
        <v>0</v>
      </c>
      <c r="H211" s="4" t="str">
        <f t="shared" si="7"/>
        <v>，4037626</v>
      </c>
      <c r="I211" s="4" t="str">
        <f>VLOOKUP(A211,HOP!A:U,21,0)</f>
        <v>直连</v>
      </c>
    </row>
    <row r="212" s="4" customFormat="1" hidden="1" spans="1:9">
      <c r="A212" s="5">
        <v>999227291394280</v>
      </c>
      <c r="B212" s="6">
        <v>45207</v>
      </c>
      <c r="C212" s="6">
        <v>45208</v>
      </c>
      <c r="D212" s="4">
        <v>196.21</v>
      </c>
      <c r="E212" s="4" t="str">
        <f>VLOOKUP(A212,HOP!A:L,12,0)</f>
        <v>196.21</v>
      </c>
      <c r="F212" s="4" t="str">
        <f>VLOOKUP(A212,HOP!A:C,3,0)</f>
        <v>4037676</v>
      </c>
      <c r="G212" s="4">
        <f t="shared" si="6"/>
        <v>0</v>
      </c>
      <c r="H212" s="4" t="str">
        <f t="shared" si="7"/>
        <v>，4037676</v>
      </c>
      <c r="I212" s="4" t="str">
        <f>VLOOKUP(A212,HOP!A:U,21,0)</f>
        <v>直连</v>
      </c>
    </row>
    <row r="213" s="4" customFormat="1" hidden="1" spans="1:9">
      <c r="A213" s="5">
        <v>999227292492301</v>
      </c>
      <c r="B213" s="6">
        <v>45207</v>
      </c>
      <c r="C213" s="6">
        <v>45208</v>
      </c>
      <c r="D213" s="4">
        <v>177.75</v>
      </c>
      <c r="E213" s="4" t="str">
        <f>VLOOKUP(A213,HOP!A:L,12,0)</f>
        <v>177.75</v>
      </c>
      <c r="F213" s="4" t="str">
        <f>VLOOKUP(A213,HOP!A:C,3,0)</f>
        <v>4037759</v>
      </c>
      <c r="G213" s="4">
        <f t="shared" si="6"/>
        <v>0</v>
      </c>
      <c r="H213" s="4" t="str">
        <f t="shared" si="7"/>
        <v>，4037759</v>
      </c>
      <c r="I213" s="4" t="str">
        <f>VLOOKUP(A213,HOP!A:U,21,0)</f>
        <v>直连</v>
      </c>
    </row>
    <row r="214" s="4" customFormat="1" hidden="1" spans="1:9">
      <c r="A214" s="5">
        <v>999227292693140</v>
      </c>
      <c r="B214" s="6">
        <v>45207</v>
      </c>
      <c r="C214" s="6">
        <v>45208</v>
      </c>
      <c r="D214" s="4">
        <v>352.67</v>
      </c>
      <c r="E214" s="4" t="str">
        <f>VLOOKUP(A214,HOP!A:L,12,0)</f>
        <v>352.67</v>
      </c>
      <c r="F214" s="4" t="str">
        <f>VLOOKUP(A214,HOP!A:C,3,0)</f>
        <v>4037822</v>
      </c>
      <c r="G214" s="4">
        <f t="shared" si="6"/>
        <v>0</v>
      </c>
      <c r="H214" s="4" t="str">
        <f t="shared" si="7"/>
        <v>，4037822</v>
      </c>
      <c r="I214" s="4" t="str">
        <f>VLOOKUP(A214,HOP!A:U,21,0)</f>
        <v>直连</v>
      </c>
    </row>
    <row r="215" s="4" customFormat="1" hidden="1" spans="1:9">
      <c r="A215" s="5">
        <v>999227293047462</v>
      </c>
      <c r="B215" s="6">
        <v>45207</v>
      </c>
      <c r="C215" s="6">
        <v>45208</v>
      </c>
      <c r="D215" s="4">
        <v>352.67</v>
      </c>
      <c r="E215" s="4" t="str">
        <f>VLOOKUP(A215,HOP!A:L,12,0)</f>
        <v>352.67</v>
      </c>
      <c r="F215" s="4" t="str">
        <f>VLOOKUP(A215,HOP!A:C,3,0)</f>
        <v>4037857</v>
      </c>
      <c r="G215" s="4">
        <f t="shared" si="6"/>
        <v>0</v>
      </c>
      <c r="H215" s="4" t="str">
        <f t="shared" si="7"/>
        <v>，4037857</v>
      </c>
      <c r="I215" s="4" t="str">
        <f>VLOOKUP(A215,HOP!A:U,21,0)</f>
        <v>直连</v>
      </c>
    </row>
    <row r="216" s="4" customFormat="1" hidden="1" spans="1:9">
      <c r="A216" s="5">
        <v>999227293091142</v>
      </c>
      <c r="B216" s="6">
        <v>45207</v>
      </c>
      <c r="C216" s="6">
        <v>45208</v>
      </c>
      <c r="D216" s="4">
        <v>190.9</v>
      </c>
      <c r="E216" s="4" t="str">
        <f>VLOOKUP(A216,HOP!A:L,12,0)</f>
        <v>190.90</v>
      </c>
      <c r="F216" s="4" t="str">
        <f>VLOOKUP(A216,HOP!A:C,3,0)</f>
        <v>4037859</v>
      </c>
      <c r="G216" s="4">
        <f t="shared" si="6"/>
        <v>0</v>
      </c>
      <c r="H216" s="4" t="str">
        <f t="shared" si="7"/>
        <v>，4037859</v>
      </c>
      <c r="I216" s="4" t="str">
        <f>VLOOKUP(A216,HOP!A:U,21,0)</f>
        <v>直连</v>
      </c>
    </row>
    <row r="217" s="4" customFormat="1" hidden="1" spans="1:9">
      <c r="A217" s="5">
        <v>999227293111436</v>
      </c>
      <c r="B217" s="6">
        <v>45207</v>
      </c>
      <c r="C217" s="6">
        <v>45208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s="4" customFormat="1" hidden="1" spans="1:9">
      <c r="A218" s="5">
        <v>999227293414103</v>
      </c>
      <c r="B218" s="6">
        <v>45207</v>
      </c>
      <c r="C218" s="6">
        <v>45208</v>
      </c>
      <c r="D218" s="4">
        <v>368.5</v>
      </c>
      <c r="E218" s="4" t="str">
        <f>VLOOKUP(A218,HOP!A:L,12,0)</f>
        <v>368.50</v>
      </c>
      <c r="F218" s="4" t="str">
        <f>VLOOKUP(A218,HOP!A:C,3,0)</f>
        <v>4037888</v>
      </c>
      <c r="G218" s="4">
        <f t="shared" si="6"/>
        <v>0</v>
      </c>
      <c r="H218" s="4" t="str">
        <f t="shared" si="7"/>
        <v>，4037888</v>
      </c>
      <c r="I218" s="4" t="str">
        <f>VLOOKUP(A218,HOP!A:U,21,0)</f>
        <v>直连</v>
      </c>
    </row>
    <row r="219" s="4" customFormat="1" hidden="1" spans="1:9">
      <c r="A219" s="5">
        <v>27293614195</v>
      </c>
      <c r="B219" s="6">
        <v>45207</v>
      </c>
      <c r="C219" s="6">
        <v>45208</v>
      </c>
      <c r="D219" s="4">
        <v>253.48</v>
      </c>
      <c r="E219" s="4" t="str">
        <f>VLOOKUP(A219,HOP!A:L,12,0)</f>
        <v>253.48</v>
      </c>
      <c r="F219" s="4" t="str">
        <f>VLOOKUP(A219,HOP!A:C,3,0)</f>
        <v>4037905</v>
      </c>
      <c r="G219" s="4">
        <f t="shared" si="6"/>
        <v>0</v>
      </c>
      <c r="H219" s="4" t="str">
        <f t="shared" si="7"/>
        <v>，4037905</v>
      </c>
      <c r="I219" s="4" t="str">
        <f>VLOOKUP(A219,HOP!A:U,21,0)</f>
        <v>直连</v>
      </c>
    </row>
    <row r="220" s="4" customFormat="1" hidden="1" spans="1:9">
      <c r="A220" s="5">
        <v>999227294338121</v>
      </c>
      <c r="B220" s="6">
        <v>45207</v>
      </c>
      <c r="C220" s="6">
        <v>45208</v>
      </c>
      <c r="D220" s="4">
        <v>307.61</v>
      </c>
      <c r="E220" s="4" t="str">
        <f>VLOOKUP(A220,HOP!A:L,12,0)</f>
        <v>307.61</v>
      </c>
      <c r="F220" s="4" t="str">
        <f>VLOOKUP(A220,HOP!A:C,3,0)</f>
        <v>4038076</v>
      </c>
      <c r="G220" s="4">
        <f t="shared" si="6"/>
        <v>0</v>
      </c>
      <c r="H220" s="4" t="str">
        <f t="shared" si="7"/>
        <v>，4038076</v>
      </c>
      <c r="I220" s="4" t="str">
        <f>VLOOKUP(A220,HOP!A:U,21,0)</f>
        <v>直连</v>
      </c>
    </row>
    <row r="221" s="4" customFormat="1" hidden="1" spans="1:9">
      <c r="A221" s="5">
        <v>999227294475131</v>
      </c>
      <c r="B221" s="6">
        <v>45207</v>
      </c>
      <c r="C221" s="6">
        <v>45208</v>
      </c>
      <c r="D221" s="4">
        <v>185.93</v>
      </c>
      <c r="E221" s="4" t="str">
        <f>VLOOKUP(A221,HOP!A:L,12,0)</f>
        <v>185.93</v>
      </c>
      <c r="F221" s="4" t="str">
        <f>VLOOKUP(A221,HOP!A:C,3,0)</f>
        <v>4038102</v>
      </c>
      <c r="G221" s="4">
        <f t="shared" si="6"/>
        <v>0</v>
      </c>
      <c r="H221" s="4" t="str">
        <f t="shared" si="7"/>
        <v>，4038102</v>
      </c>
      <c r="I221" s="4" t="str">
        <f>VLOOKUP(A221,HOP!A:U,21,0)</f>
        <v>直连</v>
      </c>
    </row>
    <row r="222" s="4" customFormat="1" hidden="1" spans="1:9">
      <c r="A222" s="5">
        <v>999227294571143</v>
      </c>
      <c r="B222" s="6">
        <v>45207</v>
      </c>
      <c r="C222" s="6">
        <v>45208</v>
      </c>
      <c r="D222" s="4">
        <v>112.67</v>
      </c>
      <c r="E222" s="4" t="str">
        <f>VLOOKUP(A222,HOP!A:L,12,0)</f>
        <v>112.67</v>
      </c>
      <c r="F222" s="4" t="str">
        <f>VLOOKUP(A222,HOP!A:C,3,0)</f>
        <v>4038116</v>
      </c>
      <c r="G222" s="4">
        <f t="shared" si="6"/>
        <v>0</v>
      </c>
      <c r="H222" s="4" t="str">
        <f t="shared" si="7"/>
        <v>，4038116</v>
      </c>
      <c r="I222" s="4" t="str">
        <f>VLOOKUP(A222,HOP!A:U,21,0)</f>
        <v>直连</v>
      </c>
    </row>
    <row r="223" s="4" customFormat="1" hidden="1" spans="1:9">
      <c r="A223" s="5">
        <v>999227294798837</v>
      </c>
      <c r="B223" s="6">
        <v>45207</v>
      </c>
      <c r="C223" s="6">
        <v>45208</v>
      </c>
      <c r="D223" s="4">
        <v>921.47</v>
      </c>
      <c r="E223" s="4" t="str">
        <f>VLOOKUP(A223,HOP!A:L,12,0)</f>
        <v>921.47</v>
      </c>
      <c r="F223" s="4" t="str">
        <f>VLOOKUP(A223,HOP!A:C,3,0)</f>
        <v>4038257</v>
      </c>
      <c r="G223" s="4">
        <f t="shared" si="6"/>
        <v>0</v>
      </c>
      <c r="H223" s="4" t="str">
        <f t="shared" si="7"/>
        <v>，4038257</v>
      </c>
      <c r="I223" s="4" t="str">
        <f>VLOOKUP(A223,HOP!A:U,21,0)</f>
        <v>直连</v>
      </c>
    </row>
    <row r="224" s="4" customFormat="1" hidden="1" spans="1:9">
      <c r="A224" s="5">
        <v>999227294916192</v>
      </c>
      <c r="B224" s="6">
        <v>45207</v>
      </c>
      <c r="C224" s="6">
        <v>45208</v>
      </c>
      <c r="D224" s="4">
        <v>1063.01</v>
      </c>
      <c r="E224" s="4" t="str">
        <f>VLOOKUP(A224,HOP!A:L,12,0)</f>
        <v>1063.01</v>
      </c>
      <c r="F224" s="4" t="str">
        <f>VLOOKUP(A224,HOP!A:C,3,0)</f>
        <v>4038272</v>
      </c>
      <c r="G224" s="4">
        <f t="shared" si="6"/>
        <v>0</v>
      </c>
      <c r="H224" s="4" t="str">
        <f t="shared" si="7"/>
        <v>，4038272</v>
      </c>
      <c r="I224" s="4" t="str">
        <f>VLOOKUP(A224,HOP!A:U,21,0)</f>
        <v>直连</v>
      </c>
    </row>
    <row r="225" s="4" customFormat="1" hidden="1" spans="1:9">
      <c r="A225" s="5">
        <v>999227294923545</v>
      </c>
      <c r="B225" s="6">
        <v>45207</v>
      </c>
      <c r="C225" s="6">
        <v>45208</v>
      </c>
      <c r="D225" s="4">
        <v>325.31</v>
      </c>
      <c r="E225" s="4" t="str">
        <f>VLOOKUP(A225,HOP!A:L,12,0)</f>
        <v>325.31</v>
      </c>
      <c r="F225" s="4" t="str">
        <f>VLOOKUP(A225,HOP!A:C,3,0)</f>
        <v>4038274</v>
      </c>
      <c r="G225" s="4">
        <f t="shared" si="6"/>
        <v>0</v>
      </c>
      <c r="H225" s="4" t="str">
        <f t="shared" si="7"/>
        <v>，4038274</v>
      </c>
      <c r="I225" s="4" t="str">
        <f>VLOOKUP(A225,HOP!A:U,21,0)</f>
        <v>直连</v>
      </c>
    </row>
    <row r="226" s="4" customFormat="1" spans="1:9">
      <c r="A226" s="5">
        <v>999227294968177</v>
      </c>
      <c r="B226" s="6">
        <v>45207</v>
      </c>
      <c r="C226" s="6">
        <v>45208</v>
      </c>
      <c r="D226" s="4">
        <v>191.73</v>
      </c>
      <c r="E226" s="4" t="str">
        <f>VLOOKUP(A226,HOP!A:L,12,0)</f>
        <v>191.75</v>
      </c>
      <c r="F226" s="4" t="str">
        <f>VLOOKUP(A226,HOP!A:C,3,0)</f>
        <v>4038285</v>
      </c>
      <c r="G226" s="4">
        <f t="shared" si="6"/>
        <v>-0.0200000000000102</v>
      </c>
      <c r="H226" s="4" t="str">
        <f t="shared" si="7"/>
        <v>，4038285</v>
      </c>
      <c r="I226" s="4" t="str">
        <f>VLOOKUP(A226,HOP!A:U,21,0)</f>
        <v>直连</v>
      </c>
    </row>
    <row r="227" s="4" customFormat="1" hidden="1" spans="1:9">
      <c r="A227" s="5">
        <v>999227295049454</v>
      </c>
      <c r="B227" s="6">
        <v>45207</v>
      </c>
      <c r="C227" s="6">
        <v>45208</v>
      </c>
      <c r="D227" s="4">
        <v>258.23</v>
      </c>
      <c r="E227" s="4" t="str">
        <f>VLOOKUP(A227,HOP!A:L,12,0)</f>
        <v>258.23</v>
      </c>
      <c r="F227" s="4" t="str">
        <f>VLOOKUP(A227,HOP!A:C,3,0)</f>
        <v>4038294</v>
      </c>
      <c r="G227" s="4">
        <f t="shared" si="6"/>
        <v>0</v>
      </c>
      <c r="H227" s="4" t="str">
        <f t="shared" si="7"/>
        <v>，4038294</v>
      </c>
      <c r="I227" s="4" t="str">
        <f>VLOOKUP(A227,HOP!A:U,21,0)</f>
        <v>直连</v>
      </c>
    </row>
    <row r="228" s="4" customFormat="1" hidden="1" spans="1:9">
      <c r="A228" s="5">
        <v>999227295195042</v>
      </c>
      <c r="B228" s="6">
        <v>45207</v>
      </c>
      <c r="C228" s="6">
        <v>45208</v>
      </c>
      <c r="D228" s="4">
        <v>277.01</v>
      </c>
      <c r="E228" s="4" t="str">
        <f>VLOOKUP(A228,HOP!A:L,12,0)</f>
        <v>277.01</v>
      </c>
      <c r="F228" s="4" t="str">
        <f>VLOOKUP(A228,HOP!A:C,3,0)</f>
        <v>4038317</v>
      </c>
      <c r="G228" s="4">
        <f t="shared" si="6"/>
        <v>0</v>
      </c>
      <c r="H228" s="4" t="str">
        <f t="shared" si="7"/>
        <v>，4038317</v>
      </c>
      <c r="I228" s="4" t="str">
        <f>VLOOKUP(A228,HOP!A:U,21,0)</f>
        <v>直连</v>
      </c>
    </row>
    <row r="229" s="4" customFormat="1" hidden="1" spans="1:9">
      <c r="A229" s="5">
        <v>999227295250013</v>
      </c>
      <c r="B229" s="6">
        <v>45207</v>
      </c>
      <c r="C229" s="6">
        <v>45208</v>
      </c>
      <c r="D229" s="4">
        <v>295.39</v>
      </c>
      <c r="E229" s="4" t="str">
        <f>VLOOKUP(A229,HOP!A:L,12,0)</f>
        <v>295.39</v>
      </c>
      <c r="F229" s="4" t="str">
        <f>VLOOKUP(A229,HOP!A:C,3,0)</f>
        <v>4038334</v>
      </c>
      <c r="G229" s="4">
        <f t="shared" si="6"/>
        <v>0</v>
      </c>
      <c r="H229" s="4" t="str">
        <f t="shared" si="7"/>
        <v>，4038334</v>
      </c>
      <c r="I229" s="4" t="str">
        <f>VLOOKUP(A229,HOP!A:U,21,0)</f>
        <v>直连</v>
      </c>
    </row>
    <row r="230" s="4" customFormat="1" hidden="1" spans="1:9">
      <c r="A230" s="5">
        <v>999227295256193</v>
      </c>
      <c r="B230" s="6">
        <v>45207</v>
      </c>
      <c r="C230" s="6">
        <v>45208</v>
      </c>
      <c r="D230" s="4">
        <v>277.01</v>
      </c>
      <c r="E230" s="4" t="str">
        <f>VLOOKUP(A230,HOP!A:L,12,0)</f>
        <v>277.01</v>
      </c>
      <c r="F230" s="4" t="str">
        <f>VLOOKUP(A230,HOP!A:C,3,0)</f>
        <v>4038337</v>
      </c>
      <c r="G230" s="4">
        <f t="shared" si="6"/>
        <v>0</v>
      </c>
      <c r="H230" s="4" t="str">
        <f t="shared" si="7"/>
        <v>，4038337</v>
      </c>
      <c r="I230" s="4" t="str">
        <f>VLOOKUP(A230,HOP!A:U,21,0)</f>
        <v>直连</v>
      </c>
    </row>
    <row r="231" s="4" customFormat="1" hidden="1" spans="1:9">
      <c r="A231" s="5">
        <v>999227295310697</v>
      </c>
      <c r="B231" s="6">
        <v>45207</v>
      </c>
      <c r="C231" s="6">
        <v>45208</v>
      </c>
      <c r="D231" s="4">
        <v>552.82</v>
      </c>
      <c r="E231" s="4" t="str">
        <f>VLOOKUP(A231,HOP!A:L,12,0)</f>
        <v>552.82</v>
      </c>
      <c r="F231" s="4" t="str">
        <f>VLOOKUP(A231,HOP!A:C,3,0)</f>
        <v>4038344</v>
      </c>
      <c r="G231" s="4">
        <f t="shared" si="6"/>
        <v>0</v>
      </c>
      <c r="H231" s="4" t="str">
        <f t="shared" si="7"/>
        <v>，4038344</v>
      </c>
      <c r="I231" s="4" t="str">
        <f>VLOOKUP(A231,HOP!A:U,21,0)</f>
        <v>直采</v>
      </c>
    </row>
    <row r="232" s="4" customFormat="1" hidden="1" spans="1:9">
      <c r="A232" s="5">
        <v>999227295502558</v>
      </c>
      <c r="B232" s="6">
        <v>45207</v>
      </c>
      <c r="C232" s="6">
        <v>45208</v>
      </c>
      <c r="D232" s="4">
        <v>143.27</v>
      </c>
      <c r="E232" s="4" t="str">
        <f>VLOOKUP(A232,HOP!A:L,12,0)</f>
        <v>143.27</v>
      </c>
      <c r="F232" s="4" t="str">
        <f>VLOOKUP(A232,HOP!A:C,3,0)</f>
        <v>4038428</v>
      </c>
      <c r="G232" s="4">
        <f t="shared" si="6"/>
        <v>0</v>
      </c>
      <c r="H232" s="4" t="str">
        <f t="shared" si="7"/>
        <v>，4038428</v>
      </c>
      <c r="I232" s="4" t="str">
        <f>VLOOKUP(A232,HOP!A:U,21,0)</f>
        <v>直连</v>
      </c>
    </row>
    <row r="233" s="4" customFormat="1" hidden="1" spans="1:9">
      <c r="A233" s="5">
        <v>999227296093953</v>
      </c>
      <c r="B233" s="6">
        <v>45207</v>
      </c>
      <c r="C233" s="6">
        <v>45208</v>
      </c>
      <c r="D233" s="4">
        <v>143.27</v>
      </c>
      <c r="E233" s="4" t="str">
        <f>VLOOKUP(A233,HOP!A:L,12,0)</f>
        <v>143.27</v>
      </c>
      <c r="F233" s="4" t="str">
        <f>VLOOKUP(A233,HOP!A:C,3,0)</f>
        <v>4038589</v>
      </c>
      <c r="G233" s="4">
        <f t="shared" si="6"/>
        <v>0</v>
      </c>
      <c r="H233" s="4" t="str">
        <f t="shared" si="7"/>
        <v>，4038589</v>
      </c>
      <c r="I233" s="4" t="str">
        <f>VLOOKUP(A233,HOP!A:U,21,0)</f>
        <v>直连</v>
      </c>
    </row>
    <row r="234" s="4" customFormat="1" hidden="1" spans="1:9">
      <c r="A234" s="5">
        <v>999227296192769</v>
      </c>
      <c r="B234" s="6">
        <v>45207</v>
      </c>
      <c r="C234" s="6">
        <v>45208</v>
      </c>
      <c r="D234" s="4">
        <v>138.47</v>
      </c>
      <c r="E234" s="4" t="str">
        <f>VLOOKUP(A234,HOP!A:L,12,0)</f>
        <v>138.47</v>
      </c>
      <c r="F234" s="4" t="str">
        <f>VLOOKUP(A234,HOP!A:C,3,0)</f>
        <v>4038612</v>
      </c>
      <c r="G234" s="4">
        <f t="shared" si="6"/>
        <v>0</v>
      </c>
      <c r="H234" s="4" t="str">
        <f t="shared" si="7"/>
        <v>，4038612</v>
      </c>
      <c r="I234" s="4" t="str">
        <f>VLOOKUP(A234,HOP!A:U,21,0)</f>
        <v>直连</v>
      </c>
    </row>
    <row r="235" s="4" customFormat="1" hidden="1" spans="1:9">
      <c r="A235" s="5">
        <v>999227296257086</v>
      </c>
      <c r="B235" s="6">
        <v>45207</v>
      </c>
      <c r="C235" s="6">
        <v>45208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s="4" customFormat="1" hidden="1" spans="1:9">
      <c r="A236" s="5">
        <v>999227296265737</v>
      </c>
      <c r="B236" s="6">
        <v>45207</v>
      </c>
      <c r="C236" s="6">
        <v>45208</v>
      </c>
      <c r="D236" s="4">
        <v>465.61</v>
      </c>
      <c r="E236" s="4" t="str">
        <f>VLOOKUP(A236,HOP!A:L,12,0)</f>
        <v>465.61</v>
      </c>
      <c r="F236" s="4" t="str">
        <f>VLOOKUP(A236,HOP!A:C,3,0)</f>
        <v>4038662</v>
      </c>
      <c r="G236" s="4">
        <f t="shared" si="6"/>
        <v>0</v>
      </c>
      <c r="H236" s="4" t="str">
        <f t="shared" si="7"/>
        <v>，4038662</v>
      </c>
      <c r="I236" s="4" t="str">
        <f>VLOOKUP(A236,HOP!A:U,21,0)</f>
        <v>直连</v>
      </c>
    </row>
    <row r="237" s="4" customFormat="1" hidden="1" spans="1:9">
      <c r="A237" s="5">
        <v>999227296276975</v>
      </c>
      <c r="B237" s="6">
        <v>45207</v>
      </c>
      <c r="C237" s="6">
        <v>45208</v>
      </c>
      <c r="D237" s="4">
        <v>149.87</v>
      </c>
      <c r="E237" s="4" t="str">
        <f>VLOOKUP(A237,HOP!A:L,12,0)</f>
        <v>149.87</v>
      </c>
      <c r="F237" s="4" t="str">
        <f>VLOOKUP(A237,HOP!A:C,3,0)</f>
        <v>4038706</v>
      </c>
      <c r="G237" s="4">
        <f t="shared" si="6"/>
        <v>0</v>
      </c>
      <c r="H237" s="4" t="str">
        <f t="shared" si="7"/>
        <v>，4038706</v>
      </c>
      <c r="I237" s="4" t="str">
        <f>VLOOKUP(A237,HOP!A:U,21,0)</f>
        <v>直连</v>
      </c>
    </row>
    <row r="238" s="4" customFormat="1" hidden="1" spans="1:9">
      <c r="A238" s="5">
        <v>999227296326023</v>
      </c>
      <c r="B238" s="6">
        <v>45207</v>
      </c>
      <c r="C238" s="6">
        <v>45208</v>
      </c>
      <c r="D238" s="4">
        <v>187.36</v>
      </c>
      <c r="E238" s="4" t="str">
        <f>VLOOKUP(A238,HOP!A:L,12,0)</f>
        <v>187.36</v>
      </c>
      <c r="F238" s="4" t="str">
        <f>VLOOKUP(A238,HOP!A:C,3,0)</f>
        <v>4038716</v>
      </c>
      <c r="G238" s="4">
        <f t="shared" si="6"/>
        <v>0</v>
      </c>
      <c r="H238" s="4" t="str">
        <f t="shared" si="7"/>
        <v>，4038716</v>
      </c>
      <c r="I238" s="4" t="str">
        <f>VLOOKUP(A238,HOP!A:U,21,0)</f>
        <v>直连</v>
      </c>
    </row>
    <row r="239" s="4" customFormat="1" hidden="1" spans="1:9">
      <c r="A239" s="5">
        <v>999227296348822</v>
      </c>
      <c r="B239" s="6">
        <v>45207</v>
      </c>
      <c r="C239" s="6">
        <v>45208</v>
      </c>
      <c r="D239" s="4">
        <v>226.92</v>
      </c>
      <c r="E239" s="4" t="str">
        <f>VLOOKUP(A239,HOP!A:L,12,0)</f>
        <v>226.92</v>
      </c>
      <c r="F239" s="4" t="str">
        <f>VLOOKUP(A239,HOP!A:C,3,0)</f>
        <v>4038723</v>
      </c>
      <c r="G239" s="4">
        <f t="shared" si="6"/>
        <v>0</v>
      </c>
      <c r="H239" s="4" t="str">
        <f t="shared" si="7"/>
        <v>，4038723</v>
      </c>
      <c r="I239" s="4" t="str">
        <f>VLOOKUP(A239,HOP!A:U,21,0)</f>
        <v>直连</v>
      </c>
    </row>
    <row r="240" s="4" customFormat="1" hidden="1" spans="1:9">
      <c r="A240" s="5">
        <v>999227296531782</v>
      </c>
      <c r="B240" s="6">
        <v>45207</v>
      </c>
      <c r="C240" s="6">
        <v>45208</v>
      </c>
      <c r="D240" s="4">
        <v>143.27</v>
      </c>
      <c r="E240" s="4" t="str">
        <f>VLOOKUP(A240,HOP!A:L,12,0)</f>
        <v>143.27</v>
      </c>
      <c r="F240" s="4" t="str">
        <f>VLOOKUP(A240,HOP!A:C,3,0)</f>
        <v>4038765</v>
      </c>
      <c r="G240" s="4">
        <f t="shared" si="6"/>
        <v>0</v>
      </c>
      <c r="H240" s="4" t="str">
        <f t="shared" si="7"/>
        <v>，4038765</v>
      </c>
      <c r="I240" s="4" t="str">
        <f>VLOOKUP(A240,HOP!A:U,21,0)</f>
        <v>直连</v>
      </c>
    </row>
    <row r="241" s="4" customFormat="1" hidden="1" spans="1:9">
      <c r="A241" s="5">
        <v>999227297405823</v>
      </c>
      <c r="B241" s="6">
        <v>45207</v>
      </c>
      <c r="C241" s="6">
        <v>45208</v>
      </c>
      <c r="D241" s="4">
        <v>143.27</v>
      </c>
      <c r="E241" s="4" t="str">
        <f>VLOOKUP(A241,HOP!A:L,12,0)</f>
        <v>143.27</v>
      </c>
      <c r="F241" s="4" t="str">
        <f>VLOOKUP(A241,HOP!A:C,3,0)</f>
        <v>4039020</v>
      </c>
      <c r="G241" s="4">
        <f t="shared" si="6"/>
        <v>0</v>
      </c>
      <c r="H241" s="4" t="str">
        <f t="shared" si="7"/>
        <v>，4039020</v>
      </c>
      <c r="I241" s="4" t="str">
        <f>VLOOKUP(A241,HOP!A:U,21,0)</f>
        <v>直连</v>
      </c>
    </row>
    <row r="242" s="4" customFormat="1" spans="1:9">
      <c r="A242" s="5">
        <v>999227297718468</v>
      </c>
      <c r="B242" s="6">
        <v>45207</v>
      </c>
      <c r="C242" s="6">
        <v>45208</v>
      </c>
      <c r="D242" s="4">
        <v>571</v>
      </c>
      <c r="E242" s="4" t="str">
        <f>VLOOKUP(A242,HOP!A:L,12,0)</f>
        <v>571.01</v>
      </c>
      <c r="F242" s="4" t="str">
        <f>VLOOKUP(A242,HOP!A:C,3,0)</f>
        <v>4039079</v>
      </c>
      <c r="G242" s="4">
        <f t="shared" si="6"/>
        <v>-0.00999999999999091</v>
      </c>
      <c r="H242" s="4" t="str">
        <f t="shared" si="7"/>
        <v>，4039079</v>
      </c>
      <c r="I242" s="4" t="str">
        <f>VLOOKUP(A242,HOP!A:U,21,0)</f>
        <v>直连</v>
      </c>
    </row>
    <row r="243" s="4" customFormat="1" hidden="1" spans="1:9">
      <c r="A243" s="5">
        <v>999227297841638</v>
      </c>
      <c r="B243" s="6">
        <v>45207</v>
      </c>
      <c r="C243" s="6">
        <v>45208</v>
      </c>
      <c r="D243" s="4">
        <v>264.49</v>
      </c>
      <c r="E243" s="4" t="str">
        <f>VLOOKUP(A243,HOP!A:L,12,0)</f>
        <v>264.49</v>
      </c>
      <c r="F243" s="4" t="str">
        <f>VLOOKUP(A243,HOP!A:C,3,0)</f>
        <v>4039163</v>
      </c>
      <c r="G243" s="4">
        <f t="shared" si="6"/>
        <v>0</v>
      </c>
      <c r="H243" s="4" t="str">
        <f t="shared" si="7"/>
        <v>，4039163</v>
      </c>
      <c r="I243" s="4" t="str">
        <f>VLOOKUP(A243,HOP!A:U,21,0)</f>
        <v>直连</v>
      </c>
    </row>
    <row r="244" s="4" customFormat="1" hidden="1" spans="1:9">
      <c r="A244" s="5">
        <v>999227300514397</v>
      </c>
      <c r="B244" s="6">
        <v>45207</v>
      </c>
      <c r="C244" s="6">
        <v>45208</v>
      </c>
      <c r="D244" s="4">
        <v>688.3</v>
      </c>
      <c r="E244" s="4" t="str">
        <f>VLOOKUP(A244,HOP!A:L,12,0)</f>
        <v>688.30</v>
      </c>
      <c r="F244" s="4" t="str">
        <f>VLOOKUP(A244,HOP!A:C,3,0)</f>
        <v>4040110</v>
      </c>
      <c r="G244" s="4">
        <f t="shared" si="6"/>
        <v>0</v>
      </c>
      <c r="H244" s="4" t="str">
        <f t="shared" si="7"/>
        <v>，4040110</v>
      </c>
      <c r="I244" s="4" t="str">
        <f>VLOOKUP(A244,HOP!A:U,21,0)</f>
        <v>直连</v>
      </c>
    </row>
    <row r="245" s="4" customFormat="1" hidden="1" spans="1:9">
      <c r="A245" s="5">
        <v>999227300554707</v>
      </c>
      <c r="B245" s="6">
        <v>45207</v>
      </c>
      <c r="C245" s="6">
        <v>45208</v>
      </c>
      <c r="D245" s="4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s="4" customFormat="1" hidden="1" spans="1:9">
      <c r="A246" s="5">
        <v>999227301178759</v>
      </c>
      <c r="B246" s="6">
        <v>45207</v>
      </c>
      <c r="C246" s="6">
        <v>45208</v>
      </c>
      <c r="D246" s="4">
        <v>641.69</v>
      </c>
      <c r="E246" s="4" t="str">
        <f>VLOOKUP(A246,HOP!A:L,12,0)</f>
        <v>641.69</v>
      </c>
      <c r="F246" s="4" t="str">
        <f>VLOOKUP(A246,HOP!A:C,3,0)</f>
        <v>4040423</v>
      </c>
      <c r="G246" s="4">
        <f t="shared" si="6"/>
        <v>0</v>
      </c>
      <c r="H246" s="4" t="str">
        <f t="shared" si="7"/>
        <v>，4040423</v>
      </c>
      <c r="I246" s="4" t="str">
        <f>VLOOKUP(A246,HOP!A:U,21,0)</f>
        <v>直连</v>
      </c>
    </row>
    <row r="247" s="4" customFormat="1" hidden="1" spans="1:9">
      <c r="A247" s="5">
        <v>999227301219519</v>
      </c>
      <c r="B247" s="6">
        <v>45207</v>
      </c>
      <c r="C247" s="6">
        <v>45208</v>
      </c>
      <c r="D247" s="4">
        <v>240.03</v>
      </c>
      <c r="E247" s="4" t="str">
        <f>VLOOKUP(A247,HOP!A:L,12,0)</f>
        <v>240.03</v>
      </c>
      <c r="F247" s="4" t="str">
        <f>VLOOKUP(A247,HOP!A:C,3,0)</f>
        <v>4040437</v>
      </c>
      <c r="G247" s="4">
        <f t="shared" si="6"/>
        <v>0</v>
      </c>
      <c r="H247" s="4" t="str">
        <f t="shared" si="7"/>
        <v>，4040437</v>
      </c>
      <c r="I247" s="4" t="str">
        <f>VLOOKUP(A247,HOP!A:U,21,0)</f>
        <v>直连</v>
      </c>
    </row>
    <row r="248" s="4" customFormat="1" hidden="1" spans="1:9">
      <c r="A248" s="5">
        <v>999227301582742</v>
      </c>
      <c r="B248" s="6">
        <v>45207</v>
      </c>
      <c r="C248" s="6">
        <v>45208</v>
      </c>
      <c r="D248" s="4">
        <v>284.43</v>
      </c>
      <c r="E248" s="4" t="str">
        <f>VLOOKUP(A248,HOP!A:L,12,0)</f>
        <v>284.43</v>
      </c>
      <c r="F248" s="4" t="str">
        <f>VLOOKUP(A248,HOP!A:C,3,0)</f>
        <v>4040546</v>
      </c>
      <c r="G248" s="4">
        <f t="shared" si="6"/>
        <v>0</v>
      </c>
      <c r="H248" s="4" t="str">
        <f t="shared" si="7"/>
        <v>，4040546</v>
      </c>
      <c r="I248" s="4" t="str">
        <f>VLOOKUP(A248,HOP!A:U,21,0)</f>
        <v>直采</v>
      </c>
    </row>
    <row r="249" s="4" customFormat="1" spans="1:10">
      <c r="A249" s="5">
        <v>999226216273626</v>
      </c>
      <c r="B249" s="6">
        <v>45170</v>
      </c>
      <c r="C249" s="6">
        <v>45171</v>
      </c>
      <c r="D249" s="4">
        <v>-148.58</v>
      </c>
      <c r="E249" s="4" t="e">
        <f>VLOOKUP(A249,HOP!A:L,12,0)</f>
        <v>#N/A</v>
      </c>
      <c r="F249" s="4">
        <v>3816812</v>
      </c>
      <c r="G249" s="4" t="e">
        <f t="shared" si="6"/>
        <v>#N/A</v>
      </c>
      <c r="H249" s="4" t="str">
        <f t="shared" si="7"/>
        <v>，3816812</v>
      </c>
      <c r="I249" s="4" t="s">
        <v>1324</v>
      </c>
      <c r="J249" s="4" t="s">
        <v>1325</v>
      </c>
    </row>
    <row r="251" spans="4:4">
      <c r="D251" s="4">
        <f>SUM(D2:D250)</f>
        <v>369963.25</v>
      </c>
    </row>
    <row r="253" hidden="1" spans="4:4">
      <c r="D253" s="4" t="s">
        <v>1326</v>
      </c>
    </row>
    <row r="257" spans="1:3">
      <c r="A257" s="4" t="s">
        <v>1327</v>
      </c>
      <c r="C257" s="4">
        <v>44644.98</v>
      </c>
    </row>
    <row r="258" spans="1:3">
      <c r="A258" s="4" t="s">
        <v>1328</v>
      </c>
      <c r="C258" s="4">
        <v>325318.27</v>
      </c>
    </row>
    <row r="259" spans="1:3">
      <c r="A259" s="4" t="s">
        <v>1329</v>
      </c>
      <c r="C259" s="4">
        <f>SUBTOTAL(9,C257:C258)</f>
        <v>369963.25</v>
      </c>
    </row>
  </sheetData>
  <autoFilter ref="A1:XFD258">
    <filterColumn colId="3">
      <filters blank="1">
        <filter val="1063.01"/>
        <filter val="1081.01"/>
        <filter val="1729.02"/>
        <filter val="1000.04"/>
        <filter val="1676.04"/>
        <filter val="1906.05"/>
        <filter val="2101.05"/>
        <filter val="1480.06"/>
        <filter val="3893.06"/>
        <filter val="1065.08"/>
        <filter val="3720.08"/>
        <filter val="590.1"/>
        <filter val="1211.1"/>
        <filter val="1659.1"/>
        <filter val="5304.2"/>
        <filter val="688.3"/>
        <filter val="3399.3"/>
        <filter val="6107.3"/>
        <filter val="1181.4"/>
        <filter val="1448.4"/>
        <filter val="2729.4"/>
        <filter val="3401.4"/>
        <filter val="368.5"/>
        <filter val="935.5"/>
        <filter val="1975.5"/>
        <filter val="2644.5"/>
        <filter val="815.6"/>
        <filter val="1324.6"/>
        <filter val="3794.6"/>
        <filter val="4715.6"/>
        <filter val="2204.7"/>
        <filter val="6658.7"/>
        <filter val="436.8"/>
        <filter val="3691.8"/>
        <filter val="11984.28"/>
        <filter val="190.9"/>
        <filter val="253.9"/>
        <filter val="567.9"/>
        <filter val="3268.9"/>
        <filter val="17783.1"/>
        <filter val="277.01"/>
        <filter val="661.01"/>
        <filter val="688.01"/>
        <filter val="950.01"/>
        <filter val="953.02"/>
        <filter val="240.03"/>
        <filter val="775.05"/>
        <filter val="68.06"/>
        <filter val="608.07"/>
        <filter val="652.08"/>
        <filter val="859.08"/>
        <filter val="434.12"/>
        <filter val="515.12"/>
        <filter val="644.12"/>
        <filter val="657.12"/>
        <filter val="1188.42"/>
        <filter val="1719.42"/>
        <filter val="2969.44"/>
        <filter val="4236.44"/>
        <filter val="536.15"/>
        <filter val="2003.46"/>
        <filter val="2919.46"/>
        <filter val="342.17"/>
        <filter val="1543.47"/>
        <filter val="511.18"/>
        <filter val="2805.48"/>
        <filter val="319.19"/>
        <filter val="741.19"/>
        <filter val="1676.49"/>
        <filter val="196.21"/>
        <filter val="2916.32"/>
        <filter val="163.23"/>
        <filter val="258.23"/>
        <filter val="641.23"/>
        <filter val="709.23"/>
        <filter val="2099.34"/>
        <filter val="548.25"/>
        <filter val="634.25"/>
        <filter val="357.26"/>
        <filter val="1033.36"/>
        <filter val="2503.36"/>
        <filter val="143.27"/>
        <filter val="1022.37"/>
        <filter val="655.28"/>
        <filter val="924.28"/>
        <filter val="960.28"/>
        <filter val="1842.38"/>
        <filter val="209.29"/>
        <filter val="325.31"/>
        <filter val="504.32"/>
        <filter val="1998.22"/>
        <filter val="726.33"/>
        <filter val="4636.23"/>
        <filter val="253.34"/>
        <filter val="446.34"/>
        <filter val="2536.24"/>
        <filter val="2940.24"/>
        <filter val="335"/>
        <filter val="840.35"/>
        <filter val="187.36"/>
        <filter val="682.36"/>
        <filter val="736.36"/>
        <filter val="2339.26"/>
        <filter val="783.37"/>
        <filter val="853.37"/>
        <filter val="1252.27"/>
        <filter val="476.38"/>
        <filter val="965.38"/>
        <filter val="2795.28"/>
        <filter val="295.39"/>
        <filter val="8840"/>
        <filter val="350.41"/>
        <filter val="399.41"/>
        <filter val="534.41"/>
        <filter val="2215.11"/>
        <filter val="242.42"/>
        <filter val="2718.12"/>
        <filter val="5046.12"/>
        <filter val="284.43"/>
        <filter val="775.43"/>
        <filter val="1454.13"/>
        <filter val="3292.13"/>
        <filter val="331.44"/>
        <filter val="550.46"/>
        <filter val="1298.16"/>
        <filter val="138.47"/>
        <filter val="921.47"/>
        <filter val="234.48"/>
        <filter val="253.48"/>
        <filter val="387.48"/>
        <filter val="264.49"/>
        <filter val="550"/>
        <filter val="424.52"/>
        <filter val="711.54"/>
        <filter val="1460.84"/>
        <filter val="1918.84"/>
        <filter val="2655"/>
        <filter val="422.55"/>
        <filter val="7004.85"/>
        <filter val="4256"/>
        <filter val="1627.86"/>
        <filter val="676.57"/>
        <filter val="1647.87"/>
        <filter val="581.58"/>
        <filter val="1180.88"/>
        <filter val="2444.88"/>
        <filter val="307.61"/>
        <filter val="465.61"/>
        <filter val="4290.72"/>
        <filter val="2761.73"/>
        <filter val="201.64"/>
        <filter val="482.64"/>
        <filter val="1442.74"/>
        <filter val="6291.74"/>
        <filter val="112.67"/>
        <filter val="352.67"/>
        <filter val="641.69"/>
        <filter val="571"/>
        <filter val="708.71"/>
        <filter val="1103.62"/>
        <filter val="191.73"/>
        <filter val="1839.63"/>
        <filter val="436.74"/>
        <filter val="656.74"/>
        <filter val="177.75"/>
        <filter val="1915.65"/>
        <filter val="1328.66"/>
        <filter val="6181.66"/>
        <filter val="141.77"/>
        <filter val="552.82"/>
        <filter val="1009.52"/>
        <filter val="1123.52"/>
        <filter val="2229.52"/>
        <filter val="426.83"/>
        <filter val="419.84"/>
        <filter val="730.84"/>
        <filter val="4794.54"/>
        <filter val="5091.54"/>
        <filter val="5226.54"/>
        <filter val="1277.56"/>
        <filter val="2689.56"/>
        <filter val="7601.56"/>
        <filter val="149.87"/>
        <filter val="332.87"/>
        <filter val="737.87"/>
        <filter val="1075.57"/>
        <filter val="-148.58"/>
        <filter val="1697.58"/>
        <filter val="2483.58"/>
        <filter val="590.91"/>
        <filter val="226.92"/>
        <filter val="837.92"/>
        <filter val="185.93"/>
        <filter val="423.93"/>
        <filter val="363.94"/>
        <filter val="739.94"/>
        <filter val="369963.25"/>
        <filter val="278.96"/>
        <filter val="769.96"/>
        <filter val="761.97"/>
        <filter val="1040.91"/>
        <filter val="2570.91"/>
        <filter val="3962.91"/>
        <filter val="2170.92"/>
        <filter val="5564.94"/>
        <filter val="6509.94"/>
        <filter val="1389.96"/>
        <filter val="2648.97"/>
        <filter val="3376.98"/>
      </filters>
    </filterColumn>
    <filterColumn colId="6">
      <filters blank="1">
        <filter val="#N/A"/>
        <filter val="-0.1"/>
        <filter val="-0.01"/>
        <filter val="-0.02"/>
        <filter val="-0.03"/>
        <filter val="-0.04"/>
        <filter val="-0.0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6"/>
  <sheetViews>
    <sheetView workbookViewId="0">
      <selection activeCell="A18" sqref="A1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1330</v>
      </c>
      <c r="B1" s="2" t="s">
        <v>1331</v>
      </c>
      <c r="C1" s="2" t="s">
        <v>1332</v>
      </c>
      <c r="D1" s="2" t="s">
        <v>1333</v>
      </c>
      <c r="E1" s="2" t="s">
        <v>13</v>
      </c>
      <c r="F1" s="2" t="s">
        <v>5</v>
      </c>
      <c r="G1" s="2" t="s">
        <v>6</v>
      </c>
      <c r="H1" s="2" t="s">
        <v>1334</v>
      </c>
      <c r="I1" s="2" t="s">
        <v>1335</v>
      </c>
      <c r="J1" s="2" t="s">
        <v>1336</v>
      </c>
      <c r="K1" s="2" t="s">
        <v>1337</v>
      </c>
      <c r="L1" s="2" t="s">
        <v>1338</v>
      </c>
      <c r="M1" s="2" t="s">
        <v>1339</v>
      </c>
      <c r="N1" s="2" t="s">
        <v>1340</v>
      </c>
      <c r="O1" s="2" t="s">
        <v>1341</v>
      </c>
      <c r="P1" s="2" t="s">
        <v>1342</v>
      </c>
      <c r="Q1" s="2" t="s">
        <v>1343</v>
      </c>
      <c r="R1" s="2" t="s">
        <v>1344</v>
      </c>
      <c r="S1" s="2" t="s">
        <v>1345</v>
      </c>
      <c r="T1" s="2" t="s">
        <v>1346</v>
      </c>
      <c r="U1" s="2" t="s">
        <v>1347</v>
      </c>
      <c r="V1" s="2" t="s">
        <v>1348</v>
      </c>
    </row>
    <row r="2" s="1" customFormat="1" spans="1:22">
      <c r="A2" s="3">
        <v>999227301582742</v>
      </c>
      <c r="B2" s="1" t="s">
        <v>1349</v>
      </c>
      <c r="C2" s="1" t="s">
        <v>1350</v>
      </c>
      <c r="D2" s="1" t="s">
        <v>1351</v>
      </c>
      <c r="E2" s="1" t="s">
        <v>1352</v>
      </c>
      <c r="F2" s="1" t="s">
        <v>1349</v>
      </c>
      <c r="G2" s="1" t="s">
        <v>1353</v>
      </c>
      <c r="H2" s="1" t="s">
        <v>1354</v>
      </c>
      <c r="I2" s="1" t="s">
        <v>1355</v>
      </c>
      <c r="J2" s="1" t="s">
        <v>30</v>
      </c>
      <c r="K2" s="1" t="s">
        <v>1356</v>
      </c>
      <c r="L2" s="1" t="s">
        <v>1356</v>
      </c>
      <c r="M2" s="1" t="s">
        <v>1357</v>
      </c>
      <c r="N2" s="1" t="s">
        <v>1357</v>
      </c>
      <c r="O2" s="1" t="s">
        <v>1358</v>
      </c>
      <c r="P2" s="1" t="s">
        <v>1359</v>
      </c>
      <c r="Q2" s="1" t="s">
        <v>1360</v>
      </c>
      <c r="R2" s="1" t="s">
        <v>1361</v>
      </c>
      <c r="S2" s="1" t="s">
        <v>1362</v>
      </c>
      <c r="T2" s="1" t="s">
        <v>1363</v>
      </c>
      <c r="U2" s="1" t="s">
        <v>1364</v>
      </c>
      <c r="V2" s="1" t="s">
        <v>1365</v>
      </c>
    </row>
    <row r="3" s="1" customFormat="1" spans="1:22">
      <c r="A3" s="3">
        <v>999227301219519</v>
      </c>
      <c r="B3" s="1" t="s">
        <v>1349</v>
      </c>
      <c r="C3" s="1" t="s">
        <v>1366</v>
      </c>
      <c r="D3" s="1" t="s">
        <v>1367</v>
      </c>
      <c r="E3" s="1" t="s">
        <v>1368</v>
      </c>
      <c r="F3" s="1" t="s">
        <v>1349</v>
      </c>
      <c r="G3" s="1" t="s">
        <v>1353</v>
      </c>
      <c r="H3" s="1" t="s">
        <v>1354</v>
      </c>
      <c r="I3" s="1" t="s">
        <v>1369</v>
      </c>
      <c r="J3" s="1" t="s">
        <v>30</v>
      </c>
      <c r="K3" s="1" t="s">
        <v>1370</v>
      </c>
      <c r="L3" s="1" t="s">
        <v>1370</v>
      </c>
      <c r="M3" s="1" t="s">
        <v>1357</v>
      </c>
      <c r="N3" s="1" t="s">
        <v>1357</v>
      </c>
      <c r="O3" s="1" t="s">
        <v>1358</v>
      </c>
      <c r="P3" s="1" t="s">
        <v>1359</v>
      </c>
      <c r="Q3" s="1" t="s">
        <v>1360</v>
      </c>
      <c r="R3" s="1" t="s">
        <v>1371</v>
      </c>
      <c r="S3" s="1" t="s">
        <v>1362</v>
      </c>
      <c r="T3" s="1" t="s">
        <v>1363</v>
      </c>
      <c r="U3" s="1" t="s">
        <v>1324</v>
      </c>
      <c r="V3" s="1" t="s">
        <v>1372</v>
      </c>
    </row>
    <row r="4" s="1" customFormat="1" spans="1:22">
      <c r="A4" s="3">
        <v>999227301178759</v>
      </c>
      <c r="B4" s="1" t="s">
        <v>1349</v>
      </c>
      <c r="C4" s="1" t="s">
        <v>1373</v>
      </c>
      <c r="D4" s="1" t="s">
        <v>1374</v>
      </c>
      <c r="E4" s="1" t="s">
        <v>1375</v>
      </c>
      <c r="F4" s="1" t="s">
        <v>1349</v>
      </c>
      <c r="G4" s="1" t="s">
        <v>1353</v>
      </c>
      <c r="H4" s="1" t="s">
        <v>1354</v>
      </c>
      <c r="I4" s="1" t="s">
        <v>1376</v>
      </c>
      <c r="J4" s="1" t="s">
        <v>30</v>
      </c>
      <c r="K4" s="1" t="s">
        <v>1377</v>
      </c>
      <c r="L4" s="1" t="s">
        <v>1377</v>
      </c>
      <c r="M4" s="1" t="s">
        <v>1357</v>
      </c>
      <c r="N4" s="1" t="s">
        <v>1357</v>
      </c>
      <c r="O4" s="1" t="s">
        <v>1358</v>
      </c>
      <c r="P4" s="1" t="s">
        <v>1359</v>
      </c>
      <c r="Q4" s="1" t="s">
        <v>1360</v>
      </c>
      <c r="R4" s="1" t="s">
        <v>1378</v>
      </c>
      <c r="S4" s="1" t="s">
        <v>1362</v>
      </c>
      <c r="T4" s="1" t="s">
        <v>1363</v>
      </c>
      <c r="U4" s="1" t="s">
        <v>1324</v>
      </c>
      <c r="V4" s="1" t="s">
        <v>1379</v>
      </c>
    </row>
    <row r="5" s="1" customFormat="1" spans="1:22">
      <c r="A5" s="3">
        <v>999227300514397</v>
      </c>
      <c r="B5" s="1" t="s">
        <v>1349</v>
      </c>
      <c r="C5" s="1" t="s">
        <v>1380</v>
      </c>
      <c r="D5" s="1" t="s">
        <v>1381</v>
      </c>
      <c r="E5" s="1" t="s">
        <v>1382</v>
      </c>
      <c r="F5" s="1" t="s">
        <v>1349</v>
      </c>
      <c r="G5" s="1" t="s">
        <v>1353</v>
      </c>
      <c r="H5" s="1" t="s">
        <v>1354</v>
      </c>
      <c r="I5" s="1" t="s">
        <v>1383</v>
      </c>
      <c r="J5" s="1" t="s">
        <v>30</v>
      </c>
      <c r="K5" s="1" t="s">
        <v>1384</v>
      </c>
      <c r="L5" s="1" t="s">
        <v>1384</v>
      </c>
      <c r="M5" s="1" t="s">
        <v>1357</v>
      </c>
      <c r="N5" s="1" t="s">
        <v>1357</v>
      </c>
      <c r="O5" s="1" t="s">
        <v>1358</v>
      </c>
      <c r="P5" s="1" t="s">
        <v>1359</v>
      </c>
      <c r="Q5" s="1" t="s">
        <v>1360</v>
      </c>
      <c r="R5" s="1" t="s">
        <v>1385</v>
      </c>
      <c r="S5" s="1" t="s">
        <v>1362</v>
      </c>
      <c r="T5" s="1" t="s">
        <v>1363</v>
      </c>
      <c r="U5" s="1" t="s">
        <v>1324</v>
      </c>
      <c r="V5" s="1" t="s">
        <v>1386</v>
      </c>
    </row>
    <row r="6" s="1" customFormat="1" spans="1:22">
      <c r="A6" s="3">
        <v>999227297841638</v>
      </c>
      <c r="B6" s="1" t="s">
        <v>1349</v>
      </c>
      <c r="C6" s="1" t="s">
        <v>1387</v>
      </c>
      <c r="D6" s="1" t="s">
        <v>1388</v>
      </c>
      <c r="E6" s="1" t="s">
        <v>1389</v>
      </c>
      <c r="F6" s="1" t="s">
        <v>1349</v>
      </c>
      <c r="G6" s="1" t="s">
        <v>1353</v>
      </c>
      <c r="H6" s="1" t="s">
        <v>1354</v>
      </c>
      <c r="I6" s="1" t="s">
        <v>1390</v>
      </c>
      <c r="J6" s="1" t="s">
        <v>30</v>
      </c>
      <c r="K6" s="1" t="s">
        <v>1391</v>
      </c>
      <c r="L6" s="1" t="s">
        <v>1391</v>
      </c>
      <c r="M6" s="1" t="s">
        <v>1357</v>
      </c>
      <c r="N6" s="1" t="s">
        <v>1357</v>
      </c>
      <c r="O6" s="1" t="s">
        <v>1358</v>
      </c>
      <c r="P6" s="1" t="s">
        <v>1359</v>
      </c>
      <c r="Q6" s="1" t="s">
        <v>1360</v>
      </c>
      <c r="R6" s="1" t="s">
        <v>1392</v>
      </c>
      <c r="S6" s="1" t="s">
        <v>1362</v>
      </c>
      <c r="T6" s="1" t="s">
        <v>1363</v>
      </c>
      <c r="U6" s="1" t="s">
        <v>1324</v>
      </c>
      <c r="V6" s="1" t="s">
        <v>1372</v>
      </c>
    </row>
    <row r="7" s="1" customFormat="1" spans="1:22">
      <c r="A7" s="3">
        <v>999227297718468</v>
      </c>
      <c r="B7" s="1" t="s">
        <v>1349</v>
      </c>
      <c r="C7" s="1" t="s">
        <v>1393</v>
      </c>
      <c r="D7" s="1" t="s">
        <v>1394</v>
      </c>
      <c r="E7" s="1" t="s">
        <v>1395</v>
      </c>
      <c r="F7" s="1" t="s">
        <v>1349</v>
      </c>
      <c r="G7" s="1" t="s">
        <v>1353</v>
      </c>
      <c r="H7" s="1" t="s">
        <v>1354</v>
      </c>
      <c r="I7" s="1" t="s">
        <v>1396</v>
      </c>
      <c r="J7" s="1" t="s">
        <v>30</v>
      </c>
      <c r="K7" s="1" t="s">
        <v>1397</v>
      </c>
      <c r="L7" s="1" t="s">
        <v>1397</v>
      </c>
      <c r="M7" s="1" t="s">
        <v>1357</v>
      </c>
      <c r="N7" s="1" t="s">
        <v>1357</v>
      </c>
      <c r="O7" s="1" t="s">
        <v>1358</v>
      </c>
      <c r="P7" s="1" t="s">
        <v>1359</v>
      </c>
      <c r="Q7" s="1" t="s">
        <v>1360</v>
      </c>
      <c r="R7" s="1" t="s">
        <v>1398</v>
      </c>
      <c r="S7" s="1" t="s">
        <v>1362</v>
      </c>
      <c r="T7" s="1" t="s">
        <v>1363</v>
      </c>
      <c r="U7" s="1" t="s">
        <v>1324</v>
      </c>
      <c r="V7" s="1" t="s">
        <v>1399</v>
      </c>
    </row>
    <row r="8" s="1" customFormat="1" spans="1:22">
      <c r="A8" s="3">
        <v>999227297405823</v>
      </c>
      <c r="B8" s="1" t="s">
        <v>1349</v>
      </c>
      <c r="C8" s="1" t="s">
        <v>1400</v>
      </c>
      <c r="D8" s="1" t="s">
        <v>1401</v>
      </c>
      <c r="E8" s="1" t="s">
        <v>1402</v>
      </c>
      <c r="F8" s="1" t="s">
        <v>1349</v>
      </c>
      <c r="G8" s="1" t="s">
        <v>1353</v>
      </c>
      <c r="H8" s="1" t="s">
        <v>1354</v>
      </c>
      <c r="I8" s="1" t="s">
        <v>1403</v>
      </c>
      <c r="J8" s="1" t="s">
        <v>30</v>
      </c>
      <c r="K8" s="1" t="s">
        <v>1404</v>
      </c>
      <c r="L8" s="1" t="s">
        <v>1404</v>
      </c>
      <c r="M8" s="1" t="s">
        <v>1357</v>
      </c>
      <c r="N8" s="1" t="s">
        <v>1357</v>
      </c>
      <c r="O8" s="1" t="s">
        <v>1358</v>
      </c>
      <c r="P8" s="1" t="s">
        <v>1359</v>
      </c>
      <c r="Q8" s="1" t="s">
        <v>1360</v>
      </c>
      <c r="R8" s="1" t="s">
        <v>1405</v>
      </c>
      <c r="S8" s="1" t="s">
        <v>1362</v>
      </c>
      <c r="T8" s="1" t="s">
        <v>1363</v>
      </c>
      <c r="U8" s="1" t="s">
        <v>1324</v>
      </c>
      <c r="V8" s="1" t="s">
        <v>1372</v>
      </c>
    </row>
    <row r="9" s="1" customFormat="1" spans="1:22">
      <c r="A9" s="3">
        <v>999227296531782</v>
      </c>
      <c r="B9" s="1" t="s">
        <v>1349</v>
      </c>
      <c r="C9" s="1" t="s">
        <v>1406</v>
      </c>
      <c r="D9" s="1" t="s">
        <v>1407</v>
      </c>
      <c r="E9" s="1" t="s">
        <v>1408</v>
      </c>
      <c r="F9" s="1" t="s">
        <v>1349</v>
      </c>
      <c r="G9" s="1" t="s">
        <v>1353</v>
      </c>
      <c r="H9" s="1" t="s">
        <v>1354</v>
      </c>
      <c r="I9" s="1" t="s">
        <v>1403</v>
      </c>
      <c r="J9" s="1" t="s">
        <v>30</v>
      </c>
      <c r="K9" s="1" t="s">
        <v>1404</v>
      </c>
      <c r="L9" s="1" t="s">
        <v>1404</v>
      </c>
      <c r="M9" s="1" t="s">
        <v>1357</v>
      </c>
      <c r="N9" s="1" t="s">
        <v>1357</v>
      </c>
      <c r="O9" s="1" t="s">
        <v>1358</v>
      </c>
      <c r="P9" s="1" t="s">
        <v>1359</v>
      </c>
      <c r="Q9" s="1" t="s">
        <v>1360</v>
      </c>
      <c r="R9" s="1" t="s">
        <v>1409</v>
      </c>
      <c r="S9" s="1" t="s">
        <v>1362</v>
      </c>
      <c r="T9" s="1" t="s">
        <v>1363</v>
      </c>
      <c r="U9" s="1" t="s">
        <v>1324</v>
      </c>
      <c r="V9" s="1" t="s">
        <v>1372</v>
      </c>
    </row>
    <row r="10" s="1" customFormat="1" spans="1:22">
      <c r="A10" s="3">
        <v>999227296348822</v>
      </c>
      <c r="B10" s="1" t="s">
        <v>1349</v>
      </c>
      <c r="C10" s="1" t="s">
        <v>1410</v>
      </c>
      <c r="D10" s="1" t="s">
        <v>1411</v>
      </c>
      <c r="E10" s="1" t="s">
        <v>1412</v>
      </c>
      <c r="F10" s="1" t="s">
        <v>1349</v>
      </c>
      <c r="G10" s="1" t="s">
        <v>1353</v>
      </c>
      <c r="H10" s="1" t="s">
        <v>1354</v>
      </c>
      <c r="I10" s="1" t="s">
        <v>1413</v>
      </c>
      <c r="J10" s="1" t="s">
        <v>30</v>
      </c>
      <c r="K10" s="1" t="s">
        <v>1414</v>
      </c>
      <c r="L10" s="1" t="s">
        <v>1414</v>
      </c>
      <c r="M10" s="1" t="s">
        <v>1357</v>
      </c>
      <c r="N10" s="1" t="s">
        <v>1357</v>
      </c>
      <c r="O10" s="1" t="s">
        <v>1358</v>
      </c>
      <c r="P10" s="1" t="s">
        <v>1359</v>
      </c>
      <c r="Q10" s="1" t="s">
        <v>1360</v>
      </c>
      <c r="R10" s="1" t="s">
        <v>1415</v>
      </c>
      <c r="S10" s="1" t="s">
        <v>1362</v>
      </c>
      <c r="T10" s="1" t="s">
        <v>1363</v>
      </c>
      <c r="U10" s="1" t="s">
        <v>1324</v>
      </c>
      <c r="V10" s="1" t="s">
        <v>1416</v>
      </c>
    </row>
    <row r="11" s="1" customFormat="1" spans="1:22">
      <c r="A11" s="3">
        <v>999227296326023</v>
      </c>
      <c r="B11" s="1" t="s">
        <v>1349</v>
      </c>
      <c r="C11" s="1" t="s">
        <v>1417</v>
      </c>
      <c r="D11" s="1" t="s">
        <v>1418</v>
      </c>
      <c r="E11" s="1" t="s">
        <v>1419</v>
      </c>
      <c r="F11" s="1" t="s">
        <v>1349</v>
      </c>
      <c r="G11" s="1" t="s">
        <v>1353</v>
      </c>
      <c r="H11" s="1" t="s">
        <v>1354</v>
      </c>
      <c r="I11" s="1" t="s">
        <v>1420</v>
      </c>
      <c r="J11" s="1" t="s">
        <v>30</v>
      </c>
      <c r="K11" s="1" t="s">
        <v>1421</v>
      </c>
      <c r="L11" s="1" t="s">
        <v>1421</v>
      </c>
      <c r="M11" s="1" t="s">
        <v>1357</v>
      </c>
      <c r="N11" s="1" t="s">
        <v>1357</v>
      </c>
      <c r="O11" s="1" t="s">
        <v>1358</v>
      </c>
      <c r="P11" s="1" t="s">
        <v>1359</v>
      </c>
      <c r="Q11" s="1" t="s">
        <v>1360</v>
      </c>
      <c r="R11" s="1" t="s">
        <v>1422</v>
      </c>
      <c r="S11" s="1" t="s">
        <v>1362</v>
      </c>
      <c r="T11" s="1" t="s">
        <v>1363</v>
      </c>
      <c r="U11" s="1" t="s">
        <v>1324</v>
      </c>
      <c r="V11" s="1" t="s">
        <v>1372</v>
      </c>
    </row>
    <row r="12" s="1" customFormat="1" spans="1:22">
      <c r="A12" s="3">
        <v>999227296276975</v>
      </c>
      <c r="B12" s="1" t="s">
        <v>1349</v>
      </c>
      <c r="C12" s="1" t="s">
        <v>1423</v>
      </c>
      <c r="D12" s="1" t="s">
        <v>1424</v>
      </c>
      <c r="E12" s="1" t="s">
        <v>1425</v>
      </c>
      <c r="F12" s="1" t="s">
        <v>1349</v>
      </c>
      <c r="G12" s="1" t="s">
        <v>1353</v>
      </c>
      <c r="H12" s="1" t="s">
        <v>1354</v>
      </c>
      <c r="I12" s="1" t="s">
        <v>1426</v>
      </c>
      <c r="J12" s="1" t="s">
        <v>30</v>
      </c>
      <c r="K12" s="1" t="s">
        <v>1427</v>
      </c>
      <c r="L12" s="1" t="s">
        <v>1427</v>
      </c>
      <c r="M12" s="1" t="s">
        <v>1357</v>
      </c>
      <c r="N12" s="1" t="s">
        <v>1357</v>
      </c>
      <c r="O12" s="1" t="s">
        <v>1358</v>
      </c>
      <c r="P12" s="1" t="s">
        <v>1359</v>
      </c>
      <c r="Q12" s="1" t="s">
        <v>1360</v>
      </c>
      <c r="R12" s="1" t="s">
        <v>1428</v>
      </c>
      <c r="S12" s="1" t="s">
        <v>1362</v>
      </c>
      <c r="T12" s="1" t="s">
        <v>1363</v>
      </c>
      <c r="U12" s="1" t="s">
        <v>1324</v>
      </c>
      <c r="V12" s="1" t="s">
        <v>1372</v>
      </c>
    </row>
    <row r="13" s="1" customFormat="1" spans="1:22">
      <c r="A13" s="3">
        <v>999227296265737</v>
      </c>
      <c r="B13" s="1" t="s">
        <v>1349</v>
      </c>
      <c r="C13" s="1" t="s">
        <v>1429</v>
      </c>
      <c r="D13" s="1" t="s">
        <v>1430</v>
      </c>
      <c r="E13" s="1" t="s">
        <v>1431</v>
      </c>
      <c r="F13" s="1" t="s">
        <v>1349</v>
      </c>
      <c r="G13" s="1" t="s">
        <v>1353</v>
      </c>
      <c r="H13" s="1" t="s">
        <v>1354</v>
      </c>
      <c r="I13" s="1" t="s">
        <v>1432</v>
      </c>
      <c r="J13" s="1" t="s">
        <v>30</v>
      </c>
      <c r="K13" s="1" t="s">
        <v>1433</v>
      </c>
      <c r="L13" s="1" t="s">
        <v>1433</v>
      </c>
      <c r="M13" s="1" t="s">
        <v>1357</v>
      </c>
      <c r="N13" s="1" t="s">
        <v>1357</v>
      </c>
      <c r="O13" s="1" t="s">
        <v>1358</v>
      </c>
      <c r="P13" s="1" t="s">
        <v>1359</v>
      </c>
      <c r="Q13" s="1" t="s">
        <v>1360</v>
      </c>
      <c r="R13" s="1" t="s">
        <v>1434</v>
      </c>
      <c r="S13" s="1" t="s">
        <v>1362</v>
      </c>
      <c r="T13" s="1" t="s">
        <v>1363</v>
      </c>
      <c r="U13" s="1" t="s">
        <v>1324</v>
      </c>
      <c r="V13" s="1" t="s">
        <v>1416</v>
      </c>
    </row>
    <row r="14" s="1" customFormat="1" spans="1:22">
      <c r="A14" s="3">
        <v>999227296192769</v>
      </c>
      <c r="B14" s="1" t="s">
        <v>1349</v>
      </c>
      <c r="C14" s="1" t="s">
        <v>1435</v>
      </c>
      <c r="D14" s="1" t="s">
        <v>1436</v>
      </c>
      <c r="E14" s="1" t="s">
        <v>1437</v>
      </c>
      <c r="F14" s="1" t="s">
        <v>1349</v>
      </c>
      <c r="G14" s="1" t="s">
        <v>1353</v>
      </c>
      <c r="H14" s="1" t="s">
        <v>1354</v>
      </c>
      <c r="I14" s="1" t="s">
        <v>1438</v>
      </c>
      <c r="J14" s="1" t="s">
        <v>30</v>
      </c>
      <c r="K14" s="1" t="s">
        <v>1439</v>
      </c>
      <c r="L14" s="1" t="s">
        <v>1439</v>
      </c>
      <c r="M14" s="1" t="s">
        <v>1357</v>
      </c>
      <c r="N14" s="1" t="s">
        <v>1357</v>
      </c>
      <c r="O14" s="1" t="s">
        <v>1358</v>
      </c>
      <c r="P14" s="1" t="s">
        <v>1359</v>
      </c>
      <c r="Q14" s="1" t="s">
        <v>1360</v>
      </c>
      <c r="R14" s="1" t="s">
        <v>1440</v>
      </c>
      <c r="S14" s="1" t="s">
        <v>1362</v>
      </c>
      <c r="T14" s="1" t="s">
        <v>1363</v>
      </c>
      <c r="U14" s="1" t="s">
        <v>1324</v>
      </c>
      <c r="V14" s="1" t="s">
        <v>1416</v>
      </c>
    </row>
    <row r="15" s="1" customFormat="1" spans="1:22">
      <c r="A15" s="3">
        <v>999227296093953</v>
      </c>
      <c r="B15" s="1" t="s">
        <v>1349</v>
      </c>
      <c r="C15" s="1" t="s">
        <v>1441</v>
      </c>
      <c r="D15" s="1" t="s">
        <v>1407</v>
      </c>
      <c r="E15" s="1" t="s">
        <v>1442</v>
      </c>
      <c r="F15" s="1" t="s">
        <v>1349</v>
      </c>
      <c r="G15" s="1" t="s">
        <v>1353</v>
      </c>
      <c r="H15" s="1" t="s">
        <v>1354</v>
      </c>
      <c r="I15" s="1" t="s">
        <v>1403</v>
      </c>
      <c r="J15" s="1" t="s">
        <v>30</v>
      </c>
      <c r="K15" s="1" t="s">
        <v>1404</v>
      </c>
      <c r="L15" s="1" t="s">
        <v>1404</v>
      </c>
      <c r="M15" s="1" t="s">
        <v>1357</v>
      </c>
      <c r="N15" s="1" t="s">
        <v>1357</v>
      </c>
      <c r="O15" s="1" t="s">
        <v>1358</v>
      </c>
      <c r="P15" s="1" t="s">
        <v>1359</v>
      </c>
      <c r="Q15" s="1" t="s">
        <v>1360</v>
      </c>
      <c r="R15" s="1" t="s">
        <v>1443</v>
      </c>
      <c r="S15" s="1" t="s">
        <v>1362</v>
      </c>
      <c r="T15" s="1" t="s">
        <v>1363</v>
      </c>
      <c r="U15" s="1" t="s">
        <v>1324</v>
      </c>
      <c r="V15" s="1" t="s">
        <v>1372</v>
      </c>
    </row>
    <row r="16" s="1" customFormat="1" spans="1:22">
      <c r="A16" s="3">
        <v>999227295502558</v>
      </c>
      <c r="B16" s="1" t="s">
        <v>1349</v>
      </c>
      <c r="C16" s="1" t="s">
        <v>1444</v>
      </c>
      <c r="D16" s="1" t="s">
        <v>1445</v>
      </c>
      <c r="E16" s="1" t="s">
        <v>1446</v>
      </c>
      <c r="F16" s="1" t="s">
        <v>1349</v>
      </c>
      <c r="G16" s="1" t="s">
        <v>1353</v>
      </c>
      <c r="H16" s="1" t="s">
        <v>1354</v>
      </c>
      <c r="I16" s="1" t="s">
        <v>1403</v>
      </c>
      <c r="J16" s="1" t="s">
        <v>30</v>
      </c>
      <c r="K16" s="1" t="s">
        <v>1404</v>
      </c>
      <c r="L16" s="1" t="s">
        <v>1404</v>
      </c>
      <c r="M16" s="1" t="s">
        <v>1357</v>
      </c>
      <c r="N16" s="1" t="s">
        <v>1357</v>
      </c>
      <c r="O16" s="1" t="s">
        <v>1358</v>
      </c>
      <c r="P16" s="1" t="s">
        <v>1359</v>
      </c>
      <c r="Q16" s="1" t="s">
        <v>1360</v>
      </c>
      <c r="R16" s="1" t="s">
        <v>1447</v>
      </c>
      <c r="S16" s="1" t="s">
        <v>1362</v>
      </c>
      <c r="T16" s="1" t="s">
        <v>1363</v>
      </c>
      <c r="U16" s="1" t="s">
        <v>1324</v>
      </c>
      <c r="V16" s="1" t="s">
        <v>1372</v>
      </c>
    </row>
    <row r="17" s="1" customFormat="1" spans="1:22">
      <c r="A17" s="3">
        <v>999227295310697</v>
      </c>
      <c r="B17" s="1" t="s">
        <v>1349</v>
      </c>
      <c r="C17" s="1" t="s">
        <v>1448</v>
      </c>
      <c r="D17" s="1" t="s">
        <v>1449</v>
      </c>
      <c r="E17" s="1" t="s">
        <v>1450</v>
      </c>
      <c r="F17" s="1" t="s">
        <v>1349</v>
      </c>
      <c r="G17" s="1" t="s">
        <v>1353</v>
      </c>
      <c r="H17" s="1" t="s">
        <v>1354</v>
      </c>
      <c r="I17" s="1" t="s">
        <v>1451</v>
      </c>
      <c r="J17" s="1" t="s">
        <v>30</v>
      </c>
      <c r="K17" s="1" t="s">
        <v>1452</v>
      </c>
      <c r="L17" s="1" t="s">
        <v>1452</v>
      </c>
      <c r="M17" s="1" t="s">
        <v>1357</v>
      </c>
      <c r="N17" s="1" t="s">
        <v>1357</v>
      </c>
      <c r="O17" s="1" t="s">
        <v>1358</v>
      </c>
      <c r="P17" s="1" t="s">
        <v>1359</v>
      </c>
      <c r="Q17" s="1" t="s">
        <v>1360</v>
      </c>
      <c r="R17" s="1" t="s">
        <v>1453</v>
      </c>
      <c r="S17" s="1" t="s">
        <v>1362</v>
      </c>
      <c r="T17" s="1" t="s">
        <v>1363</v>
      </c>
      <c r="U17" s="1" t="s">
        <v>1364</v>
      </c>
      <c r="V17" s="1" t="s">
        <v>1454</v>
      </c>
    </row>
    <row r="18" s="1" customFormat="1" spans="1:22">
      <c r="A18" s="3">
        <v>999227295256193</v>
      </c>
      <c r="B18" s="1" t="s">
        <v>1349</v>
      </c>
      <c r="C18" s="1" t="s">
        <v>1455</v>
      </c>
      <c r="D18" s="1" t="s">
        <v>1456</v>
      </c>
      <c r="E18" s="1" t="s">
        <v>1457</v>
      </c>
      <c r="F18" s="1" t="s">
        <v>1349</v>
      </c>
      <c r="G18" s="1" t="s">
        <v>1353</v>
      </c>
      <c r="H18" s="1" t="s">
        <v>1354</v>
      </c>
      <c r="I18" s="1" t="s">
        <v>1458</v>
      </c>
      <c r="J18" s="1" t="s">
        <v>30</v>
      </c>
      <c r="K18" s="1" t="s">
        <v>1459</v>
      </c>
      <c r="L18" s="1" t="s">
        <v>1459</v>
      </c>
      <c r="M18" s="1" t="s">
        <v>1357</v>
      </c>
      <c r="N18" s="1" t="s">
        <v>1357</v>
      </c>
      <c r="O18" s="1" t="s">
        <v>1358</v>
      </c>
      <c r="P18" s="1" t="s">
        <v>1359</v>
      </c>
      <c r="Q18" s="1" t="s">
        <v>1360</v>
      </c>
      <c r="R18" s="1" t="s">
        <v>1460</v>
      </c>
      <c r="S18" s="1" t="s">
        <v>1362</v>
      </c>
      <c r="T18" s="1" t="s">
        <v>1363</v>
      </c>
      <c r="U18" s="1" t="s">
        <v>1324</v>
      </c>
      <c r="V18" s="1" t="s">
        <v>1372</v>
      </c>
    </row>
    <row r="19" s="1" customFormat="1" spans="1:22">
      <c r="A19" s="3">
        <v>999227295250013</v>
      </c>
      <c r="B19" s="1" t="s">
        <v>1349</v>
      </c>
      <c r="C19" s="1" t="s">
        <v>1461</v>
      </c>
      <c r="D19" s="1" t="s">
        <v>1462</v>
      </c>
      <c r="E19" s="1" t="s">
        <v>1463</v>
      </c>
      <c r="F19" s="1" t="s">
        <v>1349</v>
      </c>
      <c r="G19" s="1" t="s">
        <v>1353</v>
      </c>
      <c r="H19" s="1" t="s">
        <v>1354</v>
      </c>
      <c r="I19" s="1" t="s">
        <v>1464</v>
      </c>
      <c r="J19" s="1" t="s">
        <v>30</v>
      </c>
      <c r="K19" s="1" t="s">
        <v>1465</v>
      </c>
      <c r="L19" s="1" t="s">
        <v>1465</v>
      </c>
      <c r="M19" s="1" t="s">
        <v>1357</v>
      </c>
      <c r="N19" s="1" t="s">
        <v>1357</v>
      </c>
      <c r="O19" s="1" t="s">
        <v>1358</v>
      </c>
      <c r="P19" s="1" t="s">
        <v>1359</v>
      </c>
      <c r="Q19" s="1" t="s">
        <v>1360</v>
      </c>
      <c r="R19" s="1" t="s">
        <v>1466</v>
      </c>
      <c r="S19" s="1" t="s">
        <v>1362</v>
      </c>
      <c r="T19" s="1" t="s">
        <v>1363</v>
      </c>
      <c r="U19" s="1" t="s">
        <v>1324</v>
      </c>
      <c r="V19" s="1" t="s">
        <v>1416</v>
      </c>
    </row>
    <row r="20" s="1" customFormat="1" spans="1:22">
      <c r="A20" s="3">
        <v>999227295195042</v>
      </c>
      <c r="B20" s="1" t="s">
        <v>1349</v>
      </c>
      <c r="C20" s="1" t="s">
        <v>1467</v>
      </c>
      <c r="D20" s="1" t="s">
        <v>1456</v>
      </c>
      <c r="E20" s="1" t="s">
        <v>1468</v>
      </c>
      <c r="F20" s="1" t="s">
        <v>1349</v>
      </c>
      <c r="G20" s="1" t="s">
        <v>1353</v>
      </c>
      <c r="H20" s="1" t="s">
        <v>1354</v>
      </c>
      <c r="I20" s="1" t="s">
        <v>1458</v>
      </c>
      <c r="J20" s="1" t="s">
        <v>30</v>
      </c>
      <c r="K20" s="1" t="s">
        <v>1459</v>
      </c>
      <c r="L20" s="1" t="s">
        <v>1459</v>
      </c>
      <c r="M20" s="1" t="s">
        <v>1357</v>
      </c>
      <c r="N20" s="1" t="s">
        <v>1357</v>
      </c>
      <c r="O20" s="1" t="s">
        <v>1358</v>
      </c>
      <c r="P20" s="1" t="s">
        <v>1359</v>
      </c>
      <c r="Q20" s="1" t="s">
        <v>1360</v>
      </c>
      <c r="R20" s="1" t="s">
        <v>1469</v>
      </c>
      <c r="S20" s="1" t="s">
        <v>1362</v>
      </c>
      <c r="T20" s="1" t="s">
        <v>1363</v>
      </c>
      <c r="U20" s="1" t="s">
        <v>1324</v>
      </c>
      <c r="V20" s="1" t="s">
        <v>1372</v>
      </c>
    </row>
    <row r="21" s="1" customFormat="1" spans="1:22">
      <c r="A21" s="3">
        <v>999227295049454</v>
      </c>
      <c r="B21" s="1" t="s">
        <v>1349</v>
      </c>
      <c r="C21" s="1" t="s">
        <v>1470</v>
      </c>
      <c r="D21" s="1" t="s">
        <v>1471</v>
      </c>
      <c r="E21" s="1" t="s">
        <v>1472</v>
      </c>
      <c r="F21" s="1" t="s">
        <v>1349</v>
      </c>
      <c r="G21" s="1" t="s">
        <v>1353</v>
      </c>
      <c r="H21" s="1" t="s">
        <v>1354</v>
      </c>
      <c r="I21" s="1" t="s">
        <v>1473</v>
      </c>
      <c r="J21" s="1" t="s">
        <v>30</v>
      </c>
      <c r="K21" s="1" t="s">
        <v>1474</v>
      </c>
      <c r="L21" s="1" t="s">
        <v>1474</v>
      </c>
      <c r="M21" s="1" t="s">
        <v>1357</v>
      </c>
      <c r="N21" s="1" t="s">
        <v>1357</v>
      </c>
      <c r="O21" s="1" t="s">
        <v>1358</v>
      </c>
      <c r="P21" s="1" t="s">
        <v>1359</v>
      </c>
      <c r="Q21" s="1" t="s">
        <v>1360</v>
      </c>
      <c r="R21" s="1" t="s">
        <v>1475</v>
      </c>
      <c r="S21" s="1" t="s">
        <v>1362</v>
      </c>
      <c r="T21" s="1" t="s">
        <v>1363</v>
      </c>
      <c r="U21" s="1" t="s">
        <v>1324</v>
      </c>
      <c r="V21" s="1" t="s">
        <v>1454</v>
      </c>
    </row>
    <row r="22" s="1" customFormat="1" spans="1:22">
      <c r="A22" s="3">
        <v>999227294968177</v>
      </c>
      <c r="B22" s="1" t="s">
        <v>1349</v>
      </c>
      <c r="C22" s="1" t="s">
        <v>1476</v>
      </c>
      <c r="D22" s="1" t="s">
        <v>1477</v>
      </c>
      <c r="E22" s="1" t="s">
        <v>1478</v>
      </c>
      <c r="F22" s="1" t="s">
        <v>1349</v>
      </c>
      <c r="G22" s="1" t="s">
        <v>1353</v>
      </c>
      <c r="H22" s="1" t="s">
        <v>1354</v>
      </c>
      <c r="I22" s="1" t="s">
        <v>1479</v>
      </c>
      <c r="J22" s="1" t="s">
        <v>30</v>
      </c>
      <c r="K22" s="1" t="s">
        <v>1480</v>
      </c>
      <c r="L22" s="1" t="s">
        <v>1480</v>
      </c>
      <c r="M22" s="1" t="s">
        <v>1357</v>
      </c>
      <c r="N22" s="1" t="s">
        <v>1357</v>
      </c>
      <c r="O22" s="1" t="s">
        <v>1358</v>
      </c>
      <c r="P22" s="1" t="s">
        <v>1359</v>
      </c>
      <c r="Q22" s="1" t="s">
        <v>1360</v>
      </c>
      <c r="R22" s="1" t="s">
        <v>1481</v>
      </c>
      <c r="S22" s="1" t="s">
        <v>1362</v>
      </c>
      <c r="T22" s="1" t="s">
        <v>1363</v>
      </c>
      <c r="U22" s="1" t="s">
        <v>1324</v>
      </c>
      <c r="V22" s="1" t="s">
        <v>1372</v>
      </c>
    </row>
    <row r="23" s="1" customFormat="1" spans="1:22">
      <c r="A23" s="3">
        <v>999227294923545</v>
      </c>
      <c r="B23" s="1" t="s">
        <v>1349</v>
      </c>
      <c r="C23" s="1" t="s">
        <v>1482</v>
      </c>
      <c r="D23" s="1" t="s">
        <v>1483</v>
      </c>
      <c r="E23" s="1" t="s">
        <v>1484</v>
      </c>
      <c r="F23" s="1" t="s">
        <v>1349</v>
      </c>
      <c r="G23" s="1" t="s">
        <v>1353</v>
      </c>
      <c r="H23" s="1" t="s">
        <v>1354</v>
      </c>
      <c r="I23" s="1" t="s">
        <v>1485</v>
      </c>
      <c r="J23" s="1" t="s">
        <v>30</v>
      </c>
      <c r="K23" s="1" t="s">
        <v>1486</v>
      </c>
      <c r="L23" s="1" t="s">
        <v>1486</v>
      </c>
      <c r="M23" s="1" t="s">
        <v>1357</v>
      </c>
      <c r="N23" s="1" t="s">
        <v>1357</v>
      </c>
      <c r="O23" s="1" t="s">
        <v>1358</v>
      </c>
      <c r="P23" s="1" t="s">
        <v>1359</v>
      </c>
      <c r="Q23" s="1" t="s">
        <v>1360</v>
      </c>
      <c r="R23" s="1" t="s">
        <v>1487</v>
      </c>
      <c r="S23" s="1" t="s">
        <v>1362</v>
      </c>
      <c r="T23" s="1" t="s">
        <v>1363</v>
      </c>
      <c r="U23" s="1" t="s">
        <v>1324</v>
      </c>
      <c r="V23" s="1" t="s">
        <v>1372</v>
      </c>
    </row>
    <row r="24" s="1" customFormat="1" spans="1:22">
      <c r="A24" s="3">
        <v>999227294916192</v>
      </c>
      <c r="B24" s="1" t="s">
        <v>1349</v>
      </c>
      <c r="C24" s="1" t="s">
        <v>1488</v>
      </c>
      <c r="D24" s="1" t="s">
        <v>1489</v>
      </c>
      <c r="E24" s="1" t="s">
        <v>1490</v>
      </c>
      <c r="F24" s="1" t="s">
        <v>1349</v>
      </c>
      <c r="G24" s="1" t="s">
        <v>1353</v>
      </c>
      <c r="H24" s="1" t="s">
        <v>1354</v>
      </c>
      <c r="I24" s="1" t="s">
        <v>1491</v>
      </c>
      <c r="J24" s="1" t="s">
        <v>30</v>
      </c>
      <c r="K24" s="1" t="s">
        <v>1492</v>
      </c>
      <c r="L24" s="1" t="s">
        <v>1492</v>
      </c>
      <c r="M24" s="1" t="s">
        <v>1357</v>
      </c>
      <c r="N24" s="1" t="s">
        <v>1357</v>
      </c>
      <c r="O24" s="1" t="s">
        <v>1358</v>
      </c>
      <c r="P24" s="1" t="s">
        <v>1359</v>
      </c>
      <c r="Q24" s="1" t="s">
        <v>1360</v>
      </c>
      <c r="R24" s="1" t="s">
        <v>1493</v>
      </c>
      <c r="S24" s="1" t="s">
        <v>1362</v>
      </c>
      <c r="T24" s="1" t="s">
        <v>1363</v>
      </c>
      <c r="U24" s="1" t="s">
        <v>1324</v>
      </c>
      <c r="V24" s="1" t="s">
        <v>1372</v>
      </c>
    </row>
    <row r="25" s="1" customFormat="1" spans="1:22">
      <c r="A25" s="3">
        <v>999227294798837</v>
      </c>
      <c r="B25" s="1" t="s">
        <v>1349</v>
      </c>
      <c r="C25" s="1" t="s">
        <v>1494</v>
      </c>
      <c r="D25" s="1" t="s">
        <v>1495</v>
      </c>
      <c r="E25" s="1" t="s">
        <v>1496</v>
      </c>
      <c r="F25" s="1" t="s">
        <v>1349</v>
      </c>
      <c r="G25" s="1" t="s">
        <v>1353</v>
      </c>
      <c r="H25" s="1" t="s">
        <v>1354</v>
      </c>
      <c r="I25" s="1" t="s">
        <v>1497</v>
      </c>
      <c r="J25" s="1" t="s">
        <v>30</v>
      </c>
      <c r="K25" s="1" t="s">
        <v>1498</v>
      </c>
      <c r="L25" s="1" t="s">
        <v>1498</v>
      </c>
      <c r="M25" s="1" t="s">
        <v>1357</v>
      </c>
      <c r="N25" s="1" t="s">
        <v>1357</v>
      </c>
      <c r="O25" s="1" t="s">
        <v>1358</v>
      </c>
      <c r="P25" s="1" t="s">
        <v>1359</v>
      </c>
      <c r="Q25" s="1" t="s">
        <v>1360</v>
      </c>
      <c r="R25" s="1" t="s">
        <v>1499</v>
      </c>
      <c r="S25" s="1" t="s">
        <v>1362</v>
      </c>
      <c r="T25" s="1" t="s">
        <v>1363</v>
      </c>
      <c r="U25" s="1" t="s">
        <v>1324</v>
      </c>
      <c r="V25" s="1" t="s">
        <v>1372</v>
      </c>
    </row>
    <row r="26" s="1" customFormat="1" spans="1:22">
      <c r="A26" s="3">
        <v>999227294571143</v>
      </c>
      <c r="B26" s="1" t="s">
        <v>1349</v>
      </c>
      <c r="C26" s="1" t="s">
        <v>1500</v>
      </c>
      <c r="D26" s="1" t="s">
        <v>1501</v>
      </c>
      <c r="E26" s="1" t="s">
        <v>1502</v>
      </c>
      <c r="F26" s="1" t="s">
        <v>1349</v>
      </c>
      <c r="G26" s="1" t="s">
        <v>1353</v>
      </c>
      <c r="H26" s="1" t="s">
        <v>1354</v>
      </c>
      <c r="I26" s="1" t="s">
        <v>1503</v>
      </c>
      <c r="J26" s="1" t="s">
        <v>30</v>
      </c>
      <c r="K26" s="1" t="s">
        <v>1504</v>
      </c>
      <c r="L26" s="1" t="s">
        <v>1504</v>
      </c>
      <c r="M26" s="1" t="s">
        <v>1357</v>
      </c>
      <c r="N26" s="1" t="s">
        <v>1357</v>
      </c>
      <c r="O26" s="1" t="s">
        <v>1358</v>
      </c>
      <c r="P26" s="1" t="s">
        <v>1359</v>
      </c>
      <c r="Q26" s="1" t="s">
        <v>1360</v>
      </c>
      <c r="R26" s="1" t="s">
        <v>1505</v>
      </c>
      <c r="S26" s="1" t="s">
        <v>1362</v>
      </c>
      <c r="T26" s="1" t="s">
        <v>1363</v>
      </c>
      <c r="U26" s="1" t="s">
        <v>1324</v>
      </c>
      <c r="V26" s="1" t="s">
        <v>1454</v>
      </c>
    </row>
    <row r="27" s="1" customFormat="1" spans="1:22">
      <c r="A27" s="3">
        <v>999227294475131</v>
      </c>
      <c r="B27" s="1" t="s">
        <v>1349</v>
      </c>
      <c r="C27" s="1" t="s">
        <v>1506</v>
      </c>
      <c r="D27" s="1" t="s">
        <v>1507</v>
      </c>
      <c r="E27" s="1" t="s">
        <v>1508</v>
      </c>
      <c r="F27" s="1" t="s">
        <v>1349</v>
      </c>
      <c r="G27" s="1" t="s">
        <v>1353</v>
      </c>
      <c r="H27" s="1" t="s">
        <v>1354</v>
      </c>
      <c r="I27" s="1" t="s">
        <v>1509</v>
      </c>
      <c r="J27" s="1" t="s">
        <v>30</v>
      </c>
      <c r="K27" s="1" t="s">
        <v>1510</v>
      </c>
      <c r="L27" s="1" t="s">
        <v>1510</v>
      </c>
      <c r="M27" s="1" t="s">
        <v>1357</v>
      </c>
      <c r="N27" s="1" t="s">
        <v>1357</v>
      </c>
      <c r="O27" s="1" t="s">
        <v>1358</v>
      </c>
      <c r="P27" s="1" t="s">
        <v>1359</v>
      </c>
      <c r="Q27" s="1" t="s">
        <v>1360</v>
      </c>
      <c r="R27" s="1" t="s">
        <v>1511</v>
      </c>
      <c r="S27" s="1" t="s">
        <v>1362</v>
      </c>
      <c r="T27" s="1" t="s">
        <v>1363</v>
      </c>
      <c r="U27" s="1" t="s">
        <v>1324</v>
      </c>
      <c r="V27" s="1" t="s">
        <v>1454</v>
      </c>
    </row>
    <row r="28" s="1" customFormat="1" spans="1:22">
      <c r="A28" s="3">
        <v>999227294338121</v>
      </c>
      <c r="B28" s="1" t="s">
        <v>1349</v>
      </c>
      <c r="C28" s="1" t="s">
        <v>1512</v>
      </c>
      <c r="D28" s="1" t="s">
        <v>1513</v>
      </c>
      <c r="E28" s="1" t="s">
        <v>1514</v>
      </c>
      <c r="F28" s="1" t="s">
        <v>1349</v>
      </c>
      <c r="G28" s="1" t="s">
        <v>1353</v>
      </c>
      <c r="H28" s="1" t="s">
        <v>1354</v>
      </c>
      <c r="I28" s="1" t="s">
        <v>1515</v>
      </c>
      <c r="J28" s="1" t="s">
        <v>30</v>
      </c>
      <c r="K28" s="1" t="s">
        <v>1516</v>
      </c>
      <c r="L28" s="1" t="s">
        <v>1516</v>
      </c>
      <c r="M28" s="1" t="s">
        <v>1357</v>
      </c>
      <c r="N28" s="1" t="s">
        <v>1357</v>
      </c>
      <c r="O28" s="1" t="s">
        <v>1358</v>
      </c>
      <c r="P28" s="1" t="s">
        <v>1359</v>
      </c>
      <c r="Q28" s="1" t="s">
        <v>1360</v>
      </c>
      <c r="R28" s="1" t="s">
        <v>1517</v>
      </c>
      <c r="S28" s="1" t="s">
        <v>1362</v>
      </c>
      <c r="T28" s="1" t="s">
        <v>1363</v>
      </c>
      <c r="U28" s="1" t="s">
        <v>1324</v>
      </c>
      <c r="V28" s="1" t="s">
        <v>1454</v>
      </c>
    </row>
    <row r="29" s="1" customFormat="1" spans="1:22">
      <c r="A29" s="3">
        <v>27293614195</v>
      </c>
      <c r="B29" s="1" t="s">
        <v>1349</v>
      </c>
      <c r="C29" s="1" t="s">
        <v>1518</v>
      </c>
      <c r="D29" s="1" t="s">
        <v>1519</v>
      </c>
      <c r="E29" s="1" t="s">
        <v>1520</v>
      </c>
      <c r="F29" s="1" t="s">
        <v>1349</v>
      </c>
      <c r="G29" s="1" t="s">
        <v>1353</v>
      </c>
      <c r="H29" s="1" t="s">
        <v>1354</v>
      </c>
      <c r="I29" s="1" t="s">
        <v>1521</v>
      </c>
      <c r="J29" s="1" t="s">
        <v>30</v>
      </c>
      <c r="K29" s="1" t="s">
        <v>1522</v>
      </c>
      <c r="L29" s="1" t="s">
        <v>1522</v>
      </c>
      <c r="M29" s="1" t="s">
        <v>1357</v>
      </c>
      <c r="N29" s="1" t="s">
        <v>1357</v>
      </c>
      <c r="O29" s="1" t="s">
        <v>1358</v>
      </c>
      <c r="P29" s="1" t="s">
        <v>1359</v>
      </c>
      <c r="Q29" s="1" t="s">
        <v>1360</v>
      </c>
      <c r="R29" s="1" t="s">
        <v>1523</v>
      </c>
      <c r="S29" s="1" t="s">
        <v>1362</v>
      </c>
      <c r="T29" s="1" t="s">
        <v>1363</v>
      </c>
      <c r="U29" s="1" t="s">
        <v>1324</v>
      </c>
      <c r="V29" s="1" t="s">
        <v>1372</v>
      </c>
    </row>
    <row r="30" s="1" customFormat="1" spans="1:22">
      <c r="A30" s="3">
        <v>999227293414103</v>
      </c>
      <c r="B30" s="1" t="s">
        <v>1349</v>
      </c>
      <c r="C30" s="1" t="s">
        <v>1524</v>
      </c>
      <c r="D30" s="1" t="s">
        <v>1525</v>
      </c>
      <c r="E30" s="1" t="s">
        <v>1526</v>
      </c>
      <c r="F30" s="1" t="s">
        <v>1349</v>
      </c>
      <c r="G30" s="1" t="s">
        <v>1353</v>
      </c>
      <c r="H30" s="1" t="s">
        <v>1354</v>
      </c>
      <c r="I30" s="1" t="s">
        <v>1527</v>
      </c>
      <c r="J30" s="1" t="s">
        <v>30</v>
      </c>
      <c r="K30" s="1" t="s">
        <v>1528</v>
      </c>
      <c r="L30" s="1" t="s">
        <v>1528</v>
      </c>
      <c r="M30" s="1" t="s">
        <v>1357</v>
      </c>
      <c r="N30" s="1" t="s">
        <v>1357</v>
      </c>
      <c r="O30" s="1" t="s">
        <v>1358</v>
      </c>
      <c r="P30" s="1" t="s">
        <v>1359</v>
      </c>
      <c r="Q30" s="1" t="s">
        <v>1360</v>
      </c>
      <c r="R30" s="1" t="s">
        <v>1529</v>
      </c>
      <c r="S30" s="1" t="s">
        <v>1362</v>
      </c>
      <c r="T30" s="1" t="s">
        <v>1363</v>
      </c>
      <c r="U30" s="1" t="s">
        <v>1324</v>
      </c>
      <c r="V30" s="1" t="s">
        <v>1530</v>
      </c>
    </row>
    <row r="31" s="1" customFormat="1" spans="1:22">
      <c r="A31" s="3">
        <v>999227293091142</v>
      </c>
      <c r="B31" s="1" t="s">
        <v>1349</v>
      </c>
      <c r="C31" s="1" t="s">
        <v>1531</v>
      </c>
      <c r="D31" s="1" t="s">
        <v>1532</v>
      </c>
      <c r="E31" s="1" t="s">
        <v>1533</v>
      </c>
      <c r="F31" s="1" t="s">
        <v>1349</v>
      </c>
      <c r="G31" s="1" t="s">
        <v>1353</v>
      </c>
      <c r="H31" s="1" t="s">
        <v>1354</v>
      </c>
      <c r="I31" s="1" t="s">
        <v>1534</v>
      </c>
      <c r="J31" s="1" t="s">
        <v>30</v>
      </c>
      <c r="K31" s="1" t="s">
        <v>1535</v>
      </c>
      <c r="L31" s="1" t="s">
        <v>1535</v>
      </c>
      <c r="M31" s="1" t="s">
        <v>1357</v>
      </c>
      <c r="N31" s="1" t="s">
        <v>1357</v>
      </c>
      <c r="O31" s="1" t="s">
        <v>1358</v>
      </c>
      <c r="P31" s="1" t="s">
        <v>1359</v>
      </c>
      <c r="Q31" s="1" t="s">
        <v>1360</v>
      </c>
      <c r="R31" s="1" t="s">
        <v>1536</v>
      </c>
      <c r="S31" s="1" t="s">
        <v>1362</v>
      </c>
      <c r="T31" s="1" t="s">
        <v>1363</v>
      </c>
      <c r="U31" s="1" t="s">
        <v>1324</v>
      </c>
      <c r="V31" s="1" t="s">
        <v>1372</v>
      </c>
    </row>
    <row r="32" s="1" customFormat="1" spans="1:22">
      <c r="A32" s="3">
        <v>999227293047462</v>
      </c>
      <c r="B32" s="1" t="s">
        <v>1349</v>
      </c>
      <c r="C32" s="1" t="s">
        <v>1537</v>
      </c>
      <c r="D32" s="1" t="s">
        <v>1538</v>
      </c>
      <c r="E32" s="1" t="s">
        <v>1539</v>
      </c>
      <c r="F32" s="1" t="s">
        <v>1349</v>
      </c>
      <c r="G32" s="1" t="s">
        <v>1353</v>
      </c>
      <c r="H32" s="1" t="s">
        <v>1354</v>
      </c>
      <c r="I32" s="1" t="s">
        <v>1540</v>
      </c>
      <c r="J32" s="1" t="s">
        <v>30</v>
      </c>
      <c r="K32" s="1" t="s">
        <v>1541</v>
      </c>
      <c r="L32" s="1" t="s">
        <v>1541</v>
      </c>
      <c r="M32" s="1" t="s">
        <v>1357</v>
      </c>
      <c r="N32" s="1" t="s">
        <v>1357</v>
      </c>
      <c r="O32" s="1" t="s">
        <v>1358</v>
      </c>
      <c r="P32" s="1" t="s">
        <v>1359</v>
      </c>
      <c r="Q32" s="1" t="s">
        <v>1360</v>
      </c>
      <c r="R32" s="1" t="s">
        <v>1542</v>
      </c>
      <c r="S32" s="1" t="s">
        <v>1362</v>
      </c>
      <c r="T32" s="1" t="s">
        <v>1363</v>
      </c>
      <c r="U32" s="1" t="s">
        <v>1324</v>
      </c>
      <c r="V32" s="1" t="s">
        <v>1372</v>
      </c>
    </row>
    <row r="33" s="1" customFormat="1" spans="1:22">
      <c r="A33" s="3">
        <v>999227292693140</v>
      </c>
      <c r="B33" s="1" t="s">
        <v>1349</v>
      </c>
      <c r="C33" s="1" t="s">
        <v>1543</v>
      </c>
      <c r="D33" s="1" t="s">
        <v>1538</v>
      </c>
      <c r="E33" s="1" t="s">
        <v>1544</v>
      </c>
      <c r="F33" s="1" t="s">
        <v>1349</v>
      </c>
      <c r="G33" s="1" t="s">
        <v>1353</v>
      </c>
      <c r="H33" s="1" t="s">
        <v>1354</v>
      </c>
      <c r="I33" s="1" t="s">
        <v>1540</v>
      </c>
      <c r="J33" s="1" t="s">
        <v>30</v>
      </c>
      <c r="K33" s="1" t="s">
        <v>1541</v>
      </c>
      <c r="L33" s="1" t="s">
        <v>1541</v>
      </c>
      <c r="M33" s="1" t="s">
        <v>1357</v>
      </c>
      <c r="N33" s="1" t="s">
        <v>1357</v>
      </c>
      <c r="O33" s="1" t="s">
        <v>1358</v>
      </c>
      <c r="P33" s="1" t="s">
        <v>1359</v>
      </c>
      <c r="Q33" s="1" t="s">
        <v>1360</v>
      </c>
      <c r="R33" s="1" t="s">
        <v>1545</v>
      </c>
      <c r="S33" s="1" t="s">
        <v>1362</v>
      </c>
      <c r="T33" s="1" t="s">
        <v>1363</v>
      </c>
      <c r="U33" s="1" t="s">
        <v>1324</v>
      </c>
      <c r="V33" s="1" t="s">
        <v>1372</v>
      </c>
    </row>
    <row r="34" s="1" customFormat="1" spans="1:22">
      <c r="A34" s="3">
        <v>999227292492301</v>
      </c>
      <c r="B34" s="1" t="s">
        <v>1349</v>
      </c>
      <c r="C34" s="1" t="s">
        <v>1546</v>
      </c>
      <c r="D34" s="1" t="s">
        <v>1547</v>
      </c>
      <c r="E34" s="1" t="s">
        <v>1548</v>
      </c>
      <c r="F34" s="1" t="s">
        <v>1349</v>
      </c>
      <c r="G34" s="1" t="s">
        <v>1353</v>
      </c>
      <c r="H34" s="1" t="s">
        <v>1354</v>
      </c>
      <c r="I34" s="1" t="s">
        <v>1549</v>
      </c>
      <c r="J34" s="1" t="s">
        <v>30</v>
      </c>
      <c r="K34" s="1" t="s">
        <v>1550</v>
      </c>
      <c r="L34" s="1" t="s">
        <v>1550</v>
      </c>
      <c r="M34" s="1" t="s">
        <v>1357</v>
      </c>
      <c r="N34" s="1" t="s">
        <v>1357</v>
      </c>
      <c r="O34" s="1" t="s">
        <v>1358</v>
      </c>
      <c r="P34" s="1" t="s">
        <v>1359</v>
      </c>
      <c r="Q34" s="1" t="s">
        <v>1360</v>
      </c>
      <c r="R34" s="1" t="s">
        <v>1551</v>
      </c>
      <c r="S34" s="1" t="s">
        <v>1362</v>
      </c>
      <c r="T34" s="1" t="s">
        <v>1363</v>
      </c>
      <c r="U34" s="1" t="s">
        <v>1324</v>
      </c>
      <c r="V34" s="1" t="s">
        <v>1372</v>
      </c>
    </row>
    <row r="35" s="1" customFormat="1" spans="1:22">
      <c r="A35" s="3">
        <v>999227291394280</v>
      </c>
      <c r="B35" s="1" t="s">
        <v>1349</v>
      </c>
      <c r="C35" s="1" t="s">
        <v>1552</v>
      </c>
      <c r="D35" s="1" t="s">
        <v>1553</v>
      </c>
      <c r="E35" s="1" t="s">
        <v>1554</v>
      </c>
      <c r="F35" s="1" t="s">
        <v>1349</v>
      </c>
      <c r="G35" s="1" t="s">
        <v>1353</v>
      </c>
      <c r="H35" s="1" t="s">
        <v>1354</v>
      </c>
      <c r="I35" s="1" t="s">
        <v>1555</v>
      </c>
      <c r="J35" s="1" t="s">
        <v>30</v>
      </c>
      <c r="K35" s="1" t="s">
        <v>1556</v>
      </c>
      <c r="L35" s="1" t="s">
        <v>1556</v>
      </c>
      <c r="M35" s="1" t="s">
        <v>1357</v>
      </c>
      <c r="N35" s="1" t="s">
        <v>1357</v>
      </c>
      <c r="O35" s="1" t="s">
        <v>1358</v>
      </c>
      <c r="P35" s="1" t="s">
        <v>1359</v>
      </c>
      <c r="Q35" s="1" t="s">
        <v>1360</v>
      </c>
      <c r="R35" s="1" t="s">
        <v>1557</v>
      </c>
      <c r="S35" s="1" t="s">
        <v>1362</v>
      </c>
      <c r="T35" s="1" t="s">
        <v>1363</v>
      </c>
      <c r="U35" s="1" t="s">
        <v>1324</v>
      </c>
      <c r="V35" s="1" t="s">
        <v>1454</v>
      </c>
    </row>
    <row r="36" s="1" customFormat="1" spans="1:22">
      <c r="A36" s="3">
        <v>999227291369961</v>
      </c>
      <c r="B36" s="1" t="s">
        <v>1349</v>
      </c>
      <c r="C36" s="1" t="s">
        <v>1558</v>
      </c>
      <c r="D36" s="1" t="s">
        <v>1559</v>
      </c>
      <c r="E36" s="1" t="s">
        <v>1560</v>
      </c>
      <c r="F36" s="1" t="s">
        <v>1349</v>
      </c>
      <c r="G36" s="1" t="s">
        <v>1353</v>
      </c>
      <c r="H36" s="1" t="s">
        <v>1354</v>
      </c>
      <c r="I36" s="1" t="s">
        <v>1561</v>
      </c>
      <c r="J36" s="1" t="s">
        <v>30</v>
      </c>
      <c r="K36" s="1" t="s">
        <v>1562</v>
      </c>
      <c r="L36" s="1" t="s">
        <v>1562</v>
      </c>
      <c r="M36" s="1" t="s">
        <v>1357</v>
      </c>
      <c r="N36" s="1" t="s">
        <v>1357</v>
      </c>
      <c r="O36" s="1" t="s">
        <v>1358</v>
      </c>
      <c r="P36" s="1" t="s">
        <v>1359</v>
      </c>
      <c r="Q36" s="1" t="s">
        <v>1360</v>
      </c>
      <c r="R36" s="1" t="s">
        <v>1563</v>
      </c>
      <c r="S36" s="1" t="s">
        <v>1362</v>
      </c>
      <c r="T36" s="1" t="s">
        <v>1363</v>
      </c>
      <c r="U36" s="1" t="s">
        <v>1324</v>
      </c>
      <c r="V36" s="1" t="s">
        <v>1564</v>
      </c>
    </row>
    <row r="37" s="1" customFormat="1" spans="1:22">
      <c r="A37" s="3">
        <v>27291232658</v>
      </c>
      <c r="B37" s="1" t="s">
        <v>1349</v>
      </c>
      <c r="C37" s="1" t="s">
        <v>1565</v>
      </c>
      <c r="D37" s="1" t="s">
        <v>1566</v>
      </c>
      <c r="E37" s="1" t="s">
        <v>1567</v>
      </c>
      <c r="F37" s="1" t="s">
        <v>1349</v>
      </c>
      <c r="G37" s="1" t="s">
        <v>1353</v>
      </c>
      <c r="H37" s="1" t="s">
        <v>1354</v>
      </c>
      <c r="I37" s="1" t="s">
        <v>1568</v>
      </c>
      <c r="J37" s="1" t="s">
        <v>30</v>
      </c>
      <c r="K37" s="1" t="s">
        <v>1569</v>
      </c>
      <c r="L37" s="1" t="s">
        <v>1569</v>
      </c>
      <c r="M37" s="1" t="s">
        <v>1357</v>
      </c>
      <c r="N37" s="1" t="s">
        <v>1357</v>
      </c>
      <c r="O37" s="1" t="s">
        <v>1358</v>
      </c>
      <c r="P37" s="1" t="s">
        <v>1359</v>
      </c>
      <c r="Q37" s="1" t="s">
        <v>1360</v>
      </c>
      <c r="R37" s="1" t="s">
        <v>1570</v>
      </c>
      <c r="S37" s="1" t="s">
        <v>1362</v>
      </c>
      <c r="T37" s="1" t="s">
        <v>1363</v>
      </c>
      <c r="U37" s="1" t="s">
        <v>1324</v>
      </c>
      <c r="V37" s="1" t="s">
        <v>1372</v>
      </c>
    </row>
    <row r="38" s="1" customFormat="1" spans="1:22">
      <c r="A38" s="3">
        <v>999227291188023</v>
      </c>
      <c r="B38" s="1" t="s">
        <v>1349</v>
      </c>
      <c r="C38" s="1" t="s">
        <v>1571</v>
      </c>
      <c r="D38" s="1" t="s">
        <v>1572</v>
      </c>
      <c r="E38" s="1" t="s">
        <v>1573</v>
      </c>
      <c r="F38" s="1" t="s">
        <v>1349</v>
      </c>
      <c r="G38" s="1" t="s">
        <v>1353</v>
      </c>
      <c r="H38" s="1" t="s">
        <v>1354</v>
      </c>
      <c r="I38" s="1" t="s">
        <v>1574</v>
      </c>
      <c r="J38" s="1" t="s">
        <v>30</v>
      </c>
      <c r="K38" s="1" t="s">
        <v>1575</v>
      </c>
      <c r="L38" s="1" t="s">
        <v>1575</v>
      </c>
      <c r="M38" s="1" t="s">
        <v>1357</v>
      </c>
      <c r="N38" s="1" t="s">
        <v>1357</v>
      </c>
      <c r="O38" s="1" t="s">
        <v>1358</v>
      </c>
      <c r="P38" s="1" t="s">
        <v>1359</v>
      </c>
      <c r="Q38" s="1" t="s">
        <v>1360</v>
      </c>
      <c r="R38" s="1" t="s">
        <v>1576</v>
      </c>
      <c r="S38" s="1" t="s">
        <v>1362</v>
      </c>
      <c r="T38" s="1" t="s">
        <v>1363</v>
      </c>
      <c r="U38" s="1" t="s">
        <v>1324</v>
      </c>
      <c r="V38" s="1" t="s">
        <v>1530</v>
      </c>
    </row>
    <row r="39" s="1" customFormat="1" spans="1:22">
      <c r="A39" s="3">
        <v>999227291178289</v>
      </c>
      <c r="B39" s="1" t="s">
        <v>1349</v>
      </c>
      <c r="C39" s="1" t="s">
        <v>1577</v>
      </c>
      <c r="D39" s="1" t="s">
        <v>1578</v>
      </c>
      <c r="E39" s="1" t="s">
        <v>1579</v>
      </c>
      <c r="F39" s="1" t="s">
        <v>1349</v>
      </c>
      <c r="G39" s="1" t="s">
        <v>1353</v>
      </c>
      <c r="H39" s="1" t="s">
        <v>1354</v>
      </c>
      <c r="I39" s="1" t="s">
        <v>1580</v>
      </c>
      <c r="J39" s="1" t="s">
        <v>30</v>
      </c>
      <c r="K39" s="1" t="s">
        <v>1581</v>
      </c>
      <c r="L39" s="1" t="s">
        <v>1581</v>
      </c>
      <c r="M39" s="1" t="s">
        <v>1357</v>
      </c>
      <c r="N39" s="1" t="s">
        <v>1357</v>
      </c>
      <c r="O39" s="1" t="s">
        <v>1358</v>
      </c>
      <c r="P39" s="1" t="s">
        <v>1359</v>
      </c>
      <c r="Q39" s="1" t="s">
        <v>1360</v>
      </c>
      <c r="R39" s="1" t="s">
        <v>1582</v>
      </c>
      <c r="S39" s="1" t="s">
        <v>1362</v>
      </c>
      <c r="T39" s="1" t="s">
        <v>1363</v>
      </c>
      <c r="U39" s="1" t="s">
        <v>1324</v>
      </c>
      <c r="V39" s="1" t="s">
        <v>1583</v>
      </c>
    </row>
    <row r="40" s="1" customFormat="1" spans="1:22">
      <c r="A40" s="3">
        <v>27291113730</v>
      </c>
      <c r="B40" s="1" t="s">
        <v>1349</v>
      </c>
      <c r="C40" s="1" t="s">
        <v>1584</v>
      </c>
      <c r="D40" s="1" t="s">
        <v>1585</v>
      </c>
      <c r="E40" s="1" t="s">
        <v>1586</v>
      </c>
      <c r="F40" s="1" t="s">
        <v>1349</v>
      </c>
      <c r="G40" s="1" t="s">
        <v>1353</v>
      </c>
      <c r="H40" s="1" t="s">
        <v>1354</v>
      </c>
      <c r="I40" s="1" t="s">
        <v>1587</v>
      </c>
      <c r="J40" s="1" t="s">
        <v>30</v>
      </c>
      <c r="K40" s="1" t="s">
        <v>1588</v>
      </c>
      <c r="L40" s="1" t="s">
        <v>1588</v>
      </c>
      <c r="M40" s="1" t="s">
        <v>1357</v>
      </c>
      <c r="N40" s="1" t="s">
        <v>1357</v>
      </c>
      <c r="O40" s="1" t="s">
        <v>1358</v>
      </c>
      <c r="P40" s="1" t="s">
        <v>1359</v>
      </c>
      <c r="Q40" s="1" t="s">
        <v>1360</v>
      </c>
      <c r="R40" s="1" t="s">
        <v>1589</v>
      </c>
      <c r="S40" s="1" t="s">
        <v>1362</v>
      </c>
      <c r="T40" s="1" t="s">
        <v>1363</v>
      </c>
      <c r="U40" s="1" t="s">
        <v>1324</v>
      </c>
      <c r="V40" s="1" t="s">
        <v>1372</v>
      </c>
    </row>
    <row r="41" s="1" customFormat="1" spans="1:22">
      <c r="A41" s="3">
        <v>999227291089831</v>
      </c>
      <c r="B41" s="1" t="s">
        <v>1349</v>
      </c>
      <c r="C41" s="1" t="s">
        <v>1590</v>
      </c>
      <c r="D41" s="1" t="s">
        <v>1388</v>
      </c>
      <c r="E41" s="1" t="s">
        <v>1591</v>
      </c>
      <c r="F41" s="1" t="s">
        <v>1349</v>
      </c>
      <c r="G41" s="1" t="s">
        <v>1353</v>
      </c>
      <c r="H41" s="1" t="s">
        <v>1354</v>
      </c>
      <c r="I41" s="1" t="s">
        <v>1390</v>
      </c>
      <c r="J41" s="1" t="s">
        <v>30</v>
      </c>
      <c r="K41" s="1" t="s">
        <v>1391</v>
      </c>
      <c r="L41" s="1" t="s">
        <v>1391</v>
      </c>
      <c r="M41" s="1" t="s">
        <v>1357</v>
      </c>
      <c r="N41" s="1" t="s">
        <v>1357</v>
      </c>
      <c r="O41" s="1" t="s">
        <v>1358</v>
      </c>
      <c r="P41" s="1" t="s">
        <v>1359</v>
      </c>
      <c r="Q41" s="1" t="s">
        <v>1360</v>
      </c>
      <c r="R41" s="1" t="s">
        <v>1592</v>
      </c>
      <c r="S41" s="1" t="s">
        <v>1362</v>
      </c>
      <c r="T41" s="1" t="s">
        <v>1363</v>
      </c>
      <c r="U41" s="1" t="s">
        <v>1324</v>
      </c>
      <c r="V41" s="1" t="s">
        <v>1372</v>
      </c>
    </row>
    <row r="42" s="1" customFormat="1" spans="1:22">
      <c r="A42" s="3">
        <v>999227290810308</v>
      </c>
      <c r="B42" s="1" t="s">
        <v>1593</v>
      </c>
      <c r="C42" s="1" t="s">
        <v>1594</v>
      </c>
      <c r="D42" s="1" t="s">
        <v>1595</v>
      </c>
      <c r="E42" s="1" t="s">
        <v>1596</v>
      </c>
      <c r="F42" s="1" t="s">
        <v>1349</v>
      </c>
      <c r="G42" s="1" t="s">
        <v>1353</v>
      </c>
      <c r="H42" s="1" t="s">
        <v>1354</v>
      </c>
      <c r="I42" s="1" t="s">
        <v>1597</v>
      </c>
      <c r="J42" s="1" t="s">
        <v>30</v>
      </c>
      <c r="K42" s="1" t="s">
        <v>1598</v>
      </c>
      <c r="L42" s="1" t="s">
        <v>1598</v>
      </c>
      <c r="M42" s="1" t="s">
        <v>1357</v>
      </c>
      <c r="N42" s="1" t="s">
        <v>1357</v>
      </c>
      <c r="O42" s="1" t="s">
        <v>1358</v>
      </c>
      <c r="P42" s="1" t="s">
        <v>1359</v>
      </c>
      <c r="Q42" s="1" t="s">
        <v>1360</v>
      </c>
      <c r="R42" s="1" t="s">
        <v>1599</v>
      </c>
      <c r="S42" s="1" t="s">
        <v>1362</v>
      </c>
      <c r="T42" s="1" t="s">
        <v>1363</v>
      </c>
      <c r="U42" s="1" t="s">
        <v>1324</v>
      </c>
      <c r="V42" s="1" t="s">
        <v>1416</v>
      </c>
    </row>
    <row r="43" s="1" customFormat="1" spans="1:22">
      <c r="A43" s="3">
        <v>999227290797375</v>
      </c>
      <c r="B43" s="1" t="s">
        <v>1593</v>
      </c>
      <c r="C43" s="1" t="s">
        <v>1600</v>
      </c>
      <c r="D43" s="1" t="s">
        <v>1601</v>
      </c>
      <c r="E43" s="1" t="s">
        <v>1602</v>
      </c>
      <c r="F43" s="1" t="s">
        <v>1349</v>
      </c>
      <c r="G43" s="1" t="s">
        <v>1353</v>
      </c>
      <c r="H43" s="1" t="s">
        <v>1354</v>
      </c>
      <c r="I43" s="1" t="s">
        <v>1603</v>
      </c>
      <c r="J43" s="1" t="s">
        <v>30</v>
      </c>
      <c r="K43" s="1" t="s">
        <v>1604</v>
      </c>
      <c r="L43" s="1" t="s">
        <v>1604</v>
      </c>
      <c r="M43" s="1" t="s">
        <v>1357</v>
      </c>
      <c r="N43" s="1" t="s">
        <v>1357</v>
      </c>
      <c r="O43" s="1" t="s">
        <v>1358</v>
      </c>
      <c r="P43" s="1" t="s">
        <v>1359</v>
      </c>
      <c r="Q43" s="1" t="s">
        <v>1360</v>
      </c>
      <c r="R43" s="1" t="s">
        <v>1605</v>
      </c>
      <c r="S43" s="1" t="s">
        <v>1362</v>
      </c>
      <c r="T43" s="1" t="s">
        <v>1363</v>
      </c>
      <c r="U43" s="1" t="s">
        <v>1324</v>
      </c>
      <c r="V43" s="1" t="s">
        <v>1583</v>
      </c>
    </row>
    <row r="44" s="1" customFormat="1" spans="1:22">
      <c r="A44" s="3">
        <v>999227290787335</v>
      </c>
      <c r="B44" s="1" t="s">
        <v>1593</v>
      </c>
      <c r="C44" s="1" t="s">
        <v>1606</v>
      </c>
      <c r="D44" s="1" t="s">
        <v>1607</v>
      </c>
      <c r="E44" s="1" t="s">
        <v>1608</v>
      </c>
      <c r="F44" s="1" t="s">
        <v>1349</v>
      </c>
      <c r="G44" s="1" t="s">
        <v>1353</v>
      </c>
      <c r="H44" s="1" t="s">
        <v>1354</v>
      </c>
      <c r="I44" s="1" t="s">
        <v>1609</v>
      </c>
      <c r="J44" s="1" t="s">
        <v>30</v>
      </c>
      <c r="K44" s="1" t="s">
        <v>1610</v>
      </c>
      <c r="L44" s="1" t="s">
        <v>1610</v>
      </c>
      <c r="M44" s="1" t="s">
        <v>1357</v>
      </c>
      <c r="N44" s="1" t="s">
        <v>1357</v>
      </c>
      <c r="O44" s="1" t="s">
        <v>1358</v>
      </c>
      <c r="P44" s="1" t="s">
        <v>1359</v>
      </c>
      <c r="Q44" s="1" t="s">
        <v>1360</v>
      </c>
      <c r="R44" s="1" t="s">
        <v>1611</v>
      </c>
      <c r="S44" s="1" t="s">
        <v>1362</v>
      </c>
      <c r="T44" s="1" t="s">
        <v>1363</v>
      </c>
      <c r="U44" s="1" t="s">
        <v>1324</v>
      </c>
      <c r="V44" s="1" t="s">
        <v>1583</v>
      </c>
    </row>
    <row r="45" s="1" customFormat="1" spans="1:22">
      <c r="A45" s="3">
        <v>999227290539041</v>
      </c>
      <c r="B45" s="1" t="s">
        <v>1593</v>
      </c>
      <c r="C45" s="1" t="s">
        <v>1612</v>
      </c>
      <c r="D45" s="1" t="s">
        <v>1613</v>
      </c>
      <c r="E45" s="1" t="s">
        <v>1614</v>
      </c>
      <c r="F45" s="1" t="s">
        <v>1349</v>
      </c>
      <c r="G45" s="1" t="s">
        <v>1353</v>
      </c>
      <c r="H45" s="1" t="s">
        <v>1354</v>
      </c>
      <c r="I45" s="1" t="s">
        <v>1615</v>
      </c>
      <c r="J45" s="1" t="s">
        <v>30</v>
      </c>
      <c r="K45" s="1" t="s">
        <v>1616</v>
      </c>
      <c r="L45" s="1" t="s">
        <v>1616</v>
      </c>
      <c r="M45" s="1" t="s">
        <v>1357</v>
      </c>
      <c r="N45" s="1" t="s">
        <v>1357</v>
      </c>
      <c r="O45" s="1" t="s">
        <v>1358</v>
      </c>
      <c r="P45" s="1" t="s">
        <v>1359</v>
      </c>
      <c r="Q45" s="1" t="s">
        <v>1360</v>
      </c>
      <c r="R45" s="1" t="s">
        <v>1617</v>
      </c>
      <c r="S45" s="1" t="s">
        <v>1362</v>
      </c>
      <c r="T45" s="1" t="s">
        <v>1363</v>
      </c>
      <c r="U45" s="1" t="s">
        <v>1324</v>
      </c>
      <c r="V45" s="1" t="s">
        <v>1372</v>
      </c>
    </row>
    <row r="46" s="1" customFormat="1" spans="1:22">
      <c r="A46" s="3">
        <v>999227290356858</v>
      </c>
      <c r="B46" s="1" t="s">
        <v>1593</v>
      </c>
      <c r="C46" s="1" t="s">
        <v>1618</v>
      </c>
      <c r="D46" s="1" t="s">
        <v>1619</v>
      </c>
      <c r="E46" s="1" t="s">
        <v>1620</v>
      </c>
      <c r="F46" s="1" t="s">
        <v>1349</v>
      </c>
      <c r="G46" s="1" t="s">
        <v>1353</v>
      </c>
      <c r="H46" s="1" t="s">
        <v>1354</v>
      </c>
      <c r="I46" s="1" t="s">
        <v>1621</v>
      </c>
      <c r="J46" s="1" t="s">
        <v>30</v>
      </c>
      <c r="K46" s="1" t="s">
        <v>1622</v>
      </c>
      <c r="L46" s="1" t="s">
        <v>1622</v>
      </c>
      <c r="M46" s="1" t="s">
        <v>1357</v>
      </c>
      <c r="N46" s="1" t="s">
        <v>1357</v>
      </c>
      <c r="O46" s="1" t="s">
        <v>1358</v>
      </c>
      <c r="P46" s="1" t="s">
        <v>1359</v>
      </c>
      <c r="Q46" s="1" t="s">
        <v>1360</v>
      </c>
      <c r="R46" s="1" t="s">
        <v>1623</v>
      </c>
      <c r="S46" s="1" t="s">
        <v>1362</v>
      </c>
      <c r="T46" s="1" t="s">
        <v>1363</v>
      </c>
      <c r="U46" s="1" t="s">
        <v>1324</v>
      </c>
      <c r="V46" s="1" t="s">
        <v>1624</v>
      </c>
    </row>
    <row r="47" s="1" customFormat="1" spans="1:22">
      <c r="A47" s="3">
        <v>999227290348193</v>
      </c>
      <c r="B47" s="1" t="s">
        <v>1593</v>
      </c>
      <c r="C47" s="1" t="s">
        <v>1625</v>
      </c>
      <c r="D47" s="1" t="s">
        <v>1619</v>
      </c>
      <c r="E47" s="1" t="s">
        <v>1620</v>
      </c>
      <c r="F47" s="1" t="s">
        <v>1349</v>
      </c>
      <c r="G47" s="1" t="s">
        <v>1353</v>
      </c>
      <c r="H47" s="1" t="s">
        <v>1354</v>
      </c>
      <c r="I47" s="1" t="s">
        <v>1621</v>
      </c>
      <c r="J47" s="1" t="s">
        <v>30</v>
      </c>
      <c r="K47" s="1" t="s">
        <v>1622</v>
      </c>
      <c r="L47" s="1" t="s">
        <v>1622</v>
      </c>
      <c r="M47" s="1" t="s">
        <v>1357</v>
      </c>
      <c r="N47" s="1" t="s">
        <v>1357</v>
      </c>
      <c r="O47" s="1" t="s">
        <v>1358</v>
      </c>
      <c r="P47" s="1" t="s">
        <v>1359</v>
      </c>
      <c r="Q47" s="1" t="s">
        <v>1360</v>
      </c>
      <c r="R47" s="1" t="s">
        <v>1626</v>
      </c>
      <c r="S47" s="1" t="s">
        <v>1362</v>
      </c>
      <c r="T47" s="1" t="s">
        <v>1363</v>
      </c>
      <c r="U47" s="1" t="s">
        <v>1324</v>
      </c>
      <c r="V47" s="1" t="s">
        <v>1624</v>
      </c>
    </row>
    <row r="48" s="1" customFormat="1" spans="1:22">
      <c r="A48" s="3">
        <v>999227290200629</v>
      </c>
      <c r="B48" s="1" t="s">
        <v>1593</v>
      </c>
      <c r="C48" s="1" t="s">
        <v>1627</v>
      </c>
      <c r="D48" s="1" t="s">
        <v>1628</v>
      </c>
      <c r="E48" s="1" t="s">
        <v>1629</v>
      </c>
      <c r="F48" s="1" t="s">
        <v>1349</v>
      </c>
      <c r="G48" s="1" t="s">
        <v>1353</v>
      </c>
      <c r="H48" s="1" t="s">
        <v>1354</v>
      </c>
      <c r="I48" s="1" t="s">
        <v>1630</v>
      </c>
      <c r="J48" s="1" t="s">
        <v>30</v>
      </c>
      <c r="K48" s="1" t="s">
        <v>1631</v>
      </c>
      <c r="L48" s="1" t="s">
        <v>1631</v>
      </c>
      <c r="M48" s="1" t="s">
        <v>1357</v>
      </c>
      <c r="N48" s="1" t="s">
        <v>1357</v>
      </c>
      <c r="O48" s="1" t="s">
        <v>1358</v>
      </c>
      <c r="P48" s="1" t="s">
        <v>1359</v>
      </c>
      <c r="Q48" s="1" t="s">
        <v>1360</v>
      </c>
      <c r="R48" s="1" t="s">
        <v>1632</v>
      </c>
      <c r="S48" s="1" t="s">
        <v>1362</v>
      </c>
      <c r="T48" s="1" t="s">
        <v>1363</v>
      </c>
      <c r="U48" s="1" t="s">
        <v>1324</v>
      </c>
      <c r="V48" s="1" t="s">
        <v>1583</v>
      </c>
    </row>
    <row r="49" s="1" customFormat="1" spans="1:22">
      <c r="A49" s="3">
        <v>999227289627206</v>
      </c>
      <c r="B49" s="1" t="s">
        <v>1593</v>
      </c>
      <c r="C49" s="1" t="s">
        <v>1633</v>
      </c>
      <c r="D49" s="1" t="s">
        <v>1628</v>
      </c>
      <c r="E49" s="1" t="s">
        <v>1634</v>
      </c>
      <c r="F49" s="1" t="s">
        <v>1349</v>
      </c>
      <c r="G49" s="1" t="s">
        <v>1353</v>
      </c>
      <c r="H49" s="1" t="s">
        <v>1354</v>
      </c>
      <c r="I49" s="1" t="s">
        <v>1630</v>
      </c>
      <c r="J49" s="1" t="s">
        <v>30</v>
      </c>
      <c r="K49" s="1" t="s">
        <v>1631</v>
      </c>
      <c r="L49" s="1" t="s">
        <v>1631</v>
      </c>
      <c r="M49" s="1" t="s">
        <v>1357</v>
      </c>
      <c r="N49" s="1" t="s">
        <v>1357</v>
      </c>
      <c r="O49" s="1" t="s">
        <v>1358</v>
      </c>
      <c r="P49" s="1" t="s">
        <v>1359</v>
      </c>
      <c r="Q49" s="1" t="s">
        <v>1360</v>
      </c>
      <c r="R49" s="1" t="s">
        <v>1635</v>
      </c>
      <c r="S49" s="1" t="s">
        <v>1362</v>
      </c>
      <c r="T49" s="1" t="s">
        <v>1363</v>
      </c>
      <c r="U49" s="1" t="s">
        <v>1324</v>
      </c>
      <c r="V49" s="1" t="s">
        <v>1583</v>
      </c>
    </row>
    <row r="50" s="1" customFormat="1" spans="1:22">
      <c r="A50" s="3">
        <v>999227289467740</v>
      </c>
      <c r="B50" s="1" t="s">
        <v>1593</v>
      </c>
      <c r="C50" s="1" t="s">
        <v>1636</v>
      </c>
      <c r="D50" s="1" t="s">
        <v>1637</v>
      </c>
      <c r="E50" s="1" t="s">
        <v>1638</v>
      </c>
      <c r="F50" s="1" t="s">
        <v>1593</v>
      </c>
      <c r="G50" s="1" t="s">
        <v>1353</v>
      </c>
      <c r="H50" s="1" t="s">
        <v>1354</v>
      </c>
      <c r="I50" s="1" t="s">
        <v>1639</v>
      </c>
      <c r="J50" s="1" t="s">
        <v>30</v>
      </c>
      <c r="K50" s="1" t="s">
        <v>1640</v>
      </c>
      <c r="L50" s="1" t="s">
        <v>1640</v>
      </c>
      <c r="M50" s="1" t="s">
        <v>1357</v>
      </c>
      <c r="N50" s="1" t="s">
        <v>1357</v>
      </c>
      <c r="O50" s="1" t="s">
        <v>1358</v>
      </c>
      <c r="P50" s="1" t="s">
        <v>1359</v>
      </c>
      <c r="Q50" s="1" t="s">
        <v>1360</v>
      </c>
      <c r="R50" s="1" t="s">
        <v>1641</v>
      </c>
      <c r="S50" s="1" t="s">
        <v>1362</v>
      </c>
      <c r="T50" s="1" t="s">
        <v>1363</v>
      </c>
      <c r="U50" s="1" t="s">
        <v>1324</v>
      </c>
      <c r="V50" s="1" t="s">
        <v>1372</v>
      </c>
    </row>
    <row r="51" s="1" customFormat="1" spans="1:22">
      <c r="A51" s="3">
        <v>999227288410931</v>
      </c>
      <c r="B51" s="1" t="s">
        <v>1593</v>
      </c>
      <c r="C51" s="1" t="s">
        <v>1642</v>
      </c>
      <c r="D51" s="1" t="s">
        <v>1643</v>
      </c>
      <c r="E51" s="1" t="s">
        <v>1644</v>
      </c>
      <c r="F51" s="1" t="s">
        <v>1593</v>
      </c>
      <c r="G51" s="1" t="s">
        <v>1353</v>
      </c>
      <c r="H51" s="1" t="s">
        <v>1354</v>
      </c>
      <c r="I51" s="1" t="s">
        <v>1645</v>
      </c>
      <c r="J51" s="1" t="s">
        <v>30</v>
      </c>
      <c r="K51" s="1" t="s">
        <v>1646</v>
      </c>
      <c r="L51" s="1" t="s">
        <v>1646</v>
      </c>
      <c r="M51" s="1" t="s">
        <v>1357</v>
      </c>
      <c r="N51" s="1" t="s">
        <v>1357</v>
      </c>
      <c r="O51" s="1" t="s">
        <v>1358</v>
      </c>
      <c r="P51" s="1" t="s">
        <v>1359</v>
      </c>
      <c r="Q51" s="1" t="s">
        <v>1360</v>
      </c>
      <c r="R51" s="1" t="s">
        <v>1647</v>
      </c>
      <c r="S51" s="1" t="s">
        <v>1362</v>
      </c>
      <c r="T51" s="1" t="s">
        <v>1363</v>
      </c>
      <c r="U51" s="1" t="s">
        <v>1324</v>
      </c>
      <c r="V51" s="1" t="s">
        <v>1372</v>
      </c>
    </row>
    <row r="52" s="1" customFormat="1" spans="1:22">
      <c r="A52" s="3">
        <v>999227288392204</v>
      </c>
      <c r="B52" s="1" t="s">
        <v>1593</v>
      </c>
      <c r="C52" s="1" t="s">
        <v>1648</v>
      </c>
      <c r="D52" s="1" t="s">
        <v>1649</v>
      </c>
      <c r="E52" s="1" t="s">
        <v>1650</v>
      </c>
      <c r="F52" s="1" t="s">
        <v>1593</v>
      </c>
      <c r="G52" s="1" t="s">
        <v>1353</v>
      </c>
      <c r="H52" s="1" t="s">
        <v>1354</v>
      </c>
      <c r="I52" s="1" t="s">
        <v>1651</v>
      </c>
      <c r="J52" s="1" t="s">
        <v>30</v>
      </c>
      <c r="K52" s="1" t="s">
        <v>1652</v>
      </c>
      <c r="L52" s="1" t="s">
        <v>1652</v>
      </c>
      <c r="M52" s="1" t="s">
        <v>1357</v>
      </c>
      <c r="N52" s="1" t="s">
        <v>1357</v>
      </c>
      <c r="O52" s="1" t="s">
        <v>1358</v>
      </c>
      <c r="P52" s="1" t="s">
        <v>1359</v>
      </c>
      <c r="Q52" s="1" t="s">
        <v>1360</v>
      </c>
      <c r="R52" s="1" t="s">
        <v>1653</v>
      </c>
      <c r="S52" s="1" t="s">
        <v>1362</v>
      </c>
      <c r="T52" s="1" t="s">
        <v>1363</v>
      </c>
      <c r="U52" s="1" t="s">
        <v>1324</v>
      </c>
      <c r="V52" s="1" t="s">
        <v>1654</v>
      </c>
    </row>
    <row r="53" s="1" customFormat="1" spans="1:22">
      <c r="A53" s="3">
        <v>999227288378482</v>
      </c>
      <c r="B53" s="1" t="s">
        <v>1593</v>
      </c>
      <c r="C53" s="1" t="s">
        <v>1655</v>
      </c>
      <c r="D53" s="1" t="s">
        <v>1643</v>
      </c>
      <c r="E53" s="1" t="s">
        <v>1656</v>
      </c>
      <c r="F53" s="1" t="s">
        <v>1593</v>
      </c>
      <c r="G53" s="1" t="s">
        <v>1353</v>
      </c>
      <c r="H53" s="1" t="s">
        <v>1354</v>
      </c>
      <c r="I53" s="1" t="s">
        <v>1645</v>
      </c>
      <c r="J53" s="1" t="s">
        <v>30</v>
      </c>
      <c r="K53" s="1" t="s">
        <v>1646</v>
      </c>
      <c r="L53" s="1" t="s">
        <v>1646</v>
      </c>
      <c r="M53" s="1" t="s">
        <v>1357</v>
      </c>
      <c r="N53" s="1" t="s">
        <v>1357</v>
      </c>
      <c r="O53" s="1" t="s">
        <v>1358</v>
      </c>
      <c r="P53" s="1" t="s">
        <v>1359</v>
      </c>
      <c r="Q53" s="1" t="s">
        <v>1360</v>
      </c>
      <c r="R53" s="1" t="s">
        <v>1657</v>
      </c>
      <c r="S53" s="1" t="s">
        <v>1362</v>
      </c>
      <c r="T53" s="1" t="s">
        <v>1363</v>
      </c>
      <c r="U53" s="1" t="s">
        <v>1324</v>
      </c>
      <c r="V53" s="1" t="s">
        <v>1372</v>
      </c>
    </row>
    <row r="54" s="1" customFormat="1" spans="1:22">
      <c r="A54" s="3">
        <v>999227288008074</v>
      </c>
      <c r="B54" s="1" t="s">
        <v>1593</v>
      </c>
      <c r="C54" s="1" t="s">
        <v>1658</v>
      </c>
      <c r="D54" s="1" t="s">
        <v>1659</v>
      </c>
      <c r="E54" s="1" t="s">
        <v>1660</v>
      </c>
      <c r="F54" s="1" t="s">
        <v>1349</v>
      </c>
      <c r="G54" s="1" t="s">
        <v>1353</v>
      </c>
      <c r="H54" s="1" t="s">
        <v>1354</v>
      </c>
      <c r="I54" s="1" t="s">
        <v>1661</v>
      </c>
      <c r="J54" s="1" t="s">
        <v>30</v>
      </c>
      <c r="K54" s="1" t="s">
        <v>1662</v>
      </c>
      <c r="L54" s="1" t="s">
        <v>1662</v>
      </c>
      <c r="M54" s="1" t="s">
        <v>1357</v>
      </c>
      <c r="N54" s="1" t="s">
        <v>1357</v>
      </c>
      <c r="O54" s="1" t="s">
        <v>1358</v>
      </c>
      <c r="P54" s="1" t="s">
        <v>1359</v>
      </c>
      <c r="Q54" s="1" t="s">
        <v>1360</v>
      </c>
      <c r="R54" s="1" t="s">
        <v>1663</v>
      </c>
      <c r="S54" s="1" t="s">
        <v>1362</v>
      </c>
      <c r="T54" s="1" t="s">
        <v>1363</v>
      </c>
      <c r="U54" s="1" t="s">
        <v>1364</v>
      </c>
      <c r="V54" s="1" t="s">
        <v>1454</v>
      </c>
    </row>
    <row r="55" s="1" customFormat="1" spans="1:22">
      <c r="A55" s="3">
        <v>999227287991695</v>
      </c>
      <c r="B55" s="1" t="s">
        <v>1593</v>
      </c>
      <c r="C55" s="1" t="s">
        <v>1664</v>
      </c>
      <c r="D55" s="1" t="s">
        <v>1665</v>
      </c>
      <c r="E55" s="1" t="s">
        <v>1666</v>
      </c>
      <c r="F55" s="1" t="s">
        <v>1593</v>
      </c>
      <c r="G55" s="1" t="s">
        <v>1353</v>
      </c>
      <c r="H55" s="1" t="s">
        <v>1354</v>
      </c>
      <c r="I55" s="1" t="s">
        <v>1667</v>
      </c>
      <c r="J55" s="1" t="s">
        <v>30</v>
      </c>
      <c r="K55" s="1" t="s">
        <v>1668</v>
      </c>
      <c r="L55" s="1" t="s">
        <v>1668</v>
      </c>
      <c r="M55" s="1" t="s">
        <v>1357</v>
      </c>
      <c r="N55" s="1" t="s">
        <v>1357</v>
      </c>
      <c r="O55" s="1" t="s">
        <v>1358</v>
      </c>
      <c r="P55" s="1" t="s">
        <v>1359</v>
      </c>
      <c r="Q55" s="1" t="s">
        <v>1360</v>
      </c>
      <c r="R55" s="1" t="s">
        <v>1669</v>
      </c>
      <c r="S55" s="1" t="s">
        <v>1362</v>
      </c>
      <c r="T55" s="1" t="s">
        <v>1363</v>
      </c>
      <c r="U55" s="1" t="s">
        <v>1324</v>
      </c>
      <c r="V55" s="1" t="s">
        <v>1399</v>
      </c>
    </row>
    <row r="56" s="1" customFormat="1" spans="1:22">
      <c r="A56" s="3">
        <v>999227287646613</v>
      </c>
      <c r="B56" s="1" t="s">
        <v>1593</v>
      </c>
      <c r="C56" s="1" t="s">
        <v>1670</v>
      </c>
      <c r="D56" s="1" t="s">
        <v>1671</v>
      </c>
      <c r="E56" s="1" t="s">
        <v>1672</v>
      </c>
      <c r="F56" s="1" t="s">
        <v>1593</v>
      </c>
      <c r="G56" s="1" t="s">
        <v>1353</v>
      </c>
      <c r="H56" s="1" t="s">
        <v>1354</v>
      </c>
      <c r="I56" s="1" t="s">
        <v>1673</v>
      </c>
      <c r="J56" s="1" t="s">
        <v>30</v>
      </c>
      <c r="K56" s="1" t="s">
        <v>1674</v>
      </c>
      <c r="L56" s="1" t="s">
        <v>1674</v>
      </c>
      <c r="M56" s="1" t="s">
        <v>1357</v>
      </c>
      <c r="N56" s="1" t="s">
        <v>1357</v>
      </c>
      <c r="O56" s="1" t="s">
        <v>1358</v>
      </c>
      <c r="P56" s="1" t="s">
        <v>1359</v>
      </c>
      <c r="Q56" s="1" t="s">
        <v>1360</v>
      </c>
      <c r="R56" s="1" t="s">
        <v>1675</v>
      </c>
      <c r="S56" s="1" t="s">
        <v>1362</v>
      </c>
      <c r="T56" s="1" t="s">
        <v>1363</v>
      </c>
      <c r="U56" s="1" t="s">
        <v>1324</v>
      </c>
      <c r="V56" s="1" t="s">
        <v>1372</v>
      </c>
    </row>
    <row r="57" s="1" customFormat="1" spans="1:22">
      <c r="A57" s="3">
        <v>27287572940</v>
      </c>
      <c r="B57" s="1" t="s">
        <v>1593</v>
      </c>
      <c r="C57" s="1" t="s">
        <v>1676</v>
      </c>
      <c r="D57" s="1" t="s">
        <v>1677</v>
      </c>
      <c r="E57" s="1" t="s">
        <v>1678</v>
      </c>
      <c r="F57" s="1" t="s">
        <v>1593</v>
      </c>
      <c r="G57" s="1" t="s">
        <v>1353</v>
      </c>
      <c r="H57" s="1" t="s">
        <v>1354</v>
      </c>
      <c r="I57" s="1" t="s">
        <v>1679</v>
      </c>
      <c r="J57" s="1" t="s">
        <v>30</v>
      </c>
      <c r="K57" s="1" t="s">
        <v>1680</v>
      </c>
      <c r="L57" s="1" t="s">
        <v>1680</v>
      </c>
      <c r="M57" s="1" t="s">
        <v>1357</v>
      </c>
      <c r="N57" s="1" t="s">
        <v>1357</v>
      </c>
      <c r="O57" s="1" t="s">
        <v>1358</v>
      </c>
      <c r="P57" s="1" t="s">
        <v>1359</v>
      </c>
      <c r="Q57" s="1" t="s">
        <v>1360</v>
      </c>
      <c r="R57" s="1" t="s">
        <v>1681</v>
      </c>
      <c r="S57" s="1" t="s">
        <v>1362</v>
      </c>
      <c r="T57" s="1" t="s">
        <v>1363</v>
      </c>
      <c r="U57" s="1" t="s">
        <v>1364</v>
      </c>
      <c r="V57" s="1" t="s">
        <v>1372</v>
      </c>
    </row>
    <row r="58" s="1" customFormat="1" spans="1:22">
      <c r="A58" s="3">
        <v>999227287274276</v>
      </c>
      <c r="B58" s="1" t="s">
        <v>1593</v>
      </c>
      <c r="C58" s="1" t="s">
        <v>1682</v>
      </c>
      <c r="D58" s="1" t="s">
        <v>1683</v>
      </c>
      <c r="E58" s="1" t="s">
        <v>1684</v>
      </c>
      <c r="F58" s="1" t="s">
        <v>1349</v>
      </c>
      <c r="G58" s="1" t="s">
        <v>1353</v>
      </c>
      <c r="H58" s="1" t="s">
        <v>1354</v>
      </c>
      <c r="I58" s="1" t="s">
        <v>1685</v>
      </c>
      <c r="J58" s="1" t="s">
        <v>30</v>
      </c>
      <c r="K58" s="1" t="s">
        <v>1686</v>
      </c>
      <c r="L58" s="1" t="s">
        <v>1686</v>
      </c>
      <c r="M58" s="1" t="s">
        <v>1357</v>
      </c>
      <c r="N58" s="1" t="s">
        <v>1357</v>
      </c>
      <c r="O58" s="1" t="s">
        <v>1358</v>
      </c>
      <c r="P58" s="1" t="s">
        <v>1359</v>
      </c>
      <c r="Q58" s="1" t="s">
        <v>1360</v>
      </c>
      <c r="R58" s="1" t="s">
        <v>1687</v>
      </c>
      <c r="S58" s="1" t="s">
        <v>1362</v>
      </c>
      <c r="T58" s="1" t="s">
        <v>1363</v>
      </c>
      <c r="U58" s="1" t="s">
        <v>1324</v>
      </c>
      <c r="V58" s="1" t="s">
        <v>1372</v>
      </c>
    </row>
    <row r="59" s="1" customFormat="1" spans="1:22">
      <c r="A59" s="3">
        <v>999227286390107</v>
      </c>
      <c r="B59" s="1" t="s">
        <v>1593</v>
      </c>
      <c r="C59" s="1" t="s">
        <v>1688</v>
      </c>
      <c r="D59" s="1" t="s">
        <v>1689</v>
      </c>
      <c r="E59" s="1" t="s">
        <v>1690</v>
      </c>
      <c r="F59" s="1" t="s">
        <v>1349</v>
      </c>
      <c r="G59" s="1" t="s">
        <v>1353</v>
      </c>
      <c r="H59" s="1" t="s">
        <v>1354</v>
      </c>
      <c r="I59" s="1" t="s">
        <v>1521</v>
      </c>
      <c r="J59" s="1" t="s">
        <v>30</v>
      </c>
      <c r="K59" s="1" t="s">
        <v>1691</v>
      </c>
      <c r="L59" s="1" t="s">
        <v>1691</v>
      </c>
      <c r="M59" s="1" t="s">
        <v>1357</v>
      </c>
      <c r="N59" s="1" t="s">
        <v>1357</v>
      </c>
      <c r="O59" s="1" t="s">
        <v>1358</v>
      </c>
      <c r="P59" s="1" t="s">
        <v>1359</v>
      </c>
      <c r="Q59" s="1" t="s">
        <v>1360</v>
      </c>
      <c r="R59" s="1" t="s">
        <v>1692</v>
      </c>
      <c r="S59" s="1" t="s">
        <v>1362</v>
      </c>
      <c r="T59" s="1" t="s">
        <v>1363</v>
      </c>
      <c r="U59" s="1" t="s">
        <v>1324</v>
      </c>
      <c r="V59" s="1" t="s">
        <v>1372</v>
      </c>
    </row>
    <row r="60" s="1" customFormat="1" spans="1:22">
      <c r="A60" s="3">
        <v>999227285138284</v>
      </c>
      <c r="B60" s="1" t="s">
        <v>1593</v>
      </c>
      <c r="C60" s="1" t="s">
        <v>1693</v>
      </c>
      <c r="D60" s="1" t="s">
        <v>1694</v>
      </c>
      <c r="E60" s="1" t="s">
        <v>1695</v>
      </c>
      <c r="F60" s="1" t="s">
        <v>1349</v>
      </c>
      <c r="G60" s="1" t="s">
        <v>1353</v>
      </c>
      <c r="H60" s="1" t="s">
        <v>1354</v>
      </c>
      <c r="I60" s="1" t="s">
        <v>1696</v>
      </c>
      <c r="J60" s="1" t="s">
        <v>30</v>
      </c>
      <c r="K60" s="1" t="s">
        <v>1697</v>
      </c>
      <c r="L60" s="1" t="s">
        <v>1697</v>
      </c>
      <c r="M60" s="1" t="s">
        <v>1357</v>
      </c>
      <c r="N60" s="1" t="s">
        <v>1357</v>
      </c>
      <c r="O60" s="1" t="s">
        <v>1358</v>
      </c>
      <c r="P60" s="1" t="s">
        <v>1359</v>
      </c>
      <c r="Q60" s="1" t="s">
        <v>1360</v>
      </c>
      <c r="R60" s="1" t="s">
        <v>1698</v>
      </c>
      <c r="S60" s="1" t="s">
        <v>1362</v>
      </c>
      <c r="T60" s="1" t="s">
        <v>1363</v>
      </c>
      <c r="U60" s="1" t="s">
        <v>1324</v>
      </c>
      <c r="V60" s="1" t="s">
        <v>1583</v>
      </c>
    </row>
    <row r="61" s="1" customFormat="1" spans="1:22">
      <c r="A61" s="3">
        <v>999227284523177</v>
      </c>
      <c r="B61" s="1" t="s">
        <v>1593</v>
      </c>
      <c r="C61" s="1" t="s">
        <v>1699</v>
      </c>
      <c r="D61" s="1" t="s">
        <v>1700</v>
      </c>
      <c r="E61" s="1" t="s">
        <v>1701</v>
      </c>
      <c r="F61" s="1" t="s">
        <v>1349</v>
      </c>
      <c r="G61" s="1" t="s">
        <v>1353</v>
      </c>
      <c r="H61" s="1" t="s">
        <v>1354</v>
      </c>
      <c r="I61" s="1" t="s">
        <v>1702</v>
      </c>
      <c r="J61" s="1" t="s">
        <v>30</v>
      </c>
      <c r="K61" s="1" t="s">
        <v>1703</v>
      </c>
      <c r="L61" s="1" t="s">
        <v>1703</v>
      </c>
      <c r="M61" s="1" t="s">
        <v>1357</v>
      </c>
      <c r="N61" s="1" t="s">
        <v>1357</v>
      </c>
      <c r="O61" s="1" t="s">
        <v>1358</v>
      </c>
      <c r="P61" s="1" t="s">
        <v>1359</v>
      </c>
      <c r="Q61" s="1" t="s">
        <v>1360</v>
      </c>
      <c r="R61" s="1" t="s">
        <v>1704</v>
      </c>
      <c r="S61" s="1" t="s">
        <v>1362</v>
      </c>
      <c r="T61" s="1" t="s">
        <v>1363</v>
      </c>
      <c r="U61" s="1" t="s">
        <v>1324</v>
      </c>
      <c r="V61" s="1" t="s">
        <v>1705</v>
      </c>
    </row>
    <row r="62" s="1" customFormat="1" spans="1:22">
      <c r="A62" s="3">
        <v>999227264637800</v>
      </c>
      <c r="B62" s="1" t="s">
        <v>1706</v>
      </c>
      <c r="C62" s="1" t="s">
        <v>1707</v>
      </c>
      <c r="D62" s="1" t="s">
        <v>1708</v>
      </c>
      <c r="E62" s="1" t="s">
        <v>1709</v>
      </c>
      <c r="F62" s="1" t="s">
        <v>1349</v>
      </c>
      <c r="G62" s="1" t="s">
        <v>1353</v>
      </c>
      <c r="H62" s="1" t="s">
        <v>1354</v>
      </c>
      <c r="I62" s="1" t="s">
        <v>1710</v>
      </c>
      <c r="J62" s="1" t="s">
        <v>30</v>
      </c>
      <c r="K62" s="1" t="s">
        <v>1711</v>
      </c>
      <c r="L62" s="1" t="s">
        <v>1711</v>
      </c>
      <c r="M62" s="1" t="s">
        <v>1357</v>
      </c>
      <c r="N62" s="1" t="s">
        <v>1357</v>
      </c>
      <c r="O62" s="1" t="s">
        <v>1358</v>
      </c>
      <c r="P62" s="1" t="s">
        <v>1359</v>
      </c>
      <c r="Q62" s="1" t="s">
        <v>1360</v>
      </c>
      <c r="R62" s="1" t="s">
        <v>1712</v>
      </c>
      <c r="S62" s="1" t="s">
        <v>1362</v>
      </c>
      <c r="T62" s="1" t="s">
        <v>1363</v>
      </c>
      <c r="U62" s="1" t="s">
        <v>1324</v>
      </c>
      <c r="V62" s="1" t="s">
        <v>1713</v>
      </c>
    </row>
    <row r="63" s="1" customFormat="1" spans="1:22">
      <c r="A63" s="3">
        <v>999227264571637</v>
      </c>
      <c r="B63" s="1" t="s">
        <v>1706</v>
      </c>
      <c r="C63" s="1" t="s">
        <v>1714</v>
      </c>
      <c r="D63" s="1" t="s">
        <v>1715</v>
      </c>
      <c r="E63" s="1" t="s">
        <v>1716</v>
      </c>
      <c r="F63" s="1" t="s">
        <v>1593</v>
      </c>
      <c r="G63" s="1" t="s">
        <v>1353</v>
      </c>
      <c r="H63" s="1" t="s">
        <v>1354</v>
      </c>
      <c r="I63" s="1" t="s">
        <v>1717</v>
      </c>
      <c r="J63" s="1" t="s">
        <v>30</v>
      </c>
      <c r="K63" s="1" t="s">
        <v>1718</v>
      </c>
      <c r="L63" s="1" t="s">
        <v>1718</v>
      </c>
      <c r="M63" s="1" t="s">
        <v>1357</v>
      </c>
      <c r="N63" s="1" t="s">
        <v>1357</v>
      </c>
      <c r="O63" s="1" t="s">
        <v>1358</v>
      </c>
      <c r="P63" s="1" t="s">
        <v>1359</v>
      </c>
      <c r="Q63" s="1" t="s">
        <v>1360</v>
      </c>
      <c r="R63" s="1" t="s">
        <v>1719</v>
      </c>
      <c r="S63" s="1" t="s">
        <v>1362</v>
      </c>
      <c r="T63" s="1" t="s">
        <v>1363</v>
      </c>
      <c r="U63" s="1" t="s">
        <v>1324</v>
      </c>
      <c r="V63" s="1" t="s">
        <v>1365</v>
      </c>
    </row>
    <row r="64" s="1" customFormat="1" spans="1:22">
      <c r="A64" s="3">
        <v>999227263928337</v>
      </c>
      <c r="B64" s="1" t="s">
        <v>1706</v>
      </c>
      <c r="C64" s="1" t="s">
        <v>1720</v>
      </c>
      <c r="D64" s="1" t="s">
        <v>1721</v>
      </c>
      <c r="E64" s="1" t="s">
        <v>1722</v>
      </c>
      <c r="F64" s="1" t="s">
        <v>1593</v>
      </c>
      <c r="G64" s="1" t="s">
        <v>1353</v>
      </c>
      <c r="H64" s="1" t="s">
        <v>1354</v>
      </c>
      <c r="I64" s="1" t="s">
        <v>1723</v>
      </c>
      <c r="J64" s="1" t="s">
        <v>30</v>
      </c>
      <c r="K64" s="1" t="s">
        <v>1724</v>
      </c>
      <c r="L64" s="1" t="s">
        <v>1724</v>
      </c>
      <c r="M64" s="1" t="s">
        <v>1357</v>
      </c>
      <c r="N64" s="1" t="s">
        <v>1357</v>
      </c>
      <c r="O64" s="1" t="s">
        <v>1358</v>
      </c>
      <c r="P64" s="1" t="s">
        <v>1359</v>
      </c>
      <c r="Q64" s="1" t="s">
        <v>1360</v>
      </c>
      <c r="R64" s="1" t="s">
        <v>1725</v>
      </c>
      <c r="S64" s="1" t="s">
        <v>1362</v>
      </c>
      <c r="T64" s="1" t="s">
        <v>1363</v>
      </c>
      <c r="U64" s="1" t="s">
        <v>1324</v>
      </c>
      <c r="V64" s="1" t="s">
        <v>1454</v>
      </c>
    </row>
    <row r="65" s="1" customFormat="1" spans="1:22">
      <c r="A65" s="3">
        <v>999227263424837</v>
      </c>
      <c r="B65" s="1" t="s">
        <v>1706</v>
      </c>
      <c r="C65" s="1" t="s">
        <v>1726</v>
      </c>
      <c r="D65" s="1" t="s">
        <v>1727</v>
      </c>
      <c r="E65" s="1" t="s">
        <v>1728</v>
      </c>
      <c r="F65" s="1" t="s">
        <v>1593</v>
      </c>
      <c r="G65" s="1" t="s">
        <v>1353</v>
      </c>
      <c r="H65" s="1" t="s">
        <v>1354</v>
      </c>
      <c r="I65" s="1" t="s">
        <v>1729</v>
      </c>
      <c r="J65" s="1" t="s">
        <v>30</v>
      </c>
      <c r="K65" s="1" t="s">
        <v>1730</v>
      </c>
      <c r="L65" s="1" t="s">
        <v>1730</v>
      </c>
      <c r="M65" s="1" t="s">
        <v>1357</v>
      </c>
      <c r="N65" s="1" t="s">
        <v>1357</v>
      </c>
      <c r="O65" s="1" t="s">
        <v>1358</v>
      </c>
      <c r="P65" s="1" t="s">
        <v>1359</v>
      </c>
      <c r="Q65" s="1" t="s">
        <v>1360</v>
      </c>
      <c r="R65" s="1" t="s">
        <v>1731</v>
      </c>
      <c r="S65" s="1" t="s">
        <v>1362</v>
      </c>
      <c r="T65" s="1" t="s">
        <v>1363</v>
      </c>
      <c r="U65" s="1" t="s">
        <v>1324</v>
      </c>
      <c r="V65" s="1" t="s">
        <v>1399</v>
      </c>
    </row>
    <row r="66" s="1" customFormat="1" spans="1:22">
      <c r="A66" s="3">
        <v>999227263144576</v>
      </c>
      <c r="B66" s="1" t="s">
        <v>1706</v>
      </c>
      <c r="C66" s="1" t="s">
        <v>1732</v>
      </c>
      <c r="D66" s="1" t="s">
        <v>1733</v>
      </c>
      <c r="E66" s="1" t="s">
        <v>1734</v>
      </c>
      <c r="F66" s="1" t="s">
        <v>1593</v>
      </c>
      <c r="G66" s="1" t="s">
        <v>1353</v>
      </c>
      <c r="H66" s="1" t="s">
        <v>1354</v>
      </c>
      <c r="I66" s="1" t="s">
        <v>1735</v>
      </c>
      <c r="J66" s="1" t="s">
        <v>30</v>
      </c>
      <c r="K66" s="1" t="s">
        <v>1736</v>
      </c>
      <c r="L66" s="1" t="s">
        <v>1736</v>
      </c>
      <c r="M66" s="1" t="s">
        <v>1357</v>
      </c>
      <c r="N66" s="1" t="s">
        <v>1357</v>
      </c>
      <c r="O66" s="1" t="s">
        <v>1358</v>
      </c>
      <c r="P66" s="1" t="s">
        <v>1359</v>
      </c>
      <c r="Q66" s="1" t="s">
        <v>1360</v>
      </c>
      <c r="R66" s="1" t="s">
        <v>1737</v>
      </c>
      <c r="S66" s="1" t="s">
        <v>1362</v>
      </c>
      <c r="T66" s="1" t="s">
        <v>1363</v>
      </c>
      <c r="U66" s="1" t="s">
        <v>1324</v>
      </c>
      <c r="V66" s="1" t="s">
        <v>1372</v>
      </c>
    </row>
    <row r="67" s="1" customFormat="1" spans="1:22">
      <c r="A67" s="3">
        <v>999227261294952</v>
      </c>
      <c r="B67" s="1" t="s">
        <v>1706</v>
      </c>
      <c r="C67" s="1" t="s">
        <v>1738</v>
      </c>
      <c r="D67" s="1" t="s">
        <v>1739</v>
      </c>
      <c r="E67" s="1" t="s">
        <v>1740</v>
      </c>
      <c r="F67" s="1" t="s">
        <v>1593</v>
      </c>
      <c r="G67" s="1" t="s">
        <v>1353</v>
      </c>
      <c r="H67" s="1" t="s">
        <v>1354</v>
      </c>
      <c r="I67" s="1" t="s">
        <v>1741</v>
      </c>
      <c r="J67" s="1" t="s">
        <v>30</v>
      </c>
      <c r="K67" s="1" t="s">
        <v>1742</v>
      </c>
      <c r="L67" s="1" t="s">
        <v>1742</v>
      </c>
      <c r="M67" s="1" t="s">
        <v>1357</v>
      </c>
      <c r="N67" s="1" t="s">
        <v>1357</v>
      </c>
      <c r="O67" s="1" t="s">
        <v>1358</v>
      </c>
      <c r="P67" s="1" t="s">
        <v>1359</v>
      </c>
      <c r="Q67" s="1" t="s">
        <v>1360</v>
      </c>
      <c r="R67" s="1" t="s">
        <v>1743</v>
      </c>
      <c r="S67" s="1" t="s">
        <v>1362</v>
      </c>
      <c r="T67" s="1" t="s">
        <v>1363</v>
      </c>
      <c r="U67" s="1" t="s">
        <v>1364</v>
      </c>
      <c r="V67" s="1" t="s">
        <v>1365</v>
      </c>
    </row>
    <row r="68" s="1" customFormat="1" spans="1:22">
      <c r="A68" s="3">
        <v>999227261284668</v>
      </c>
      <c r="B68" s="1" t="s">
        <v>1706</v>
      </c>
      <c r="C68" s="1" t="s">
        <v>1744</v>
      </c>
      <c r="D68" s="1" t="s">
        <v>1745</v>
      </c>
      <c r="E68" s="1" t="s">
        <v>1746</v>
      </c>
      <c r="F68" s="1" t="s">
        <v>1349</v>
      </c>
      <c r="G68" s="1" t="s">
        <v>1353</v>
      </c>
      <c r="H68" s="1" t="s">
        <v>1354</v>
      </c>
      <c r="I68" s="1" t="s">
        <v>1747</v>
      </c>
      <c r="J68" s="1" t="s">
        <v>30</v>
      </c>
      <c r="K68" s="1" t="s">
        <v>1748</v>
      </c>
      <c r="L68" s="1" t="s">
        <v>1748</v>
      </c>
      <c r="M68" s="1" t="s">
        <v>1357</v>
      </c>
      <c r="N68" s="1" t="s">
        <v>1357</v>
      </c>
      <c r="O68" s="1" t="s">
        <v>1358</v>
      </c>
      <c r="P68" s="1" t="s">
        <v>1359</v>
      </c>
      <c r="Q68" s="1" t="s">
        <v>1360</v>
      </c>
      <c r="R68" s="1" t="s">
        <v>1749</v>
      </c>
      <c r="S68" s="1" t="s">
        <v>1362</v>
      </c>
      <c r="T68" s="1" t="s">
        <v>1363</v>
      </c>
      <c r="U68" s="1" t="s">
        <v>1364</v>
      </c>
      <c r="V68" s="1" t="s">
        <v>1454</v>
      </c>
    </row>
    <row r="69" s="1" customFormat="1" spans="1:22">
      <c r="A69" s="3">
        <v>999227260359380</v>
      </c>
      <c r="B69" s="1" t="s">
        <v>1706</v>
      </c>
      <c r="C69" s="1" t="s">
        <v>1750</v>
      </c>
      <c r="D69" s="1" t="s">
        <v>1659</v>
      </c>
      <c r="E69" s="1" t="s">
        <v>1751</v>
      </c>
      <c r="F69" s="1" t="s">
        <v>1349</v>
      </c>
      <c r="G69" s="1" t="s">
        <v>1353</v>
      </c>
      <c r="H69" s="1" t="s">
        <v>1354</v>
      </c>
      <c r="I69" s="1" t="s">
        <v>1752</v>
      </c>
      <c r="J69" s="1" t="s">
        <v>30</v>
      </c>
      <c r="K69" s="1" t="s">
        <v>1753</v>
      </c>
      <c r="L69" s="1" t="s">
        <v>1753</v>
      </c>
      <c r="M69" s="1" t="s">
        <v>1357</v>
      </c>
      <c r="N69" s="1" t="s">
        <v>1357</v>
      </c>
      <c r="O69" s="1" t="s">
        <v>1358</v>
      </c>
      <c r="P69" s="1" t="s">
        <v>1359</v>
      </c>
      <c r="Q69" s="1" t="s">
        <v>1360</v>
      </c>
      <c r="R69" s="1" t="s">
        <v>1754</v>
      </c>
      <c r="S69" s="1" t="s">
        <v>1362</v>
      </c>
      <c r="T69" s="1" t="s">
        <v>1363</v>
      </c>
      <c r="U69" s="1" t="s">
        <v>1364</v>
      </c>
      <c r="V69" s="1" t="s">
        <v>1454</v>
      </c>
    </row>
    <row r="70" s="1" customFormat="1" spans="1:22">
      <c r="A70" s="3">
        <v>999227257471341</v>
      </c>
      <c r="B70" s="1" t="s">
        <v>1706</v>
      </c>
      <c r="C70" s="1" t="s">
        <v>1755</v>
      </c>
      <c r="D70" s="1" t="s">
        <v>1689</v>
      </c>
      <c r="E70" s="1" t="s">
        <v>1756</v>
      </c>
      <c r="F70" s="1" t="s">
        <v>1349</v>
      </c>
      <c r="G70" s="1" t="s">
        <v>1353</v>
      </c>
      <c r="H70" s="1" t="s">
        <v>1354</v>
      </c>
      <c r="I70" s="1" t="s">
        <v>1757</v>
      </c>
      <c r="J70" s="1" t="s">
        <v>30</v>
      </c>
      <c r="K70" s="1" t="s">
        <v>1758</v>
      </c>
      <c r="L70" s="1" t="s">
        <v>1758</v>
      </c>
      <c r="M70" s="1" t="s">
        <v>1357</v>
      </c>
      <c r="N70" s="1" t="s">
        <v>1357</v>
      </c>
      <c r="O70" s="1" t="s">
        <v>1358</v>
      </c>
      <c r="P70" s="1" t="s">
        <v>1359</v>
      </c>
      <c r="Q70" s="1" t="s">
        <v>1360</v>
      </c>
      <c r="R70" s="1" t="s">
        <v>1759</v>
      </c>
      <c r="S70" s="1" t="s">
        <v>1362</v>
      </c>
      <c r="T70" s="1" t="s">
        <v>1363</v>
      </c>
      <c r="U70" s="1" t="s">
        <v>1324</v>
      </c>
      <c r="V70" s="1" t="s">
        <v>1372</v>
      </c>
    </row>
    <row r="71" s="1" customFormat="1" spans="1:22">
      <c r="A71" s="3">
        <v>999227256884738</v>
      </c>
      <c r="B71" s="1" t="s">
        <v>1706</v>
      </c>
      <c r="C71" s="1" t="s">
        <v>1760</v>
      </c>
      <c r="D71" s="1" t="s">
        <v>1761</v>
      </c>
      <c r="E71" s="1" t="s">
        <v>1762</v>
      </c>
      <c r="F71" s="1" t="s">
        <v>1349</v>
      </c>
      <c r="G71" s="1" t="s">
        <v>1353</v>
      </c>
      <c r="H71" s="1" t="s">
        <v>1354</v>
      </c>
      <c r="I71" s="1" t="s">
        <v>1763</v>
      </c>
      <c r="J71" s="1" t="s">
        <v>30</v>
      </c>
      <c r="K71" s="1" t="s">
        <v>1764</v>
      </c>
      <c r="L71" s="1" t="s">
        <v>1764</v>
      </c>
      <c r="M71" s="1" t="s">
        <v>1357</v>
      </c>
      <c r="N71" s="1" t="s">
        <v>1357</v>
      </c>
      <c r="O71" s="1" t="s">
        <v>1358</v>
      </c>
      <c r="P71" s="1" t="s">
        <v>1359</v>
      </c>
      <c r="Q71" s="1" t="s">
        <v>1360</v>
      </c>
      <c r="R71" s="1" t="s">
        <v>1765</v>
      </c>
      <c r="S71" s="1" t="s">
        <v>1362</v>
      </c>
      <c r="T71" s="1" t="s">
        <v>1363</v>
      </c>
      <c r="U71" s="1" t="s">
        <v>1324</v>
      </c>
      <c r="V71" s="1" t="s">
        <v>1766</v>
      </c>
    </row>
    <row r="72" s="1" customFormat="1" spans="1:22">
      <c r="A72" s="3">
        <v>999227256867722</v>
      </c>
      <c r="B72" s="1" t="s">
        <v>1706</v>
      </c>
      <c r="C72" s="1" t="s">
        <v>1767</v>
      </c>
      <c r="D72" s="1" t="s">
        <v>1566</v>
      </c>
      <c r="E72" s="1" t="s">
        <v>1768</v>
      </c>
      <c r="F72" s="1" t="s">
        <v>1593</v>
      </c>
      <c r="G72" s="1" t="s">
        <v>1353</v>
      </c>
      <c r="H72" s="1" t="s">
        <v>1354</v>
      </c>
      <c r="I72" s="1" t="s">
        <v>1769</v>
      </c>
      <c r="J72" s="1" t="s">
        <v>30</v>
      </c>
      <c r="K72" s="1" t="s">
        <v>1770</v>
      </c>
      <c r="L72" s="1" t="s">
        <v>1770</v>
      </c>
      <c r="M72" s="1" t="s">
        <v>1357</v>
      </c>
      <c r="N72" s="1" t="s">
        <v>1357</v>
      </c>
      <c r="O72" s="1" t="s">
        <v>1358</v>
      </c>
      <c r="P72" s="1" t="s">
        <v>1359</v>
      </c>
      <c r="Q72" s="1" t="s">
        <v>1360</v>
      </c>
      <c r="R72" s="1" t="s">
        <v>1771</v>
      </c>
      <c r="S72" s="1" t="s">
        <v>1362</v>
      </c>
      <c r="T72" s="1" t="s">
        <v>1363</v>
      </c>
      <c r="U72" s="1" t="s">
        <v>1324</v>
      </c>
      <c r="V72" s="1" t="s">
        <v>1372</v>
      </c>
    </row>
    <row r="73" s="1" customFormat="1" spans="1:22">
      <c r="A73" s="3">
        <v>999227256018470</v>
      </c>
      <c r="B73" s="1" t="s">
        <v>1706</v>
      </c>
      <c r="C73" s="1" t="s">
        <v>1772</v>
      </c>
      <c r="D73" s="1" t="s">
        <v>1773</v>
      </c>
      <c r="E73" s="1" t="s">
        <v>1774</v>
      </c>
      <c r="F73" s="1" t="s">
        <v>1593</v>
      </c>
      <c r="G73" s="1" t="s">
        <v>1353</v>
      </c>
      <c r="H73" s="1" t="s">
        <v>1354</v>
      </c>
      <c r="I73" s="1" t="s">
        <v>1775</v>
      </c>
      <c r="J73" s="1" t="s">
        <v>30</v>
      </c>
      <c r="K73" s="1" t="s">
        <v>1776</v>
      </c>
      <c r="L73" s="1" t="s">
        <v>1776</v>
      </c>
      <c r="M73" s="1" t="s">
        <v>1357</v>
      </c>
      <c r="N73" s="1" t="s">
        <v>1357</v>
      </c>
      <c r="O73" s="1" t="s">
        <v>1358</v>
      </c>
      <c r="P73" s="1" t="s">
        <v>1359</v>
      </c>
      <c r="Q73" s="1" t="s">
        <v>1360</v>
      </c>
      <c r="R73" s="1" t="s">
        <v>1777</v>
      </c>
      <c r="S73" s="1" t="s">
        <v>1362</v>
      </c>
      <c r="T73" s="1" t="s">
        <v>1363</v>
      </c>
      <c r="U73" s="1" t="s">
        <v>1324</v>
      </c>
      <c r="V73" s="1" t="s">
        <v>1372</v>
      </c>
    </row>
    <row r="74" s="1" customFormat="1" spans="1:22">
      <c r="A74" s="3">
        <v>999227255668119</v>
      </c>
      <c r="B74" s="1" t="s">
        <v>1778</v>
      </c>
      <c r="C74" s="1" t="s">
        <v>1779</v>
      </c>
      <c r="D74" s="1" t="s">
        <v>1780</v>
      </c>
      <c r="E74" s="1" t="s">
        <v>1781</v>
      </c>
      <c r="F74" s="1" t="s">
        <v>1349</v>
      </c>
      <c r="G74" s="1" t="s">
        <v>1353</v>
      </c>
      <c r="H74" s="1" t="s">
        <v>1354</v>
      </c>
      <c r="I74" s="1" t="s">
        <v>1782</v>
      </c>
      <c r="J74" s="1" t="s">
        <v>30</v>
      </c>
      <c r="K74" s="1" t="s">
        <v>1783</v>
      </c>
      <c r="L74" s="1" t="s">
        <v>1783</v>
      </c>
      <c r="M74" s="1" t="s">
        <v>1357</v>
      </c>
      <c r="N74" s="1" t="s">
        <v>1357</v>
      </c>
      <c r="O74" s="1" t="s">
        <v>1358</v>
      </c>
      <c r="P74" s="1" t="s">
        <v>1359</v>
      </c>
      <c r="Q74" s="1" t="s">
        <v>1360</v>
      </c>
      <c r="R74" s="1" t="s">
        <v>1784</v>
      </c>
      <c r="S74" s="1" t="s">
        <v>1362</v>
      </c>
      <c r="T74" s="1" t="s">
        <v>1363</v>
      </c>
      <c r="U74" s="1" t="s">
        <v>1324</v>
      </c>
      <c r="V74" s="1" t="s">
        <v>1785</v>
      </c>
    </row>
    <row r="75" s="1" customFormat="1" spans="1:22">
      <c r="A75" s="3">
        <v>999227254659557</v>
      </c>
      <c r="B75" s="1" t="s">
        <v>1778</v>
      </c>
      <c r="C75" s="1" t="s">
        <v>1786</v>
      </c>
      <c r="D75" s="1" t="s">
        <v>1787</v>
      </c>
      <c r="E75" s="1" t="s">
        <v>1788</v>
      </c>
      <c r="F75" s="1" t="s">
        <v>1349</v>
      </c>
      <c r="G75" s="1" t="s">
        <v>1353</v>
      </c>
      <c r="H75" s="1" t="s">
        <v>1354</v>
      </c>
      <c r="I75" s="1" t="s">
        <v>1789</v>
      </c>
      <c r="J75" s="1" t="s">
        <v>30</v>
      </c>
      <c r="K75" s="1" t="s">
        <v>1790</v>
      </c>
      <c r="L75" s="1" t="s">
        <v>1790</v>
      </c>
      <c r="M75" s="1" t="s">
        <v>1357</v>
      </c>
      <c r="N75" s="1" t="s">
        <v>1357</v>
      </c>
      <c r="O75" s="1" t="s">
        <v>1358</v>
      </c>
      <c r="P75" s="1" t="s">
        <v>1359</v>
      </c>
      <c r="Q75" s="1" t="s">
        <v>1360</v>
      </c>
      <c r="R75" s="1" t="s">
        <v>1791</v>
      </c>
      <c r="S75" s="1" t="s">
        <v>1362</v>
      </c>
      <c r="T75" s="1" t="s">
        <v>1363</v>
      </c>
      <c r="U75" s="1" t="s">
        <v>1324</v>
      </c>
      <c r="V75" s="1" t="s">
        <v>1372</v>
      </c>
    </row>
    <row r="76" s="1" customFormat="1" spans="1:22">
      <c r="A76" s="3">
        <v>999227254540998</v>
      </c>
      <c r="B76" s="1" t="s">
        <v>1778</v>
      </c>
      <c r="C76" s="1" t="s">
        <v>1792</v>
      </c>
      <c r="D76" s="1" t="s">
        <v>1793</v>
      </c>
      <c r="E76" s="1" t="s">
        <v>1794</v>
      </c>
      <c r="F76" s="1" t="s">
        <v>1349</v>
      </c>
      <c r="G76" s="1" t="s">
        <v>1353</v>
      </c>
      <c r="H76" s="1" t="s">
        <v>1354</v>
      </c>
      <c r="I76" s="1" t="s">
        <v>1795</v>
      </c>
      <c r="J76" s="1" t="s">
        <v>30</v>
      </c>
      <c r="K76" s="1" t="s">
        <v>1796</v>
      </c>
      <c r="L76" s="1" t="s">
        <v>1796</v>
      </c>
      <c r="M76" s="1" t="s">
        <v>1357</v>
      </c>
      <c r="N76" s="1" t="s">
        <v>1357</v>
      </c>
      <c r="O76" s="1" t="s">
        <v>1358</v>
      </c>
      <c r="P76" s="1" t="s">
        <v>1359</v>
      </c>
      <c r="Q76" s="1" t="s">
        <v>1360</v>
      </c>
      <c r="R76" s="1" t="s">
        <v>1797</v>
      </c>
      <c r="S76" s="1" t="s">
        <v>1362</v>
      </c>
      <c r="T76" s="1" t="s">
        <v>1363</v>
      </c>
      <c r="U76" s="1" t="s">
        <v>1324</v>
      </c>
      <c r="V76" s="1" t="s">
        <v>1416</v>
      </c>
    </row>
    <row r="77" s="1" customFormat="1" spans="1:22">
      <c r="A77" s="3">
        <v>999227195424153</v>
      </c>
      <c r="B77" s="1" t="s">
        <v>1778</v>
      </c>
      <c r="C77" s="1" t="s">
        <v>1798</v>
      </c>
      <c r="D77" s="1" t="s">
        <v>1799</v>
      </c>
      <c r="E77" s="1" t="s">
        <v>1800</v>
      </c>
      <c r="F77" s="1" t="s">
        <v>1349</v>
      </c>
      <c r="G77" s="1" t="s">
        <v>1353</v>
      </c>
      <c r="H77" s="1" t="s">
        <v>1354</v>
      </c>
      <c r="I77" s="1" t="s">
        <v>1801</v>
      </c>
      <c r="J77" s="1" t="s">
        <v>30</v>
      </c>
      <c r="K77" s="1" t="s">
        <v>1802</v>
      </c>
      <c r="L77" s="1" t="s">
        <v>1802</v>
      </c>
      <c r="M77" s="1" t="s">
        <v>1357</v>
      </c>
      <c r="N77" s="1" t="s">
        <v>1357</v>
      </c>
      <c r="O77" s="1" t="s">
        <v>1358</v>
      </c>
      <c r="P77" s="1" t="s">
        <v>1359</v>
      </c>
      <c r="Q77" s="1" t="s">
        <v>1360</v>
      </c>
      <c r="R77" s="1" t="s">
        <v>1803</v>
      </c>
      <c r="S77" s="1" t="s">
        <v>1362</v>
      </c>
      <c r="T77" s="1" t="s">
        <v>1363</v>
      </c>
      <c r="U77" s="1" t="s">
        <v>1364</v>
      </c>
      <c r="V77" s="1" t="s">
        <v>1372</v>
      </c>
    </row>
    <row r="78" s="1" customFormat="1" spans="1:22">
      <c r="A78" s="3">
        <v>999227195415960</v>
      </c>
      <c r="B78" s="1" t="s">
        <v>1778</v>
      </c>
      <c r="C78" s="1" t="s">
        <v>1804</v>
      </c>
      <c r="D78" s="1" t="s">
        <v>1805</v>
      </c>
      <c r="E78" s="1" t="s">
        <v>1806</v>
      </c>
      <c r="F78" s="1" t="s">
        <v>1593</v>
      </c>
      <c r="G78" s="1" t="s">
        <v>1353</v>
      </c>
      <c r="H78" s="1" t="s">
        <v>1354</v>
      </c>
      <c r="I78" s="1" t="s">
        <v>1807</v>
      </c>
      <c r="J78" s="1" t="s">
        <v>30</v>
      </c>
      <c r="K78" s="1" t="s">
        <v>1808</v>
      </c>
      <c r="L78" s="1" t="s">
        <v>1808</v>
      </c>
      <c r="M78" s="1" t="s">
        <v>1357</v>
      </c>
      <c r="N78" s="1" t="s">
        <v>1357</v>
      </c>
      <c r="O78" s="1" t="s">
        <v>1358</v>
      </c>
      <c r="P78" s="1" t="s">
        <v>1359</v>
      </c>
      <c r="Q78" s="1" t="s">
        <v>1360</v>
      </c>
      <c r="R78" s="1" t="s">
        <v>1809</v>
      </c>
      <c r="S78" s="1" t="s">
        <v>1362</v>
      </c>
      <c r="T78" s="1" t="s">
        <v>1363</v>
      </c>
      <c r="U78" s="1" t="s">
        <v>1364</v>
      </c>
      <c r="V78" s="1" t="s">
        <v>1454</v>
      </c>
    </row>
    <row r="79" s="1" customFormat="1" spans="1:22">
      <c r="A79" s="3">
        <v>999227195085721</v>
      </c>
      <c r="B79" s="1" t="s">
        <v>1778</v>
      </c>
      <c r="C79" s="1" t="s">
        <v>1810</v>
      </c>
      <c r="D79" s="1" t="s">
        <v>1683</v>
      </c>
      <c r="E79" s="1" t="s">
        <v>1811</v>
      </c>
      <c r="F79" s="1" t="s">
        <v>1706</v>
      </c>
      <c r="G79" s="1" t="s">
        <v>1353</v>
      </c>
      <c r="H79" s="1" t="s">
        <v>1354</v>
      </c>
      <c r="I79" s="1" t="s">
        <v>1812</v>
      </c>
      <c r="J79" s="1" t="s">
        <v>30</v>
      </c>
      <c r="K79" s="1" t="s">
        <v>1813</v>
      </c>
      <c r="L79" s="1" t="s">
        <v>1813</v>
      </c>
      <c r="M79" s="1" t="s">
        <v>1357</v>
      </c>
      <c r="N79" s="1" t="s">
        <v>1357</v>
      </c>
      <c r="O79" s="1" t="s">
        <v>1358</v>
      </c>
      <c r="P79" s="1" t="s">
        <v>1359</v>
      </c>
      <c r="Q79" s="1" t="s">
        <v>1360</v>
      </c>
      <c r="R79" s="1" t="s">
        <v>1814</v>
      </c>
      <c r="S79" s="1" t="s">
        <v>1362</v>
      </c>
      <c r="T79" s="1" t="s">
        <v>1363</v>
      </c>
      <c r="U79" s="1" t="s">
        <v>1324</v>
      </c>
      <c r="V79" s="1" t="s">
        <v>1372</v>
      </c>
    </row>
    <row r="80" s="1" customFormat="1" spans="1:22">
      <c r="A80" s="3">
        <v>999227194802278</v>
      </c>
      <c r="B80" s="1" t="s">
        <v>1778</v>
      </c>
      <c r="C80" s="1" t="s">
        <v>1815</v>
      </c>
      <c r="D80" s="1" t="s">
        <v>1816</v>
      </c>
      <c r="E80" s="1" t="s">
        <v>1817</v>
      </c>
      <c r="F80" s="1" t="s">
        <v>1706</v>
      </c>
      <c r="G80" s="1" t="s">
        <v>1353</v>
      </c>
      <c r="H80" s="1" t="s">
        <v>1354</v>
      </c>
      <c r="I80" s="1" t="s">
        <v>1818</v>
      </c>
      <c r="J80" s="1" t="s">
        <v>30</v>
      </c>
      <c r="K80" s="1" t="s">
        <v>1819</v>
      </c>
      <c r="L80" s="1" t="s">
        <v>1819</v>
      </c>
      <c r="M80" s="1" t="s">
        <v>1357</v>
      </c>
      <c r="N80" s="1" t="s">
        <v>1357</v>
      </c>
      <c r="O80" s="1" t="s">
        <v>1358</v>
      </c>
      <c r="P80" s="1" t="s">
        <v>1359</v>
      </c>
      <c r="Q80" s="1" t="s">
        <v>1360</v>
      </c>
      <c r="R80" s="1" t="s">
        <v>1820</v>
      </c>
      <c r="S80" s="1" t="s">
        <v>1362</v>
      </c>
      <c r="T80" s="1" t="s">
        <v>1363</v>
      </c>
      <c r="U80" s="1" t="s">
        <v>1364</v>
      </c>
      <c r="V80" s="1" t="s">
        <v>1372</v>
      </c>
    </row>
    <row r="81" s="1" customFormat="1" spans="1:22">
      <c r="A81" s="3">
        <v>999227194683787</v>
      </c>
      <c r="B81" s="1" t="s">
        <v>1778</v>
      </c>
      <c r="C81" s="1" t="s">
        <v>1821</v>
      </c>
      <c r="D81" s="1" t="s">
        <v>1822</v>
      </c>
      <c r="E81" s="1" t="s">
        <v>1823</v>
      </c>
      <c r="F81" s="1" t="s">
        <v>1706</v>
      </c>
      <c r="G81" s="1" t="s">
        <v>1353</v>
      </c>
      <c r="H81" s="1" t="s">
        <v>1354</v>
      </c>
      <c r="I81" s="1" t="s">
        <v>1824</v>
      </c>
      <c r="J81" s="1" t="s">
        <v>30</v>
      </c>
      <c r="K81" s="1" t="s">
        <v>1825</v>
      </c>
      <c r="L81" s="1" t="s">
        <v>1825</v>
      </c>
      <c r="M81" s="1" t="s">
        <v>1357</v>
      </c>
      <c r="N81" s="1" t="s">
        <v>1357</v>
      </c>
      <c r="O81" s="1" t="s">
        <v>1358</v>
      </c>
      <c r="P81" s="1" t="s">
        <v>1359</v>
      </c>
      <c r="Q81" s="1" t="s">
        <v>1360</v>
      </c>
      <c r="R81" s="1" t="s">
        <v>1826</v>
      </c>
      <c r="S81" s="1" t="s">
        <v>1362</v>
      </c>
      <c r="T81" s="1" t="s">
        <v>1363</v>
      </c>
      <c r="U81" s="1" t="s">
        <v>1324</v>
      </c>
      <c r="V81" s="1" t="s">
        <v>1386</v>
      </c>
    </row>
    <row r="82" s="1" customFormat="1" spans="1:22">
      <c r="A82" s="3">
        <v>999227194181457</v>
      </c>
      <c r="B82" s="1" t="s">
        <v>1778</v>
      </c>
      <c r="C82" s="1" t="s">
        <v>1827</v>
      </c>
      <c r="D82" s="1" t="s">
        <v>1828</v>
      </c>
      <c r="E82" s="1" t="s">
        <v>1829</v>
      </c>
      <c r="F82" s="1" t="s">
        <v>1349</v>
      </c>
      <c r="G82" s="1" t="s">
        <v>1353</v>
      </c>
      <c r="H82" s="1" t="s">
        <v>1354</v>
      </c>
      <c r="I82" s="1" t="s">
        <v>1830</v>
      </c>
      <c r="J82" s="1" t="s">
        <v>30</v>
      </c>
      <c r="K82" s="1" t="s">
        <v>1831</v>
      </c>
      <c r="L82" s="1" t="s">
        <v>1831</v>
      </c>
      <c r="M82" s="1" t="s">
        <v>1357</v>
      </c>
      <c r="N82" s="1" t="s">
        <v>1357</v>
      </c>
      <c r="O82" s="1" t="s">
        <v>1358</v>
      </c>
      <c r="P82" s="1" t="s">
        <v>1359</v>
      </c>
      <c r="Q82" s="1" t="s">
        <v>1360</v>
      </c>
      <c r="R82" s="1" t="s">
        <v>1832</v>
      </c>
      <c r="S82" s="1" t="s">
        <v>1362</v>
      </c>
      <c r="T82" s="1" t="s">
        <v>1363</v>
      </c>
      <c r="U82" s="1" t="s">
        <v>1324</v>
      </c>
      <c r="V82" s="1" t="s">
        <v>1583</v>
      </c>
    </row>
    <row r="83" s="1" customFormat="1" spans="1:22">
      <c r="A83" s="3">
        <v>999227194160921</v>
      </c>
      <c r="B83" s="1" t="s">
        <v>1778</v>
      </c>
      <c r="C83" s="1" t="s">
        <v>1833</v>
      </c>
      <c r="D83" s="1" t="s">
        <v>1834</v>
      </c>
      <c r="E83" s="1" t="s">
        <v>1835</v>
      </c>
      <c r="F83" s="1" t="s">
        <v>1349</v>
      </c>
      <c r="G83" s="1" t="s">
        <v>1353</v>
      </c>
      <c r="H83" s="1" t="s">
        <v>1354</v>
      </c>
      <c r="I83" s="1" t="s">
        <v>1836</v>
      </c>
      <c r="J83" s="1" t="s">
        <v>30</v>
      </c>
      <c r="K83" s="1" t="s">
        <v>1837</v>
      </c>
      <c r="L83" s="1" t="s">
        <v>1837</v>
      </c>
      <c r="M83" s="1" t="s">
        <v>1357</v>
      </c>
      <c r="N83" s="1" t="s">
        <v>1357</v>
      </c>
      <c r="O83" s="1" t="s">
        <v>1358</v>
      </c>
      <c r="P83" s="1" t="s">
        <v>1359</v>
      </c>
      <c r="Q83" s="1" t="s">
        <v>1360</v>
      </c>
      <c r="R83" s="1" t="s">
        <v>1838</v>
      </c>
      <c r="S83" s="1" t="s">
        <v>1362</v>
      </c>
      <c r="T83" s="1" t="s">
        <v>1363</v>
      </c>
      <c r="U83" s="1" t="s">
        <v>1324</v>
      </c>
      <c r="V83" s="1" t="s">
        <v>1365</v>
      </c>
    </row>
    <row r="84" s="1" customFormat="1" spans="1:22">
      <c r="A84" s="3">
        <v>999227194060165</v>
      </c>
      <c r="B84" s="1" t="s">
        <v>1778</v>
      </c>
      <c r="C84" s="1" t="s">
        <v>1839</v>
      </c>
      <c r="D84" s="1" t="s">
        <v>1601</v>
      </c>
      <c r="E84" s="1" t="s">
        <v>1840</v>
      </c>
      <c r="F84" s="1" t="s">
        <v>1349</v>
      </c>
      <c r="G84" s="1" t="s">
        <v>1353</v>
      </c>
      <c r="H84" s="1" t="s">
        <v>1354</v>
      </c>
      <c r="I84" s="1" t="s">
        <v>1841</v>
      </c>
      <c r="J84" s="1" t="s">
        <v>30</v>
      </c>
      <c r="K84" s="1" t="s">
        <v>1842</v>
      </c>
      <c r="L84" s="1" t="s">
        <v>1842</v>
      </c>
      <c r="M84" s="1" t="s">
        <v>1357</v>
      </c>
      <c r="N84" s="1" t="s">
        <v>1357</v>
      </c>
      <c r="O84" s="1" t="s">
        <v>1358</v>
      </c>
      <c r="P84" s="1" t="s">
        <v>1359</v>
      </c>
      <c r="Q84" s="1" t="s">
        <v>1360</v>
      </c>
      <c r="R84" s="1" t="s">
        <v>1843</v>
      </c>
      <c r="S84" s="1" t="s">
        <v>1362</v>
      </c>
      <c r="T84" s="1" t="s">
        <v>1363</v>
      </c>
      <c r="U84" s="1" t="s">
        <v>1324</v>
      </c>
      <c r="V84" s="1" t="s">
        <v>1583</v>
      </c>
    </row>
    <row r="85" s="1" customFormat="1" spans="1:22">
      <c r="A85" s="3">
        <v>999227193774524</v>
      </c>
      <c r="B85" s="1" t="s">
        <v>1778</v>
      </c>
      <c r="C85" s="1" t="s">
        <v>1844</v>
      </c>
      <c r="D85" s="1" t="s">
        <v>1845</v>
      </c>
      <c r="E85" s="1" t="s">
        <v>1846</v>
      </c>
      <c r="F85" s="1" t="s">
        <v>1349</v>
      </c>
      <c r="G85" s="1" t="s">
        <v>1353</v>
      </c>
      <c r="H85" s="1" t="s">
        <v>1354</v>
      </c>
      <c r="I85" s="1" t="s">
        <v>1847</v>
      </c>
      <c r="J85" s="1" t="s">
        <v>30</v>
      </c>
      <c r="K85" s="1" t="s">
        <v>1848</v>
      </c>
      <c r="L85" s="1" t="s">
        <v>1848</v>
      </c>
      <c r="M85" s="1" t="s">
        <v>1357</v>
      </c>
      <c r="N85" s="1" t="s">
        <v>1357</v>
      </c>
      <c r="O85" s="1" t="s">
        <v>1358</v>
      </c>
      <c r="P85" s="1" t="s">
        <v>1359</v>
      </c>
      <c r="Q85" s="1" t="s">
        <v>1360</v>
      </c>
      <c r="R85" s="1" t="s">
        <v>1849</v>
      </c>
      <c r="S85" s="1" t="s">
        <v>1362</v>
      </c>
      <c r="T85" s="1" t="s">
        <v>1363</v>
      </c>
      <c r="U85" s="1" t="s">
        <v>1324</v>
      </c>
      <c r="V85" s="1" t="s">
        <v>1416</v>
      </c>
    </row>
    <row r="86" s="1" customFormat="1" spans="1:22">
      <c r="A86" s="3">
        <v>999227193732583</v>
      </c>
      <c r="B86" s="1" t="s">
        <v>1778</v>
      </c>
      <c r="C86" s="1" t="s">
        <v>1850</v>
      </c>
      <c r="D86" s="1" t="s">
        <v>1834</v>
      </c>
      <c r="E86" s="1" t="s">
        <v>1835</v>
      </c>
      <c r="F86" s="1" t="s">
        <v>1349</v>
      </c>
      <c r="G86" s="1" t="s">
        <v>1353</v>
      </c>
      <c r="H86" s="1" t="s">
        <v>1354</v>
      </c>
      <c r="I86" s="1" t="s">
        <v>1851</v>
      </c>
      <c r="J86" s="1" t="s">
        <v>30</v>
      </c>
      <c r="K86" s="1" t="s">
        <v>1852</v>
      </c>
      <c r="L86" s="1" t="s">
        <v>1852</v>
      </c>
      <c r="M86" s="1" t="s">
        <v>1357</v>
      </c>
      <c r="N86" s="1" t="s">
        <v>1357</v>
      </c>
      <c r="O86" s="1" t="s">
        <v>1358</v>
      </c>
      <c r="P86" s="1" t="s">
        <v>1359</v>
      </c>
      <c r="Q86" s="1" t="s">
        <v>1360</v>
      </c>
      <c r="R86" s="1" t="s">
        <v>1853</v>
      </c>
      <c r="S86" s="1" t="s">
        <v>1362</v>
      </c>
      <c r="T86" s="1" t="s">
        <v>1363</v>
      </c>
      <c r="U86" s="1" t="s">
        <v>1324</v>
      </c>
      <c r="V86" s="1" t="s">
        <v>1365</v>
      </c>
    </row>
    <row r="87" s="1" customFormat="1" spans="1:22">
      <c r="A87" s="3">
        <v>999227188980208</v>
      </c>
      <c r="B87" s="1" t="s">
        <v>1854</v>
      </c>
      <c r="C87" s="1" t="s">
        <v>1855</v>
      </c>
      <c r="D87" s="1" t="s">
        <v>1856</v>
      </c>
      <c r="E87" s="1" t="s">
        <v>1857</v>
      </c>
      <c r="F87" s="1" t="s">
        <v>1349</v>
      </c>
      <c r="G87" s="1" t="s">
        <v>1353</v>
      </c>
      <c r="H87" s="1" t="s">
        <v>1354</v>
      </c>
      <c r="I87" s="1" t="s">
        <v>1858</v>
      </c>
      <c r="J87" s="1" t="s">
        <v>30</v>
      </c>
      <c r="K87" s="1" t="s">
        <v>1859</v>
      </c>
      <c r="L87" s="1" t="s">
        <v>1859</v>
      </c>
      <c r="M87" s="1" t="s">
        <v>1357</v>
      </c>
      <c r="N87" s="1" t="s">
        <v>1357</v>
      </c>
      <c r="O87" s="1" t="s">
        <v>1358</v>
      </c>
      <c r="P87" s="1" t="s">
        <v>1359</v>
      </c>
      <c r="Q87" s="1" t="s">
        <v>1360</v>
      </c>
      <c r="R87" s="1" t="s">
        <v>1860</v>
      </c>
      <c r="S87" s="1" t="s">
        <v>1362</v>
      </c>
      <c r="T87" s="1" t="s">
        <v>1363</v>
      </c>
      <c r="U87" s="1" t="s">
        <v>1324</v>
      </c>
      <c r="V87" s="1" t="s">
        <v>1583</v>
      </c>
    </row>
    <row r="88" s="1" customFormat="1" spans="1:22">
      <c r="A88" s="3">
        <v>999227188958702</v>
      </c>
      <c r="B88" s="1" t="s">
        <v>1854</v>
      </c>
      <c r="C88" s="1" t="s">
        <v>1861</v>
      </c>
      <c r="D88" s="1" t="s">
        <v>1862</v>
      </c>
      <c r="E88" s="1" t="s">
        <v>1863</v>
      </c>
      <c r="F88" s="1" t="s">
        <v>1706</v>
      </c>
      <c r="G88" s="1" t="s">
        <v>1353</v>
      </c>
      <c r="H88" s="1" t="s">
        <v>1354</v>
      </c>
      <c r="I88" s="1" t="s">
        <v>1864</v>
      </c>
      <c r="J88" s="1" t="s">
        <v>30</v>
      </c>
      <c r="K88" s="1" t="s">
        <v>1865</v>
      </c>
      <c r="L88" s="1" t="s">
        <v>1865</v>
      </c>
      <c r="M88" s="1" t="s">
        <v>1357</v>
      </c>
      <c r="N88" s="1" t="s">
        <v>1357</v>
      </c>
      <c r="O88" s="1" t="s">
        <v>1358</v>
      </c>
      <c r="P88" s="1" t="s">
        <v>1359</v>
      </c>
      <c r="Q88" s="1" t="s">
        <v>1360</v>
      </c>
      <c r="R88" s="1" t="s">
        <v>1866</v>
      </c>
      <c r="S88" s="1" t="s">
        <v>1362</v>
      </c>
      <c r="T88" s="1" t="s">
        <v>1363</v>
      </c>
      <c r="U88" s="1" t="s">
        <v>1324</v>
      </c>
      <c r="V88" s="1" t="s">
        <v>1564</v>
      </c>
    </row>
    <row r="89" s="1" customFormat="1" spans="1:22">
      <c r="A89" s="3">
        <v>999227188180829</v>
      </c>
      <c r="B89" s="1" t="s">
        <v>1854</v>
      </c>
      <c r="C89" s="1" t="s">
        <v>1867</v>
      </c>
      <c r="D89" s="1" t="s">
        <v>1868</v>
      </c>
      <c r="E89" s="1" t="s">
        <v>1869</v>
      </c>
      <c r="F89" s="1" t="s">
        <v>1349</v>
      </c>
      <c r="G89" s="1" t="s">
        <v>1353</v>
      </c>
      <c r="H89" s="1" t="s">
        <v>1354</v>
      </c>
      <c r="I89" s="1" t="s">
        <v>1870</v>
      </c>
      <c r="J89" s="1" t="s">
        <v>30</v>
      </c>
      <c r="K89" s="1" t="s">
        <v>1871</v>
      </c>
      <c r="L89" s="1" t="s">
        <v>1871</v>
      </c>
      <c r="M89" s="1" t="s">
        <v>1357</v>
      </c>
      <c r="N89" s="1" t="s">
        <v>1357</v>
      </c>
      <c r="O89" s="1" t="s">
        <v>1358</v>
      </c>
      <c r="P89" s="1" t="s">
        <v>1359</v>
      </c>
      <c r="Q89" s="1" t="s">
        <v>1360</v>
      </c>
      <c r="R89" s="1" t="s">
        <v>1872</v>
      </c>
      <c r="S89" s="1" t="s">
        <v>1362</v>
      </c>
      <c r="T89" s="1" t="s">
        <v>1363</v>
      </c>
      <c r="U89" s="1" t="s">
        <v>1324</v>
      </c>
      <c r="V89" s="1" t="s">
        <v>1583</v>
      </c>
    </row>
    <row r="90" s="1" customFormat="1" spans="1:22">
      <c r="A90" s="3">
        <v>999227187096661</v>
      </c>
      <c r="B90" s="1" t="s">
        <v>1873</v>
      </c>
      <c r="C90" s="1" t="s">
        <v>1874</v>
      </c>
      <c r="D90" s="1" t="s">
        <v>1875</v>
      </c>
      <c r="E90" s="1" t="s">
        <v>1876</v>
      </c>
      <c r="F90" s="1" t="s">
        <v>1854</v>
      </c>
      <c r="G90" s="1" t="s">
        <v>1353</v>
      </c>
      <c r="H90" s="1" t="s">
        <v>1354</v>
      </c>
      <c r="I90" s="1" t="s">
        <v>1877</v>
      </c>
      <c r="J90" s="1" t="s">
        <v>30</v>
      </c>
      <c r="K90" s="1" t="s">
        <v>1878</v>
      </c>
      <c r="L90" s="1" t="s">
        <v>1878</v>
      </c>
      <c r="M90" s="1" t="s">
        <v>1357</v>
      </c>
      <c r="N90" s="1" t="s">
        <v>1357</v>
      </c>
      <c r="O90" s="1" t="s">
        <v>1358</v>
      </c>
      <c r="P90" s="1" t="s">
        <v>1359</v>
      </c>
      <c r="Q90" s="1" t="s">
        <v>1360</v>
      </c>
      <c r="R90" s="1" t="s">
        <v>1879</v>
      </c>
      <c r="S90" s="1" t="s">
        <v>1362</v>
      </c>
      <c r="T90" s="1" t="s">
        <v>1363</v>
      </c>
      <c r="U90" s="1" t="s">
        <v>1324</v>
      </c>
      <c r="V90" s="1" t="s">
        <v>1880</v>
      </c>
    </row>
    <row r="91" s="1" customFormat="1" spans="1:22">
      <c r="A91" s="3">
        <v>999227186985144</v>
      </c>
      <c r="B91" s="1" t="s">
        <v>1873</v>
      </c>
      <c r="C91" s="1" t="s">
        <v>1881</v>
      </c>
      <c r="D91" s="1" t="s">
        <v>1882</v>
      </c>
      <c r="E91" s="1" t="s">
        <v>1883</v>
      </c>
      <c r="F91" s="1" t="s">
        <v>1349</v>
      </c>
      <c r="G91" s="1" t="s">
        <v>1353</v>
      </c>
      <c r="H91" s="1" t="s">
        <v>1354</v>
      </c>
      <c r="I91" s="1" t="s">
        <v>1884</v>
      </c>
      <c r="J91" s="1" t="s">
        <v>30</v>
      </c>
      <c r="K91" s="1" t="s">
        <v>1885</v>
      </c>
      <c r="L91" s="1" t="s">
        <v>1885</v>
      </c>
      <c r="M91" s="1" t="s">
        <v>1357</v>
      </c>
      <c r="N91" s="1" t="s">
        <v>1357</v>
      </c>
      <c r="O91" s="1" t="s">
        <v>1358</v>
      </c>
      <c r="P91" s="1" t="s">
        <v>1359</v>
      </c>
      <c r="Q91" s="1" t="s">
        <v>1360</v>
      </c>
      <c r="R91" s="1" t="s">
        <v>1886</v>
      </c>
      <c r="S91" s="1" t="s">
        <v>1362</v>
      </c>
      <c r="T91" s="1" t="s">
        <v>1363</v>
      </c>
      <c r="U91" s="1" t="s">
        <v>1324</v>
      </c>
      <c r="V91" s="1" t="s">
        <v>1454</v>
      </c>
    </row>
    <row r="92" s="1" customFormat="1" spans="1:22">
      <c r="A92" s="3">
        <v>999227186745185</v>
      </c>
      <c r="B92" s="1" t="s">
        <v>1873</v>
      </c>
      <c r="C92" s="1" t="s">
        <v>1887</v>
      </c>
      <c r="D92" s="1" t="s">
        <v>1888</v>
      </c>
      <c r="E92" s="1" t="s">
        <v>1889</v>
      </c>
      <c r="F92" s="1" t="s">
        <v>1854</v>
      </c>
      <c r="G92" s="1" t="s">
        <v>1353</v>
      </c>
      <c r="H92" s="1" t="s">
        <v>1354</v>
      </c>
      <c r="I92" s="1" t="s">
        <v>1890</v>
      </c>
      <c r="J92" s="1" t="s">
        <v>30</v>
      </c>
      <c r="K92" s="1" t="s">
        <v>1891</v>
      </c>
      <c r="L92" s="1" t="s">
        <v>1891</v>
      </c>
      <c r="M92" s="1" t="s">
        <v>1357</v>
      </c>
      <c r="N92" s="1" t="s">
        <v>1357</v>
      </c>
      <c r="O92" s="1" t="s">
        <v>1358</v>
      </c>
      <c r="P92" s="1" t="s">
        <v>1359</v>
      </c>
      <c r="Q92" s="1" t="s">
        <v>1360</v>
      </c>
      <c r="R92" s="1" t="s">
        <v>1892</v>
      </c>
      <c r="S92" s="1" t="s">
        <v>1362</v>
      </c>
      <c r="T92" s="1" t="s">
        <v>1363</v>
      </c>
      <c r="U92" s="1" t="s">
        <v>1324</v>
      </c>
      <c r="V92" s="1" t="s">
        <v>1372</v>
      </c>
    </row>
    <row r="93" s="1" customFormat="1" spans="1:22">
      <c r="A93" s="3">
        <v>999227185697651</v>
      </c>
      <c r="B93" s="1" t="s">
        <v>1873</v>
      </c>
      <c r="C93" s="1" t="s">
        <v>1893</v>
      </c>
      <c r="D93" s="1" t="s">
        <v>1805</v>
      </c>
      <c r="E93" s="1" t="s">
        <v>1894</v>
      </c>
      <c r="F93" s="1" t="s">
        <v>1349</v>
      </c>
      <c r="G93" s="1" t="s">
        <v>1353</v>
      </c>
      <c r="H93" s="1" t="s">
        <v>1354</v>
      </c>
      <c r="I93" s="1" t="s">
        <v>1895</v>
      </c>
      <c r="J93" s="1" t="s">
        <v>30</v>
      </c>
      <c r="K93" s="1" t="s">
        <v>1896</v>
      </c>
      <c r="L93" s="1" t="s">
        <v>1896</v>
      </c>
      <c r="M93" s="1" t="s">
        <v>1357</v>
      </c>
      <c r="N93" s="1" t="s">
        <v>1357</v>
      </c>
      <c r="O93" s="1" t="s">
        <v>1358</v>
      </c>
      <c r="P93" s="1" t="s">
        <v>1359</v>
      </c>
      <c r="Q93" s="1" t="s">
        <v>1360</v>
      </c>
      <c r="R93" s="1" t="s">
        <v>1897</v>
      </c>
      <c r="S93" s="1" t="s">
        <v>1362</v>
      </c>
      <c r="T93" s="1" t="s">
        <v>1363</v>
      </c>
      <c r="U93" s="1" t="s">
        <v>1364</v>
      </c>
      <c r="V93" s="1" t="s">
        <v>1454</v>
      </c>
    </row>
    <row r="94" s="1" customFormat="1" spans="1:22">
      <c r="A94" s="3">
        <v>999227184940405</v>
      </c>
      <c r="B94" s="1" t="s">
        <v>1873</v>
      </c>
      <c r="C94" s="1" t="s">
        <v>1898</v>
      </c>
      <c r="D94" s="1" t="s">
        <v>1899</v>
      </c>
      <c r="E94" s="1" t="s">
        <v>1900</v>
      </c>
      <c r="F94" s="1" t="s">
        <v>1593</v>
      </c>
      <c r="G94" s="1" t="s">
        <v>1353</v>
      </c>
      <c r="H94" s="1" t="s">
        <v>1354</v>
      </c>
      <c r="I94" s="1" t="s">
        <v>1901</v>
      </c>
      <c r="J94" s="1" t="s">
        <v>30</v>
      </c>
      <c r="K94" s="1" t="s">
        <v>1902</v>
      </c>
      <c r="L94" s="1" t="s">
        <v>1902</v>
      </c>
      <c r="M94" s="1" t="s">
        <v>1357</v>
      </c>
      <c r="N94" s="1" t="s">
        <v>1357</v>
      </c>
      <c r="O94" s="1" t="s">
        <v>1358</v>
      </c>
      <c r="P94" s="1" t="s">
        <v>1359</v>
      </c>
      <c r="Q94" s="1" t="s">
        <v>1360</v>
      </c>
      <c r="R94" s="1" t="s">
        <v>1903</v>
      </c>
      <c r="S94" s="1" t="s">
        <v>1362</v>
      </c>
      <c r="T94" s="1" t="s">
        <v>1363</v>
      </c>
      <c r="U94" s="1" t="s">
        <v>1364</v>
      </c>
      <c r="V94" s="1" t="s">
        <v>1365</v>
      </c>
    </row>
    <row r="95" s="1" customFormat="1" spans="1:22">
      <c r="A95" s="3">
        <v>999227184511474</v>
      </c>
      <c r="B95" s="1" t="s">
        <v>1873</v>
      </c>
      <c r="C95" s="1" t="s">
        <v>1904</v>
      </c>
      <c r="D95" s="1" t="s">
        <v>1905</v>
      </c>
      <c r="E95" s="1" t="s">
        <v>1906</v>
      </c>
      <c r="F95" s="1" t="s">
        <v>1706</v>
      </c>
      <c r="G95" s="1" t="s">
        <v>1353</v>
      </c>
      <c r="H95" s="1" t="s">
        <v>1354</v>
      </c>
      <c r="I95" s="1" t="s">
        <v>1907</v>
      </c>
      <c r="J95" s="1" t="s">
        <v>30</v>
      </c>
      <c r="K95" s="1" t="s">
        <v>1908</v>
      </c>
      <c r="L95" s="1" t="s">
        <v>1908</v>
      </c>
      <c r="M95" s="1" t="s">
        <v>1357</v>
      </c>
      <c r="N95" s="1" t="s">
        <v>1357</v>
      </c>
      <c r="O95" s="1" t="s">
        <v>1358</v>
      </c>
      <c r="P95" s="1" t="s">
        <v>1359</v>
      </c>
      <c r="Q95" s="1" t="s">
        <v>1360</v>
      </c>
      <c r="R95" s="1" t="s">
        <v>1909</v>
      </c>
      <c r="S95" s="1" t="s">
        <v>1362</v>
      </c>
      <c r="T95" s="1" t="s">
        <v>1363</v>
      </c>
      <c r="U95" s="1" t="s">
        <v>1324</v>
      </c>
      <c r="V95" s="1" t="s">
        <v>1372</v>
      </c>
    </row>
    <row r="96" s="1" customFormat="1" spans="1:22">
      <c r="A96" s="3">
        <v>999227184347532</v>
      </c>
      <c r="B96" s="1" t="s">
        <v>1873</v>
      </c>
      <c r="C96" s="1" t="s">
        <v>1910</v>
      </c>
      <c r="D96" s="1" t="s">
        <v>1911</v>
      </c>
      <c r="E96" s="1" t="s">
        <v>1912</v>
      </c>
      <c r="F96" s="1" t="s">
        <v>1349</v>
      </c>
      <c r="G96" s="1" t="s">
        <v>1353</v>
      </c>
      <c r="H96" s="1" t="s">
        <v>1354</v>
      </c>
      <c r="I96" s="1" t="s">
        <v>1913</v>
      </c>
      <c r="J96" s="1" t="s">
        <v>30</v>
      </c>
      <c r="K96" s="1" t="s">
        <v>1914</v>
      </c>
      <c r="L96" s="1" t="s">
        <v>1914</v>
      </c>
      <c r="M96" s="1" t="s">
        <v>1357</v>
      </c>
      <c r="N96" s="1" t="s">
        <v>1357</v>
      </c>
      <c r="O96" s="1" t="s">
        <v>1358</v>
      </c>
      <c r="P96" s="1" t="s">
        <v>1359</v>
      </c>
      <c r="Q96" s="1" t="s">
        <v>1360</v>
      </c>
      <c r="R96" s="1" t="s">
        <v>1915</v>
      </c>
      <c r="S96" s="1" t="s">
        <v>1362</v>
      </c>
      <c r="T96" s="1" t="s">
        <v>1363</v>
      </c>
      <c r="U96" s="1" t="s">
        <v>1324</v>
      </c>
      <c r="V96" s="1" t="s">
        <v>1564</v>
      </c>
    </row>
    <row r="97" s="1" customFormat="1" spans="1:22">
      <c r="A97" s="3">
        <v>999227183005398</v>
      </c>
      <c r="B97" s="1" t="s">
        <v>1873</v>
      </c>
      <c r="C97" s="1" t="s">
        <v>1916</v>
      </c>
      <c r="D97" s="1" t="s">
        <v>1917</v>
      </c>
      <c r="E97" s="1" t="s">
        <v>1918</v>
      </c>
      <c r="F97" s="1" t="s">
        <v>1706</v>
      </c>
      <c r="G97" s="1" t="s">
        <v>1353</v>
      </c>
      <c r="H97" s="1" t="s">
        <v>1354</v>
      </c>
      <c r="I97" s="1" t="s">
        <v>1919</v>
      </c>
      <c r="J97" s="1" t="s">
        <v>30</v>
      </c>
      <c r="K97" s="1" t="s">
        <v>1920</v>
      </c>
      <c r="L97" s="1" t="s">
        <v>1920</v>
      </c>
      <c r="M97" s="1" t="s">
        <v>1357</v>
      </c>
      <c r="N97" s="1" t="s">
        <v>1357</v>
      </c>
      <c r="O97" s="1" t="s">
        <v>1358</v>
      </c>
      <c r="P97" s="1" t="s">
        <v>1359</v>
      </c>
      <c r="Q97" s="1" t="s">
        <v>1360</v>
      </c>
      <c r="R97" s="1" t="s">
        <v>1921</v>
      </c>
      <c r="S97" s="1" t="s">
        <v>1362</v>
      </c>
      <c r="T97" s="1" t="s">
        <v>1363</v>
      </c>
      <c r="U97" s="1" t="s">
        <v>1324</v>
      </c>
      <c r="V97" s="1" t="s">
        <v>1922</v>
      </c>
    </row>
    <row r="98" s="1" customFormat="1" spans="1:22">
      <c r="A98" s="3">
        <v>999227182983206</v>
      </c>
      <c r="B98" s="1" t="s">
        <v>1873</v>
      </c>
      <c r="C98" s="1" t="s">
        <v>1923</v>
      </c>
      <c r="D98" s="1" t="s">
        <v>1924</v>
      </c>
      <c r="E98" s="1" t="s">
        <v>1925</v>
      </c>
      <c r="F98" s="1" t="s">
        <v>1593</v>
      </c>
      <c r="G98" s="1" t="s">
        <v>1353</v>
      </c>
      <c r="H98" s="1" t="s">
        <v>1354</v>
      </c>
      <c r="I98" s="1" t="s">
        <v>1926</v>
      </c>
      <c r="J98" s="1" t="s">
        <v>30</v>
      </c>
      <c r="K98" s="1" t="s">
        <v>1927</v>
      </c>
      <c r="L98" s="1" t="s">
        <v>1927</v>
      </c>
      <c r="M98" s="1" t="s">
        <v>1357</v>
      </c>
      <c r="N98" s="1" t="s">
        <v>1357</v>
      </c>
      <c r="O98" s="1" t="s">
        <v>1358</v>
      </c>
      <c r="P98" s="1" t="s">
        <v>1359</v>
      </c>
      <c r="Q98" s="1" t="s">
        <v>1360</v>
      </c>
      <c r="R98" s="1" t="s">
        <v>1928</v>
      </c>
      <c r="S98" s="1" t="s">
        <v>1362</v>
      </c>
      <c r="T98" s="1" t="s">
        <v>1363</v>
      </c>
      <c r="U98" s="1" t="s">
        <v>1324</v>
      </c>
      <c r="V98" s="1" t="s">
        <v>1365</v>
      </c>
    </row>
    <row r="99" s="1" customFormat="1" spans="1:22">
      <c r="A99" s="3">
        <v>999227181593265</v>
      </c>
      <c r="B99" s="1" t="s">
        <v>1929</v>
      </c>
      <c r="C99" s="1" t="s">
        <v>1930</v>
      </c>
      <c r="D99" s="1" t="s">
        <v>1931</v>
      </c>
      <c r="E99" s="1" t="s">
        <v>1932</v>
      </c>
      <c r="F99" s="1" t="s">
        <v>1706</v>
      </c>
      <c r="G99" s="1" t="s">
        <v>1353</v>
      </c>
      <c r="H99" s="1" t="s">
        <v>1354</v>
      </c>
      <c r="I99" s="1" t="s">
        <v>1933</v>
      </c>
      <c r="J99" s="1" t="s">
        <v>30</v>
      </c>
      <c r="K99" s="1" t="s">
        <v>1934</v>
      </c>
      <c r="L99" s="1" t="s">
        <v>1934</v>
      </c>
      <c r="M99" s="1" t="s">
        <v>1357</v>
      </c>
      <c r="N99" s="1" t="s">
        <v>1357</v>
      </c>
      <c r="O99" s="1" t="s">
        <v>1358</v>
      </c>
      <c r="P99" s="1" t="s">
        <v>1359</v>
      </c>
      <c r="Q99" s="1" t="s">
        <v>1360</v>
      </c>
      <c r="R99" s="1" t="s">
        <v>1935</v>
      </c>
      <c r="S99" s="1" t="s">
        <v>1362</v>
      </c>
      <c r="T99" s="1" t="s">
        <v>1363</v>
      </c>
      <c r="U99" s="1" t="s">
        <v>1324</v>
      </c>
      <c r="V99" s="1" t="s">
        <v>1372</v>
      </c>
    </row>
    <row r="100" s="1" customFormat="1" spans="1:22">
      <c r="A100" s="3">
        <v>999227181073783</v>
      </c>
      <c r="B100" s="1" t="s">
        <v>1929</v>
      </c>
      <c r="C100" s="1" t="s">
        <v>1936</v>
      </c>
      <c r="D100" s="1" t="s">
        <v>1937</v>
      </c>
      <c r="E100" s="1" t="s">
        <v>1938</v>
      </c>
      <c r="F100" s="1" t="s">
        <v>1778</v>
      </c>
      <c r="G100" s="1" t="s">
        <v>1353</v>
      </c>
      <c r="H100" s="1" t="s">
        <v>1354</v>
      </c>
      <c r="I100" s="1" t="s">
        <v>1939</v>
      </c>
      <c r="J100" s="1" t="s">
        <v>30</v>
      </c>
      <c r="K100" s="1" t="s">
        <v>1940</v>
      </c>
      <c r="L100" s="1" t="s">
        <v>1940</v>
      </c>
      <c r="M100" s="1" t="s">
        <v>1357</v>
      </c>
      <c r="N100" s="1" t="s">
        <v>1357</v>
      </c>
      <c r="O100" s="1" t="s">
        <v>1358</v>
      </c>
      <c r="P100" s="1" t="s">
        <v>1359</v>
      </c>
      <c r="Q100" s="1" t="s">
        <v>1360</v>
      </c>
      <c r="R100" s="1" t="s">
        <v>1941</v>
      </c>
      <c r="S100" s="1" t="s">
        <v>1362</v>
      </c>
      <c r="T100" s="1" t="s">
        <v>1363</v>
      </c>
      <c r="U100" s="1" t="s">
        <v>1364</v>
      </c>
      <c r="V100" s="1" t="s">
        <v>1454</v>
      </c>
    </row>
    <row r="101" s="1" customFormat="1" spans="1:22">
      <c r="A101" s="3">
        <v>999227177489453</v>
      </c>
      <c r="B101" s="1" t="s">
        <v>1929</v>
      </c>
      <c r="C101" s="1" t="s">
        <v>1942</v>
      </c>
      <c r="D101" s="1" t="s">
        <v>1943</v>
      </c>
      <c r="E101" s="1" t="s">
        <v>1944</v>
      </c>
      <c r="F101" s="1" t="s">
        <v>1706</v>
      </c>
      <c r="G101" s="1" t="s">
        <v>1353</v>
      </c>
      <c r="H101" s="1" t="s">
        <v>1354</v>
      </c>
      <c r="I101" s="1" t="s">
        <v>1945</v>
      </c>
      <c r="J101" s="1" t="s">
        <v>30</v>
      </c>
      <c r="K101" s="1" t="s">
        <v>1946</v>
      </c>
      <c r="L101" s="1" t="s">
        <v>1946</v>
      </c>
      <c r="M101" s="1" t="s">
        <v>1357</v>
      </c>
      <c r="N101" s="1" t="s">
        <v>1357</v>
      </c>
      <c r="O101" s="1" t="s">
        <v>1358</v>
      </c>
      <c r="P101" s="1" t="s">
        <v>1359</v>
      </c>
      <c r="Q101" s="1" t="s">
        <v>1360</v>
      </c>
      <c r="R101" s="1" t="s">
        <v>1947</v>
      </c>
      <c r="S101" s="1" t="s">
        <v>1362</v>
      </c>
      <c r="T101" s="1" t="s">
        <v>1363</v>
      </c>
      <c r="U101" s="1" t="s">
        <v>1324</v>
      </c>
      <c r="V101" s="1" t="s">
        <v>1766</v>
      </c>
    </row>
    <row r="102" s="1" customFormat="1" spans="1:22">
      <c r="A102" s="3">
        <v>999227169258454</v>
      </c>
      <c r="B102" s="1" t="s">
        <v>1929</v>
      </c>
      <c r="C102" s="1" t="s">
        <v>1948</v>
      </c>
      <c r="D102" s="1" t="s">
        <v>1949</v>
      </c>
      <c r="E102" s="1" t="s">
        <v>1950</v>
      </c>
      <c r="F102" s="1" t="s">
        <v>1349</v>
      </c>
      <c r="G102" s="1" t="s">
        <v>1353</v>
      </c>
      <c r="H102" s="1" t="s">
        <v>1354</v>
      </c>
      <c r="I102" s="1" t="s">
        <v>1951</v>
      </c>
      <c r="J102" s="1" t="s">
        <v>30</v>
      </c>
      <c r="K102" s="1" t="s">
        <v>1952</v>
      </c>
      <c r="L102" s="1" t="s">
        <v>1952</v>
      </c>
      <c r="M102" s="1" t="s">
        <v>1357</v>
      </c>
      <c r="N102" s="1" t="s">
        <v>1357</v>
      </c>
      <c r="O102" s="1" t="s">
        <v>1358</v>
      </c>
      <c r="P102" s="1" t="s">
        <v>1359</v>
      </c>
      <c r="Q102" s="1" t="s">
        <v>1360</v>
      </c>
      <c r="R102" s="1" t="s">
        <v>1953</v>
      </c>
      <c r="S102" s="1" t="s">
        <v>1362</v>
      </c>
      <c r="T102" s="1" t="s">
        <v>1363</v>
      </c>
      <c r="U102" s="1" t="s">
        <v>1324</v>
      </c>
      <c r="V102" s="1" t="s">
        <v>1372</v>
      </c>
    </row>
    <row r="103" s="1" customFormat="1" spans="1:22">
      <c r="A103" s="3">
        <v>999227112718533</v>
      </c>
      <c r="B103" s="1" t="s">
        <v>1954</v>
      </c>
      <c r="C103" s="1" t="s">
        <v>1955</v>
      </c>
      <c r="D103" s="1" t="s">
        <v>1956</v>
      </c>
      <c r="E103" s="1" t="s">
        <v>1957</v>
      </c>
      <c r="F103" s="1" t="s">
        <v>1593</v>
      </c>
      <c r="G103" s="1" t="s">
        <v>1353</v>
      </c>
      <c r="H103" s="1" t="s">
        <v>1354</v>
      </c>
      <c r="I103" s="1" t="s">
        <v>1958</v>
      </c>
      <c r="J103" s="1" t="s">
        <v>30</v>
      </c>
      <c r="K103" s="1" t="s">
        <v>1959</v>
      </c>
      <c r="L103" s="1" t="s">
        <v>1959</v>
      </c>
      <c r="M103" s="1" t="s">
        <v>1357</v>
      </c>
      <c r="N103" s="1" t="s">
        <v>1357</v>
      </c>
      <c r="O103" s="1" t="s">
        <v>1358</v>
      </c>
      <c r="P103" s="1" t="s">
        <v>1359</v>
      </c>
      <c r="Q103" s="1" t="s">
        <v>1360</v>
      </c>
      <c r="R103" s="1" t="s">
        <v>1960</v>
      </c>
      <c r="S103" s="1" t="s">
        <v>1362</v>
      </c>
      <c r="T103" s="1" t="s">
        <v>1363</v>
      </c>
      <c r="U103" s="1" t="s">
        <v>1324</v>
      </c>
      <c r="V103" s="1" t="s">
        <v>1416</v>
      </c>
    </row>
    <row r="104" s="1" customFormat="1" spans="1:22">
      <c r="A104" s="3">
        <v>999227111718000</v>
      </c>
      <c r="B104" s="1" t="s">
        <v>1954</v>
      </c>
      <c r="C104" s="1" t="s">
        <v>1961</v>
      </c>
      <c r="D104" s="1" t="s">
        <v>1962</v>
      </c>
      <c r="E104" s="1" t="s">
        <v>1963</v>
      </c>
      <c r="F104" s="1" t="s">
        <v>1349</v>
      </c>
      <c r="G104" s="1" t="s">
        <v>1353</v>
      </c>
      <c r="H104" s="1" t="s">
        <v>1354</v>
      </c>
      <c r="I104" s="1" t="s">
        <v>1964</v>
      </c>
      <c r="J104" s="1" t="s">
        <v>30</v>
      </c>
      <c r="K104" s="1" t="s">
        <v>1965</v>
      </c>
      <c r="L104" s="1" t="s">
        <v>1965</v>
      </c>
      <c r="M104" s="1" t="s">
        <v>1357</v>
      </c>
      <c r="N104" s="1" t="s">
        <v>1357</v>
      </c>
      <c r="O104" s="1" t="s">
        <v>1358</v>
      </c>
      <c r="P104" s="1" t="s">
        <v>1359</v>
      </c>
      <c r="Q104" s="1" t="s">
        <v>1360</v>
      </c>
      <c r="R104" s="1" t="s">
        <v>1966</v>
      </c>
      <c r="S104" s="1" t="s">
        <v>1362</v>
      </c>
      <c r="T104" s="1" t="s">
        <v>1363</v>
      </c>
      <c r="U104" s="1" t="s">
        <v>1324</v>
      </c>
      <c r="V104" s="1" t="s">
        <v>1416</v>
      </c>
    </row>
    <row r="105" s="1" customFormat="1" spans="1:22">
      <c r="A105" s="3">
        <v>999227111500684</v>
      </c>
      <c r="B105" s="1" t="s">
        <v>1954</v>
      </c>
      <c r="C105" s="1" t="s">
        <v>1967</v>
      </c>
      <c r="D105" s="1" t="s">
        <v>1962</v>
      </c>
      <c r="E105" s="1" t="s">
        <v>1963</v>
      </c>
      <c r="F105" s="1" t="s">
        <v>1349</v>
      </c>
      <c r="G105" s="1" t="s">
        <v>1353</v>
      </c>
      <c r="H105" s="1" t="s">
        <v>1354</v>
      </c>
      <c r="I105" s="1" t="s">
        <v>1964</v>
      </c>
      <c r="J105" s="1" t="s">
        <v>30</v>
      </c>
      <c r="K105" s="1" t="s">
        <v>1965</v>
      </c>
      <c r="L105" s="1" t="s">
        <v>1965</v>
      </c>
      <c r="M105" s="1" t="s">
        <v>1357</v>
      </c>
      <c r="N105" s="1" t="s">
        <v>1357</v>
      </c>
      <c r="O105" s="1" t="s">
        <v>1358</v>
      </c>
      <c r="P105" s="1" t="s">
        <v>1359</v>
      </c>
      <c r="Q105" s="1" t="s">
        <v>1360</v>
      </c>
      <c r="R105" s="1" t="s">
        <v>1968</v>
      </c>
      <c r="S105" s="1" t="s">
        <v>1362</v>
      </c>
      <c r="T105" s="1" t="s">
        <v>1363</v>
      </c>
      <c r="U105" s="1" t="s">
        <v>1324</v>
      </c>
      <c r="V105" s="1" t="s">
        <v>1416</v>
      </c>
    </row>
    <row r="106" s="1" customFormat="1" spans="1:22">
      <c r="A106" s="3">
        <v>999227110888438</v>
      </c>
      <c r="B106" s="1" t="s">
        <v>1954</v>
      </c>
      <c r="C106" s="1" t="s">
        <v>1969</v>
      </c>
      <c r="D106" s="1" t="s">
        <v>1962</v>
      </c>
      <c r="E106" s="1" t="s">
        <v>1963</v>
      </c>
      <c r="F106" s="1" t="s">
        <v>1349</v>
      </c>
      <c r="G106" s="1" t="s">
        <v>1353</v>
      </c>
      <c r="H106" s="1" t="s">
        <v>1354</v>
      </c>
      <c r="I106" s="1" t="s">
        <v>1964</v>
      </c>
      <c r="J106" s="1" t="s">
        <v>30</v>
      </c>
      <c r="K106" s="1" t="s">
        <v>1965</v>
      </c>
      <c r="L106" s="1" t="s">
        <v>1965</v>
      </c>
      <c r="M106" s="1" t="s">
        <v>1357</v>
      </c>
      <c r="N106" s="1" t="s">
        <v>1357</v>
      </c>
      <c r="O106" s="1" t="s">
        <v>1358</v>
      </c>
      <c r="P106" s="1" t="s">
        <v>1359</v>
      </c>
      <c r="Q106" s="1" t="s">
        <v>1360</v>
      </c>
      <c r="R106" s="1" t="s">
        <v>1970</v>
      </c>
      <c r="S106" s="1" t="s">
        <v>1362</v>
      </c>
      <c r="T106" s="1" t="s">
        <v>1363</v>
      </c>
      <c r="U106" s="1" t="s">
        <v>1324</v>
      </c>
      <c r="V106" s="1" t="s">
        <v>1416</v>
      </c>
    </row>
    <row r="107" s="1" customFormat="1" spans="1:22">
      <c r="A107" s="3">
        <v>999227110848129</v>
      </c>
      <c r="B107" s="1" t="s">
        <v>1954</v>
      </c>
      <c r="C107" s="1" t="s">
        <v>1971</v>
      </c>
      <c r="D107" s="1" t="s">
        <v>1972</v>
      </c>
      <c r="E107" s="1" t="s">
        <v>1973</v>
      </c>
      <c r="F107" s="1" t="s">
        <v>1778</v>
      </c>
      <c r="G107" s="1" t="s">
        <v>1353</v>
      </c>
      <c r="H107" s="1" t="s">
        <v>1354</v>
      </c>
      <c r="I107" s="1" t="s">
        <v>1974</v>
      </c>
      <c r="J107" s="1" t="s">
        <v>30</v>
      </c>
      <c r="K107" s="1" t="s">
        <v>1975</v>
      </c>
      <c r="L107" s="1" t="s">
        <v>1975</v>
      </c>
      <c r="M107" s="1" t="s">
        <v>1357</v>
      </c>
      <c r="N107" s="1" t="s">
        <v>1357</v>
      </c>
      <c r="O107" s="1" t="s">
        <v>1358</v>
      </c>
      <c r="P107" s="1" t="s">
        <v>1359</v>
      </c>
      <c r="Q107" s="1" t="s">
        <v>1360</v>
      </c>
      <c r="R107" s="1" t="s">
        <v>1976</v>
      </c>
      <c r="S107" s="1" t="s">
        <v>1362</v>
      </c>
      <c r="T107" s="1" t="s">
        <v>1363</v>
      </c>
      <c r="U107" s="1" t="s">
        <v>1324</v>
      </c>
      <c r="V107" s="1" t="s">
        <v>1977</v>
      </c>
    </row>
    <row r="108" s="1" customFormat="1" spans="1:22">
      <c r="A108" s="3">
        <v>999227110828560</v>
      </c>
      <c r="B108" s="1" t="s">
        <v>1954</v>
      </c>
      <c r="C108" s="1" t="s">
        <v>1978</v>
      </c>
      <c r="D108" s="1" t="s">
        <v>1979</v>
      </c>
      <c r="E108" s="1" t="s">
        <v>1980</v>
      </c>
      <c r="F108" s="1" t="s">
        <v>1349</v>
      </c>
      <c r="G108" s="1" t="s">
        <v>1353</v>
      </c>
      <c r="H108" s="1" t="s">
        <v>1354</v>
      </c>
      <c r="I108" s="1" t="s">
        <v>1981</v>
      </c>
      <c r="J108" s="1" t="s">
        <v>30</v>
      </c>
      <c r="K108" s="1" t="s">
        <v>1982</v>
      </c>
      <c r="L108" s="1" t="s">
        <v>1982</v>
      </c>
      <c r="M108" s="1" t="s">
        <v>1357</v>
      </c>
      <c r="N108" s="1" t="s">
        <v>1357</v>
      </c>
      <c r="O108" s="1" t="s">
        <v>1358</v>
      </c>
      <c r="P108" s="1" t="s">
        <v>1359</v>
      </c>
      <c r="Q108" s="1" t="s">
        <v>1360</v>
      </c>
      <c r="R108" s="1" t="s">
        <v>1983</v>
      </c>
      <c r="S108" s="1" t="s">
        <v>1362</v>
      </c>
      <c r="T108" s="1" t="s">
        <v>1363</v>
      </c>
      <c r="U108" s="1" t="s">
        <v>1324</v>
      </c>
      <c r="V108" s="1" t="s">
        <v>1583</v>
      </c>
    </row>
    <row r="109" s="1" customFormat="1" spans="1:22">
      <c r="A109" s="3">
        <v>999227110265567</v>
      </c>
      <c r="B109" s="1" t="s">
        <v>1954</v>
      </c>
      <c r="C109" s="1" t="s">
        <v>1984</v>
      </c>
      <c r="D109" s="1" t="s">
        <v>1985</v>
      </c>
      <c r="E109" s="1" t="s">
        <v>1986</v>
      </c>
      <c r="F109" s="1" t="s">
        <v>1349</v>
      </c>
      <c r="G109" s="1" t="s">
        <v>1353</v>
      </c>
      <c r="H109" s="1" t="s">
        <v>1354</v>
      </c>
      <c r="I109" s="1" t="s">
        <v>1987</v>
      </c>
      <c r="J109" s="1" t="s">
        <v>30</v>
      </c>
      <c r="K109" s="1" t="s">
        <v>1988</v>
      </c>
      <c r="L109" s="1" t="s">
        <v>1988</v>
      </c>
      <c r="M109" s="1" t="s">
        <v>1357</v>
      </c>
      <c r="N109" s="1" t="s">
        <v>1357</v>
      </c>
      <c r="O109" s="1" t="s">
        <v>1358</v>
      </c>
      <c r="P109" s="1" t="s">
        <v>1359</v>
      </c>
      <c r="Q109" s="1" t="s">
        <v>1360</v>
      </c>
      <c r="R109" s="1" t="s">
        <v>1989</v>
      </c>
      <c r="S109" s="1" t="s">
        <v>1362</v>
      </c>
      <c r="T109" s="1" t="s">
        <v>1363</v>
      </c>
      <c r="U109" s="1" t="s">
        <v>1364</v>
      </c>
      <c r="V109" s="1" t="s">
        <v>1454</v>
      </c>
    </row>
    <row r="110" s="1" customFormat="1" spans="1:22">
      <c r="A110" s="3">
        <v>999227107785817</v>
      </c>
      <c r="B110" s="1" t="s">
        <v>1954</v>
      </c>
      <c r="C110" s="1" t="s">
        <v>1990</v>
      </c>
      <c r="D110" s="1" t="s">
        <v>1430</v>
      </c>
      <c r="E110" s="1" t="s">
        <v>1991</v>
      </c>
      <c r="F110" s="1" t="s">
        <v>1349</v>
      </c>
      <c r="G110" s="1" t="s">
        <v>1353</v>
      </c>
      <c r="H110" s="1" t="s">
        <v>1354</v>
      </c>
      <c r="I110" s="1" t="s">
        <v>1992</v>
      </c>
      <c r="J110" s="1" t="s">
        <v>30</v>
      </c>
      <c r="K110" s="1" t="s">
        <v>1993</v>
      </c>
      <c r="L110" s="1" t="s">
        <v>1993</v>
      </c>
      <c r="M110" s="1" t="s">
        <v>1357</v>
      </c>
      <c r="N110" s="1" t="s">
        <v>1357</v>
      </c>
      <c r="O110" s="1" t="s">
        <v>1358</v>
      </c>
      <c r="P110" s="1" t="s">
        <v>1359</v>
      </c>
      <c r="Q110" s="1" t="s">
        <v>1360</v>
      </c>
      <c r="R110" s="1" t="s">
        <v>1994</v>
      </c>
      <c r="S110" s="1" t="s">
        <v>1362</v>
      </c>
      <c r="T110" s="1" t="s">
        <v>1363</v>
      </c>
      <c r="U110" s="1" t="s">
        <v>1324</v>
      </c>
      <c r="V110" s="1" t="s">
        <v>1416</v>
      </c>
    </row>
    <row r="111" s="1" customFormat="1" spans="1:22">
      <c r="A111" s="3">
        <v>999227106228425</v>
      </c>
      <c r="B111" s="1" t="s">
        <v>1995</v>
      </c>
      <c r="C111" s="1" t="s">
        <v>1996</v>
      </c>
      <c r="D111" s="1" t="s">
        <v>1997</v>
      </c>
      <c r="E111" s="1" t="s">
        <v>1998</v>
      </c>
      <c r="F111" s="1" t="s">
        <v>1593</v>
      </c>
      <c r="G111" s="1" t="s">
        <v>1353</v>
      </c>
      <c r="H111" s="1" t="s">
        <v>1354</v>
      </c>
      <c r="I111" s="1" t="s">
        <v>1999</v>
      </c>
      <c r="J111" s="1" t="s">
        <v>30</v>
      </c>
      <c r="K111" s="1" t="s">
        <v>2000</v>
      </c>
      <c r="L111" s="1" t="s">
        <v>2000</v>
      </c>
      <c r="M111" s="1" t="s">
        <v>1357</v>
      </c>
      <c r="N111" s="1" t="s">
        <v>1357</v>
      </c>
      <c r="O111" s="1" t="s">
        <v>1358</v>
      </c>
      <c r="P111" s="1" t="s">
        <v>1359</v>
      </c>
      <c r="Q111" s="1" t="s">
        <v>1360</v>
      </c>
      <c r="R111" s="1" t="s">
        <v>2001</v>
      </c>
      <c r="S111" s="1" t="s">
        <v>1362</v>
      </c>
      <c r="T111" s="1" t="s">
        <v>1363</v>
      </c>
      <c r="U111" s="1" t="s">
        <v>1324</v>
      </c>
      <c r="V111" s="1" t="s">
        <v>1372</v>
      </c>
    </row>
    <row r="112" s="1" customFormat="1" spans="1:22">
      <c r="A112" s="3">
        <v>999227105446824</v>
      </c>
      <c r="B112" s="1" t="s">
        <v>1995</v>
      </c>
      <c r="C112" s="1" t="s">
        <v>2002</v>
      </c>
      <c r="D112" s="1" t="s">
        <v>1407</v>
      </c>
      <c r="E112" s="1" t="s">
        <v>2003</v>
      </c>
      <c r="F112" s="1" t="s">
        <v>1593</v>
      </c>
      <c r="G112" s="1" t="s">
        <v>1353</v>
      </c>
      <c r="H112" s="1" t="s">
        <v>1354</v>
      </c>
      <c r="I112" s="1" t="s">
        <v>2004</v>
      </c>
      <c r="J112" s="1" t="s">
        <v>30</v>
      </c>
      <c r="K112" s="1" t="s">
        <v>2005</v>
      </c>
      <c r="L112" s="1" t="s">
        <v>2005</v>
      </c>
      <c r="M112" s="1" t="s">
        <v>1357</v>
      </c>
      <c r="N112" s="1" t="s">
        <v>1357</v>
      </c>
      <c r="O112" s="1" t="s">
        <v>1358</v>
      </c>
      <c r="P112" s="1" t="s">
        <v>1359</v>
      </c>
      <c r="Q112" s="1" t="s">
        <v>1360</v>
      </c>
      <c r="R112" s="1" t="s">
        <v>2006</v>
      </c>
      <c r="S112" s="1" t="s">
        <v>1362</v>
      </c>
      <c r="T112" s="1" t="s">
        <v>1363</v>
      </c>
      <c r="U112" s="1" t="s">
        <v>1324</v>
      </c>
      <c r="V112" s="1" t="s">
        <v>1372</v>
      </c>
    </row>
    <row r="113" s="1" customFormat="1" spans="1:22">
      <c r="A113" s="3">
        <v>999227104825402</v>
      </c>
      <c r="B113" s="1" t="s">
        <v>1995</v>
      </c>
      <c r="C113" s="1" t="s">
        <v>2007</v>
      </c>
      <c r="D113" s="1" t="s">
        <v>2008</v>
      </c>
      <c r="E113" s="1" t="s">
        <v>2009</v>
      </c>
      <c r="F113" s="1" t="s">
        <v>1349</v>
      </c>
      <c r="G113" s="1" t="s">
        <v>1353</v>
      </c>
      <c r="H113" s="1" t="s">
        <v>1354</v>
      </c>
      <c r="I113" s="1" t="s">
        <v>2010</v>
      </c>
      <c r="J113" s="1" t="s">
        <v>30</v>
      </c>
      <c r="K113" s="1" t="s">
        <v>2011</v>
      </c>
      <c r="L113" s="1" t="s">
        <v>2011</v>
      </c>
      <c r="M113" s="1" t="s">
        <v>1357</v>
      </c>
      <c r="N113" s="1" t="s">
        <v>1357</v>
      </c>
      <c r="O113" s="1" t="s">
        <v>1358</v>
      </c>
      <c r="P113" s="1" t="s">
        <v>1359</v>
      </c>
      <c r="Q113" s="1" t="s">
        <v>1360</v>
      </c>
      <c r="R113" s="1" t="s">
        <v>2012</v>
      </c>
      <c r="S113" s="1" t="s">
        <v>1362</v>
      </c>
      <c r="T113" s="1" t="s">
        <v>1363</v>
      </c>
      <c r="U113" s="1" t="s">
        <v>1324</v>
      </c>
      <c r="V113" s="1" t="s">
        <v>1583</v>
      </c>
    </row>
    <row r="114" s="1" customFormat="1" spans="1:22">
      <c r="A114" s="3">
        <v>999227103879598</v>
      </c>
      <c r="B114" s="1" t="s">
        <v>1995</v>
      </c>
      <c r="C114" s="1" t="s">
        <v>2013</v>
      </c>
      <c r="D114" s="1" t="s">
        <v>2014</v>
      </c>
      <c r="E114" s="1" t="s">
        <v>2015</v>
      </c>
      <c r="F114" s="1" t="s">
        <v>1593</v>
      </c>
      <c r="G114" s="1" t="s">
        <v>1353</v>
      </c>
      <c r="H114" s="1" t="s">
        <v>1354</v>
      </c>
      <c r="I114" s="1" t="s">
        <v>2016</v>
      </c>
      <c r="J114" s="1" t="s">
        <v>30</v>
      </c>
      <c r="K114" s="1" t="s">
        <v>2017</v>
      </c>
      <c r="L114" s="1" t="s">
        <v>2017</v>
      </c>
      <c r="M114" s="1" t="s">
        <v>1357</v>
      </c>
      <c r="N114" s="1" t="s">
        <v>1357</v>
      </c>
      <c r="O114" s="1" t="s">
        <v>1358</v>
      </c>
      <c r="P114" s="1" t="s">
        <v>1359</v>
      </c>
      <c r="Q114" s="1" t="s">
        <v>1360</v>
      </c>
      <c r="R114" s="1" t="s">
        <v>2018</v>
      </c>
      <c r="S114" s="1" t="s">
        <v>1362</v>
      </c>
      <c r="T114" s="1" t="s">
        <v>1363</v>
      </c>
      <c r="U114" s="1" t="s">
        <v>1324</v>
      </c>
      <c r="V114" s="1" t="s">
        <v>1372</v>
      </c>
    </row>
    <row r="115" s="1" customFormat="1" spans="1:22">
      <c r="A115" s="3">
        <v>999227103189003</v>
      </c>
      <c r="B115" s="1" t="s">
        <v>1995</v>
      </c>
      <c r="C115" s="1" t="s">
        <v>2019</v>
      </c>
      <c r="D115" s="1" t="s">
        <v>2020</v>
      </c>
      <c r="E115" s="1" t="s">
        <v>2021</v>
      </c>
      <c r="F115" s="1" t="s">
        <v>1593</v>
      </c>
      <c r="G115" s="1" t="s">
        <v>1353</v>
      </c>
      <c r="H115" s="1" t="s">
        <v>1354</v>
      </c>
      <c r="I115" s="1" t="s">
        <v>2022</v>
      </c>
      <c r="J115" s="1" t="s">
        <v>30</v>
      </c>
      <c r="K115" s="1" t="s">
        <v>2023</v>
      </c>
      <c r="L115" s="1" t="s">
        <v>2023</v>
      </c>
      <c r="M115" s="1" t="s">
        <v>1357</v>
      </c>
      <c r="N115" s="1" t="s">
        <v>1357</v>
      </c>
      <c r="O115" s="1" t="s">
        <v>1358</v>
      </c>
      <c r="P115" s="1" t="s">
        <v>1359</v>
      </c>
      <c r="Q115" s="1" t="s">
        <v>1360</v>
      </c>
      <c r="R115" s="1" t="s">
        <v>2024</v>
      </c>
      <c r="S115" s="1" t="s">
        <v>1362</v>
      </c>
      <c r="T115" s="1" t="s">
        <v>1363</v>
      </c>
      <c r="U115" s="1" t="s">
        <v>1324</v>
      </c>
      <c r="V115" s="1" t="s">
        <v>1564</v>
      </c>
    </row>
    <row r="116" s="1" customFormat="1" spans="1:22">
      <c r="A116" s="3">
        <v>999227102635635</v>
      </c>
      <c r="B116" s="1" t="s">
        <v>1995</v>
      </c>
      <c r="C116" s="1" t="s">
        <v>2025</v>
      </c>
      <c r="D116" s="1" t="s">
        <v>2026</v>
      </c>
      <c r="E116" s="1" t="s">
        <v>2027</v>
      </c>
      <c r="F116" s="1" t="s">
        <v>1593</v>
      </c>
      <c r="G116" s="1" t="s">
        <v>1353</v>
      </c>
      <c r="H116" s="1" t="s">
        <v>1354</v>
      </c>
      <c r="I116" s="1" t="s">
        <v>2028</v>
      </c>
      <c r="J116" s="1" t="s">
        <v>30</v>
      </c>
      <c r="K116" s="1" t="s">
        <v>2029</v>
      </c>
      <c r="L116" s="1" t="s">
        <v>2029</v>
      </c>
      <c r="M116" s="1" t="s">
        <v>1357</v>
      </c>
      <c r="N116" s="1" t="s">
        <v>1357</v>
      </c>
      <c r="O116" s="1" t="s">
        <v>1358</v>
      </c>
      <c r="P116" s="1" t="s">
        <v>1359</v>
      </c>
      <c r="Q116" s="1" t="s">
        <v>1360</v>
      </c>
      <c r="R116" s="1" t="s">
        <v>2030</v>
      </c>
      <c r="S116" s="1" t="s">
        <v>1362</v>
      </c>
      <c r="T116" s="1" t="s">
        <v>1363</v>
      </c>
      <c r="U116" s="1" t="s">
        <v>1324</v>
      </c>
      <c r="V116" s="1" t="s">
        <v>1624</v>
      </c>
    </row>
    <row r="117" s="1" customFormat="1" spans="1:22">
      <c r="A117" s="3">
        <v>999227102253256</v>
      </c>
      <c r="B117" s="1" t="s">
        <v>1995</v>
      </c>
      <c r="C117" s="1" t="s">
        <v>2031</v>
      </c>
      <c r="D117" s="1" t="s">
        <v>2032</v>
      </c>
      <c r="E117" s="1" t="s">
        <v>2033</v>
      </c>
      <c r="F117" s="1" t="s">
        <v>1349</v>
      </c>
      <c r="G117" s="1" t="s">
        <v>1353</v>
      </c>
      <c r="H117" s="1" t="s">
        <v>1354</v>
      </c>
      <c r="I117" s="1" t="s">
        <v>2034</v>
      </c>
      <c r="J117" s="1" t="s">
        <v>30</v>
      </c>
      <c r="K117" s="1" t="s">
        <v>2035</v>
      </c>
      <c r="L117" s="1" t="s">
        <v>2035</v>
      </c>
      <c r="M117" s="1" t="s">
        <v>1357</v>
      </c>
      <c r="N117" s="1" t="s">
        <v>1357</v>
      </c>
      <c r="O117" s="1" t="s">
        <v>1358</v>
      </c>
      <c r="P117" s="1" t="s">
        <v>1359</v>
      </c>
      <c r="Q117" s="1" t="s">
        <v>1360</v>
      </c>
      <c r="R117" s="1" t="s">
        <v>2036</v>
      </c>
      <c r="S117" s="1" t="s">
        <v>1362</v>
      </c>
      <c r="T117" s="1" t="s">
        <v>1363</v>
      </c>
      <c r="U117" s="1" t="s">
        <v>1324</v>
      </c>
      <c r="V117" s="1" t="s">
        <v>1785</v>
      </c>
    </row>
    <row r="118" s="1" customFormat="1" spans="1:22">
      <c r="A118" s="3">
        <v>999227100798047</v>
      </c>
      <c r="B118" s="1" t="s">
        <v>2037</v>
      </c>
      <c r="C118" s="1" t="s">
        <v>2038</v>
      </c>
      <c r="D118" s="1" t="s">
        <v>2039</v>
      </c>
      <c r="E118" s="1" t="s">
        <v>2040</v>
      </c>
      <c r="F118" s="1" t="s">
        <v>1593</v>
      </c>
      <c r="G118" s="1" t="s">
        <v>1353</v>
      </c>
      <c r="H118" s="1" t="s">
        <v>1354</v>
      </c>
      <c r="I118" s="1" t="s">
        <v>2041</v>
      </c>
      <c r="J118" s="1" t="s">
        <v>30</v>
      </c>
      <c r="K118" s="1" t="s">
        <v>2042</v>
      </c>
      <c r="L118" s="1" t="s">
        <v>2042</v>
      </c>
      <c r="M118" s="1" t="s">
        <v>1357</v>
      </c>
      <c r="N118" s="1" t="s">
        <v>1357</v>
      </c>
      <c r="O118" s="1" t="s">
        <v>1358</v>
      </c>
      <c r="P118" s="1" t="s">
        <v>1359</v>
      </c>
      <c r="Q118" s="1" t="s">
        <v>1360</v>
      </c>
      <c r="R118" s="1" t="s">
        <v>2043</v>
      </c>
      <c r="S118" s="1" t="s">
        <v>1362</v>
      </c>
      <c r="T118" s="1" t="s">
        <v>1363</v>
      </c>
      <c r="U118" s="1" t="s">
        <v>1324</v>
      </c>
      <c r="V118" s="1" t="s">
        <v>1713</v>
      </c>
    </row>
    <row r="119" s="1" customFormat="1" spans="1:22">
      <c r="A119" s="3">
        <v>999227100162519</v>
      </c>
      <c r="B119" s="1" t="s">
        <v>2037</v>
      </c>
      <c r="C119" s="1" t="s">
        <v>2044</v>
      </c>
      <c r="D119" s="1" t="s">
        <v>1985</v>
      </c>
      <c r="E119" s="1" t="s">
        <v>2045</v>
      </c>
      <c r="F119" s="1" t="s">
        <v>1349</v>
      </c>
      <c r="G119" s="1" t="s">
        <v>1353</v>
      </c>
      <c r="H119" s="1" t="s">
        <v>1354</v>
      </c>
      <c r="I119" s="1" t="s">
        <v>2046</v>
      </c>
      <c r="J119" s="1" t="s">
        <v>30</v>
      </c>
      <c r="K119" s="1" t="s">
        <v>2047</v>
      </c>
      <c r="L119" s="1" t="s">
        <v>2047</v>
      </c>
      <c r="M119" s="1" t="s">
        <v>1357</v>
      </c>
      <c r="N119" s="1" t="s">
        <v>1357</v>
      </c>
      <c r="O119" s="1" t="s">
        <v>1358</v>
      </c>
      <c r="P119" s="1" t="s">
        <v>1359</v>
      </c>
      <c r="Q119" s="1" t="s">
        <v>1360</v>
      </c>
      <c r="R119" s="1" t="s">
        <v>2048</v>
      </c>
      <c r="S119" s="1" t="s">
        <v>1362</v>
      </c>
      <c r="T119" s="1" t="s">
        <v>1363</v>
      </c>
      <c r="U119" s="1" t="s">
        <v>1364</v>
      </c>
      <c r="V119" s="1" t="s">
        <v>1454</v>
      </c>
    </row>
    <row r="120" s="1" customFormat="1" spans="1:22">
      <c r="A120" s="3">
        <v>999227098973452</v>
      </c>
      <c r="B120" s="1" t="s">
        <v>2037</v>
      </c>
      <c r="C120" s="1" t="s">
        <v>2049</v>
      </c>
      <c r="D120" s="1" t="s">
        <v>2050</v>
      </c>
      <c r="E120" s="1" t="s">
        <v>2051</v>
      </c>
      <c r="F120" s="1" t="s">
        <v>1593</v>
      </c>
      <c r="G120" s="1" t="s">
        <v>1353</v>
      </c>
      <c r="H120" s="1" t="s">
        <v>1354</v>
      </c>
      <c r="I120" s="1" t="s">
        <v>2052</v>
      </c>
      <c r="J120" s="1" t="s">
        <v>30</v>
      </c>
      <c r="K120" s="1" t="s">
        <v>2053</v>
      </c>
      <c r="L120" s="1" t="s">
        <v>2053</v>
      </c>
      <c r="M120" s="1" t="s">
        <v>1357</v>
      </c>
      <c r="N120" s="1" t="s">
        <v>1357</v>
      </c>
      <c r="O120" s="1" t="s">
        <v>1358</v>
      </c>
      <c r="P120" s="1" t="s">
        <v>1359</v>
      </c>
      <c r="Q120" s="1" t="s">
        <v>1360</v>
      </c>
      <c r="R120" s="1" t="s">
        <v>2054</v>
      </c>
      <c r="S120" s="1" t="s">
        <v>1362</v>
      </c>
      <c r="T120" s="1" t="s">
        <v>1363</v>
      </c>
      <c r="U120" s="1" t="s">
        <v>1324</v>
      </c>
      <c r="V120" s="1" t="s">
        <v>1416</v>
      </c>
    </row>
    <row r="121" s="1" customFormat="1" spans="1:22">
      <c r="A121" s="3">
        <v>999227098571788</v>
      </c>
      <c r="B121" s="1" t="s">
        <v>2037</v>
      </c>
      <c r="C121" s="1" t="s">
        <v>2055</v>
      </c>
      <c r="D121" s="1" t="s">
        <v>2056</v>
      </c>
      <c r="E121" s="1" t="s">
        <v>2057</v>
      </c>
      <c r="F121" s="1" t="s">
        <v>1349</v>
      </c>
      <c r="G121" s="1" t="s">
        <v>1353</v>
      </c>
      <c r="H121" s="1" t="s">
        <v>1354</v>
      </c>
      <c r="I121" s="1" t="s">
        <v>2058</v>
      </c>
      <c r="J121" s="1" t="s">
        <v>30</v>
      </c>
      <c r="K121" s="1" t="s">
        <v>2059</v>
      </c>
      <c r="L121" s="1" t="s">
        <v>2059</v>
      </c>
      <c r="M121" s="1" t="s">
        <v>1357</v>
      </c>
      <c r="N121" s="1" t="s">
        <v>1357</v>
      </c>
      <c r="O121" s="1" t="s">
        <v>1358</v>
      </c>
      <c r="P121" s="1" t="s">
        <v>1359</v>
      </c>
      <c r="Q121" s="1" t="s">
        <v>1360</v>
      </c>
      <c r="R121" s="1" t="s">
        <v>2060</v>
      </c>
      <c r="S121" s="1" t="s">
        <v>1362</v>
      </c>
      <c r="T121" s="1" t="s">
        <v>1363</v>
      </c>
      <c r="U121" s="1" t="s">
        <v>1324</v>
      </c>
      <c r="V121" s="1" t="s">
        <v>1624</v>
      </c>
    </row>
    <row r="122" s="1" customFormat="1" spans="1:22">
      <c r="A122" s="3">
        <v>999227096723571</v>
      </c>
      <c r="B122" s="1" t="s">
        <v>2037</v>
      </c>
      <c r="C122" s="1" t="s">
        <v>2061</v>
      </c>
      <c r="D122" s="1" t="s">
        <v>2062</v>
      </c>
      <c r="E122" s="1" t="s">
        <v>2063</v>
      </c>
      <c r="F122" s="1" t="s">
        <v>1706</v>
      </c>
      <c r="G122" s="1" t="s">
        <v>1353</v>
      </c>
      <c r="H122" s="1" t="s">
        <v>1354</v>
      </c>
      <c r="I122" s="1" t="s">
        <v>2064</v>
      </c>
      <c r="J122" s="1" t="s">
        <v>30</v>
      </c>
      <c r="K122" s="1" t="s">
        <v>2065</v>
      </c>
      <c r="L122" s="1" t="s">
        <v>2065</v>
      </c>
      <c r="M122" s="1" t="s">
        <v>1357</v>
      </c>
      <c r="N122" s="1" t="s">
        <v>1357</v>
      </c>
      <c r="O122" s="1" t="s">
        <v>1358</v>
      </c>
      <c r="P122" s="1" t="s">
        <v>1359</v>
      </c>
      <c r="Q122" s="1" t="s">
        <v>1360</v>
      </c>
      <c r="R122" s="1" t="s">
        <v>2066</v>
      </c>
      <c r="S122" s="1" t="s">
        <v>1362</v>
      </c>
      <c r="T122" s="1" t="s">
        <v>1363</v>
      </c>
      <c r="U122" s="1" t="s">
        <v>1324</v>
      </c>
      <c r="V122" s="1" t="s">
        <v>1372</v>
      </c>
    </row>
    <row r="123" s="1" customFormat="1" spans="1:22">
      <c r="A123" s="3">
        <v>999227096600592</v>
      </c>
      <c r="B123" s="1" t="s">
        <v>2037</v>
      </c>
      <c r="C123" s="1" t="s">
        <v>2067</v>
      </c>
      <c r="D123" s="1" t="s">
        <v>2068</v>
      </c>
      <c r="E123" s="1" t="s">
        <v>2069</v>
      </c>
      <c r="F123" s="1" t="s">
        <v>1706</v>
      </c>
      <c r="G123" s="1" t="s">
        <v>1353</v>
      </c>
      <c r="H123" s="1" t="s">
        <v>1354</v>
      </c>
      <c r="I123" s="1" t="s">
        <v>2070</v>
      </c>
      <c r="J123" s="1" t="s">
        <v>30</v>
      </c>
      <c r="K123" s="1" t="s">
        <v>2071</v>
      </c>
      <c r="L123" s="1" t="s">
        <v>2071</v>
      </c>
      <c r="M123" s="1" t="s">
        <v>1357</v>
      </c>
      <c r="N123" s="1" t="s">
        <v>1357</v>
      </c>
      <c r="O123" s="1" t="s">
        <v>1358</v>
      </c>
      <c r="P123" s="1" t="s">
        <v>1359</v>
      </c>
      <c r="Q123" s="1" t="s">
        <v>1360</v>
      </c>
      <c r="R123" s="1" t="s">
        <v>2072</v>
      </c>
      <c r="S123" s="1" t="s">
        <v>1362</v>
      </c>
      <c r="T123" s="1" t="s">
        <v>1363</v>
      </c>
      <c r="U123" s="1" t="s">
        <v>1324</v>
      </c>
      <c r="V123" s="1" t="s">
        <v>2073</v>
      </c>
    </row>
    <row r="124" s="1" customFormat="1" spans="1:22">
      <c r="A124" s="3">
        <v>999227095877462</v>
      </c>
      <c r="B124" s="1" t="s">
        <v>2074</v>
      </c>
      <c r="C124" s="1" t="s">
        <v>2075</v>
      </c>
      <c r="D124" s="1" t="s">
        <v>2076</v>
      </c>
      <c r="E124" s="1" t="s">
        <v>2077</v>
      </c>
      <c r="F124" s="1" t="s">
        <v>1349</v>
      </c>
      <c r="G124" s="1" t="s">
        <v>1353</v>
      </c>
      <c r="H124" s="1" t="s">
        <v>1354</v>
      </c>
      <c r="I124" s="1" t="s">
        <v>2078</v>
      </c>
      <c r="J124" s="1" t="s">
        <v>30</v>
      </c>
      <c r="K124" s="1" t="s">
        <v>2079</v>
      </c>
      <c r="L124" s="1" t="s">
        <v>2079</v>
      </c>
      <c r="M124" s="1" t="s">
        <v>1357</v>
      </c>
      <c r="N124" s="1" t="s">
        <v>1357</v>
      </c>
      <c r="O124" s="1" t="s">
        <v>1358</v>
      </c>
      <c r="P124" s="1" t="s">
        <v>1359</v>
      </c>
      <c r="Q124" s="1" t="s">
        <v>1360</v>
      </c>
      <c r="R124" s="1" t="s">
        <v>2080</v>
      </c>
      <c r="S124" s="1" t="s">
        <v>1362</v>
      </c>
      <c r="T124" s="1" t="s">
        <v>1363</v>
      </c>
      <c r="U124" s="1" t="s">
        <v>1324</v>
      </c>
      <c r="V124" s="1" t="s">
        <v>1583</v>
      </c>
    </row>
    <row r="125" s="1" customFormat="1" spans="1:22">
      <c r="A125" s="3">
        <v>999227095359375</v>
      </c>
      <c r="B125" s="1" t="s">
        <v>2074</v>
      </c>
      <c r="C125" s="1" t="s">
        <v>2081</v>
      </c>
      <c r="D125" s="1" t="s">
        <v>1689</v>
      </c>
      <c r="E125" s="1" t="s">
        <v>2082</v>
      </c>
      <c r="F125" s="1" t="s">
        <v>1349</v>
      </c>
      <c r="G125" s="1" t="s">
        <v>1353</v>
      </c>
      <c r="H125" s="1" t="s">
        <v>1354</v>
      </c>
      <c r="I125" s="1" t="s">
        <v>2083</v>
      </c>
      <c r="J125" s="1" t="s">
        <v>30</v>
      </c>
      <c r="K125" s="1" t="s">
        <v>2084</v>
      </c>
      <c r="L125" s="1" t="s">
        <v>2084</v>
      </c>
      <c r="M125" s="1" t="s">
        <v>1357</v>
      </c>
      <c r="N125" s="1" t="s">
        <v>1357</v>
      </c>
      <c r="O125" s="1" t="s">
        <v>1358</v>
      </c>
      <c r="P125" s="1" t="s">
        <v>1359</v>
      </c>
      <c r="Q125" s="1" t="s">
        <v>1360</v>
      </c>
      <c r="R125" s="1" t="s">
        <v>2085</v>
      </c>
      <c r="S125" s="1" t="s">
        <v>1362</v>
      </c>
      <c r="T125" s="1" t="s">
        <v>1363</v>
      </c>
      <c r="U125" s="1" t="s">
        <v>1324</v>
      </c>
      <c r="V125" s="1" t="s">
        <v>1372</v>
      </c>
    </row>
    <row r="126" s="1" customFormat="1" spans="1:22">
      <c r="A126" s="3">
        <v>999227093263938</v>
      </c>
      <c r="B126" s="1" t="s">
        <v>2074</v>
      </c>
      <c r="C126" s="1" t="s">
        <v>2086</v>
      </c>
      <c r="D126" s="1" t="s">
        <v>1828</v>
      </c>
      <c r="E126" s="1" t="s">
        <v>2087</v>
      </c>
      <c r="F126" s="1" t="s">
        <v>1349</v>
      </c>
      <c r="G126" s="1" t="s">
        <v>1353</v>
      </c>
      <c r="H126" s="1" t="s">
        <v>1354</v>
      </c>
      <c r="I126" s="1" t="s">
        <v>2088</v>
      </c>
      <c r="J126" s="1" t="s">
        <v>30</v>
      </c>
      <c r="K126" s="1" t="s">
        <v>2089</v>
      </c>
      <c r="L126" s="1" t="s">
        <v>2089</v>
      </c>
      <c r="M126" s="1" t="s">
        <v>1357</v>
      </c>
      <c r="N126" s="1" t="s">
        <v>1357</v>
      </c>
      <c r="O126" s="1" t="s">
        <v>1358</v>
      </c>
      <c r="P126" s="1" t="s">
        <v>1359</v>
      </c>
      <c r="Q126" s="1" t="s">
        <v>1360</v>
      </c>
      <c r="R126" s="1" t="s">
        <v>2090</v>
      </c>
      <c r="S126" s="1" t="s">
        <v>1362</v>
      </c>
      <c r="T126" s="1" t="s">
        <v>1363</v>
      </c>
      <c r="U126" s="1" t="s">
        <v>1324</v>
      </c>
      <c r="V126" s="1" t="s">
        <v>1583</v>
      </c>
    </row>
    <row r="127" s="1" customFormat="1" spans="1:22">
      <c r="A127" s="3">
        <v>999227091133710</v>
      </c>
      <c r="B127" s="1" t="s">
        <v>2074</v>
      </c>
      <c r="C127" s="1" t="s">
        <v>2091</v>
      </c>
      <c r="D127" s="1" t="s">
        <v>2092</v>
      </c>
      <c r="E127" s="1" t="s">
        <v>2093</v>
      </c>
      <c r="F127" s="1" t="s">
        <v>1349</v>
      </c>
      <c r="G127" s="1" t="s">
        <v>1353</v>
      </c>
      <c r="H127" s="1" t="s">
        <v>1354</v>
      </c>
      <c r="I127" s="1" t="s">
        <v>2094</v>
      </c>
      <c r="J127" s="1" t="s">
        <v>30</v>
      </c>
      <c r="K127" s="1" t="s">
        <v>2095</v>
      </c>
      <c r="L127" s="1" t="s">
        <v>2095</v>
      </c>
      <c r="M127" s="1" t="s">
        <v>1357</v>
      </c>
      <c r="N127" s="1" t="s">
        <v>1357</v>
      </c>
      <c r="O127" s="1" t="s">
        <v>1358</v>
      </c>
      <c r="P127" s="1" t="s">
        <v>1359</v>
      </c>
      <c r="Q127" s="1" t="s">
        <v>1360</v>
      </c>
      <c r="R127" s="1" t="s">
        <v>2096</v>
      </c>
      <c r="S127" s="1" t="s">
        <v>1362</v>
      </c>
      <c r="T127" s="1" t="s">
        <v>1363</v>
      </c>
      <c r="U127" s="1" t="s">
        <v>1324</v>
      </c>
      <c r="V127" s="1" t="s">
        <v>1654</v>
      </c>
    </row>
    <row r="128" s="1" customFormat="1" spans="1:22">
      <c r="A128" s="3">
        <v>999227058071208</v>
      </c>
      <c r="B128" s="1" t="s">
        <v>2097</v>
      </c>
      <c r="C128" s="1" t="s">
        <v>2098</v>
      </c>
      <c r="D128" s="1" t="s">
        <v>2099</v>
      </c>
      <c r="E128" s="1" t="s">
        <v>2100</v>
      </c>
      <c r="F128" s="1" t="s">
        <v>1778</v>
      </c>
      <c r="G128" s="1" t="s">
        <v>1353</v>
      </c>
      <c r="H128" s="1" t="s">
        <v>1354</v>
      </c>
      <c r="I128" s="1" t="s">
        <v>2101</v>
      </c>
      <c r="J128" s="1" t="s">
        <v>30</v>
      </c>
      <c r="K128" s="1" t="s">
        <v>2102</v>
      </c>
      <c r="L128" s="1" t="s">
        <v>2102</v>
      </c>
      <c r="M128" s="1" t="s">
        <v>1357</v>
      </c>
      <c r="N128" s="1" t="s">
        <v>1357</v>
      </c>
      <c r="O128" s="1" t="s">
        <v>1358</v>
      </c>
      <c r="P128" s="1" t="s">
        <v>1359</v>
      </c>
      <c r="Q128" s="1" t="s">
        <v>1360</v>
      </c>
      <c r="R128" s="1" t="s">
        <v>2103</v>
      </c>
      <c r="S128" s="1" t="s">
        <v>1362</v>
      </c>
      <c r="T128" s="1" t="s">
        <v>1363</v>
      </c>
      <c r="U128" s="1" t="s">
        <v>1324</v>
      </c>
      <c r="V128" s="1" t="s">
        <v>1530</v>
      </c>
    </row>
    <row r="129" s="1" customFormat="1" spans="1:22">
      <c r="A129" s="3">
        <v>999227047394352</v>
      </c>
      <c r="B129" s="1" t="s">
        <v>2104</v>
      </c>
      <c r="C129" s="1" t="s">
        <v>2105</v>
      </c>
      <c r="D129" s="1" t="s">
        <v>2106</v>
      </c>
      <c r="E129" s="1" t="s">
        <v>2107</v>
      </c>
      <c r="F129" s="1" t="s">
        <v>1593</v>
      </c>
      <c r="G129" s="1" t="s">
        <v>1353</v>
      </c>
      <c r="H129" s="1" t="s">
        <v>1354</v>
      </c>
      <c r="I129" s="1" t="s">
        <v>2108</v>
      </c>
      <c r="J129" s="1" t="s">
        <v>30</v>
      </c>
      <c r="K129" s="1" t="s">
        <v>2109</v>
      </c>
      <c r="L129" s="1" t="s">
        <v>2109</v>
      </c>
      <c r="M129" s="1" t="s">
        <v>1357</v>
      </c>
      <c r="N129" s="1" t="s">
        <v>1357</v>
      </c>
      <c r="O129" s="1" t="s">
        <v>1358</v>
      </c>
      <c r="P129" s="1" t="s">
        <v>1359</v>
      </c>
      <c r="Q129" s="1" t="s">
        <v>1360</v>
      </c>
      <c r="R129" s="1" t="s">
        <v>2110</v>
      </c>
      <c r="S129" s="1" t="s">
        <v>1362</v>
      </c>
      <c r="T129" s="1" t="s">
        <v>1363</v>
      </c>
      <c r="U129" s="1" t="s">
        <v>1324</v>
      </c>
      <c r="V129" s="1" t="s">
        <v>1785</v>
      </c>
    </row>
    <row r="130" s="1" customFormat="1" spans="1:22">
      <c r="A130" s="3">
        <v>27040343177</v>
      </c>
      <c r="B130" s="1" t="s">
        <v>2104</v>
      </c>
      <c r="C130" s="1" t="s">
        <v>2111</v>
      </c>
      <c r="D130" s="1" t="s">
        <v>2112</v>
      </c>
      <c r="E130" s="1" t="s">
        <v>2113</v>
      </c>
      <c r="F130" s="1" t="s">
        <v>1593</v>
      </c>
      <c r="G130" s="1" t="s">
        <v>1353</v>
      </c>
      <c r="H130" s="1" t="s">
        <v>1354</v>
      </c>
      <c r="I130" s="1" t="s">
        <v>2114</v>
      </c>
      <c r="J130" s="1" t="s">
        <v>30</v>
      </c>
      <c r="K130" s="1" t="s">
        <v>2115</v>
      </c>
      <c r="L130" s="1" t="s">
        <v>2115</v>
      </c>
      <c r="M130" s="1" t="s">
        <v>1357</v>
      </c>
      <c r="N130" s="1" t="s">
        <v>1357</v>
      </c>
      <c r="O130" s="1" t="s">
        <v>1358</v>
      </c>
      <c r="P130" s="1" t="s">
        <v>1359</v>
      </c>
      <c r="Q130" s="1" t="s">
        <v>1360</v>
      </c>
      <c r="R130" s="1" t="s">
        <v>2116</v>
      </c>
      <c r="S130" s="1" t="s">
        <v>1362</v>
      </c>
      <c r="T130" s="1" t="s">
        <v>1363</v>
      </c>
      <c r="U130" s="1" t="s">
        <v>1324</v>
      </c>
      <c r="V130" s="1" t="s">
        <v>1583</v>
      </c>
    </row>
    <row r="131" s="1" customFormat="1" spans="1:22">
      <c r="A131" s="3">
        <v>999227040314199</v>
      </c>
      <c r="B131" s="1" t="s">
        <v>2104</v>
      </c>
      <c r="C131" s="1" t="s">
        <v>2117</v>
      </c>
      <c r="D131" s="1" t="s">
        <v>1805</v>
      </c>
      <c r="E131" s="1" t="s">
        <v>2118</v>
      </c>
      <c r="F131" s="1" t="s">
        <v>1778</v>
      </c>
      <c r="G131" s="1" t="s">
        <v>1353</v>
      </c>
      <c r="H131" s="1" t="s">
        <v>1354</v>
      </c>
      <c r="I131" s="1" t="s">
        <v>2119</v>
      </c>
      <c r="J131" s="1" t="s">
        <v>30</v>
      </c>
      <c r="K131" s="1" t="s">
        <v>2120</v>
      </c>
      <c r="L131" s="1" t="s">
        <v>2120</v>
      </c>
      <c r="M131" s="1" t="s">
        <v>1357</v>
      </c>
      <c r="N131" s="1" t="s">
        <v>1357</v>
      </c>
      <c r="O131" s="1" t="s">
        <v>1358</v>
      </c>
      <c r="P131" s="1" t="s">
        <v>1359</v>
      </c>
      <c r="Q131" s="1" t="s">
        <v>1360</v>
      </c>
      <c r="R131" s="1" t="s">
        <v>2121</v>
      </c>
      <c r="S131" s="1" t="s">
        <v>1362</v>
      </c>
      <c r="T131" s="1" t="s">
        <v>1363</v>
      </c>
      <c r="U131" s="1" t="s">
        <v>1364</v>
      </c>
      <c r="V131" s="1" t="s">
        <v>1454</v>
      </c>
    </row>
    <row r="132" s="1" customFormat="1" spans="1:22">
      <c r="A132" s="3">
        <v>999227031989782</v>
      </c>
      <c r="B132" s="1" t="s">
        <v>2122</v>
      </c>
      <c r="C132" s="1" t="s">
        <v>2123</v>
      </c>
      <c r="D132" s="1" t="s">
        <v>2124</v>
      </c>
      <c r="E132" s="1" t="s">
        <v>2125</v>
      </c>
      <c r="F132" s="1" t="s">
        <v>1706</v>
      </c>
      <c r="G132" s="1" t="s">
        <v>1353</v>
      </c>
      <c r="H132" s="1" t="s">
        <v>1354</v>
      </c>
      <c r="I132" s="1" t="s">
        <v>2126</v>
      </c>
      <c r="J132" s="1" t="s">
        <v>30</v>
      </c>
      <c r="K132" s="1" t="s">
        <v>2127</v>
      </c>
      <c r="L132" s="1" t="s">
        <v>2127</v>
      </c>
      <c r="M132" s="1" t="s">
        <v>1357</v>
      </c>
      <c r="N132" s="1" t="s">
        <v>1357</v>
      </c>
      <c r="O132" s="1" t="s">
        <v>1358</v>
      </c>
      <c r="P132" s="1" t="s">
        <v>1359</v>
      </c>
      <c r="Q132" s="1" t="s">
        <v>1360</v>
      </c>
      <c r="R132" s="1" t="s">
        <v>2128</v>
      </c>
      <c r="S132" s="1" t="s">
        <v>1362</v>
      </c>
      <c r="T132" s="1" t="s">
        <v>1363</v>
      </c>
      <c r="U132" s="1" t="s">
        <v>1324</v>
      </c>
      <c r="V132" s="1" t="s">
        <v>2129</v>
      </c>
    </row>
    <row r="133" s="1" customFormat="1" spans="1:22">
      <c r="A133" s="3">
        <v>999227030911289</v>
      </c>
      <c r="B133" s="1" t="s">
        <v>2122</v>
      </c>
      <c r="C133" s="1" t="s">
        <v>2130</v>
      </c>
      <c r="D133" s="1" t="s">
        <v>2131</v>
      </c>
      <c r="E133" s="1" t="s">
        <v>2132</v>
      </c>
      <c r="F133" s="1" t="s">
        <v>1349</v>
      </c>
      <c r="G133" s="1" t="s">
        <v>1353</v>
      </c>
      <c r="H133" s="1" t="s">
        <v>1354</v>
      </c>
      <c r="I133" s="1" t="s">
        <v>2133</v>
      </c>
      <c r="J133" s="1" t="s">
        <v>30</v>
      </c>
      <c r="K133" s="1" t="s">
        <v>2134</v>
      </c>
      <c r="L133" s="1" t="s">
        <v>2134</v>
      </c>
      <c r="M133" s="1" t="s">
        <v>1357</v>
      </c>
      <c r="N133" s="1" t="s">
        <v>1357</v>
      </c>
      <c r="O133" s="1" t="s">
        <v>1358</v>
      </c>
      <c r="P133" s="1" t="s">
        <v>1359</v>
      </c>
      <c r="Q133" s="1" t="s">
        <v>1360</v>
      </c>
      <c r="R133" s="1" t="s">
        <v>2135</v>
      </c>
      <c r="S133" s="1" t="s">
        <v>1362</v>
      </c>
      <c r="T133" s="1" t="s">
        <v>1363</v>
      </c>
      <c r="U133" s="1" t="s">
        <v>1324</v>
      </c>
      <c r="V133" s="1" t="s">
        <v>1766</v>
      </c>
    </row>
    <row r="134" s="1" customFormat="1" spans="1:22">
      <c r="A134" s="3">
        <v>999227027846651</v>
      </c>
      <c r="B134" s="1" t="s">
        <v>2122</v>
      </c>
      <c r="C134" s="1" t="s">
        <v>2136</v>
      </c>
      <c r="D134" s="1" t="s">
        <v>2137</v>
      </c>
      <c r="E134" s="1" t="s">
        <v>2138</v>
      </c>
      <c r="F134" s="1" t="s">
        <v>1349</v>
      </c>
      <c r="G134" s="1" t="s">
        <v>1353</v>
      </c>
      <c r="H134" s="1" t="s">
        <v>1354</v>
      </c>
      <c r="I134" s="1" t="s">
        <v>2139</v>
      </c>
      <c r="J134" s="1" t="s">
        <v>30</v>
      </c>
      <c r="K134" s="1" t="s">
        <v>2140</v>
      </c>
      <c r="L134" s="1" t="s">
        <v>2140</v>
      </c>
      <c r="M134" s="1" t="s">
        <v>1357</v>
      </c>
      <c r="N134" s="1" t="s">
        <v>1357</v>
      </c>
      <c r="O134" s="1" t="s">
        <v>1358</v>
      </c>
      <c r="P134" s="1" t="s">
        <v>1359</v>
      </c>
      <c r="Q134" s="1" t="s">
        <v>1360</v>
      </c>
      <c r="R134" s="1" t="s">
        <v>2141</v>
      </c>
      <c r="S134" s="1" t="s">
        <v>1362</v>
      </c>
      <c r="T134" s="1" t="s">
        <v>1363</v>
      </c>
      <c r="U134" s="1" t="s">
        <v>1324</v>
      </c>
      <c r="V134" s="1" t="s">
        <v>1583</v>
      </c>
    </row>
    <row r="135" s="1" customFormat="1" spans="1:22">
      <c r="A135" s="3">
        <v>999227019824791</v>
      </c>
      <c r="B135" s="1" t="s">
        <v>2122</v>
      </c>
      <c r="C135" s="1" t="s">
        <v>2142</v>
      </c>
      <c r="D135" s="1" t="s">
        <v>2143</v>
      </c>
      <c r="E135" s="1" t="s">
        <v>2144</v>
      </c>
      <c r="F135" s="1" t="s">
        <v>1593</v>
      </c>
      <c r="G135" s="1" t="s">
        <v>1353</v>
      </c>
      <c r="H135" s="1" t="s">
        <v>1354</v>
      </c>
      <c r="I135" s="1" t="s">
        <v>2145</v>
      </c>
      <c r="J135" s="1" t="s">
        <v>30</v>
      </c>
      <c r="K135" s="1" t="s">
        <v>2146</v>
      </c>
      <c r="L135" s="1" t="s">
        <v>2146</v>
      </c>
      <c r="M135" s="1" t="s">
        <v>1357</v>
      </c>
      <c r="N135" s="1" t="s">
        <v>1357</v>
      </c>
      <c r="O135" s="1" t="s">
        <v>1358</v>
      </c>
      <c r="P135" s="1" t="s">
        <v>1359</v>
      </c>
      <c r="Q135" s="1" t="s">
        <v>1360</v>
      </c>
      <c r="R135" s="1" t="s">
        <v>2147</v>
      </c>
      <c r="S135" s="1" t="s">
        <v>1362</v>
      </c>
      <c r="T135" s="1" t="s">
        <v>1363</v>
      </c>
      <c r="U135" s="1" t="s">
        <v>1324</v>
      </c>
      <c r="V135" s="1" t="s">
        <v>1416</v>
      </c>
    </row>
    <row r="136" s="1" customFormat="1" spans="1:22">
      <c r="A136" s="3">
        <v>999226931793925</v>
      </c>
      <c r="B136" s="1" t="s">
        <v>2148</v>
      </c>
      <c r="C136" s="1" t="s">
        <v>2149</v>
      </c>
      <c r="D136" s="1" t="s">
        <v>1979</v>
      </c>
      <c r="E136" s="1" t="s">
        <v>2150</v>
      </c>
      <c r="F136" s="1" t="s">
        <v>1706</v>
      </c>
      <c r="G136" s="1" t="s">
        <v>1353</v>
      </c>
      <c r="H136" s="1" t="s">
        <v>1354</v>
      </c>
      <c r="I136" s="1" t="s">
        <v>2151</v>
      </c>
      <c r="J136" s="1" t="s">
        <v>30</v>
      </c>
      <c r="K136" s="1" t="s">
        <v>2152</v>
      </c>
      <c r="L136" s="1" t="s">
        <v>2152</v>
      </c>
      <c r="M136" s="1" t="s">
        <v>1357</v>
      </c>
      <c r="N136" s="1" t="s">
        <v>1357</v>
      </c>
      <c r="O136" s="1" t="s">
        <v>1358</v>
      </c>
      <c r="P136" s="1" t="s">
        <v>1359</v>
      </c>
      <c r="Q136" s="1" t="s">
        <v>1360</v>
      </c>
      <c r="R136" s="1" t="s">
        <v>2153</v>
      </c>
      <c r="S136" s="1" t="s">
        <v>1362</v>
      </c>
      <c r="T136" s="1" t="s">
        <v>1363</v>
      </c>
      <c r="U136" s="1" t="s">
        <v>1324</v>
      </c>
      <c r="V136" s="1" t="s">
        <v>1583</v>
      </c>
    </row>
    <row r="137" s="1" customFormat="1" spans="1:22">
      <c r="A137" s="3">
        <v>999226931564105</v>
      </c>
      <c r="B137" s="1" t="s">
        <v>2148</v>
      </c>
      <c r="C137" s="1" t="s">
        <v>2154</v>
      </c>
      <c r="D137" s="1" t="s">
        <v>2155</v>
      </c>
      <c r="E137" s="1" t="s">
        <v>2156</v>
      </c>
      <c r="F137" s="1" t="s">
        <v>1349</v>
      </c>
      <c r="G137" s="1" t="s">
        <v>1353</v>
      </c>
      <c r="H137" s="1" t="s">
        <v>1354</v>
      </c>
      <c r="I137" s="1" t="s">
        <v>2157</v>
      </c>
      <c r="J137" s="1" t="s">
        <v>30</v>
      </c>
      <c r="K137" s="1" t="s">
        <v>2158</v>
      </c>
      <c r="L137" s="1" t="s">
        <v>2158</v>
      </c>
      <c r="M137" s="1" t="s">
        <v>1357</v>
      </c>
      <c r="N137" s="1" t="s">
        <v>1357</v>
      </c>
      <c r="O137" s="1" t="s">
        <v>1358</v>
      </c>
      <c r="P137" s="1" t="s">
        <v>1359</v>
      </c>
      <c r="Q137" s="1" t="s">
        <v>1360</v>
      </c>
      <c r="R137" s="1" t="s">
        <v>2159</v>
      </c>
      <c r="S137" s="1" t="s">
        <v>1362</v>
      </c>
      <c r="T137" s="1" t="s">
        <v>1363</v>
      </c>
      <c r="U137" s="1" t="s">
        <v>1324</v>
      </c>
      <c r="V137" s="1" t="s">
        <v>1372</v>
      </c>
    </row>
    <row r="138" s="1" customFormat="1" spans="1:22">
      <c r="A138" s="3">
        <v>999226931561636</v>
      </c>
      <c r="B138" s="1" t="s">
        <v>2148</v>
      </c>
      <c r="C138" s="1" t="s">
        <v>2160</v>
      </c>
      <c r="D138" s="1" t="s">
        <v>2161</v>
      </c>
      <c r="E138" s="1" t="s">
        <v>2162</v>
      </c>
      <c r="F138" s="1" t="s">
        <v>1954</v>
      </c>
      <c r="G138" s="1" t="s">
        <v>1353</v>
      </c>
      <c r="H138" s="1" t="s">
        <v>1354</v>
      </c>
      <c r="I138" s="1" t="s">
        <v>2163</v>
      </c>
      <c r="J138" s="1" t="s">
        <v>30</v>
      </c>
      <c r="K138" s="1" t="s">
        <v>2164</v>
      </c>
      <c r="L138" s="1" t="s">
        <v>2164</v>
      </c>
      <c r="M138" s="1" t="s">
        <v>1357</v>
      </c>
      <c r="N138" s="1" t="s">
        <v>1357</v>
      </c>
      <c r="O138" s="1" t="s">
        <v>1358</v>
      </c>
      <c r="P138" s="1" t="s">
        <v>1359</v>
      </c>
      <c r="Q138" s="1" t="s">
        <v>1360</v>
      </c>
      <c r="R138" s="1" t="s">
        <v>2165</v>
      </c>
      <c r="S138" s="1" t="s">
        <v>1362</v>
      </c>
      <c r="T138" s="1" t="s">
        <v>1363</v>
      </c>
      <c r="U138" s="1" t="s">
        <v>1324</v>
      </c>
      <c r="V138" s="1" t="s">
        <v>1530</v>
      </c>
    </row>
    <row r="139" s="1" customFormat="1" spans="1:22">
      <c r="A139" s="3">
        <v>999226930854409</v>
      </c>
      <c r="B139" s="1" t="s">
        <v>2148</v>
      </c>
      <c r="C139" s="1" t="s">
        <v>2166</v>
      </c>
      <c r="D139" s="1" t="s">
        <v>2167</v>
      </c>
      <c r="E139" s="1" t="s">
        <v>2168</v>
      </c>
      <c r="F139" s="1" t="s">
        <v>1349</v>
      </c>
      <c r="G139" s="1" t="s">
        <v>1353</v>
      </c>
      <c r="H139" s="1" t="s">
        <v>1354</v>
      </c>
      <c r="I139" s="1" t="s">
        <v>2169</v>
      </c>
      <c r="J139" s="1" t="s">
        <v>30</v>
      </c>
      <c r="K139" s="1" t="s">
        <v>2170</v>
      </c>
      <c r="L139" s="1" t="s">
        <v>2170</v>
      </c>
      <c r="M139" s="1" t="s">
        <v>1357</v>
      </c>
      <c r="N139" s="1" t="s">
        <v>1357</v>
      </c>
      <c r="O139" s="1" t="s">
        <v>1358</v>
      </c>
      <c r="P139" s="1" t="s">
        <v>1359</v>
      </c>
      <c r="Q139" s="1" t="s">
        <v>1360</v>
      </c>
      <c r="R139" s="1" t="s">
        <v>2171</v>
      </c>
      <c r="S139" s="1" t="s">
        <v>1362</v>
      </c>
      <c r="T139" s="1" t="s">
        <v>1363</v>
      </c>
      <c r="U139" s="1" t="s">
        <v>1324</v>
      </c>
      <c r="V139" s="1" t="s">
        <v>2172</v>
      </c>
    </row>
    <row r="140" s="1" customFormat="1" spans="1:22">
      <c r="A140" s="3">
        <v>999226930425516</v>
      </c>
      <c r="B140" s="1" t="s">
        <v>2148</v>
      </c>
      <c r="C140" s="1" t="s">
        <v>2173</v>
      </c>
      <c r="D140" s="1" t="s">
        <v>2174</v>
      </c>
      <c r="E140" s="1" t="s">
        <v>2175</v>
      </c>
      <c r="F140" s="1" t="s">
        <v>1349</v>
      </c>
      <c r="G140" s="1" t="s">
        <v>1353</v>
      </c>
      <c r="H140" s="1" t="s">
        <v>1354</v>
      </c>
      <c r="I140" s="1" t="s">
        <v>2176</v>
      </c>
      <c r="J140" s="1" t="s">
        <v>30</v>
      </c>
      <c r="K140" s="1" t="s">
        <v>2177</v>
      </c>
      <c r="L140" s="1" t="s">
        <v>2177</v>
      </c>
      <c r="M140" s="1" t="s">
        <v>1357</v>
      </c>
      <c r="N140" s="1" t="s">
        <v>1357</v>
      </c>
      <c r="O140" s="1" t="s">
        <v>1358</v>
      </c>
      <c r="P140" s="1" t="s">
        <v>1359</v>
      </c>
      <c r="Q140" s="1" t="s">
        <v>1360</v>
      </c>
      <c r="R140" s="1" t="s">
        <v>2178</v>
      </c>
      <c r="S140" s="1" t="s">
        <v>1362</v>
      </c>
      <c r="T140" s="1" t="s">
        <v>1363</v>
      </c>
      <c r="U140" s="1" t="s">
        <v>1324</v>
      </c>
      <c r="V140" s="1" t="s">
        <v>1766</v>
      </c>
    </row>
    <row r="141" s="1" customFormat="1" spans="1:22">
      <c r="A141" s="3">
        <v>999226929023309</v>
      </c>
      <c r="B141" s="1" t="s">
        <v>2179</v>
      </c>
      <c r="C141" s="1" t="s">
        <v>2180</v>
      </c>
      <c r="D141" s="1" t="s">
        <v>2181</v>
      </c>
      <c r="E141" s="1" t="s">
        <v>2182</v>
      </c>
      <c r="F141" s="1" t="s">
        <v>1349</v>
      </c>
      <c r="G141" s="1" t="s">
        <v>1353</v>
      </c>
      <c r="H141" s="1" t="s">
        <v>1354</v>
      </c>
      <c r="I141" s="1" t="s">
        <v>2183</v>
      </c>
      <c r="J141" s="1" t="s">
        <v>30</v>
      </c>
      <c r="K141" s="1" t="s">
        <v>2184</v>
      </c>
      <c r="L141" s="1" t="s">
        <v>2184</v>
      </c>
      <c r="M141" s="1" t="s">
        <v>1357</v>
      </c>
      <c r="N141" s="1" t="s">
        <v>1357</v>
      </c>
      <c r="O141" s="1" t="s">
        <v>1358</v>
      </c>
      <c r="P141" s="1" t="s">
        <v>1359</v>
      </c>
      <c r="Q141" s="1" t="s">
        <v>1360</v>
      </c>
      <c r="R141" s="1" t="s">
        <v>2185</v>
      </c>
      <c r="S141" s="1" t="s">
        <v>1362</v>
      </c>
      <c r="T141" s="1" t="s">
        <v>1363</v>
      </c>
      <c r="U141" s="1" t="s">
        <v>1324</v>
      </c>
      <c r="V141" s="1" t="s">
        <v>1583</v>
      </c>
    </row>
    <row r="142" s="1" customFormat="1" spans="1:22">
      <c r="A142" s="3">
        <v>999226923336977</v>
      </c>
      <c r="B142" s="1" t="s">
        <v>2179</v>
      </c>
      <c r="C142" s="1" t="s">
        <v>2186</v>
      </c>
      <c r="D142" s="1" t="s">
        <v>2187</v>
      </c>
      <c r="E142" s="1" t="s">
        <v>2188</v>
      </c>
      <c r="F142" s="1" t="s">
        <v>1706</v>
      </c>
      <c r="G142" s="1" t="s">
        <v>1353</v>
      </c>
      <c r="H142" s="1" t="s">
        <v>1354</v>
      </c>
      <c r="I142" s="1" t="s">
        <v>2189</v>
      </c>
      <c r="J142" s="1" t="s">
        <v>30</v>
      </c>
      <c r="K142" s="1" t="s">
        <v>2190</v>
      </c>
      <c r="L142" s="1" t="s">
        <v>2190</v>
      </c>
      <c r="M142" s="1" t="s">
        <v>1357</v>
      </c>
      <c r="N142" s="1" t="s">
        <v>1357</v>
      </c>
      <c r="O142" s="1" t="s">
        <v>1358</v>
      </c>
      <c r="P142" s="1" t="s">
        <v>1359</v>
      </c>
      <c r="Q142" s="1" t="s">
        <v>1360</v>
      </c>
      <c r="R142" s="1" t="s">
        <v>2191</v>
      </c>
      <c r="S142" s="1" t="s">
        <v>1362</v>
      </c>
      <c r="T142" s="1" t="s">
        <v>1363</v>
      </c>
      <c r="U142" s="1" t="s">
        <v>1324</v>
      </c>
      <c r="V142" s="1" t="s">
        <v>1564</v>
      </c>
    </row>
    <row r="143" s="1" customFormat="1" spans="1:22">
      <c r="A143" s="3">
        <v>999226908947073</v>
      </c>
      <c r="B143" s="1" t="s">
        <v>2192</v>
      </c>
      <c r="C143" s="1" t="s">
        <v>2193</v>
      </c>
      <c r="D143" s="1" t="s">
        <v>2194</v>
      </c>
      <c r="E143" s="1" t="s">
        <v>2195</v>
      </c>
      <c r="F143" s="1" t="s">
        <v>1706</v>
      </c>
      <c r="G143" s="1" t="s">
        <v>1353</v>
      </c>
      <c r="H143" s="1" t="s">
        <v>1354</v>
      </c>
      <c r="I143" s="1" t="s">
        <v>2196</v>
      </c>
      <c r="J143" s="1" t="s">
        <v>30</v>
      </c>
      <c r="K143" s="1" t="s">
        <v>2197</v>
      </c>
      <c r="L143" s="1" t="s">
        <v>2197</v>
      </c>
      <c r="M143" s="1" t="s">
        <v>1357</v>
      </c>
      <c r="N143" s="1" t="s">
        <v>1357</v>
      </c>
      <c r="O143" s="1" t="s">
        <v>1358</v>
      </c>
      <c r="P143" s="1" t="s">
        <v>1359</v>
      </c>
      <c r="Q143" s="1" t="s">
        <v>1360</v>
      </c>
      <c r="R143" s="1" t="s">
        <v>2198</v>
      </c>
      <c r="S143" s="1" t="s">
        <v>1362</v>
      </c>
      <c r="T143" s="1" t="s">
        <v>1363</v>
      </c>
      <c r="U143" s="1" t="s">
        <v>1324</v>
      </c>
      <c r="V143" s="1" t="s">
        <v>1372</v>
      </c>
    </row>
    <row r="144" s="1" customFormat="1" spans="1:22">
      <c r="A144" s="3">
        <v>999226907217514</v>
      </c>
      <c r="B144" s="1" t="s">
        <v>2199</v>
      </c>
      <c r="C144" s="1" t="s">
        <v>2200</v>
      </c>
      <c r="D144" s="1" t="s">
        <v>2201</v>
      </c>
      <c r="E144" s="1" t="s">
        <v>2202</v>
      </c>
      <c r="F144" s="1" t="s">
        <v>1349</v>
      </c>
      <c r="G144" s="1" t="s">
        <v>1353</v>
      </c>
      <c r="H144" s="1" t="s">
        <v>1354</v>
      </c>
      <c r="I144" s="1" t="s">
        <v>2203</v>
      </c>
      <c r="J144" s="1" t="s">
        <v>30</v>
      </c>
      <c r="K144" s="1" t="s">
        <v>2204</v>
      </c>
      <c r="L144" s="1" t="s">
        <v>2204</v>
      </c>
      <c r="M144" s="1" t="s">
        <v>1357</v>
      </c>
      <c r="N144" s="1" t="s">
        <v>1357</v>
      </c>
      <c r="O144" s="1" t="s">
        <v>1358</v>
      </c>
      <c r="P144" s="1" t="s">
        <v>1359</v>
      </c>
      <c r="Q144" s="1" t="s">
        <v>1360</v>
      </c>
      <c r="R144" s="1" t="s">
        <v>2205</v>
      </c>
      <c r="S144" s="1" t="s">
        <v>1362</v>
      </c>
      <c r="T144" s="1" t="s">
        <v>1363</v>
      </c>
      <c r="U144" s="1" t="s">
        <v>1324</v>
      </c>
      <c r="V144" s="1" t="s">
        <v>1583</v>
      </c>
    </row>
    <row r="145" s="1" customFormat="1" spans="1:22">
      <c r="A145" s="3">
        <v>999226900138952</v>
      </c>
      <c r="B145" s="1" t="s">
        <v>2199</v>
      </c>
      <c r="C145" s="1" t="s">
        <v>2206</v>
      </c>
      <c r="D145" s="1" t="s">
        <v>2207</v>
      </c>
      <c r="E145" s="1" t="s">
        <v>2208</v>
      </c>
      <c r="F145" s="1" t="s">
        <v>1593</v>
      </c>
      <c r="G145" s="1" t="s">
        <v>1353</v>
      </c>
      <c r="H145" s="1" t="s">
        <v>1354</v>
      </c>
      <c r="I145" s="1" t="s">
        <v>2209</v>
      </c>
      <c r="J145" s="1" t="s">
        <v>30</v>
      </c>
      <c r="K145" s="1" t="s">
        <v>2210</v>
      </c>
      <c r="L145" s="1" t="s">
        <v>2210</v>
      </c>
      <c r="M145" s="1" t="s">
        <v>1357</v>
      </c>
      <c r="N145" s="1" t="s">
        <v>1357</v>
      </c>
      <c r="O145" s="1" t="s">
        <v>1358</v>
      </c>
      <c r="P145" s="1" t="s">
        <v>1359</v>
      </c>
      <c r="Q145" s="1" t="s">
        <v>1360</v>
      </c>
      <c r="R145" s="1" t="s">
        <v>2211</v>
      </c>
      <c r="S145" s="1" t="s">
        <v>1362</v>
      </c>
      <c r="T145" s="1" t="s">
        <v>1363</v>
      </c>
      <c r="U145" s="1" t="s">
        <v>1324</v>
      </c>
      <c r="V145" s="1" t="s">
        <v>2172</v>
      </c>
    </row>
    <row r="146" s="1" customFormat="1" spans="1:22">
      <c r="A146" s="3">
        <v>999226854864975</v>
      </c>
      <c r="B146" s="1" t="s">
        <v>2212</v>
      </c>
      <c r="C146" s="1" t="s">
        <v>2213</v>
      </c>
      <c r="D146" s="1" t="s">
        <v>2214</v>
      </c>
      <c r="E146" s="1" t="s">
        <v>2215</v>
      </c>
      <c r="F146" s="1" t="s">
        <v>1593</v>
      </c>
      <c r="G146" s="1" t="s">
        <v>1353</v>
      </c>
      <c r="H146" s="1" t="s">
        <v>1354</v>
      </c>
      <c r="I146" s="1" t="s">
        <v>2216</v>
      </c>
      <c r="J146" s="1" t="s">
        <v>30</v>
      </c>
      <c r="K146" s="1" t="s">
        <v>2217</v>
      </c>
      <c r="L146" s="1" t="s">
        <v>2217</v>
      </c>
      <c r="M146" s="1" t="s">
        <v>1357</v>
      </c>
      <c r="N146" s="1" t="s">
        <v>1357</v>
      </c>
      <c r="O146" s="1" t="s">
        <v>1358</v>
      </c>
      <c r="P146" s="1" t="s">
        <v>1359</v>
      </c>
      <c r="Q146" s="1" t="s">
        <v>1360</v>
      </c>
      <c r="R146" s="1" t="s">
        <v>2218</v>
      </c>
      <c r="S146" s="1" t="s">
        <v>1362</v>
      </c>
      <c r="T146" s="1" t="s">
        <v>1363</v>
      </c>
      <c r="U146" s="1" t="s">
        <v>1324</v>
      </c>
      <c r="V146" s="1" t="s">
        <v>1624</v>
      </c>
    </row>
    <row r="147" s="1" customFormat="1" spans="1:22">
      <c r="A147" s="3">
        <v>999226853582363</v>
      </c>
      <c r="B147" s="1" t="s">
        <v>2212</v>
      </c>
      <c r="C147" s="1" t="s">
        <v>2219</v>
      </c>
      <c r="D147" s="1" t="s">
        <v>2220</v>
      </c>
      <c r="E147" s="1" t="s">
        <v>2221</v>
      </c>
      <c r="F147" s="1" t="s">
        <v>1349</v>
      </c>
      <c r="G147" s="1" t="s">
        <v>1353</v>
      </c>
      <c r="H147" s="1" t="s">
        <v>1354</v>
      </c>
      <c r="I147" s="1" t="s">
        <v>2222</v>
      </c>
      <c r="J147" s="1" t="s">
        <v>30</v>
      </c>
      <c r="K147" s="1" t="s">
        <v>2223</v>
      </c>
      <c r="L147" s="1" t="s">
        <v>2223</v>
      </c>
      <c r="M147" s="1" t="s">
        <v>1357</v>
      </c>
      <c r="N147" s="1" t="s">
        <v>1357</v>
      </c>
      <c r="O147" s="1" t="s">
        <v>1358</v>
      </c>
      <c r="P147" s="1" t="s">
        <v>1359</v>
      </c>
      <c r="Q147" s="1" t="s">
        <v>1360</v>
      </c>
      <c r="R147" s="1" t="s">
        <v>2224</v>
      </c>
      <c r="S147" s="1" t="s">
        <v>1362</v>
      </c>
      <c r="T147" s="1" t="s">
        <v>1363</v>
      </c>
      <c r="U147" s="1" t="s">
        <v>1364</v>
      </c>
      <c r="V147" s="1" t="s">
        <v>1454</v>
      </c>
    </row>
    <row r="148" s="1" customFormat="1" spans="1:22">
      <c r="A148" s="3">
        <v>999226853343265</v>
      </c>
      <c r="B148" s="1" t="s">
        <v>2212</v>
      </c>
      <c r="C148" s="1" t="s">
        <v>2225</v>
      </c>
      <c r="D148" s="1" t="s">
        <v>2226</v>
      </c>
      <c r="E148" s="1" t="s">
        <v>2227</v>
      </c>
      <c r="F148" s="1" t="s">
        <v>1778</v>
      </c>
      <c r="G148" s="1" t="s">
        <v>1353</v>
      </c>
      <c r="H148" s="1" t="s">
        <v>1354</v>
      </c>
      <c r="I148" s="1" t="s">
        <v>2228</v>
      </c>
      <c r="J148" s="1" t="s">
        <v>30</v>
      </c>
      <c r="K148" s="1" t="s">
        <v>2229</v>
      </c>
      <c r="L148" s="1" t="s">
        <v>2229</v>
      </c>
      <c r="M148" s="1" t="s">
        <v>1357</v>
      </c>
      <c r="N148" s="1" t="s">
        <v>1357</v>
      </c>
      <c r="O148" s="1" t="s">
        <v>1358</v>
      </c>
      <c r="P148" s="1" t="s">
        <v>1359</v>
      </c>
      <c r="Q148" s="1" t="s">
        <v>1360</v>
      </c>
      <c r="R148" s="1" t="s">
        <v>2230</v>
      </c>
      <c r="S148" s="1" t="s">
        <v>1362</v>
      </c>
      <c r="T148" s="1" t="s">
        <v>1363</v>
      </c>
      <c r="U148" s="1" t="s">
        <v>1324</v>
      </c>
      <c r="V148" s="1" t="s">
        <v>1372</v>
      </c>
    </row>
    <row r="149" s="1" customFormat="1" spans="1:22">
      <c r="A149" s="3">
        <v>999226846651506</v>
      </c>
      <c r="B149" s="1" t="s">
        <v>2231</v>
      </c>
      <c r="C149" s="1" t="s">
        <v>2232</v>
      </c>
      <c r="D149" s="1" t="s">
        <v>2233</v>
      </c>
      <c r="E149" s="1" t="s">
        <v>2234</v>
      </c>
      <c r="F149" s="1" t="s">
        <v>1778</v>
      </c>
      <c r="G149" s="1" t="s">
        <v>1353</v>
      </c>
      <c r="H149" s="1" t="s">
        <v>1354</v>
      </c>
      <c r="I149" s="1" t="s">
        <v>2235</v>
      </c>
      <c r="J149" s="1" t="s">
        <v>30</v>
      </c>
      <c r="K149" s="1" t="s">
        <v>2236</v>
      </c>
      <c r="L149" s="1" t="s">
        <v>2236</v>
      </c>
      <c r="M149" s="1" t="s">
        <v>1357</v>
      </c>
      <c r="N149" s="1" t="s">
        <v>1357</v>
      </c>
      <c r="O149" s="1" t="s">
        <v>1358</v>
      </c>
      <c r="P149" s="1" t="s">
        <v>1359</v>
      </c>
      <c r="Q149" s="1" t="s">
        <v>1360</v>
      </c>
      <c r="R149" s="1" t="s">
        <v>2237</v>
      </c>
      <c r="S149" s="1" t="s">
        <v>1362</v>
      </c>
      <c r="T149" s="1" t="s">
        <v>1363</v>
      </c>
      <c r="U149" s="1" t="s">
        <v>1324</v>
      </c>
      <c r="V149" s="1" t="s">
        <v>1365</v>
      </c>
    </row>
    <row r="150" s="1" customFormat="1" spans="1:22">
      <c r="A150" s="3">
        <v>999226846211813</v>
      </c>
      <c r="B150" s="1" t="s">
        <v>2231</v>
      </c>
      <c r="C150" s="1" t="s">
        <v>2238</v>
      </c>
      <c r="D150" s="1" t="s">
        <v>2239</v>
      </c>
      <c r="E150" s="1" t="s">
        <v>2240</v>
      </c>
      <c r="F150" s="1" t="s">
        <v>1873</v>
      </c>
      <c r="G150" s="1" t="s">
        <v>1353</v>
      </c>
      <c r="H150" s="1" t="s">
        <v>1354</v>
      </c>
      <c r="I150" s="1" t="s">
        <v>2241</v>
      </c>
      <c r="J150" s="1" t="s">
        <v>30</v>
      </c>
      <c r="K150" s="1" t="s">
        <v>2242</v>
      </c>
      <c r="L150" s="1" t="s">
        <v>2242</v>
      </c>
      <c r="M150" s="1" t="s">
        <v>1357</v>
      </c>
      <c r="N150" s="1" t="s">
        <v>1357</v>
      </c>
      <c r="O150" s="1" t="s">
        <v>1358</v>
      </c>
      <c r="P150" s="1" t="s">
        <v>1359</v>
      </c>
      <c r="Q150" s="1" t="s">
        <v>1360</v>
      </c>
      <c r="R150" s="1" t="s">
        <v>2243</v>
      </c>
      <c r="S150" s="1" t="s">
        <v>1362</v>
      </c>
      <c r="T150" s="1" t="s">
        <v>1363</v>
      </c>
      <c r="U150" s="1" t="s">
        <v>1324</v>
      </c>
      <c r="V150" s="1" t="s">
        <v>1365</v>
      </c>
    </row>
    <row r="151" s="1" customFormat="1" spans="1:22">
      <c r="A151" s="3">
        <v>999226845702385</v>
      </c>
      <c r="B151" s="1" t="s">
        <v>2231</v>
      </c>
      <c r="C151" s="1" t="s">
        <v>2244</v>
      </c>
      <c r="D151" s="1" t="s">
        <v>2008</v>
      </c>
      <c r="E151" s="1" t="s">
        <v>2245</v>
      </c>
      <c r="F151" s="1" t="s">
        <v>1349</v>
      </c>
      <c r="G151" s="1" t="s">
        <v>1353</v>
      </c>
      <c r="H151" s="1" t="s">
        <v>1354</v>
      </c>
      <c r="I151" s="1" t="s">
        <v>2246</v>
      </c>
      <c r="J151" s="1" t="s">
        <v>30</v>
      </c>
      <c r="K151" s="1" t="s">
        <v>2247</v>
      </c>
      <c r="L151" s="1" t="s">
        <v>2247</v>
      </c>
      <c r="M151" s="1" t="s">
        <v>1357</v>
      </c>
      <c r="N151" s="1" t="s">
        <v>1357</v>
      </c>
      <c r="O151" s="1" t="s">
        <v>1358</v>
      </c>
      <c r="P151" s="1" t="s">
        <v>1359</v>
      </c>
      <c r="Q151" s="1" t="s">
        <v>1360</v>
      </c>
      <c r="R151" s="1" t="s">
        <v>2248</v>
      </c>
      <c r="S151" s="1" t="s">
        <v>1362</v>
      </c>
      <c r="T151" s="1" t="s">
        <v>1363</v>
      </c>
      <c r="U151" s="1" t="s">
        <v>1324</v>
      </c>
      <c r="V151" s="1" t="s">
        <v>1583</v>
      </c>
    </row>
    <row r="152" s="1" customFormat="1" spans="1:22">
      <c r="A152" s="3">
        <v>999226842129599</v>
      </c>
      <c r="B152" s="1" t="s">
        <v>2249</v>
      </c>
      <c r="C152" s="1" t="s">
        <v>2250</v>
      </c>
      <c r="D152" s="1" t="s">
        <v>2251</v>
      </c>
      <c r="E152" s="1" t="s">
        <v>2252</v>
      </c>
      <c r="F152" s="1" t="s">
        <v>1349</v>
      </c>
      <c r="G152" s="1" t="s">
        <v>1353</v>
      </c>
      <c r="H152" s="1" t="s">
        <v>1354</v>
      </c>
      <c r="I152" s="1" t="s">
        <v>2253</v>
      </c>
      <c r="J152" s="1" t="s">
        <v>30</v>
      </c>
      <c r="K152" s="1" t="s">
        <v>2254</v>
      </c>
      <c r="L152" s="1" t="s">
        <v>2254</v>
      </c>
      <c r="M152" s="1" t="s">
        <v>1357</v>
      </c>
      <c r="N152" s="1" t="s">
        <v>1357</v>
      </c>
      <c r="O152" s="1" t="s">
        <v>1358</v>
      </c>
      <c r="P152" s="1" t="s">
        <v>1359</v>
      </c>
      <c r="Q152" s="1" t="s">
        <v>1360</v>
      </c>
      <c r="R152" s="1" t="s">
        <v>2255</v>
      </c>
      <c r="S152" s="1" t="s">
        <v>1362</v>
      </c>
      <c r="T152" s="1" t="s">
        <v>1363</v>
      </c>
      <c r="U152" s="1" t="s">
        <v>1324</v>
      </c>
      <c r="V152" s="1" t="s">
        <v>1365</v>
      </c>
    </row>
    <row r="153" s="1" customFormat="1" spans="1:22">
      <c r="A153" s="3">
        <v>999226838795396</v>
      </c>
      <c r="B153" s="1" t="s">
        <v>2249</v>
      </c>
      <c r="C153" s="1" t="s">
        <v>2256</v>
      </c>
      <c r="D153" s="1" t="s">
        <v>2257</v>
      </c>
      <c r="E153" s="1" t="s">
        <v>2258</v>
      </c>
      <c r="F153" s="1" t="s">
        <v>1706</v>
      </c>
      <c r="G153" s="1" t="s">
        <v>1353</v>
      </c>
      <c r="H153" s="1" t="s">
        <v>1354</v>
      </c>
      <c r="I153" s="1" t="s">
        <v>2259</v>
      </c>
      <c r="J153" s="1" t="s">
        <v>30</v>
      </c>
      <c r="K153" s="1" t="s">
        <v>2260</v>
      </c>
      <c r="L153" s="1" t="s">
        <v>2260</v>
      </c>
      <c r="M153" s="1" t="s">
        <v>1357</v>
      </c>
      <c r="N153" s="1" t="s">
        <v>1357</v>
      </c>
      <c r="O153" s="1" t="s">
        <v>1358</v>
      </c>
      <c r="P153" s="1" t="s">
        <v>1359</v>
      </c>
      <c r="Q153" s="1" t="s">
        <v>1360</v>
      </c>
      <c r="R153" s="1" t="s">
        <v>2261</v>
      </c>
      <c r="S153" s="1" t="s">
        <v>1362</v>
      </c>
      <c r="T153" s="1" t="s">
        <v>1363</v>
      </c>
      <c r="U153" s="1" t="s">
        <v>1324</v>
      </c>
      <c r="V153" s="1" t="s">
        <v>2262</v>
      </c>
    </row>
    <row r="154" s="1" customFormat="1" spans="1:22">
      <c r="A154" s="3">
        <v>999226836626365</v>
      </c>
      <c r="B154" s="1" t="s">
        <v>2263</v>
      </c>
      <c r="C154" s="1" t="s">
        <v>2264</v>
      </c>
      <c r="D154" s="1" t="s">
        <v>2265</v>
      </c>
      <c r="E154" s="1" t="s">
        <v>2266</v>
      </c>
      <c r="F154" s="1" t="s">
        <v>1349</v>
      </c>
      <c r="G154" s="1" t="s">
        <v>1353</v>
      </c>
      <c r="H154" s="1" t="s">
        <v>1354</v>
      </c>
      <c r="I154" s="1" t="s">
        <v>2267</v>
      </c>
      <c r="J154" s="1" t="s">
        <v>30</v>
      </c>
      <c r="K154" s="1" t="s">
        <v>2268</v>
      </c>
      <c r="L154" s="1" t="s">
        <v>2268</v>
      </c>
      <c r="M154" s="1" t="s">
        <v>1357</v>
      </c>
      <c r="N154" s="1" t="s">
        <v>1357</v>
      </c>
      <c r="O154" s="1" t="s">
        <v>1358</v>
      </c>
      <c r="P154" s="1" t="s">
        <v>1359</v>
      </c>
      <c r="Q154" s="1" t="s">
        <v>1360</v>
      </c>
      <c r="R154" s="1" t="s">
        <v>2269</v>
      </c>
      <c r="S154" s="1" t="s">
        <v>1362</v>
      </c>
      <c r="T154" s="1" t="s">
        <v>1363</v>
      </c>
      <c r="U154" s="1" t="s">
        <v>1324</v>
      </c>
      <c r="V154" s="1" t="s">
        <v>1564</v>
      </c>
    </row>
    <row r="155" s="1" customFormat="1" spans="1:22">
      <c r="A155" s="3">
        <v>999226834160331</v>
      </c>
      <c r="B155" s="1" t="s">
        <v>2263</v>
      </c>
      <c r="C155" s="1" t="s">
        <v>2270</v>
      </c>
      <c r="D155" s="1" t="s">
        <v>2271</v>
      </c>
      <c r="E155" s="1" t="s">
        <v>2272</v>
      </c>
      <c r="F155" s="1" t="s">
        <v>1593</v>
      </c>
      <c r="G155" s="1" t="s">
        <v>1353</v>
      </c>
      <c r="H155" s="1" t="s">
        <v>1354</v>
      </c>
      <c r="I155" s="1" t="s">
        <v>2273</v>
      </c>
      <c r="J155" s="1" t="s">
        <v>30</v>
      </c>
      <c r="K155" s="1" t="s">
        <v>2274</v>
      </c>
      <c r="L155" s="1" t="s">
        <v>2274</v>
      </c>
      <c r="M155" s="1" t="s">
        <v>1357</v>
      </c>
      <c r="N155" s="1" t="s">
        <v>1357</v>
      </c>
      <c r="O155" s="1" t="s">
        <v>1358</v>
      </c>
      <c r="P155" s="1" t="s">
        <v>1359</v>
      </c>
      <c r="Q155" s="1" t="s">
        <v>1360</v>
      </c>
      <c r="R155" s="1" t="s">
        <v>2275</v>
      </c>
      <c r="S155" s="1" t="s">
        <v>1362</v>
      </c>
      <c r="T155" s="1" t="s">
        <v>1363</v>
      </c>
      <c r="U155" s="1" t="s">
        <v>1324</v>
      </c>
      <c r="V155" s="1" t="s">
        <v>1454</v>
      </c>
    </row>
    <row r="156" s="1" customFormat="1" spans="1:22">
      <c r="A156" s="3">
        <v>999226827939498</v>
      </c>
      <c r="B156" s="1" t="s">
        <v>2263</v>
      </c>
      <c r="C156" s="1" t="s">
        <v>2276</v>
      </c>
      <c r="D156" s="1" t="s">
        <v>2277</v>
      </c>
      <c r="E156" s="1" t="s">
        <v>2278</v>
      </c>
      <c r="F156" s="1" t="s">
        <v>1349</v>
      </c>
      <c r="G156" s="1" t="s">
        <v>1353</v>
      </c>
      <c r="H156" s="1" t="s">
        <v>1354</v>
      </c>
      <c r="I156" s="1" t="s">
        <v>2279</v>
      </c>
      <c r="J156" s="1" t="s">
        <v>30</v>
      </c>
      <c r="K156" s="1" t="s">
        <v>2280</v>
      </c>
      <c r="L156" s="1" t="s">
        <v>2280</v>
      </c>
      <c r="M156" s="1" t="s">
        <v>1357</v>
      </c>
      <c r="N156" s="1" t="s">
        <v>1357</v>
      </c>
      <c r="O156" s="1" t="s">
        <v>1358</v>
      </c>
      <c r="P156" s="1" t="s">
        <v>1359</v>
      </c>
      <c r="Q156" s="1" t="s">
        <v>1360</v>
      </c>
      <c r="R156" s="1" t="s">
        <v>2281</v>
      </c>
      <c r="S156" s="1" t="s">
        <v>1362</v>
      </c>
      <c r="T156" s="1" t="s">
        <v>1363</v>
      </c>
      <c r="U156" s="1" t="s">
        <v>1324</v>
      </c>
      <c r="V156" s="1" t="s">
        <v>1564</v>
      </c>
    </row>
    <row r="157" s="1" customFormat="1" spans="1:22">
      <c r="A157" s="3">
        <v>26793533685</v>
      </c>
      <c r="B157" s="1" t="s">
        <v>2282</v>
      </c>
      <c r="C157" s="1" t="s">
        <v>2283</v>
      </c>
      <c r="D157" s="1" t="s">
        <v>2056</v>
      </c>
      <c r="E157" s="1" t="s">
        <v>2284</v>
      </c>
      <c r="F157" s="1" t="s">
        <v>1593</v>
      </c>
      <c r="G157" s="1" t="s">
        <v>1353</v>
      </c>
      <c r="H157" s="1" t="s">
        <v>1354</v>
      </c>
      <c r="I157" s="1" t="s">
        <v>2285</v>
      </c>
      <c r="J157" s="1" t="s">
        <v>30</v>
      </c>
      <c r="K157" s="1" t="s">
        <v>2286</v>
      </c>
      <c r="L157" s="1" t="s">
        <v>2286</v>
      </c>
      <c r="M157" s="1" t="s">
        <v>1357</v>
      </c>
      <c r="N157" s="1" t="s">
        <v>1357</v>
      </c>
      <c r="O157" s="1" t="s">
        <v>1358</v>
      </c>
      <c r="P157" s="1" t="s">
        <v>1359</v>
      </c>
      <c r="Q157" s="1" t="s">
        <v>1360</v>
      </c>
      <c r="R157" s="1" t="s">
        <v>2287</v>
      </c>
      <c r="S157" s="1" t="s">
        <v>1362</v>
      </c>
      <c r="T157" s="1" t="s">
        <v>1363</v>
      </c>
      <c r="U157" s="1" t="s">
        <v>1364</v>
      </c>
      <c r="V157" s="1" t="s">
        <v>1624</v>
      </c>
    </row>
    <row r="158" s="1" customFormat="1" spans="1:22">
      <c r="A158" s="3">
        <v>26793533683</v>
      </c>
      <c r="B158" s="1" t="s">
        <v>2282</v>
      </c>
      <c r="C158" s="1" t="s">
        <v>2288</v>
      </c>
      <c r="D158" s="1" t="s">
        <v>2056</v>
      </c>
      <c r="E158" s="1" t="s">
        <v>2289</v>
      </c>
      <c r="F158" s="1" t="s">
        <v>1593</v>
      </c>
      <c r="G158" s="1" t="s">
        <v>1353</v>
      </c>
      <c r="H158" s="1" t="s">
        <v>1354</v>
      </c>
      <c r="I158" s="1" t="s">
        <v>2285</v>
      </c>
      <c r="J158" s="1" t="s">
        <v>30</v>
      </c>
      <c r="K158" s="1" t="s">
        <v>2286</v>
      </c>
      <c r="L158" s="1" t="s">
        <v>2286</v>
      </c>
      <c r="M158" s="1" t="s">
        <v>1357</v>
      </c>
      <c r="N158" s="1" t="s">
        <v>1357</v>
      </c>
      <c r="O158" s="1" t="s">
        <v>1358</v>
      </c>
      <c r="P158" s="1" t="s">
        <v>1359</v>
      </c>
      <c r="Q158" s="1" t="s">
        <v>1360</v>
      </c>
      <c r="R158" s="1" t="s">
        <v>2290</v>
      </c>
      <c r="S158" s="1" t="s">
        <v>1362</v>
      </c>
      <c r="T158" s="1" t="s">
        <v>1363</v>
      </c>
      <c r="U158" s="1" t="s">
        <v>1364</v>
      </c>
      <c r="V158" s="1" t="s">
        <v>1624</v>
      </c>
    </row>
    <row r="159" s="1" customFormat="1" spans="1:22">
      <c r="A159" s="3">
        <v>999226792691424</v>
      </c>
      <c r="B159" s="1" t="s">
        <v>2291</v>
      </c>
      <c r="C159" s="1" t="s">
        <v>2292</v>
      </c>
      <c r="D159" s="1" t="s">
        <v>2293</v>
      </c>
      <c r="E159" s="1" t="s">
        <v>2294</v>
      </c>
      <c r="F159" s="1" t="s">
        <v>1349</v>
      </c>
      <c r="G159" s="1" t="s">
        <v>1353</v>
      </c>
      <c r="H159" s="1" t="s">
        <v>1354</v>
      </c>
      <c r="I159" s="1" t="s">
        <v>2295</v>
      </c>
      <c r="J159" s="1" t="s">
        <v>30</v>
      </c>
      <c r="K159" s="1" t="s">
        <v>2296</v>
      </c>
      <c r="L159" s="1" t="s">
        <v>2296</v>
      </c>
      <c r="M159" s="1" t="s">
        <v>1357</v>
      </c>
      <c r="N159" s="1" t="s">
        <v>1357</v>
      </c>
      <c r="O159" s="1" t="s">
        <v>1358</v>
      </c>
      <c r="P159" s="1" t="s">
        <v>1359</v>
      </c>
      <c r="Q159" s="1" t="s">
        <v>1360</v>
      </c>
      <c r="R159" s="1" t="s">
        <v>2297</v>
      </c>
      <c r="S159" s="1" t="s">
        <v>1362</v>
      </c>
      <c r="T159" s="1" t="s">
        <v>1363</v>
      </c>
      <c r="U159" s="1" t="s">
        <v>1324</v>
      </c>
      <c r="V159" s="1" t="s">
        <v>1583</v>
      </c>
    </row>
    <row r="160" s="1" customFormat="1" spans="1:22">
      <c r="A160" s="3">
        <v>999226792460638</v>
      </c>
      <c r="B160" s="1" t="s">
        <v>2291</v>
      </c>
      <c r="C160" s="1" t="s">
        <v>2298</v>
      </c>
      <c r="D160" s="1" t="s">
        <v>2299</v>
      </c>
      <c r="E160" s="1" t="s">
        <v>2300</v>
      </c>
      <c r="F160" s="1" t="s">
        <v>1706</v>
      </c>
      <c r="G160" s="1" t="s">
        <v>1353</v>
      </c>
      <c r="H160" s="1" t="s">
        <v>1354</v>
      </c>
      <c r="I160" s="1" t="s">
        <v>2301</v>
      </c>
      <c r="J160" s="1" t="s">
        <v>30</v>
      </c>
      <c r="K160" s="1" t="s">
        <v>2302</v>
      </c>
      <c r="L160" s="1" t="s">
        <v>2302</v>
      </c>
      <c r="M160" s="1" t="s">
        <v>1357</v>
      </c>
      <c r="N160" s="1" t="s">
        <v>1357</v>
      </c>
      <c r="O160" s="1" t="s">
        <v>1358</v>
      </c>
      <c r="P160" s="1" t="s">
        <v>1359</v>
      </c>
      <c r="Q160" s="1" t="s">
        <v>1360</v>
      </c>
      <c r="R160" s="1" t="s">
        <v>2303</v>
      </c>
      <c r="S160" s="1" t="s">
        <v>1362</v>
      </c>
      <c r="T160" s="1" t="s">
        <v>1363</v>
      </c>
      <c r="U160" s="1" t="s">
        <v>1324</v>
      </c>
      <c r="V160" s="1" t="s">
        <v>2304</v>
      </c>
    </row>
    <row r="161" s="1" customFormat="1" spans="1:22">
      <c r="A161" s="3">
        <v>999226791334381</v>
      </c>
      <c r="B161" s="1" t="s">
        <v>2291</v>
      </c>
      <c r="C161" s="1" t="s">
        <v>2305</v>
      </c>
      <c r="D161" s="1" t="s">
        <v>2293</v>
      </c>
      <c r="E161" s="1" t="s">
        <v>2306</v>
      </c>
      <c r="F161" s="1" t="s">
        <v>1349</v>
      </c>
      <c r="G161" s="1" t="s">
        <v>1353</v>
      </c>
      <c r="H161" s="1" t="s">
        <v>1354</v>
      </c>
      <c r="I161" s="1" t="s">
        <v>2295</v>
      </c>
      <c r="J161" s="1" t="s">
        <v>30</v>
      </c>
      <c r="K161" s="1" t="s">
        <v>2296</v>
      </c>
      <c r="L161" s="1" t="s">
        <v>2296</v>
      </c>
      <c r="M161" s="1" t="s">
        <v>1357</v>
      </c>
      <c r="N161" s="1" t="s">
        <v>1357</v>
      </c>
      <c r="O161" s="1" t="s">
        <v>1358</v>
      </c>
      <c r="P161" s="1" t="s">
        <v>1359</v>
      </c>
      <c r="Q161" s="1" t="s">
        <v>1360</v>
      </c>
      <c r="R161" s="1" t="s">
        <v>2307</v>
      </c>
      <c r="S161" s="1" t="s">
        <v>1362</v>
      </c>
      <c r="T161" s="1" t="s">
        <v>1363</v>
      </c>
      <c r="U161" s="1" t="s">
        <v>1324</v>
      </c>
      <c r="V161" s="1" t="s">
        <v>1583</v>
      </c>
    </row>
    <row r="162" s="1" customFormat="1" spans="1:22">
      <c r="A162" s="3">
        <v>999226791196837</v>
      </c>
      <c r="B162" s="1" t="s">
        <v>2291</v>
      </c>
      <c r="C162" s="1" t="s">
        <v>2308</v>
      </c>
      <c r="D162" s="1" t="s">
        <v>2309</v>
      </c>
      <c r="E162" s="1" t="s">
        <v>2310</v>
      </c>
      <c r="F162" s="1" t="s">
        <v>1593</v>
      </c>
      <c r="G162" s="1" t="s">
        <v>1353</v>
      </c>
      <c r="H162" s="1" t="s">
        <v>1354</v>
      </c>
      <c r="I162" s="1" t="s">
        <v>2311</v>
      </c>
      <c r="J162" s="1" t="s">
        <v>30</v>
      </c>
      <c r="K162" s="1" t="s">
        <v>2312</v>
      </c>
      <c r="L162" s="1" t="s">
        <v>2312</v>
      </c>
      <c r="M162" s="1" t="s">
        <v>1357</v>
      </c>
      <c r="N162" s="1" t="s">
        <v>1357</v>
      </c>
      <c r="O162" s="1" t="s">
        <v>1358</v>
      </c>
      <c r="P162" s="1" t="s">
        <v>1359</v>
      </c>
      <c r="Q162" s="1" t="s">
        <v>1360</v>
      </c>
      <c r="R162" s="1" t="s">
        <v>2313</v>
      </c>
      <c r="S162" s="1" t="s">
        <v>1362</v>
      </c>
      <c r="T162" s="1" t="s">
        <v>1363</v>
      </c>
      <c r="U162" s="1" t="s">
        <v>1324</v>
      </c>
      <c r="V162" s="1" t="s">
        <v>1372</v>
      </c>
    </row>
    <row r="163" s="1" customFormat="1" spans="1:22">
      <c r="A163" s="3">
        <v>999226791190017</v>
      </c>
      <c r="B163" s="1" t="s">
        <v>2291</v>
      </c>
      <c r="C163" s="1" t="s">
        <v>2314</v>
      </c>
      <c r="D163" s="1" t="s">
        <v>2315</v>
      </c>
      <c r="E163" s="1" t="s">
        <v>2316</v>
      </c>
      <c r="F163" s="1" t="s">
        <v>1706</v>
      </c>
      <c r="G163" s="1" t="s">
        <v>1353</v>
      </c>
      <c r="H163" s="1" t="s">
        <v>1354</v>
      </c>
      <c r="I163" s="1" t="s">
        <v>2317</v>
      </c>
      <c r="J163" s="1" t="s">
        <v>30</v>
      </c>
      <c r="K163" s="1" t="s">
        <v>2318</v>
      </c>
      <c r="L163" s="1" t="s">
        <v>2318</v>
      </c>
      <c r="M163" s="1" t="s">
        <v>1357</v>
      </c>
      <c r="N163" s="1" t="s">
        <v>1357</v>
      </c>
      <c r="O163" s="1" t="s">
        <v>1358</v>
      </c>
      <c r="P163" s="1" t="s">
        <v>1359</v>
      </c>
      <c r="Q163" s="1" t="s">
        <v>1360</v>
      </c>
      <c r="R163" s="1" t="s">
        <v>2319</v>
      </c>
      <c r="S163" s="1" t="s">
        <v>1362</v>
      </c>
      <c r="T163" s="1" t="s">
        <v>1363</v>
      </c>
      <c r="U163" s="1" t="s">
        <v>1364</v>
      </c>
      <c r="V163" s="1" t="s">
        <v>1372</v>
      </c>
    </row>
    <row r="164" s="1" customFormat="1" spans="1:22">
      <c r="A164" s="3">
        <v>999226787755407</v>
      </c>
      <c r="B164" s="1" t="s">
        <v>2291</v>
      </c>
      <c r="C164" s="1" t="s">
        <v>2320</v>
      </c>
      <c r="D164" s="1" t="s">
        <v>1805</v>
      </c>
      <c r="E164" s="1" t="s">
        <v>2321</v>
      </c>
      <c r="F164" s="1" t="s">
        <v>1778</v>
      </c>
      <c r="G164" s="1" t="s">
        <v>1353</v>
      </c>
      <c r="H164" s="1" t="s">
        <v>1354</v>
      </c>
      <c r="I164" s="1" t="s">
        <v>2322</v>
      </c>
      <c r="J164" s="1" t="s">
        <v>30</v>
      </c>
      <c r="K164" s="1" t="s">
        <v>2323</v>
      </c>
      <c r="L164" s="1" t="s">
        <v>2323</v>
      </c>
      <c r="M164" s="1" t="s">
        <v>1357</v>
      </c>
      <c r="N164" s="1" t="s">
        <v>1357</v>
      </c>
      <c r="O164" s="1" t="s">
        <v>1358</v>
      </c>
      <c r="P164" s="1" t="s">
        <v>1359</v>
      </c>
      <c r="Q164" s="1" t="s">
        <v>1360</v>
      </c>
      <c r="R164" s="1" t="s">
        <v>2324</v>
      </c>
      <c r="S164" s="1" t="s">
        <v>1362</v>
      </c>
      <c r="T164" s="1" t="s">
        <v>1363</v>
      </c>
      <c r="U164" s="1" t="s">
        <v>1364</v>
      </c>
      <c r="V164" s="1" t="s">
        <v>1454</v>
      </c>
    </row>
    <row r="165" s="1" customFormat="1" spans="1:22">
      <c r="A165" s="3">
        <v>26782834703</v>
      </c>
      <c r="B165" s="1" t="s">
        <v>2325</v>
      </c>
      <c r="C165" s="1" t="s">
        <v>2326</v>
      </c>
      <c r="D165" s="1" t="s">
        <v>2327</v>
      </c>
      <c r="E165" s="1" t="s">
        <v>2328</v>
      </c>
      <c r="F165" s="1" t="s">
        <v>1349</v>
      </c>
      <c r="G165" s="1" t="s">
        <v>1353</v>
      </c>
      <c r="H165" s="1" t="s">
        <v>1354</v>
      </c>
      <c r="I165" s="1" t="s">
        <v>2329</v>
      </c>
      <c r="J165" s="1" t="s">
        <v>30</v>
      </c>
      <c r="K165" s="1" t="s">
        <v>2330</v>
      </c>
      <c r="L165" s="1" t="s">
        <v>2330</v>
      </c>
      <c r="M165" s="1" t="s">
        <v>1357</v>
      </c>
      <c r="N165" s="1" t="s">
        <v>1357</v>
      </c>
      <c r="O165" s="1" t="s">
        <v>1358</v>
      </c>
      <c r="P165" s="1" t="s">
        <v>1359</v>
      </c>
      <c r="Q165" s="1" t="s">
        <v>1360</v>
      </c>
      <c r="R165" s="1" t="s">
        <v>2331</v>
      </c>
      <c r="S165" s="1" t="s">
        <v>1362</v>
      </c>
      <c r="T165" s="1" t="s">
        <v>1363</v>
      </c>
      <c r="U165" s="1" t="s">
        <v>1324</v>
      </c>
      <c r="V165" s="1" t="s">
        <v>2332</v>
      </c>
    </row>
    <row r="166" s="1" customFormat="1" spans="1:22">
      <c r="A166" s="3">
        <v>999226778692271</v>
      </c>
      <c r="B166" s="1" t="s">
        <v>2325</v>
      </c>
      <c r="C166" s="1" t="s">
        <v>2333</v>
      </c>
      <c r="D166" s="1" t="s">
        <v>2334</v>
      </c>
      <c r="E166" s="1" t="s">
        <v>2335</v>
      </c>
      <c r="F166" s="1" t="s">
        <v>1593</v>
      </c>
      <c r="G166" s="1" t="s">
        <v>1353</v>
      </c>
      <c r="H166" s="1" t="s">
        <v>1354</v>
      </c>
      <c r="I166" s="1" t="s">
        <v>2336</v>
      </c>
      <c r="J166" s="1" t="s">
        <v>30</v>
      </c>
      <c r="K166" s="1" t="s">
        <v>2337</v>
      </c>
      <c r="L166" s="1" t="s">
        <v>2337</v>
      </c>
      <c r="M166" s="1" t="s">
        <v>1357</v>
      </c>
      <c r="N166" s="1" t="s">
        <v>1357</v>
      </c>
      <c r="O166" s="1" t="s">
        <v>1358</v>
      </c>
      <c r="P166" s="1" t="s">
        <v>1359</v>
      </c>
      <c r="Q166" s="1" t="s">
        <v>1360</v>
      </c>
      <c r="R166" s="1" t="s">
        <v>2338</v>
      </c>
      <c r="S166" s="1" t="s">
        <v>1362</v>
      </c>
      <c r="T166" s="1" t="s">
        <v>1363</v>
      </c>
      <c r="U166" s="1" t="s">
        <v>1324</v>
      </c>
      <c r="V166" s="1" t="s">
        <v>2339</v>
      </c>
    </row>
    <row r="167" s="1" customFormat="1" spans="1:22">
      <c r="A167" s="3">
        <v>999226776856895</v>
      </c>
      <c r="B167" s="1" t="s">
        <v>2325</v>
      </c>
      <c r="C167" s="1" t="s">
        <v>2340</v>
      </c>
      <c r="D167" s="1" t="s">
        <v>2341</v>
      </c>
      <c r="E167" s="1" t="s">
        <v>2342</v>
      </c>
      <c r="F167" s="1" t="s">
        <v>1706</v>
      </c>
      <c r="G167" s="1" t="s">
        <v>1353</v>
      </c>
      <c r="H167" s="1" t="s">
        <v>1354</v>
      </c>
      <c r="I167" s="1" t="s">
        <v>2343</v>
      </c>
      <c r="J167" s="1" t="s">
        <v>30</v>
      </c>
      <c r="K167" s="1" t="s">
        <v>2344</v>
      </c>
      <c r="L167" s="1" t="s">
        <v>1358</v>
      </c>
      <c r="M167" s="1" t="s">
        <v>2345</v>
      </c>
      <c r="N167" s="1" t="s">
        <v>2346</v>
      </c>
      <c r="O167" s="1" t="s">
        <v>1358</v>
      </c>
      <c r="P167" s="1" t="s">
        <v>1359</v>
      </c>
      <c r="Q167" s="1" t="s">
        <v>1360</v>
      </c>
      <c r="R167" s="1" t="s">
        <v>2347</v>
      </c>
      <c r="S167" s="1" t="s">
        <v>1362</v>
      </c>
      <c r="T167" s="1" t="s">
        <v>1363</v>
      </c>
      <c r="U167" s="1" t="s">
        <v>1324</v>
      </c>
      <c r="V167" s="1" t="s">
        <v>1564</v>
      </c>
    </row>
    <row r="168" s="1" customFormat="1" spans="1:22">
      <c r="A168" s="3">
        <v>999226775143500</v>
      </c>
      <c r="B168" s="1" t="s">
        <v>2325</v>
      </c>
      <c r="C168" s="1" t="s">
        <v>2348</v>
      </c>
      <c r="D168" s="1" t="s">
        <v>2349</v>
      </c>
      <c r="E168" s="1" t="s">
        <v>2350</v>
      </c>
      <c r="F168" s="1" t="s">
        <v>1349</v>
      </c>
      <c r="G168" s="1" t="s">
        <v>1353</v>
      </c>
      <c r="H168" s="1" t="s">
        <v>1354</v>
      </c>
      <c r="I168" s="1" t="s">
        <v>1661</v>
      </c>
      <c r="J168" s="1" t="s">
        <v>30</v>
      </c>
      <c r="K168" s="1" t="s">
        <v>2351</v>
      </c>
      <c r="L168" s="1" t="s">
        <v>2351</v>
      </c>
      <c r="M168" s="1" t="s">
        <v>1357</v>
      </c>
      <c r="N168" s="1" t="s">
        <v>1357</v>
      </c>
      <c r="O168" s="1" t="s">
        <v>1358</v>
      </c>
      <c r="P168" s="1" t="s">
        <v>1359</v>
      </c>
      <c r="Q168" s="1" t="s">
        <v>1360</v>
      </c>
      <c r="R168" s="1" t="s">
        <v>2352</v>
      </c>
      <c r="S168" s="1" t="s">
        <v>1362</v>
      </c>
      <c r="T168" s="1" t="s">
        <v>1363</v>
      </c>
      <c r="U168" s="1" t="s">
        <v>1364</v>
      </c>
      <c r="V168" s="1" t="s">
        <v>1454</v>
      </c>
    </row>
    <row r="169" s="1" customFormat="1" spans="1:22">
      <c r="A169" s="3">
        <v>999226774398811</v>
      </c>
      <c r="B169" s="1" t="s">
        <v>2325</v>
      </c>
      <c r="C169" s="1" t="s">
        <v>2353</v>
      </c>
      <c r="D169" s="1" t="s">
        <v>2354</v>
      </c>
      <c r="E169" s="1" t="s">
        <v>2355</v>
      </c>
      <c r="F169" s="1" t="s">
        <v>1349</v>
      </c>
      <c r="G169" s="1" t="s">
        <v>1353</v>
      </c>
      <c r="H169" s="1" t="s">
        <v>1354</v>
      </c>
      <c r="I169" s="1" t="s">
        <v>2356</v>
      </c>
      <c r="J169" s="1" t="s">
        <v>30</v>
      </c>
      <c r="K169" s="1" t="s">
        <v>2357</v>
      </c>
      <c r="L169" s="1" t="s">
        <v>2357</v>
      </c>
      <c r="M169" s="1" t="s">
        <v>1357</v>
      </c>
      <c r="N169" s="1" t="s">
        <v>1357</v>
      </c>
      <c r="O169" s="1" t="s">
        <v>1358</v>
      </c>
      <c r="P169" s="1" t="s">
        <v>1359</v>
      </c>
      <c r="Q169" s="1" t="s">
        <v>1360</v>
      </c>
      <c r="R169" s="1" t="s">
        <v>2358</v>
      </c>
      <c r="S169" s="1" t="s">
        <v>1362</v>
      </c>
      <c r="T169" s="1" t="s">
        <v>1363</v>
      </c>
      <c r="U169" s="1" t="s">
        <v>1324</v>
      </c>
      <c r="V169" s="1" t="s">
        <v>1564</v>
      </c>
    </row>
    <row r="170" s="1" customFormat="1" spans="1:22">
      <c r="A170" s="3">
        <v>999226774146144</v>
      </c>
      <c r="B170" s="1" t="s">
        <v>2325</v>
      </c>
      <c r="C170" s="1" t="s">
        <v>2359</v>
      </c>
      <c r="D170" s="1" t="s">
        <v>2360</v>
      </c>
      <c r="E170" s="1" t="s">
        <v>2361</v>
      </c>
      <c r="F170" s="1" t="s">
        <v>1349</v>
      </c>
      <c r="G170" s="1" t="s">
        <v>1353</v>
      </c>
      <c r="H170" s="1" t="s">
        <v>1354</v>
      </c>
      <c r="I170" s="1" t="s">
        <v>2362</v>
      </c>
      <c r="J170" s="1" t="s">
        <v>30</v>
      </c>
      <c r="K170" s="1" t="s">
        <v>2363</v>
      </c>
      <c r="L170" s="1" t="s">
        <v>2363</v>
      </c>
      <c r="M170" s="1" t="s">
        <v>1357</v>
      </c>
      <c r="N170" s="1" t="s">
        <v>1357</v>
      </c>
      <c r="O170" s="1" t="s">
        <v>1358</v>
      </c>
      <c r="P170" s="1" t="s">
        <v>1359</v>
      </c>
      <c r="Q170" s="1" t="s">
        <v>1360</v>
      </c>
      <c r="R170" s="1" t="s">
        <v>2364</v>
      </c>
      <c r="S170" s="1" t="s">
        <v>1362</v>
      </c>
      <c r="T170" s="1" t="s">
        <v>1363</v>
      </c>
      <c r="U170" s="1" t="s">
        <v>1324</v>
      </c>
      <c r="V170" s="1" t="s">
        <v>1564</v>
      </c>
    </row>
    <row r="171" s="1" customFormat="1" spans="1:22">
      <c r="A171" s="3">
        <v>999226773431548</v>
      </c>
      <c r="B171" s="1" t="s">
        <v>2365</v>
      </c>
      <c r="C171" s="1" t="s">
        <v>2366</v>
      </c>
      <c r="D171" s="1" t="s">
        <v>2367</v>
      </c>
      <c r="E171" s="1" t="s">
        <v>2368</v>
      </c>
      <c r="F171" s="1" t="s">
        <v>1349</v>
      </c>
      <c r="G171" s="1" t="s">
        <v>1353</v>
      </c>
      <c r="H171" s="1" t="s">
        <v>1354</v>
      </c>
      <c r="I171" s="1" t="s">
        <v>2369</v>
      </c>
      <c r="J171" s="1" t="s">
        <v>30</v>
      </c>
      <c r="K171" s="1" t="s">
        <v>2370</v>
      </c>
      <c r="L171" s="1" t="s">
        <v>2370</v>
      </c>
      <c r="M171" s="1" t="s">
        <v>1357</v>
      </c>
      <c r="N171" s="1" t="s">
        <v>1357</v>
      </c>
      <c r="O171" s="1" t="s">
        <v>1358</v>
      </c>
      <c r="P171" s="1" t="s">
        <v>1359</v>
      </c>
      <c r="Q171" s="1" t="s">
        <v>1360</v>
      </c>
      <c r="R171" s="1" t="s">
        <v>2371</v>
      </c>
      <c r="S171" s="1" t="s">
        <v>1362</v>
      </c>
      <c r="T171" s="1" t="s">
        <v>1363</v>
      </c>
      <c r="U171" s="1" t="s">
        <v>1364</v>
      </c>
      <c r="V171" s="1" t="s">
        <v>1372</v>
      </c>
    </row>
    <row r="172" s="1" customFormat="1" spans="1:22">
      <c r="A172" s="3">
        <v>999226769874827</v>
      </c>
      <c r="B172" s="1" t="s">
        <v>2365</v>
      </c>
      <c r="C172" s="1" t="s">
        <v>2372</v>
      </c>
      <c r="D172" s="1" t="s">
        <v>2373</v>
      </c>
      <c r="E172" s="1" t="s">
        <v>2374</v>
      </c>
      <c r="F172" s="1" t="s">
        <v>1593</v>
      </c>
      <c r="G172" s="1" t="s">
        <v>1353</v>
      </c>
      <c r="H172" s="1" t="s">
        <v>1354</v>
      </c>
      <c r="I172" s="1" t="s">
        <v>2375</v>
      </c>
      <c r="J172" s="1" t="s">
        <v>30</v>
      </c>
      <c r="K172" s="1" t="s">
        <v>2376</v>
      </c>
      <c r="L172" s="1" t="s">
        <v>2376</v>
      </c>
      <c r="M172" s="1" t="s">
        <v>1357</v>
      </c>
      <c r="N172" s="1" t="s">
        <v>1357</v>
      </c>
      <c r="O172" s="1" t="s">
        <v>1358</v>
      </c>
      <c r="P172" s="1" t="s">
        <v>1359</v>
      </c>
      <c r="Q172" s="1" t="s">
        <v>1360</v>
      </c>
      <c r="R172" s="1" t="s">
        <v>2377</v>
      </c>
      <c r="S172" s="1" t="s">
        <v>1362</v>
      </c>
      <c r="T172" s="1" t="s">
        <v>1363</v>
      </c>
      <c r="U172" s="1" t="s">
        <v>1324</v>
      </c>
      <c r="V172" s="1" t="s">
        <v>1583</v>
      </c>
    </row>
    <row r="173" s="1" customFormat="1" spans="1:22">
      <c r="A173" s="3">
        <v>999226768093409</v>
      </c>
      <c r="B173" s="1" t="s">
        <v>2365</v>
      </c>
      <c r="C173" s="1" t="s">
        <v>2378</v>
      </c>
      <c r="D173" s="1" t="s">
        <v>2379</v>
      </c>
      <c r="E173" s="1" t="s">
        <v>2380</v>
      </c>
      <c r="F173" s="1" t="s">
        <v>1706</v>
      </c>
      <c r="G173" s="1" t="s">
        <v>1353</v>
      </c>
      <c r="H173" s="1" t="s">
        <v>1354</v>
      </c>
      <c r="I173" s="1" t="s">
        <v>2381</v>
      </c>
      <c r="J173" s="1" t="s">
        <v>30</v>
      </c>
      <c r="K173" s="1" t="s">
        <v>2382</v>
      </c>
      <c r="L173" s="1" t="s">
        <v>2382</v>
      </c>
      <c r="M173" s="1" t="s">
        <v>1357</v>
      </c>
      <c r="N173" s="1" t="s">
        <v>1357</v>
      </c>
      <c r="O173" s="1" t="s">
        <v>1358</v>
      </c>
      <c r="P173" s="1" t="s">
        <v>1359</v>
      </c>
      <c r="Q173" s="1" t="s">
        <v>1360</v>
      </c>
      <c r="R173" s="1" t="s">
        <v>2383</v>
      </c>
      <c r="S173" s="1" t="s">
        <v>1362</v>
      </c>
      <c r="T173" s="1" t="s">
        <v>1363</v>
      </c>
      <c r="U173" s="1" t="s">
        <v>1324</v>
      </c>
      <c r="V173" s="1" t="s">
        <v>1372</v>
      </c>
    </row>
    <row r="174" s="1" customFormat="1" spans="1:22">
      <c r="A174" s="3">
        <v>999226754992605</v>
      </c>
      <c r="B174" s="1" t="s">
        <v>2384</v>
      </c>
      <c r="C174" s="1" t="s">
        <v>2385</v>
      </c>
      <c r="D174" s="1" t="s">
        <v>2386</v>
      </c>
      <c r="E174" s="1" t="s">
        <v>2387</v>
      </c>
      <c r="F174" s="1" t="s">
        <v>1854</v>
      </c>
      <c r="G174" s="1" t="s">
        <v>1353</v>
      </c>
      <c r="H174" s="1" t="s">
        <v>1354</v>
      </c>
      <c r="I174" s="1" t="s">
        <v>2388</v>
      </c>
      <c r="J174" s="1" t="s">
        <v>30</v>
      </c>
      <c r="K174" s="1" t="s">
        <v>2389</v>
      </c>
      <c r="L174" s="1" t="s">
        <v>2389</v>
      </c>
      <c r="M174" s="1" t="s">
        <v>1357</v>
      </c>
      <c r="N174" s="1" t="s">
        <v>1357</v>
      </c>
      <c r="O174" s="1" t="s">
        <v>1358</v>
      </c>
      <c r="P174" s="1" t="s">
        <v>1359</v>
      </c>
      <c r="Q174" s="1" t="s">
        <v>1360</v>
      </c>
      <c r="R174" s="1" t="s">
        <v>2390</v>
      </c>
      <c r="S174" s="1" t="s">
        <v>1362</v>
      </c>
      <c r="T174" s="1" t="s">
        <v>1363</v>
      </c>
      <c r="U174" s="1" t="s">
        <v>1324</v>
      </c>
      <c r="V174" s="1" t="s">
        <v>1713</v>
      </c>
    </row>
    <row r="175" s="1" customFormat="1" spans="1:22">
      <c r="A175" s="3">
        <v>999226751619866</v>
      </c>
      <c r="B175" s="1" t="s">
        <v>2391</v>
      </c>
      <c r="C175" s="1" t="s">
        <v>2392</v>
      </c>
      <c r="D175" s="1" t="s">
        <v>2393</v>
      </c>
      <c r="E175" s="1" t="s">
        <v>2394</v>
      </c>
      <c r="F175" s="1" t="s">
        <v>1706</v>
      </c>
      <c r="G175" s="1" t="s">
        <v>1353</v>
      </c>
      <c r="H175" s="1" t="s">
        <v>1354</v>
      </c>
      <c r="I175" s="1" t="s">
        <v>2395</v>
      </c>
      <c r="J175" s="1" t="s">
        <v>30</v>
      </c>
      <c r="K175" s="1" t="s">
        <v>2396</v>
      </c>
      <c r="L175" s="1" t="s">
        <v>2396</v>
      </c>
      <c r="M175" s="1" t="s">
        <v>1357</v>
      </c>
      <c r="N175" s="1" t="s">
        <v>1357</v>
      </c>
      <c r="O175" s="1" t="s">
        <v>1358</v>
      </c>
      <c r="P175" s="1" t="s">
        <v>1359</v>
      </c>
      <c r="Q175" s="1" t="s">
        <v>1360</v>
      </c>
      <c r="R175" s="1" t="s">
        <v>2397</v>
      </c>
      <c r="S175" s="1" t="s">
        <v>1362</v>
      </c>
      <c r="T175" s="1" t="s">
        <v>1363</v>
      </c>
      <c r="U175" s="1" t="s">
        <v>1324</v>
      </c>
      <c r="V175" s="1" t="s">
        <v>2398</v>
      </c>
    </row>
    <row r="176" s="1" customFormat="1" spans="1:22">
      <c r="A176" s="3">
        <v>999226744498001</v>
      </c>
      <c r="B176" s="1" t="s">
        <v>2391</v>
      </c>
      <c r="C176" s="1" t="s">
        <v>2399</v>
      </c>
      <c r="D176" s="1" t="s">
        <v>2400</v>
      </c>
      <c r="E176" s="1" t="s">
        <v>2401</v>
      </c>
      <c r="F176" s="1" t="s">
        <v>1593</v>
      </c>
      <c r="G176" s="1" t="s">
        <v>1353</v>
      </c>
      <c r="H176" s="1" t="s">
        <v>1354</v>
      </c>
      <c r="I176" s="1" t="s">
        <v>2402</v>
      </c>
      <c r="J176" s="1" t="s">
        <v>30</v>
      </c>
      <c r="K176" s="1" t="s">
        <v>2403</v>
      </c>
      <c r="L176" s="1" t="s">
        <v>2403</v>
      </c>
      <c r="M176" s="1" t="s">
        <v>1357</v>
      </c>
      <c r="N176" s="1" t="s">
        <v>1357</v>
      </c>
      <c r="O176" s="1" t="s">
        <v>1358</v>
      </c>
      <c r="P176" s="1" t="s">
        <v>1359</v>
      </c>
      <c r="Q176" s="1" t="s">
        <v>1360</v>
      </c>
      <c r="R176" s="1" t="s">
        <v>2404</v>
      </c>
      <c r="S176" s="1" t="s">
        <v>1362</v>
      </c>
      <c r="T176" s="1" t="s">
        <v>1363</v>
      </c>
      <c r="U176" s="1" t="s">
        <v>1324</v>
      </c>
      <c r="V176" s="1" t="s">
        <v>1583</v>
      </c>
    </row>
    <row r="177" s="1" customFormat="1" spans="1:22">
      <c r="A177" s="3">
        <v>999226744430125</v>
      </c>
      <c r="B177" s="1" t="s">
        <v>2391</v>
      </c>
      <c r="C177" s="1" t="s">
        <v>2405</v>
      </c>
      <c r="D177" s="1" t="s">
        <v>2373</v>
      </c>
      <c r="E177" s="1" t="s">
        <v>2406</v>
      </c>
      <c r="F177" s="1" t="s">
        <v>1593</v>
      </c>
      <c r="G177" s="1" t="s">
        <v>1353</v>
      </c>
      <c r="H177" s="1" t="s">
        <v>1354</v>
      </c>
      <c r="I177" s="1" t="s">
        <v>2407</v>
      </c>
      <c r="J177" s="1" t="s">
        <v>30</v>
      </c>
      <c r="K177" s="1" t="s">
        <v>2408</v>
      </c>
      <c r="L177" s="1" t="s">
        <v>2408</v>
      </c>
      <c r="M177" s="1" t="s">
        <v>1357</v>
      </c>
      <c r="N177" s="1" t="s">
        <v>1357</v>
      </c>
      <c r="O177" s="1" t="s">
        <v>1358</v>
      </c>
      <c r="P177" s="1" t="s">
        <v>1359</v>
      </c>
      <c r="Q177" s="1" t="s">
        <v>1360</v>
      </c>
      <c r="R177" s="1" t="s">
        <v>2409</v>
      </c>
      <c r="S177" s="1" t="s">
        <v>1362</v>
      </c>
      <c r="T177" s="1" t="s">
        <v>1363</v>
      </c>
      <c r="U177" s="1" t="s">
        <v>1324</v>
      </c>
      <c r="V177" s="1" t="s">
        <v>1583</v>
      </c>
    </row>
    <row r="178" s="1" customFormat="1" spans="1:22">
      <c r="A178" s="3">
        <v>999226743376992</v>
      </c>
      <c r="B178" s="1" t="s">
        <v>2391</v>
      </c>
      <c r="C178" s="1" t="s">
        <v>2410</v>
      </c>
      <c r="D178" s="1" t="s">
        <v>2411</v>
      </c>
      <c r="E178" s="1" t="s">
        <v>2412</v>
      </c>
      <c r="F178" s="1" t="s">
        <v>1349</v>
      </c>
      <c r="G178" s="1" t="s">
        <v>1353</v>
      </c>
      <c r="H178" s="1" t="s">
        <v>1354</v>
      </c>
      <c r="I178" s="1" t="s">
        <v>2413</v>
      </c>
      <c r="J178" s="1" t="s">
        <v>30</v>
      </c>
      <c r="K178" s="1" t="s">
        <v>2414</v>
      </c>
      <c r="L178" s="1" t="s">
        <v>2414</v>
      </c>
      <c r="M178" s="1" t="s">
        <v>1357</v>
      </c>
      <c r="N178" s="1" t="s">
        <v>1357</v>
      </c>
      <c r="O178" s="1" t="s">
        <v>1358</v>
      </c>
      <c r="P178" s="1" t="s">
        <v>1359</v>
      </c>
      <c r="Q178" s="1" t="s">
        <v>1360</v>
      </c>
      <c r="R178" s="1" t="s">
        <v>2415</v>
      </c>
      <c r="S178" s="1" t="s">
        <v>1362</v>
      </c>
      <c r="T178" s="1" t="s">
        <v>1363</v>
      </c>
      <c r="U178" s="1" t="s">
        <v>1324</v>
      </c>
      <c r="V178" s="1" t="s">
        <v>1454</v>
      </c>
    </row>
    <row r="179" s="1" customFormat="1" spans="1:22">
      <c r="A179" s="3">
        <v>999226743318145</v>
      </c>
      <c r="B179" s="1" t="s">
        <v>2391</v>
      </c>
      <c r="C179" s="1" t="s">
        <v>2416</v>
      </c>
      <c r="D179" s="1" t="s">
        <v>2417</v>
      </c>
      <c r="E179" s="1" t="s">
        <v>2418</v>
      </c>
      <c r="F179" s="1" t="s">
        <v>1593</v>
      </c>
      <c r="G179" s="1" t="s">
        <v>1353</v>
      </c>
      <c r="H179" s="1" t="s">
        <v>1354</v>
      </c>
      <c r="I179" s="1" t="s">
        <v>2419</v>
      </c>
      <c r="J179" s="1" t="s">
        <v>30</v>
      </c>
      <c r="K179" s="1" t="s">
        <v>2420</v>
      </c>
      <c r="L179" s="1" t="s">
        <v>2420</v>
      </c>
      <c r="M179" s="1" t="s">
        <v>1357</v>
      </c>
      <c r="N179" s="1" t="s">
        <v>1357</v>
      </c>
      <c r="O179" s="1" t="s">
        <v>1358</v>
      </c>
      <c r="P179" s="1" t="s">
        <v>1359</v>
      </c>
      <c r="Q179" s="1" t="s">
        <v>1360</v>
      </c>
      <c r="R179" s="1" t="s">
        <v>2421</v>
      </c>
      <c r="S179" s="1" t="s">
        <v>1362</v>
      </c>
      <c r="T179" s="1" t="s">
        <v>1363</v>
      </c>
      <c r="U179" s="1" t="s">
        <v>1324</v>
      </c>
      <c r="V179" s="1" t="s">
        <v>1454</v>
      </c>
    </row>
    <row r="180" s="1" customFormat="1" spans="1:22">
      <c r="A180" s="3">
        <v>999226739361661</v>
      </c>
      <c r="B180" s="1" t="s">
        <v>2391</v>
      </c>
      <c r="C180" s="1" t="s">
        <v>2422</v>
      </c>
      <c r="D180" s="1" t="s">
        <v>2423</v>
      </c>
      <c r="E180" s="1" t="s">
        <v>2424</v>
      </c>
      <c r="F180" s="1" t="s">
        <v>1593</v>
      </c>
      <c r="G180" s="1" t="s">
        <v>1353</v>
      </c>
      <c r="H180" s="1" t="s">
        <v>1354</v>
      </c>
      <c r="I180" s="1" t="s">
        <v>2425</v>
      </c>
      <c r="J180" s="1" t="s">
        <v>30</v>
      </c>
      <c r="K180" s="1" t="s">
        <v>2426</v>
      </c>
      <c r="L180" s="1" t="s">
        <v>2426</v>
      </c>
      <c r="M180" s="1" t="s">
        <v>1357</v>
      </c>
      <c r="N180" s="1" t="s">
        <v>1357</v>
      </c>
      <c r="O180" s="1" t="s">
        <v>1358</v>
      </c>
      <c r="P180" s="1" t="s">
        <v>1359</v>
      </c>
      <c r="Q180" s="1" t="s">
        <v>1360</v>
      </c>
      <c r="R180" s="1" t="s">
        <v>2427</v>
      </c>
      <c r="S180" s="1" t="s">
        <v>1362</v>
      </c>
      <c r="T180" s="1" t="s">
        <v>1363</v>
      </c>
      <c r="U180" s="1" t="s">
        <v>1364</v>
      </c>
      <c r="V180" s="1" t="s">
        <v>1454</v>
      </c>
    </row>
    <row r="181" s="1" customFormat="1" spans="1:22">
      <c r="A181" s="3">
        <v>999226734199134</v>
      </c>
      <c r="B181" s="1" t="s">
        <v>2428</v>
      </c>
      <c r="C181" s="1" t="s">
        <v>2429</v>
      </c>
      <c r="D181" s="1" t="s">
        <v>1619</v>
      </c>
      <c r="E181" s="1" t="s">
        <v>2430</v>
      </c>
      <c r="F181" s="1" t="s">
        <v>1593</v>
      </c>
      <c r="G181" s="1" t="s">
        <v>1353</v>
      </c>
      <c r="H181" s="1" t="s">
        <v>1354</v>
      </c>
      <c r="I181" s="1" t="s">
        <v>2431</v>
      </c>
      <c r="J181" s="1" t="s">
        <v>30</v>
      </c>
      <c r="K181" s="1" t="s">
        <v>2432</v>
      </c>
      <c r="L181" s="1" t="s">
        <v>2432</v>
      </c>
      <c r="M181" s="1" t="s">
        <v>1357</v>
      </c>
      <c r="N181" s="1" t="s">
        <v>1357</v>
      </c>
      <c r="O181" s="1" t="s">
        <v>1358</v>
      </c>
      <c r="P181" s="1" t="s">
        <v>1359</v>
      </c>
      <c r="Q181" s="1" t="s">
        <v>1360</v>
      </c>
      <c r="R181" s="1" t="s">
        <v>2433</v>
      </c>
      <c r="S181" s="1" t="s">
        <v>1362</v>
      </c>
      <c r="T181" s="1" t="s">
        <v>1363</v>
      </c>
      <c r="U181" s="1" t="s">
        <v>1324</v>
      </c>
      <c r="V181" s="1" t="s">
        <v>1624</v>
      </c>
    </row>
    <row r="182" s="1" customFormat="1" spans="1:22">
      <c r="A182" s="3">
        <v>999226730179754</v>
      </c>
      <c r="B182" s="1" t="s">
        <v>2428</v>
      </c>
      <c r="C182" s="1" t="s">
        <v>2434</v>
      </c>
      <c r="D182" s="1" t="s">
        <v>2435</v>
      </c>
      <c r="E182" s="1" t="s">
        <v>2436</v>
      </c>
      <c r="F182" s="1" t="s">
        <v>1706</v>
      </c>
      <c r="G182" s="1" t="s">
        <v>1353</v>
      </c>
      <c r="H182" s="1" t="s">
        <v>1354</v>
      </c>
      <c r="I182" s="1" t="s">
        <v>2437</v>
      </c>
      <c r="J182" s="1" t="s">
        <v>30</v>
      </c>
      <c r="K182" s="1" t="s">
        <v>2438</v>
      </c>
      <c r="L182" s="1" t="s">
        <v>2438</v>
      </c>
      <c r="M182" s="1" t="s">
        <v>1357</v>
      </c>
      <c r="N182" s="1" t="s">
        <v>1357</v>
      </c>
      <c r="O182" s="1" t="s">
        <v>1358</v>
      </c>
      <c r="P182" s="1" t="s">
        <v>1359</v>
      </c>
      <c r="Q182" s="1" t="s">
        <v>1360</v>
      </c>
      <c r="R182" s="1" t="s">
        <v>2439</v>
      </c>
      <c r="S182" s="1" t="s">
        <v>1362</v>
      </c>
      <c r="T182" s="1" t="s">
        <v>1363</v>
      </c>
      <c r="U182" s="1" t="s">
        <v>1324</v>
      </c>
      <c r="V182" s="1" t="s">
        <v>2172</v>
      </c>
    </row>
    <row r="183" s="1" customFormat="1" spans="1:22">
      <c r="A183" s="3">
        <v>999226723147002</v>
      </c>
      <c r="B183" s="1" t="s">
        <v>2440</v>
      </c>
      <c r="C183" s="1" t="s">
        <v>2441</v>
      </c>
      <c r="D183" s="1" t="s">
        <v>2442</v>
      </c>
      <c r="E183" s="1" t="s">
        <v>2443</v>
      </c>
      <c r="F183" s="1" t="s">
        <v>1778</v>
      </c>
      <c r="G183" s="1" t="s">
        <v>1353</v>
      </c>
      <c r="H183" s="1" t="s">
        <v>1354</v>
      </c>
      <c r="I183" s="1" t="s">
        <v>2444</v>
      </c>
      <c r="J183" s="1" t="s">
        <v>30</v>
      </c>
      <c r="K183" s="1" t="s">
        <v>2445</v>
      </c>
      <c r="L183" s="1" t="s">
        <v>2445</v>
      </c>
      <c r="M183" s="1" t="s">
        <v>1357</v>
      </c>
      <c r="N183" s="1" t="s">
        <v>1357</v>
      </c>
      <c r="O183" s="1" t="s">
        <v>1358</v>
      </c>
      <c r="P183" s="1" t="s">
        <v>1359</v>
      </c>
      <c r="Q183" s="1" t="s">
        <v>1360</v>
      </c>
      <c r="R183" s="1" t="s">
        <v>2446</v>
      </c>
      <c r="S183" s="1" t="s">
        <v>1362</v>
      </c>
      <c r="T183" s="1" t="s">
        <v>1363</v>
      </c>
      <c r="U183" s="1" t="s">
        <v>1324</v>
      </c>
      <c r="V183" s="1" t="s">
        <v>1564</v>
      </c>
    </row>
    <row r="184" s="1" customFormat="1" spans="1:22">
      <c r="A184" s="3">
        <v>999226715994307</v>
      </c>
      <c r="B184" s="1" t="s">
        <v>2440</v>
      </c>
      <c r="C184" s="1" t="s">
        <v>2447</v>
      </c>
      <c r="D184" s="1" t="s">
        <v>2448</v>
      </c>
      <c r="E184" s="1" t="s">
        <v>2449</v>
      </c>
      <c r="F184" s="1" t="s">
        <v>1706</v>
      </c>
      <c r="G184" s="1" t="s">
        <v>1353</v>
      </c>
      <c r="H184" s="1" t="s">
        <v>1354</v>
      </c>
      <c r="I184" s="1" t="s">
        <v>2450</v>
      </c>
      <c r="J184" s="1" t="s">
        <v>30</v>
      </c>
      <c r="K184" s="1" t="s">
        <v>2451</v>
      </c>
      <c r="L184" s="1" t="s">
        <v>2451</v>
      </c>
      <c r="M184" s="1" t="s">
        <v>1357</v>
      </c>
      <c r="N184" s="1" t="s">
        <v>1357</v>
      </c>
      <c r="O184" s="1" t="s">
        <v>1358</v>
      </c>
      <c r="P184" s="1" t="s">
        <v>1359</v>
      </c>
      <c r="Q184" s="1" t="s">
        <v>1360</v>
      </c>
      <c r="R184" s="1" t="s">
        <v>2452</v>
      </c>
      <c r="S184" s="1" t="s">
        <v>1362</v>
      </c>
      <c r="T184" s="1" t="s">
        <v>1363</v>
      </c>
      <c r="U184" s="1" t="s">
        <v>1364</v>
      </c>
      <c r="V184" s="1" t="s">
        <v>1454</v>
      </c>
    </row>
    <row r="185" s="1" customFormat="1" spans="1:22">
      <c r="A185" s="3">
        <v>999226713670852</v>
      </c>
      <c r="B185" s="1" t="s">
        <v>2453</v>
      </c>
      <c r="C185" s="1" t="s">
        <v>2454</v>
      </c>
      <c r="D185" s="1" t="s">
        <v>2455</v>
      </c>
      <c r="E185" s="1" t="s">
        <v>2456</v>
      </c>
      <c r="F185" s="1" t="s">
        <v>1349</v>
      </c>
      <c r="G185" s="1" t="s">
        <v>1353</v>
      </c>
      <c r="H185" s="1" t="s">
        <v>1354</v>
      </c>
      <c r="I185" s="1" t="s">
        <v>2457</v>
      </c>
      <c r="J185" s="1" t="s">
        <v>30</v>
      </c>
      <c r="K185" s="1" t="s">
        <v>2458</v>
      </c>
      <c r="L185" s="1" t="s">
        <v>2458</v>
      </c>
      <c r="M185" s="1" t="s">
        <v>1357</v>
      </c>
      <c r="N185" s="1" t="s">
        <v>1357</v>
      </c>
      <c r="O185" s="1" t="s">
        <v>1358</v>
      </c>
      <c r="P185" s="1" t="s">
        <v>1359</v>
      </c>
      <c r="Q185" s="1" t="s">
        <v>1360</v>
      </c>
      <c r="R185" s="1" t="s">
        <v>2459</v>
      </c>
      <c r="S185" s="1" t="s">
        <v>1362</v>
      </c>
      <c r="T185" s="1" t="s">
        <v>1363</v>
      </c>
      <c r="U185" s="1" t="s">
        <v>1324</v>
      </c>
      <c r="V185" s="1" t="s">
        <v>1583</v>
      </c>
    </row>
    <row r="186" s="1" customFormat="1" spans="1:22">
      <c r="A186" s="3">
        <v>999226712444767</v>
      </c>
      <c r="B186" s="1" t="s">
        <v>2453</v>
      </c>
      <c r="C186" s="1" t="s">
        <v>2460</v>
      </c>
      <c r="D186" s="1" t="s">
        <v>2461</v>
      </c>
      <c r="E186" s="1" t="s">
        <v>2462</v>
      </c>
      <c r="F186" s="1" t="s">
        <v>1706</v>
      </c>
      <c r="G186" s="1" t="s">
        <v>1353</v>
      </c>
      <c r="H186" s="1" t="s">
        <v>1354</v>
      </c>
      <c r="I186" s="1" t="s">
        <v>2463</v>
      </c>
      <c r="J186" s="1" t="s">
        <v>30</v>
      </c>
      <c r="K186" s="1" t="s">
        <v>2464</v>
      </c>
      <c r="L186" s="1" t="s">
        <v>2464</v>
      </c>
      <c r="M186" s="1" t="s">
        <v>1357</v>
      </c>
      <c r="N186" s="1" t="s">
        <v>1357</v>
      </c>
      <c r="O186" s="1" t="s">
        <v>1358</v>
      </c>
      <c r="P186" s="1" t="s">
        <v>1359</v>
      </c>
      <c r="Q186" s="1" t="s">
        <v>1360</v>
      </c>
      <c r="R186" s="1" t="s">
        <v>2465</v>
      </c>
      <c r="S186" s="1" t="s">
        <v>1362</v>
      </c>
      <c r="T186" s="1" t="s">
        <v>1363</v>
      </c>
      <c r="U186" s="1" t="s">
        <v>1324</v>
      </c>
      <c r="V186" s="1" t="s">
        <v>1372</v>
      </c>
    </row>
    <row r="187" s="1" customFormat="1" spans="1:22">
      <c r="A187" s="3">
        <v>999226706699501</v>
      </c>
      <c r="B187" s="1" t="s">
        <v>2453</v>
      </c>
      <c r="C187" s="1" t="s">
        <v>2466</v>
      </c>
      <c r="D187" s="1" t="s">
        <v>2467</v>
      </c>
      <c r="E187" s="1" t="s">
        <v>2468</v>
      </c>
      <c r="F187" s="1" t="s">
        <v>1706</v>
      </c>
      <c r="G187" s="1" t="s">
        <v>1353</v>
      </c>
      <c r="H187" s="1" t="s">
        <v>1354</v>
      </c>
      <c r="I187" s="1" t="s">
        <v>2469</v>
      </c>
      <c r="J187" s="1" t="s">
        <v>30</v>
      </c>
      <c r="K187" s="1" t="s">
        <v>2470</v>
      </c>
      <c r="L187" s="1" t="s">
        <v>2470</v>
      </c>
      <c r="M187" s="1" t="s">
        <v>1357</v>
      </c>
      <c r="N187" s="1" t="s">
        <v>1357</v>
      </c>
      <c r="O187" s="1" t="s">
        <v>1358</v>
      </c>
      <c r="P187" s="1" t="s">
        <v>1359</v>
      </c>
      <c r="Q187" s="1" t="s">
        <v>1360</v>
      </c>
      <c r="R187" s="1" t="s">
        <v>2471</v>
      </c>
      <c r="S187" s="1" t="s">
        <v>1362</v>
      </c>
      <c r="T187" s="1" t="s">
        <v>1363</v>
      </c>
      <c r="U187" s="1" t="s">
        <v>1324</v>
      </c>
      <c r="V187" s="1" t="s">
        <v>1530</v>
      </c>
    </row>
    <row r="188" s="1" customFormat="1" spans="1:22">
      <c r="A188" s="3">
        <v>999226664976494</v>
      </c>
      <c r="B188" s="1" t="s">
        <v>2472</v>
      </c>
      <c r="C188" s="1" t="s">
        <v>2473</v>
      </c>
      <c r="D188" s="1" t="s">
        <v>2474</v>
      </c>
      <c r="E188" s="1" t="s">
        <v>2475</v>
      </c>
      <c r="F188" s="1" t="s">
        <v>1593</v>
      </c>
      <c r="G188" s="1" t="s">
        <v>1353</v>
      </c>
      <c r="H188" s="1" t="s">
        <v>1354</v>
      </c>
      <c r="I188" s="1" t="s">
        <v>2476</v>
      </c>
      <c r="J188" s="1" t="s">
        <v>30</v>
      </c>
      <c r="K188" s="1" t="s">
        <v>2477</v>
      </c>
      <c r="L188" s="1" t="s">
        <v>2477</v>
      </c>
      <c r="M188" s="1" t="s">
        <v>1357</v>
      </c>
      <c r="N188" s="1" t="s">
        <v>1357</v>
      </c>
      <c r="O188" s="1" t="s">
        <v>1358</v>
      </c>
      <c r="P188" s="1" t="s">
        <v>1359</v>
      </c>
      <c r="Q188" s="1" t="s">
        <v>1360</v>
      </c>
      <c r="R188" s="1" t="s">
        <v>2478</v>
      </c>
      <c r="S188" s="1" t="s">
        <v>1362</v>
      </c>
      <c r="T188" s="1" t="s">
        <v>1363</v>
      </c>
      <c r="U188" s="1" t="s">
        <v>1324</v>
      </c>
      <c r="V188" s="1" t="s">
        <v>1564</v>
      </c>
    </row>
    <row r="189" s="1" customFormat="1" spans="1:22">
      <c r="A189" s="3">
        <v>999226661904157</v>
      </c>
      <c r="B189" s="1" t="s">
        <v>2472</v>
      </c>
      <c r="C189" s="1" t="s">
        <v>2479</v>
      </c>
      <c r="D189" s="1" t="s">
        <v>2480</v>
      </c>
      <c r="E189" s="1" t="s">
        <v>2481</v>
      </c>
      <c r="F189" s="1" t="s">
        <v>1593</v>
      </c>
      <c r="G189" s="1" t="s">
        <v>1353</v>
      </c>
      <c r="H189" s="1" t="s">
        <v>1354</v>
      </c>
      <c r="I189" s="1" t="s">
        <v>2482</v>
      </c>
      <c r="J189" s="1" t="s">
        <v>30</v>
      </c>
      <c r="K189" s="1" t="s">
        <v>2483</v>
      </c>
      <c r="L189" s="1" t="s">
        <v>2483</v>
      </c>
      <c r="M189" s="1" t="s">
        <v>1357</v>
      </c>
      <c r="N189" s="1" t="s">
        <v>1357</v>
      </c>
      <c r="O189" s="1" t="s">
        <v>1358</v>
      </c>
      <c r="P189" s="1" t="s">
        <v>1359</v>
      </c>
      <c r="Q189" s="1" t="s">
        <v>1360</v>
      </c>
      <c r="R189" s="1" t="s">
        <v>2484</v>
      </c>
      <c r="S189" s="1" t="s">
        <v>1362</v>
      </c>
      <c r="T189" s="1" t="s">
        <v>1363</v>
      </c>
      <c r="U189" s="1" t="s">
        <v>1364</v>
      </c>
      <c r="V189" s="1" t="s">
        <v>1372</v>
      </c>
    </row>
    <row r="190" s="1" customFormat="1" spans="1:22">
      <c r="A190" s="3">
        <v>999226626103197</v>
      </c>
      <c r="B190" s="1" t="s">
        <v>2485</v>
      </c>
      <c r="C190" s="1" t="s">
        <v>2486</v>
      </c>
      <c r="D190" s="1" t="s">
        <v>2411</v>
      </c>
      <c r="E190" s="1" t="s">
        <v>2487</v>
      </c>
      <c r="F190" s="1" t="s">
        <v>1349</v>
      </c>
      <c r="G190" s="1" t="s">
        <v>1353</v>
      </c>
      <c r="H190" s="1" t="s">
        <v>1354</v>
      </c>
      <c r="I190" s="1" t="s">
        <v>2488</v>
      </c>
      <c r="J190" s="1" t="s">
        <v>30</v>
      </c>
      <c r="K190" s="1" t="s">
        <v>2489</v>
      </c>
      <c r="L190" s="1" t="s">
        <v>2489</v>
      </c>
      <c r="M190" s="1" t="s">
        <v>1357</v>
      </c>
      <c r="N190" s="1" t="s">
        <v>1357</v>
      </c>
      <c r="O190" s="1" t="s">
        <v>1358</v>
      </c>
      <c r="P190" s="1" t="s">
        <v>1359</v>
      </c>
      <c r="Q190" s="1" t="s">
        <v>1360</v>
      </c>
      <c r="R190" s="1" t="s">
        <v>2490</v>
      </c>
      <c r="S190" s="1" t="s">
        <v>1362</v>
      </c>
      <c r="T190" s="1" t="s">
        <v>1363</v>
      </c>
      <c r="U190" s="1" t="s">
        <v>1324</v>
      </c>
      <c r="V190" s="1" t="s">
        <v>1454</v>
      </c>
    </row>
    <row r="191" s="1" customFormat="1" spans="1:22">
      <c r="A191" s="3">
        <v>999226622843676</v>
      </c>
      <c r="B191" s="1" t="s">
        <v>2491</v>
      </c>
      <c r="C191" s="1" t="s">
        <v>2492</v>
      </c>
      <c r="D191" s="1" t="s">
        <v>2493</v>
      </c>
      <c r="E191" s="1" t="s">
        <v>2494</v>
      </c>
      <c r="F191" s="1" t="s">
        <v>1778</v>
      </c>
      <c r="G191" s="1" t="s">
        <v>1353</v>
      </c>
      <c r="H191" s="1" t="s">
        <v>1354</v>
      </c>
      <c r="I191" s="1" t="s">
        <v>2495</v>
      </c>
      <c r="J191" s="1" t="s">
        <v>30</v>
      </c>
      <c r="K191" s="1" t="s">
        <v>2496</v>
      </c>
      <c r="L191" s="1" t="s">
        <v>2496</v>
      </c>
      <c r="M191" s="1" t="s">
        <v>1357</v>
      </c>
      <c r="N191" s="1" t="s">
        <v>1357</v>
      </c>
      <c r="O191" s="1" t="s">
        <v>1358</v>
      </c>
      <c r="P191" s="1" t="s">
        <v>1359</v>
      </c>
      <c r="Q191" s="1" t="s">
        <v>1360</v>
      </c>
      <c r="R191" s="1" t="s">
        <v>2497</v>
      </c>
      <c r="S191" s="1" t="s">
        <v>1362</v>
      </c>
      <c r="T191" s="1" t="s">
        <v>1363</v>
      </c>
      <c r="U191" s="1" t="s">
        <v>1324</v>
      </c>
      <c r="V191" s="1" t="s">
        <v>1654</v>
      </c>
    </row>
    <row r="192" s="1" customFormat="1" spans="1:22">
      <c r="A192" s="3">
        <v>999226616301739</v>
      </c>
      <c r="B192" s="1" t="s">
        <v>2491</v>
      </c>
      <c r="C192" s="1" t="s">
        <v>2498</v>
      </c>
      <c r="D192" s="1" t="s">
        <v>2499</v>
      </c>
      <c r="E192" s="1" t="s">
        <v>2500</v>
      </c>
      <c r="F192" s="1" t="s">
        <v>1706</v>
      </c>
      <c r="G192" s="1" t="s">
        <v>1353</v>
      </c>
      <c r="H192" s="1" t="s">
        <v>1354</v>
      </c>
      <c r="I192" s="1" t="s">
        <v>2501</v>
      </c>
      <c r="J192" s="1" t="s">
        <v>30</v>
      </c>
      <c r="K192" s="1" t="s">
        <v>2502</v>
      </c>
      <c r="L192" s="1" t="s">
        <v>2502</v>
      </c>
      <c r="M192" s="1" t="s">
        <v>1357</v>
      </c>
      <c r="N192" s="1" t="s">
        <v>1357</v>
      </c>
      <c r="O192" s="1" t="s">
        <v>1358</v>
      </c>
      <c r="P192" s="1" t="s">
        <v>1359</v>
      </c>
      <c r="Q192" s="1" t="s">
        <v>1360</v>
      </c>
      <c r="R192" s="1" t="s">
        <v>2503</v>
      </c>
      <c r="S192" s="1" t="s">
        <v>1362</v>
      </c>
      <c r="T192" s="1" t="s">
        <v>1363</v>
      </c>
      <c r="U192" s="1" t="s">
        <v>1364</v>
      </c>
      <c r="V192" s="1" t="s">
        <v>1530</v>
      </c>
    </row>
    <row r="193" s="1" customFormat="1" spans="1:22">
      <c r="A193" s="3">
        <v>999226608981068</v>
      </c>
      <c r="B193" s="1" t="s">
        <v>2504</v>
      </c>
      <c r="C193" s="1" t="s">
        <v>2505</v>
      </c>
      <c r="D193" s="1" t="s">
        <v>2506</v>
      </c>
      <c r="E193" s="1" t="s">
        <v>2507</v>
      </c>
      <c r="F193" s="1" t="s">
        <v>1593</v>
      </c>
      <c r="G193" s="1" t="s">
        <v>1353</v>
      </c>
      <c r="H193" s="1" t="s">
        <v>1354</v>
      </c>
      <c r="I193" s="1" t="s">
        <v>2508</v>
      </c>
      <c r="J193" s="1" t="s">
        <v>30</v>
      </c>
      <c r="K193" s="1" t="s">
        <v>2509</v>
      </c>
      <c r="L193" s="1" t="s">
        <v>2509</v>
      </c>
      <c r="M193" s="1" t="s">
        <v>1357</v>
      </c>
      <c r="N193" s="1" t="s">
        <v>1357</v>
      </c>
      <c r="O193" s="1" t="s">
        <v>1358</v>
      </c>
      <c r="P193" s="1" t="s">
        <v>1359</v>
      </c>
      <c r="Q193" s="1" t="s">
        <v>1360</v>
      </c>
      <c r="R193" s="1" t="s">
        <v>2510</v>
      </c>
      <c r="S193" s="1" t="s">
        <v>1362</v>
      </c>
      <c r="T193" s="1" t="s">
        <v>1363</v>
      </c>
      <c r="U193" s="1" t="s">
        <v>1364</v>
      </c>
      <c r="V193" s="1" t="s">
        <v>1416</v>
      </c>
    </row>
    <row r="194" s="1" customFormat="1" spans="1:22">
      <c r="A194" s="3">
        <v>999226607074415</v>
      </c>
      <c r="B194" s="1" t="s">
        <v>2504</v>
      </c>
      <c r="C194" s="1" t="s">
        <v>2511</v>
      </c>
      <c r="D194" s="1" t="s">
        <v>2512</v>
      </c>
      <c r="E194" s="1" t="s">
        <v>2513</v>
      </c>
      <c r="F194" s="1" t="s">
        <v>1593</v>
      </c>
      <c r="G194" s="1" t="s">
        <v>1353</v>
      </c>
      <c r="H194" s="1" t="s">
        <v>1354</v>
      </c>
      <c r="I194" s="1" t="s">
        <v>2514</v>
      </c>
      <c r="J194" s="1" t="s">
        <v>30</v>
      </c>
      <c r="K194" s="1" t="s">
        <v>2515</v>
      </c>
      <c r="L194" s="1" t="s">
        <v>2515</v>
      </c>
      <c r="M194" s="1" t="s">
        <v>1357</v>
      </c>
      <c r="N194" s="1" t="s">
        <v>1357</v>
      </c>
      <c r="O194" s="1" t="s">
        <v>1358</v>
      </c>
      <c r="P194" s="1" t="s">
        <v>1359</v>
      </c>
      <c r="Q194" s="1" t="s">
        <v>1360</v>
      </c>
      <c r="R194" s="1" t="s">
        <v>2516</v>
      </c>
      <c r="S194" s="1" t="s">
        <v>1362</v>
      </c>
      <c r="T194" s="1" t="s">
        <v>1363</v>
      </c>
      <c r="U194" s="1" t="s">
        <v>1364</v>
      </c>
      <c r="V194" s="1" t="s">
        <v>1372</v>
      </c>
    </row>
    <row r="195" s="1" customFormat="1" spans="1:22">
      <c r="A195" s="3">
        <v>999226574696866</v>
      </c>
      <c r="B195" s="1" t="s">
        <v>2517</v>
      </c>
      <c r="C195" s="1" t="s">
        <v>2518</v>
      </c>
      <c r="D195" s="1" t="s">
        <v>2519</v>
      </c>
      <c r="E195" s="1" t="s">
        <v>2520</v>
      </c>
      <c r="F195" s="1" t="s">
        <v>1349</v>
      </c>
      <c r="G195" s="1" t="s">
        <v>1353</v>
      </c>
      <c r="H195" s="1" t="s">
        <v>1354</v>
      </c>
      <c r="I195" s="1" t="s">
        <v>2521</v>
      </c>
      <c r="J195" s="1" t="s">
        <v>30</v>
      </c>
      <c r="K195" s="1" t="s">
        <v>2522</v>
      </c>
      <c r="L195" s="1" t="s">
        <v>2522</v>
      </c>
      <c r="M195" s="1" t="s">
        <v>1357</v>
      </c>
      <c r="N195" s="1" t="s">
        <v>1357</v>
      </c>
      <c r="O195" s="1" t="s">
        <v>1358</v>
      </c>
      <c r="P195" s="1" t="s">
        <v>1359</v>
      </c>
      <c r="Q195" s="1" t="s">
        <v>1360</v>
      </c>
      <c r="R195" s="1" t="s">
        <v>2523</v>
      </c>
      <c r="S195" s="1" t="s">
        <v>1362</v>
      </c>
      <c r="T195" s="1" t="s">
        <v>1363</v>
      </c>
      <c r="U195" s="1" t="s">
        <v>1324</v>
      </c>
      <c r="V195" s="1" t="s">
        <v>1713</v>
      </c>
    </row>
    <row r="196" s="1" customFormat="1" spans="1:22">
      <c r="A196" s="3">
        <v>999226569534459</v>
      </c>
      <c r="B196" s="1" t="s">
        <v>2524</v>
      </c>
      <c r="C196" s="1" t="s">
        <v>2525</v>
      </c>
      <c r="D196" s="1" t="s">
        <v>2526</v>
      </c>
      <c r="E196" s="1" t="s">
        <v>2527</v>
      </c>
      <c r="F196" s="1" t="s">
        <v>1349</v>
      </c>
      <c r="G196" s="1" t="s">
        <v>1353</v>
      </c>
      <c r="H196" s="1" t="s">
        <v>1354</v>
      </c>
      <c r="I196" s="1" t="s">
        <v>2528</v>
      </c>
      <c r="J196" s="1" t="s">
        <v>30</v>
      </c>
      <c r="K196" s="1" t="s">
        <v>2529</v>
      </c>
      <c r="L196" s="1" t="s">
        <v>2529</v>
      </c>
      <c r="M196" s="1" t="s">
        <v>1357</v>
      </c>
      <c r="N196" s="1" t="s">
        <v>1357</v>
      </c>
      <c r="O196" s="1" t="s">
        <v>1358</v>
      </c>
      <c r="P196" s="1" t="s">
        <v>1359</v>
      </c>
      <c r="Q196" s="1" t="s">
        <v>1360</v>
      </c>
      <c r="R196" s="1" t="s">
        <v>2530</v>
      </c>
      <c r="S196" s="1" t="s">
        <v>1362</v>
      </c>
      <c r="T196" s="1" t="s">
        <v>1363</v>
      </c>
      <c r="U196" s="1" t="s">
        <v>1324</v>
      </c>
      <c r="V196" s="1" t="s">
        <v>1365</v>
      </c>
    </row>
    <row r="197" s="1" customFormat="1" spans="1:22">
      <c r="A197" s="3">
        <v>999226503493297</v>
      </c>
      <c r="B197" s="1" t="s">
        <v>2524</v>
      </c>
      <c r="C197" s="1" t="s">
        <v>2531</v>
      </c>
      <c r="D197" s="1" t="s">
        <v>2532</v>
      </c>
      <c r="E197" s="1" t="s">
        <v>2533</v>
      </c>
      <c r="F197" s="1" t="s">
        <v>1778</v>
      </c>
      <c r="G197" s="1" t="s">
        <v>1353</v>
      </c>
      <c r="H197" s="1" t="s">
        <v>1354</v>
      </c>
      <c r="I197" s="1" t="s">
        <v>2534</v>
      </c>
      <c r="J197" s="1" t="s">
        <v>30</v>
      </c>
      <c r="K197" s="1" t="s">
        <v>2535</v>
      </c>
      <c r="L197" s="1" t="s">
        <v>2535</v>
      </c>
      <c r="M197" s="1" t="s">
        <v>1357</v>
      </c>
      <c r="N197" s="1" t="s">
        <v>1357</v>
      </c>
      <c r="O197" s="1" t="s">
        <v>1358</v>
      </c>
      <c r="P197" s="1" t="s">
        <v>1359</v>
      </c>
      <c r="Q197" s="1" t="s">
        <v>1360</v>
      </c>
      <c r="R197" s="1" t="s">
        <v>2536</v>
      </c>
      <c r="S197" s="1" t="s">
        <v>1362</v>
      </c>
      <c r="T197" s="1" t="s">
        <v>1363</v>
      </c>
      <c r="U197" s="1" t="s">
        <v>1324</v>
      </c>
      <c r="V197" s="1" t="s">
        <v>1454</v>
      </c>
    </row>
    <row r="198" s="1" customFormat="1" spans="1:22">
      <c r="A198" s="3">
        <v>999226503473713</v>
      </c>
      <c r="B198" s="1" t="s">
        <v>2524</v>
      </c>
      <c r="C198" s="1" t="s">
        <v>2537</v>
      </c>
      <c r="D198" s="1" t="s">
        <v>2532</v>
      </c>
      <c r="E198" s="1" t="s">
        <v>2538</v>
      </c>
      <c r="F198" s="1" t="s">
        <v>1778</v>
      </c>
      <c r="G198" s="1" t="s">
        <v>1353</v>
      </c>
      <c r="H198" s="1" t="s">
        <v>1354</v>
      </c>
      <c r="I198" s="1" t="s">
        <v>2534</v>
      </c>
      <c r="J198" s="1" t="s">
        <v>30</v>
      </c>
      <c r="K198" s="1" t="s">
        <v>2535</v>
      </c>
      <c r="L198" s="1" t="s">
        <v>2535</v>
      </c>
      <c r="M198" s="1" t="s">
        <v>1357</v>
      </c>
      <c r="N198" s="1" t="s">
        <v>1357</v>
      </c>
      <c r="O198" s="1" t="s">
        <v>1358</v>
      </c>
      <c r="P198" s="1" t="s">
        <v>1359</v>
      </c>
      <c r="Q198" s="1" t="s">
        <v>1360</v>
      </c>
      <c r="R198" s="1" t="s">
        <v>2539</v>
      </c>
      <c r="S198" s="1" t="s">
        <v>1362</v>
      </c>
      <c r="T198" s="1" t="s">
        <v>1363</v>
      </c>
      <c r="U198" s="1" t="s">
        <v>1324</v>
      </c>
      <c r="V198" s="1" t="s">
        <v>1454</v>
      </c>
    </row>
    <row r="199" s="1" customFormat="1" spans="1:22">
      <c r="A199" s="3">
        <v>999226503447051</v>
      </c>
      <c r="B199" s="1" t="s">
        <v>2524</v>
      </c>
      <c r="C199" s="1" t="s">
        <v>2540</v>
      </c>
      <c r="D199" s="1" t="s">
        <v>2541</v>
      </c>
      <c r="E199" s="1" t="s">
        <v>2542</v>
      </c>
      <c r="F199" s="1" t="s">
        <v>1854</v>
      </c>
      <c r="G199" s="1" t="s">
        <v>1353</v>
      </c>
      <c r="H199" s="1" t="s">
        <v>1354</v>
      </c>
      <c r="I199" s="1" t="s">
        <v>2543</v>
      </c>
      <c r="J199" s="1" t="s">
        <v>30</v>
      </c>
      <c r="K199" s="1" t="s">
        <v>2544</v>
      </c>
      <c r="L199" s="1" t="s">
        <v>2544</v>
      </c>
      <c r="M199" s="1" t="s">
        <v>1357</v>
      </c>
      <c r="N199" s="1" t="s">
        <v>1357</v>
      </c>
      <c r="O199" s="1" t="s">
        <v>1358</v>
      </c>
      <c r="P199" s="1" t="s">
        <v>1359</v>
      </c>
      <c r="Q199" s="1" t="s">
        <v>1360</v>
      </c>
      <c r="R199" s="1" t="s">
        <v>2545</v>
      </c>
      <c r="S199" s="1" t="s">
        <v>1362</v>
      </c>
      <c r="T199" s="1" t="s">
        <v>1363</v>
      </c>
      <c r="U199" s="1" t="s">
        <v>1324</v>
      </c>
      <c r="V199" s="1" t="s">
        <v>1564</v>
      </c>
    </row>
    <row r="200" s="1" customFormat="1" spans="1:22">
      <c r="A200" s="3">
        <v>999226501427211</v>
      </c>
      <c r="B200" s="1" t="s">
        <v>2546</v>
      </c>
      <c r="C200" s="1" t="s">
        <v>2547</v>
      </c>
      <c r="D200" s="1" t="s">
        <v>2548</v>
      </c>
      <c r="E200" s="1" t="s">
        <v>2549</v>
      </c>
      <c r="F200" s="1" t="s">
        <v>1349</v>
      </c>
      <c r="G200" s="1" t="s">
        <v>1353</v>
      </c>
      <c r="H200" s="1" t="s">
        <v>1354</v>
      </c>
      <c r="I200" s="1" t="s">
        <v>2550</v>
      </c>
      <c r="J200" s="1" t="s">
        <v>30</v>
      </c>
      <c r="K200" s="1" t="s">
        <v>2551</v>
      </c>
      <c r="L200" s="1" t="s">
        <v>2551</v>
      </c>
      <c r="M200" s="1" t="s">
        <v>1357</v>
      </c>
      <c r="N200" s="1" t="s">
        <v>1357</v>
      </c>
      <c r="O200" s="1" t="s">
        <v>1358</v>
      </c>
      <c r="P200" s="1" t="s">
        <v>1359</v>
      </c>
      <c r="Q200" s="1" t="s">
        <v>1360</v>
      </c>
      <c r="R200" s="1" t="s">
        <v>2552</v>
      </c>
      <c r="S200" s="1" t="s">
        <v>1362</v>
      </c>
      <c r="T200" s="1" t="s">
        <v>1363</v>
      </c>
      <c r="U200" s="1" t="s">
        <v>1324</v>
      </c>
      <c r="V200" s="1" t="s">
        <v>2262</v>
      </c>
    </row>
    <row r="201" s="1" customFormat="1" spans="1:22">
      <c r="A201" s="3">
        <v>999226499644282</v>
      </c>
      <c r="B201" s="1" t="s">
        <v>2546</v>
      </c>
      <c r="C201" s="1" t="s">
        <v>2553</v>
      </c>
      <c r="D201" s="1" t="s">
        <v>2554</v>
      </c>
      <c r="E201" s="1" t="s">
        <v>2555</v>
      </c>
      <c r="F201" s="1" t="s">
        <v>1593</v>
      </c>
      <c r="G201" s="1" t="s">
        <v>1353</v>
      </c>
      <c r="H201" s="1" t="s">
        <v>1354</v>
      </c>
      <c r="I201" s="1" t="s">
        <v>2556</v>
      </c>
      <c r="J201" s="1" t="s">
        <v>30</v>
      </c>
      <c r="K201" s="1" t="s">
        <v>2557</v>
      </c>
      <c r="L201" s="1" t="s">
        <v>2557</v>
      </c>
      <c r="M201" s="1" t="s">
        <v>1357</v>
      </c>
      <c r="N201" s="1" t="s">
        <v>1357</v>
      </c>
      <c r="O201" s="1" t="s">
        <v>1358</v>
      </c>
      <c r="P201" s="1" t="s">
        <v>1359</v>
      </c>
      <c r="Q201" s="1" t="s">
        <v>1360</v>
      </c>
      <c r="R201" s="1" t="s">
        <v>2558</v>
      </c>
      <c r="S201" s="1" t="s">
        <v>1362</v>
      </c>
      <c r="T201" s="1" t="s">
        <v>1363</v>
      </c>
      <c r="U201" s="1" t="s">
        <v>1324</v>
      </c>
      <c r="V201" s="1" t="s">
        <v>1416</v>
      </c>
    </row>
    <row r="202" s="1" customFormat="1" spans="1:22">
      <c r="A202" s="3">
        <v>999226498731743</v>
      </c>
      <c r="B202" s="1" t="s">
        <v>2546</v>
      </c>
      <c r="C202" s="1" t="s">
        <v>2559</v>
      </c>
      <c r="D202" s="1" t="s">
        <v>2560</v>
      </c>
      <c r="E202" s="1" t="s">
        <v>2561</v>
      </c>
      <c r="F202" s="1" t="s">
        <v>1854</v>
      </c>
      <c r="G202" s="1" t="s">
        <v>1353</v>
      </c>
      <c r="H202" s="1" t="s">
        <v>1354</v>
      </c>
      <c r="I202" s="1" t="s">
        <v>2562</v>
      </c>
      <c r="J202" s="1" t="s">
        <v>30</v>
      </c>
      <c r="K202" s="1" t="s">
        <v>2563</v>
      </c>
      <c r="L202" s="1" t="s">
        <v>2563</v>
      </c>
      <c r="M202" s="1" t="s">
        <v>1357</v>
      </c>
      <c r="N202" s="1" t="s">
        <v>1357</v>
      </c>
      <c r="O202" s="1" t="s">
        <v>1358</v>
      </c>
      <c r="P202" s="1" t="s">
        <v>1359</v>
      </c>
      <c r="Q202" s="1" t="s">
        <v>1360</v>
      </c>
      <c r="R202" s="1" t="s">
        <v>2564</v>
      </c>
      <c r="S202" s="1" t="s">
        <v>1362</v>
      </c>
      <c r="T202" s="1" t="s">
        <v>1363</v>
      </c>
      <c r="U202" s="1" t="s">
        <v>1324</v>
      </c>
      <c r="V202" s="1" t="s">
        <v>2565</v>
      </c>
    </row>
    <row r="203" s="1" customFormat="1" spans="1:22">
      <c r="A203" s="3">
        <v>999226495754174</v>
      </c>
      <c r="B203" s="1" t="s">
        <v>2566</v>
      </c>
      <c r="C203" s="1" t="s">
        <v>2567</v>
      </c>
      <c r="D203" s="1" t="s">
        <v>2568</v>
      </c>
      <c r="E203" s="1" t="s">
        <v>2569</v>
      </c>
      <c r="F203" s="1" t="s">
        <v>1349</v>
      </c>
      <c r="G203" s="1" t="s">
        <v>1353</v>
      </c>
      <c r="H203" s="1" t="s">
        <v>1354</v>
      </c>
      <c r="I203" s="1" t="s">
        <v>2570</v>
      </c>
      <c r="J203" s="1" t="s">
        <v>30</v>
      </c>
      <c r="K203" s="1" t="s">
        <v>2571</v>
      </c>
      <c r="L203" s="1" t="s">
        <v>2571</v>
      </c>
      <c r="M203" s="1" t="s">
        <v>1357</v>
      </c>
      <c r="N203" s="1" t="s">
        <v>1357</v>
      </c>
      <c r="O203" s="1" t="s">
        <v>1358</v>
      </c>
      <c r="P203" s="1" t="s">
        <v>1359</v>
      </c>
      <c r="Q203" s="1" t="s">
        <v>1360</v>
      </c>
      <c r="R203" s="1" t="s">
        <v>2572</v>
      </c>
      <c r="S203" s="1" t="s">
        <v>1362</v>
      </c>
      <c r="T203" s="1" t="s">
        <v>1363</v>
      </c>
      <c r="U203" s="1" t="s">
        <v>1324</v>
      </c>
      <c r="V203" s="1" t="s">
        <v>1713</v>
      </c>
    </row>
    <row r="204" s="1" customFormat="1" spans="1:22">
      <c r="A204" s="3">
        <v>26495610613</v>
      </c>
      <c r="B204" s="1" t="s">
        <v>2566</v>
      </c>
      <c r="C204" s="1" t="s">
        <v>2573</v>
      </c>
      <c r="D204" s="1" t="s">
        <v>2574</v>
      </c>
      <c r="E204" s="1" t="s">
        <v>2575</v>
      </c>
      <c r="F204" s="1" t="s">
        <v>1778</v>
      </c>
      <c r="G204" s="1" t="s">
        <v>1353</v>
      </c>
      <c r="H204" s="1" t="s">
        <v>1354</v>
      </c>
      <c r="I204" s="1" t="s">
        <v>2576</v>
      </c>
      <c r="J204" s="1" t="s">
        <v>30</v>
      </c>
      <c r="K204" s="1" t="s">
        <v>2577</v>
      </c>
      <c r="L204" s="1" t="s">
        <v>2577</v>
      </c>
      <c r="M204" s="1" t="s">
        <v>1357</v>
      </c>
      <c r="N204" s="1" t="s">
        <v>1357</v>
      </c>
      <c r="O204" s="1" t="s">
        <v>1358</v>
      </c>
      <c r="P204" s="1" t="s">
        <v>1359</v>
      </c>
      <c r="Q204" s="1" t="s">
        <v>1360</v>
      </c>
      <c r="R204" s="1" t="s">
        <v>2578</v>
      </c>
      <c r="S204" s="1" t="s">
        <v>1362</v>
      </c>
      <c r="T204" s="1" t="s">
        <v>1363</v>
      </c>
      <c r="U204" s="1" t="s">
        <v>1324</v>
      </c>
      <c r="V204" s="1" t="s">
        <v>1386</v>
      </c>
    </row>
    <row r="205" s="1" customFormat="1" spans="1:22">
      <c r="A205" s="3">
        <v>999226364615758</v>
      </c>
      <c r="B205" s="1" t="s">
        <v>2579</v>
      </c>
      <c r="C205" s="1" t="s">
        <v>2580</v>
      </c>
      <c r="D205" s="1" t="s">
        <v>2581</v>
      </c>
      <c r="E205" s="1" t="s">
        <v>2582</v>
      </c>
      <c r="F205" s="1" t="s">
        <v>1706</v>
      </c>
      <c r="G205" s="1" t="s">
        <v>1353</v>
      </c>
      <c r="H205" s="1" t="s">
        <v>1354</v>
      </c>
      <c r="I205" s="1" t="s">
        <v>2583</v>
      </c>
      <c r="J205" s="1" t="s">
        <v>30</v>
      </c>
      <c r="K205" s="1" t="s">
        <v>2584</v>
      </c>
      <c r="L205" s="1" t="s">
        <v>2584</v>
      </c>
      <c r="M205" s="1" t="s">
        <v>1357</v>
      </c>
      <c r="N205" s="1" t="s">
        <v>1357</v>
      </c>
      <c r="O205" s="1" t="s">
        <v>1358</v>
      </c>
      <c r="P205" s="1" t="s">
        <v>1359</v>
      </c>
      <c r="Q205" s="1" t="s">
        <v>1360</v>
      </c>
      <c r="R205" s="1" t="s">
        <v>2585</v>
      </c>
      <c r="S205" s="1" t="s">
        <v>1362</v>
      </c>
      <c r="T205" s="1" t="s">
        <v>1363</v>
      </c>
      <c r="U205" s="1" t="s">
        <v>1324</v>
      </c>
      <c r="V205" s="1" t="s">
        <v>1713</v>
      </c>
    </row>
    <row r="206" s="1" customFormat="1" spans="1:22">
      <c r="A206" s="3">
        <v>999226360667203</v>
      </c>
      <c r="B206" s="1" t="s">
        <v>2579</v>
      </c>
      <c r="C206" s="1" t="s">
        <v>2586</v>
      </c>
      <c r="D206" s="1" t="s">
        <v>2587</v>
      </c>
      <c r="E206" s="1" t="s">
        <v>2588</v>
      </c>
      <c r="F206" s="1" t="s">
        <v>1593</v>
      </c>
      <c r="G206" s="1" t="s">
        <v>1353</v>
      </c>
      <c r="H206" s="1" t="s">
        <v>1354</v>
      </c>
      <c r="I206" s="1" t="s">
        <v>2589</v>
      </c>
      <c r="J206" s="1" t="s">
        <v>30</v>
      </c>
      <c r="K206" s="1" t="s">
        <v>2590</v>
      </c>
      <c r="L206" s="1" t="s">
        <v>2590</v>
      </c>
      <c r="M206" s="1" t="s">
        <v>1357</v>
      </c>
      <c r="N206" s="1" t="s">
        <v>1357</v>
      </c>
      <c r="O206" s="1" t="s">
        <v>1358</v>
      </c>
      <c r="P206" s="1" t="s">
        <v>1359</v>
      </c>
      <c r="Q206" s="1" t="s">
        <v>1360</v>
      </c>
      <c r="R206" s="1" t="s">
        <v>2591</v>
      </c>
      <c r="S206" s="1" t="s">
        <v>1362</v>
      </c>
      <c r="T206" s="1" t="s">
        <v>1363</v>
      </c>
      <c r="U206" s="1" t="s">
        <v>1324</v>
      </c>
      <c r="V206" s="1" t="s">
        <v>1365</v>
      </c>
    </row>
    <row r="207" s="1" customFormat="1" spans="1:22">
      <c r="A207" s="3">
        <v>999226356817692</v>
      </c>
      <c r="B207" s="1" t="s">
        <v>2592</v>
      </c>
      <c r="C207" s="1" t="s">
        <v>2593</v>
      </c>
      <c r="D207" s="1" t="s">
        <v>2467</v>
      </c>
      <c r="E207" s="1" t="s">
        <v>2594</v>
      </c>
      <c r="F207" s="1" t="s">
        <v>1778</v>
      </c>
      <c r="G207" s="1" t="s">
        <v>1353</v>
      </c>
      <c r="H207" s="1" t="s">
        <v>1354</v>
      </c>
      <c r="I207" s="1" t="s">
        <v>2595</v>
      </c>
      <c r="J207" s="1" t="s">
        <v>30</v>
      </c>
      <c r="K207" s="1" t="s">
        <v>2596</v>
      </c>
      <c r="L207" s="1" t="s">
        <v>2596</v>
      </c>
      <c r="M207" s="1" t="s">
        <v>1357</v>
      </c>
      <c r="N207" s="1" t="s">
        <v>1357</v>
      </c>
      <c r="O207" s="1" t="s">
        <v>1358</v>
      </c>
      <c r="P207" s="1" t="s">
        <v>1359</v>
      </c>
      <c r="Q207" s="1" t="s">
        <v>1360</v>
      </c>
      <c r="R207" s="1" t="s">
        <v>2597</v>
      </c>
      <c r="S207" s="1" t="s">
        <v>1362</v>
      </c>
      <c r="T207" s="1" t="s">
        <v>1363</v>
      </c>
      <c r="U207" s="1" t="s">
        <v>1324</v>
      </c>
      <c r="V207" s="1" t="s">
        <v>1530</v>
      </c>
    </row>
    <row r="208" s="1" customFormat="1" spans="1:22">
      <c r="A208" s="3">
        <v>999226353753197</v>
      </c>
      <c r="B208" s="1" t="s">
        <v>2592</v>
      </c>
      <c r="C208" s="1" t="s">
        <v>2598</v>
      </c>
      <c r="D208" s="1" t="s">
        <v>2599</v>
      </c>
      <c r="E208" s="1" t="s">
        <v>2600</v>
      </c>
      <c r="F208" s="1" t="s">
        <v>1593</v>
      </c>
      <c r="G208" s="1" t="s">
        <v>1353</v>
      </c>
      <c r="H208" s="1" t="s">
        <v>1354</v>
      </c>
      <c r="I208" s="1" t="s">
        <v>2601</v>
      </c>
      <c r="J208" s="1" t="s">
        <v>30</v>
      </c>
      <c r="K208" s="1" t="s">
        <v>2602</v>
      </c>
      <c r="L208" s="1" t="s">
        <v>2602</v>
      </c>
      <c r="M208" s="1" t="s">
        <v>1357</v>
      </c>
      <c r="N208" s="1" t="s">
        <v>1357</v>
      </c>
      <c r="O208" s="1" t="s">
        <v>1358</v>
      </c>
      <c r="P208" s="1" t="s">
        <v>1359</v>
      </c>
      <c r="Q208" s="1" t="s">
        <v>1360</v>
      </c>
      <c r="R208" s="1" t="s">
        <v>2603</v>
      </c>
      <c r="S208" s="1" t="s">
        <v>1362</v>
      </c>
      <c r="T208" s="1" t="s">
        <v>1363</v>
      </c>
      <c r="U208" s="1" t="s">
        <v>1324</v>
      </c>
      <c r="V208" s="1" t="s">
        <v>1372</v>
      </c>
    </row>
    <row r="209" s="1" customFormat="1" spans="1:22">
      <c r="A209" s="3">
        <v>999226337013745</v>
      </c>
      <c r="B209" s="1" t="s">
        <v>2604</v>
      </c>
      <c r="C209" s="1" t="s">
        <v>2605</v>
      </c>
      <c r="D209" s="1" t="s">
        <v>2606</v>
      </c>
      <c r="E209" s="1" t="s">
        <v>2607</v>
      </c>
      <c r="F209" s="1" t="s">
        <v>1593</v>
      </c>
      <c r="G209" s="1" t="s">
        <v>1353</v>
      </c>
      <c r="H209" s="1" t="s">
        <v>1354</v>
      </c>
      <c r="I209" s="1" t="s">
        <v>2608</v>
      </c>
      <c r="J209" s="1" t="s">
        <v>30</v>
      </c>
      <c r="K209" s="1" t="s">
        <v>2609</v>
      </c>
      <c r="L209" s="1" t="s">
        <v>2609</v>
      </c>
      <c r="M209" s="1" t="s">
        <v>1357</v>
      </c>
      <c r="N209" s="1" t="s">
        <v>1357</v>
      </c>
      <c r="O209" s="1" t="s">
        <v>1358</v>
      </c>
      <c r="P209" s="1" t="s">
        <v>1359</v>
      </c>
      <c r="Q209" s="1" t="s">
        <v>1360</v>
      </c>
      <c r="R209" s="1" t="s">
        <v>2610</v>
      </c>
      <c r="S209" s="1" t="s">
        <v>1362</v>
      </c>
      <c r="T209" s="1" t="s">
        <v>1363</v>
      </c>
      <c r="U209" s="1" t="s">
        <v>1324</v>
      </c>
      <c r="V209" s="1" t="s">
        <v>1454</v>
      </c>
    </row>
    <row r="210" s="1" customFormat="1" spans="1:22">
      <c r="A210" s="3">
        <v>26270316127</v>
      </c>
      <c r="B210" s="1" t="s">
        <v>2611</v>
      </c>
      <c r="C210" s="1" t="s">
        <v>2612</v>
      </c>
      <c r="D210" s="1" t="s">
        <v>2613</v>
      </c>
      <c r="E210" s="1" t="s">
        <v>2614</v>
      </c>
      <c r="F210" s="1" t="s">
        <v>1349</v>
      </c>
      <c r="G210" s="1" t="s">
        <v>1353</v>
      </c>
      <c r="H210" s="1" t="s">
        <v>1354</v>
      </c>
      <c r="I210" s="1" t="s">
        <v>2615</v>
      </c>
      <c r="J210" s="1" t="s">
        <v>30</v>
      </c>
      <c r="K210" s="1" t="s">
        <v>2616</v>
      </c>
      <c r="L210" s="1" t="s">
        <v>2616</v>
      </c>
      <c r="M210" s="1" t="s">
        <v>1357</v>
      </c>
      <c r="N210" s="1" t="s">
        <v>1357</v>
      </c>
      <c r="O210" s="1" t="s">
        <v>1358</v>
      </c>
      <c r="P210" s="1" t="s">
        <v>1359</v>
      </c>
      <c r="Q210" s="1" t="s">
        <v>1360</v>
      </c>
      <c r="R210" s="1" t="s">
        <v>2617</v>
      </c>
      <c r="S210" s="1" t="s">
        <v>1362</v>
      </c>
      <c r="T210" s="1" t="s">
        <v>1363</v>
      </c>
      <c r="U210" s="1" t="s">
        <v>1324</v>
      </c>
      <c r="V210" s="1" t="s">
        <v>1416</v>
      </c>
    </row>
    <row r="211" s="1" customFormat="1" spans="1:22">
      <c r="A211" s="3">
        <v>999226222842635</v>
      </c>
      <c r="B211" s="1" t="s">
        <v>2611</v>
      </c>
      <c r="C211" s="1" t="s">
        <v>2618</v>
      </c>
      <c r="D211" s="1" t="s">
        <v>2448</v>
      </c>
      <c r="E211" s="1" t="s">
        <v>2619</v>
      </c>
      <c r="F211" s="1" t="s">
        <v>1349</v>
      </c>
      <c r="G211" s="1" t="s">
        <v>1353</v>
      </c>
      <c r="H211" s="1" t="s">
        <v>1354</v>
      </c>
      <c r="I211" s="1" t="s">
        <v>2222</v>
      </c>
      <c r="J211" s="1" t="s">
        <v>30</v>
      </c>
      <c r="K211" s="1" t="s">
        <v>2620</v>
      </c>
      <c r="L211" s="1" t="s">
        <v>2620</v>
      </c>
      <c r="M211" s="1" t="s">
        <v>1357</v>
      </c>
      <c r="N211" s="1" t="s">
        <v>1357</v>
      </c>
      <c r="O211" s="1" t="s">
        <v>1358</v>
      </c>
      <c r="P211" s="1" t="s">
        <v>1359</v>
      </c>
      <c r="Q211" s="1" t="s">
        <v>1360</v>
      </c>
      <c r="R211" s="1" t="s">
        <v>2621</v>
      </c>
      <c r="S211" s="1" t="s">
        <v>1362</v>
      </c>
      <c r="T211" s="1" t="s">
        <v>1363</v>
      </c>
      <c r="U211" s="1" t="s">
        <v>1364</v>
      </c>
      <c r="V211" s="1" t="s">
        <v>1454</v>
      </c>
    </row>
    <row r="212" s="1" customFormat="1" spans="1:22">
      <c r="A212" s="3">
        <v>999226135039360</v>
      </c>
      <c r="B212" s="1" t="s">
        <v>2622</v>
      </c>
      <c r="C212" s="1" t="s">
        <v>2623</v>
      </c>
      <c r="D212" s="1" t="s">
        <v>2624</v>
      </c>
      <c r="E212" s="1" t="s">
        <v>2625</v>
      </c>
      <c r="F212" s="1" t="s">
        <v>1706</v>
      </c>
      <c r="G212" s="1" t="s">
        <v>1353</v>
      </c>
      <c r="H212" s="1" t="s">
        <v>1354</v>
      </c>
      <c r="I212" s="1" t="s">
        <v>2626</v>
      </c>
      <c r="J212" s="1" t="s">
        <v>30</v>
      </c>
      <c r="K212" s="1" t="s">
        <v>2627</v>
      </c>
      <c r="L212" s="1" t="s">
        <v>2627</v>
      </c>
      <c r="M212" s="1" t="s">
        <v>1357</v>
      </c>
      <c r="N212" s="1" t="s">
        <v>1357</v>
      </c>
      <c r="O212" s="1" t="s">
        <v>1358</v>
      </c>
      <c r="P212" s="1" t="s">
        <v>1359</v>
      </c>
      <c r="Q212" s="1" t="s">
        <v>1360</v>
      </c>
      <c r="R212" s="1" t="s">
        <v>2628</v>
      </c>
      <c r="S212" s="1" t="s">
        <v>1362</v>
      </c>
      <c r="T212" s="1" t="s">
        <v>1363</v>
      </c>
      <c r="U212" s="1" t="s">
        <v>1324</v>
      </c>
      <c r="V212" s="1" t="s">
        <v>2629</v>
      </c>
    </row>
    <row r="213" s="1" customFormat="1" spans="1:22">
      <c r="A213" s="3">
        <v>999226119978379</v>
      </c>
      <c r="B213" s="1" t="s">
        <v>2630</v>
      </c>
      <c r="C213" s="1" t="s">
        <v>2631</v>
      </c>
      <c r="D213" s="1" t="s">
        <v>2632</v>
      </c>
      <c r="E213" s="1" t="s">
        <v>2633</v>
      </c>
      <c r="F213" s="1" t="s">
        <v>1706</v>
      </c>
      <c r="G213" s="1" t="s">
        <v>1353</v>
      </c>
      <c r="H213" s="1" t="s">
        <v>1354</v>
      </c>
      <c r="I213" s="1" t="s">
        <v>2634</v>
      </c>
      <c r="J213" s="1" t="s">
        <v>30</v>
      </c>
      <c r="K213" s="1" t="s">
        <v>2635</v>
      </c>
      <c r="L213" s="1" t="s">
        <v>2635</v>
      </c>
      <c r="M213" s="1" t="s">
        <v>1357</v>
      </c>
      <c r="N213" s="1" t="s">
        <v>1357</v>
      </c>
      <c r="O213" s="1" t="s">
        <v>1358</v>
      </c>
      <c r="P213" s="1" t="s">
        <v>1359</v>
      </c>
      <c r="Q213" s="1" t="s">
        <v>1360</v>
      </c>
      <c r="R213" s="1" t="s">
        <v>2636</v>
      </c>
      <c r="S213" s="1" t="s">
        <v>1362</v>
      </c>
      <c r="T213" s="1" t="s">
        <v>1363</v>
      </c>
      <c r="U213" s="1" t="s">
        <v>1324</v>
      </c>
      <c r="V213" s="1" t="s">
        <v>1416</v>
      </c>
    </row>
    <row r="214" s="1" customFormat="1" spans="1:22">
      <c r="A214" s="3">
        <v>999226068893125</v>
      </c>
      <c r="B214" s="1" t="s">
        <v>2637</v>
      </c>
      <c r="C214" s="1" t="s">
        <v>2638</v>
      </c>
      <c r="D214" s="1" t="s">
        <v>2442</v>
      </c>
      <c r="E214" s="1" t="s">
        <v>2639</v>
      </c>
      <c r="F214" s="1" t="s">
        <v>1349</v>
      </c>
      <c r="G214" s="1" t="s">
        <v>1353</v>
      </c>
      <c r="H214" s="1" t="s">
        <v>1354</v>
      </c>
      <c r="I214" s="1" t="s">
        <v>2640</v>
      </c>
      <c r="J214" s="1" t="s">
        <v>30</v>
      </c>
      <c r="K214" s="1" t="s">
        <v>2641</v>
      </c>
      <c r="L214" s="1" t="s">
        <v>2641</v>
      </c>
      <c r="M214" s="1" t="s">
        <v>1357</v>
      </c>
      <c r="N214" s="1" t="s">
        <v>1357</v>
      </c>
      <c r="O214" s="1" t="s">
        <v>1358</v>
      </c>
      <c r="P214" s="1" t="s">
        <v>1359</v>
      </c>
      <c r="Q214" s="1" t="s">
        <v>1360</v>
      </c>
      <c r="R214" s="1" t="s">
        <v>2642</v>
      </c>
      <c r="S214" s="1" t="s">
        <v>1362</v>
      </c>
      <c r="T214" s="1" t="s">
        <v>1363</v>
      </c>
      <c r="U214" s="1" t="s">
        <v>1324</v>
      </c>
      <c r="V214" s="1" t="s">
        <v>1564</v>
      </c>
    </row>
    <row r="215" s="1" customFormat="1" spans="1:22">
      <c r="A215" s="3">
        <v>999225995439521</v>
      </c>
      <c r="B215" s="1" t="s">
        <v>2643</v>
      </c>
      <c r="C215" s="1" t="s">
        <v>2644</v>
      </c>
      <c r="D215" s="1" t="s">
        <v>2645</v>
      </c>
      <c r="E215" s="1" t="s">
        <v>2646</v>
      </c>
      <c r="F215" s="1" t="s">
        <v>1349</v>
      </c>
      <c r="G215" s="1" t="s">
        <v>1353</v>
      </c>
      <c r="H215" s="1" t="s">
        <v>1354</v>
      </c>
      <c r="I215" s="1" t="s">
        <v>2647</v>
      </c>
      <c r="J215" s="1" t="s">
        <v>30</v>
      </c>
      <c r="K215" s="1" t="s">
        <v>2648</v>
      </c>
      <c r="L215" s="1" t="s">
        <v>2648</v>
      </c>
      <c r="M215" s="1" t="s">
        <v>1357</v>
      </c>
      <c r="N215" s="1" t="s">
        <v>1357</v>
      </c>
      <c r="O215" s="1" t="s">
        <v>1358</v>
      </c>
      <c r="P215" s="1" t="s">
        <v>1359</v>
      </c>
      <c r="Q215" s="1" t="s">
        <v>1360</v>
      </c>
      <c r="R215" s="1" t="s">
        <v>2649</v>
      </c>
      <c r="S215" s="1" t="s">
        <v>1362</v>
      </c>
      <c r="T215" s="1" t="s">
        <v>1363</v>
      </c>
      <c r="U215" s="1" t="s">
        <v>1324</v>
      </c>
      <c r="V215" s="1" t="s">
        <v>1372</v>
      </c>
    </row>
    <row r="216" s="1" customFormat="1" spans="1:22">
      <c r="A216" s="3">
        <v>999225976049360</v>
      </c>
      <c r="B216" s="1" t="s">
        <v>2650</v>
      </c>
      <c r="C216" s="1" t="s">
        <v>2651</v>
      </c>
      <c r="D216" s="1" t="s">
        <v>2652</v>
      </c>
      <c r="E216" s="1" t="s">
        <v>2653</v>
      </c>
      <c r="F216" s="1" t="s">
        <v>1349</v>
      </c>
      <c r="G216" s="1" t="s">
        <v>1353</v>
      </c>
      <c r="H216" s="1" t="s">
        <v>1354</v>
      </c>
      <c r="I216" s="1" t="s">
        <v>2654</v>
      </c>
      <c r="J216" s="1" t="s">
        <v>30</v>
      </c>
      <c r="K216" s="1" t="s">
        <v>2655</v>
      </c>
      <c r="L216" s="1" t="s">
        <v>2655</v>
      </c>
      <c r="M216" s="1" t="s">
        <v>1357</v>
      </c>
      <c r="N216" s="1" t="s">
        <v>1357</v>
      </c>
      <c r="O216" s="1" t="s">
        <v>1358</v>
      </c>
      <c r="P216" s="1" t="s">
        <v>1359</v>
      </c>
      <c r="Q216" s="1" t="s">
        <v>1360</v>
      </c>
      <c r="R216" s="1" t="s">
        <v>2656</v>
      </c>
      <c r="S216" s="1" t="s">
        <v>1362</v>
      </c>
      <c r="T216" s="1" t="s">
        <v>1363</v>
      </c>
      <c r="U216" s="1" t="s">
        <v>1324</v>
      </c>
      <c r="V216" s="1" t="s">
        <v>1654</v>
      </c>
    </row>
    <row r="217" s="1" customFormat="1" spans="1:22">
      <c r="A217" s="3">
        <v>999225868440137</v>
      </c>
      <c r="B217" s="1" t="s">
        <v>2657</v>
      </c>
      <c r="C217" s="1" t="s">
        <v>2658</v>
      </c>
      <c r="D217" s="1" t="s">
        <v>2659</v>
      </c>
      <c r="E217" s="1" t="s">
        <v>2660</v>
      </c>
      <c r="F217" s="1" t="s">
        <v>1593</v>
      </c>
      <c r="G217" s="1" t="s">
        <v>1353</v>
      </c>
      <c r="H217" s="1" t="s">
        <v>1354</v>
      </c>
      <c r="I217" s="1" t="s">
        <v>2661</v>
      </c>
      <c r="J217" s="1" t="s">
        <v>30</v>
      </c>
      <c r="K217" s="1" t="s">
        <v>2662</v>
      </c>
      <c r="L217" s="1" t="s">
        <v>2662</v>
      </c>
      <c r="M217" s="1" t="s">
        <v>1357</v>
      </c>
      <c r="N217" s="1" t="s">
        <v>1357</v>
      </c>
      <c r="O217" s="1" t="s">
        <v>1358</v>
      </c>
      <c r="P217" s="1" t="s">
        <v>1359</v>
      </c>
      <c r="Q217" s="1" t="s">
        <v>1360</v>
      </c>
      <c r="R217" s="1" t="s">
        <v>2663</v>
      </c>
      <c r="S217" s="1" t="s">
        <v>1362</v>
      </c>
      <c r="T217" s="1" t="s">
        <v>1363</v>
      </c>
      <c r="U217" s="1" t="s">
        <v>1324</v>
      </c>
      <c r="V217" s="1" t="s">
        <v>1713</v>
      </c>
    </row>
    <row r="218" s="1" customFormat="1" spans="1:22">
      <c r="A218" s="3">
        <v>999225665276769</v>
      </c>
      <c r="B218" s="1" t="s">
        <v>2664</v>
      </c>
      <c r="C218" s="1" t="s">
        <v>2665</v>
      </c>
      <c r="D218" s="1" t="s">
        <v>2666</v>
      </c>
      <c r="E218" s="1" t="s">
        <v>2667</v>
      </c>
      <c r="F218" s="1" t="s">
        <v>1593</v>
      </c>
      <c r="G218" s="1" t="s">
        <v>1353</v>
      </c>
      <c r="H218" s="1" t="s">
        <v>1354</v>
      </c>
      <c r="I218" s="1" t="s">
        <v>2668</v>
      </c>
      <c r="J218" s="1" t="s">
        <v>30</v>
      </c>
      <c r="K218" s="1" t="s">
        <v>2669</v>
      </c>
      <c r="L218" s="1" t="s">
        <v>2669</v>
      </c>
      <c r="M218" s="1" t="s">
        <v>1357</v>
      </c>
      <c r="N218" s="1" t="s">
        <v>1357</v>
      </c>
      <c r="O218" s="1" t="s">
        <v>1358</v>
      </c>
      <c r="P218" s="1" t="s">
        <v>1359</v>
      </c>
      <c r="Q218" s="1" t="s">
        <v>1360</v>
      </c>
      <c r="R218" s="1" t="s">
        <v>2670</v>
      </c>
      <c r="S218" s="1" t="s">
        <v>1362</v>
      </c>
      <c r="T218" s="1" t="s">
        <v>1363</v>
      </c>
      <c r="U218" s="1" t="s">
        <v>1324</v>
      </c>
      <c r="V218" s="1" t="s">
        <v>1564</v>
      </c>
    </row>
    <row r="219" s="1" customFormat="1" spans="1:22">
      <c r="A219" s="3">
        <v>999225656856459</v>
      </c>
      <c r="B219" s="1" t="s">
        <v>2671</v>
      </c>
      <c r="C219" s="1" t="s">
        <v>2672</v>
      </c>
      <c r="D219" s="1" t="s">
        <v>2673</v>
      </c>
      <c r="E219" s="1" t="s">
        <v>2674</v>
      </c>
      <c r="F219" s="1" t="s">
        <v>1349</v>
      </c>
      <c r="G219" s="1" t="s">
        <v>1353</v>
      </c>
      <c r="H219" s="1" t="s">
        <v>1354</v>
      </c>
      <c r="I219" s="1" t="s">
        <v>1358</v>
      </c>
      <c r="J219" s="1" t="s">
        <v>30</v>
      </c>
      <c r="K219" s="1" t="s">
        <v>1358</v>
      </c>
      <c r="L219" s="1" t="s">
        <v>1358</v>
      </c>
      <c r="M219" s="1" t="s">
        <v>1357</v>
      </c>
      <c r="N219" s="1" t="s">
        <v>1357</v>
      </c>
      <c r="O219" s="1" t="s">
        <v>1358</v>
      </c>
      <c r="P219" s="1" t="s">
        <v>1359</v>
      </c>
      <c r="Q219" s="1" t="s">
        <v>1360</v>
      </c>
      <c r="R219" s="1" t="s">
        <v>2675</v>
      </c>
      <c r="S219" s="1" t="s">
        <v>1362</v>
      </c>
      <c r="T219" s="1" t="s">
        <v>1363</v>
      </c>
      <c r="U219" s="1" t="s">
        <v>1364</v>
      </c>
      <c r="V219" s="1" t="s">
        <v>1372</v>
      </c>
    </row>
    <row r="220" s="1" customFormat="1" spans="1:22">
      <c r="A220" s="3">
        <v>999225531169838</v>
      </c>
      <c r="B220" s="1" t="s">
        <v>2676</v>
      </c>
      <c r="C220" s="1" t="s">
        <v>2677</v>
      </c>
      <c r="D220" s="1" t="s">
        <v>2678</v>
      </c>
      <c r="E220" s="1" t="s">
        <v>2679</v>
      </c>
      <c r="F220" s="1" t="s">
        <v>1706</v>
      </c>
      <c r="G220" s="1" t="s">
        <v>1353</v>
      </c>
      <c r="H220" s="1" t="s">
        <v>1354</v>
      </c>
      <c r="I220" s="1" t="s">
        <v>2680</v>
      </c>
      <c r="J220" s="1" t="s">
        <v>30</v>
      </c>
      <c r="K220" s="1" t="s">
        <v>2681</v>
      </c>
      <c r="L220" s="1" t="s">
        <v>2681</v>
      </c>
      <c r="M220" s="1" t="s">
        <v>1357</v>
      </c>
      <c r="N220" s="1" t="s">
        <v>1357</v>
      </c>
      <c r="O220" s="1" t="s">
        <v>1358</v>
      </c>
      <c r="P220" s="1" t="s">
        <v>1359</v>
      </c>
      <c r="Q220" s="1" t="s">
        <v>1360</v>
      </c>
      <c r="R220" s="1" t="s">
        <v>2682</v>
      </c>
      <c r="S220" s="1" t="s">
        <v>1362</v>
      </c>
      <c r="T220" s="1" t="s">
        <v>1363</v>
      </c>
      <c r="U220" s="1" t="s">
        <v>1324</v>
      </c>
      <c r="V220" s="1" t="s">
        <v>1365</v>
      </c>
    </row>
    <row r="221" s="1" customFormat="1" spans="1:22">
      <c r="A221" s="3">
        <v>999225475885391</v>
      </c>
      <c r="B221" s="1" t="s">
        <v>2683</v>
      </c>
      <c r="C221" s="1" t="s">
        <v>2684</v>
      </c>
      <c r="D221" s="1" t="s">
        <v>2685</v>
      </c>
      <c r="E221" s="1" t="s">
        <v>2686</v>
      </c>
      <c r="F221" s="1" t="s">
        <v>1593</v>
      </c>
      <c r="G221" s="1" t="s">
        <v>1353</v>
      </c>
      <c r="H221" s="1" t="s">
        <v>1354</v>
      </c>
      <c r="I221" s="1" t="s">
        <v>2687</v>
      </c>
      <c r="J221" s="1" t="s">
        <v>30</v>
      </c>
      <c r="K221" s="1" t="s">
        <v>2688</v>
      </c>
      <c r="L221" s="1" t="s">
        <v>2688</v>
      </c>
      <c r="M221" s="1" t="s">
        <v>1357</v>
      </c>
      <c r="N221" s="1" t="s">
        <v>1357</v>
      </c>
      <c r="O221" s="1" t="s">
        <v>1358</v>
      </c>
      <c r="P221" s="1" t="s">
        <v>1359</v>
      </c>
      <c r="Q221" s="1" t="s">
        <v>1360</v>
      </c>
      <c r="R221" s="1" t="s">
        <v>2689</v>
      </c>
      <c r="S221" s="1" t="s">
        <v>1362</v>
      </c>
      <c r="T221" s="1" t="s">
        <v>1363</v>
      </c>
      <c r="U221" s="1" t="s">
        <v>1324</v>
      </c>
      <c r="V221" s="1" t="s">
        <v>1372</v>
      </c>
    </row>
    <row r="222" s="1" customFormat="1" spans="1:22">
      <c r="A222" s="3">
        <v>999225310989210</v>
      </c>
      <c r="B222" s="1" t="s">
        <v>2690</v>
      </c>
      <c r="C222" s="1" t="s">
        <v>2691</v>
      </c>
      <c r="D222" s="1" t="s">
        <v>2692</v>
      </c>
      <c r="E222" s="1" t="s">
        <v>2693</v>
      </c>
      <c r="F222" s="1" t="s">
        <v>1854</v>
      </c>
      <c r="G222" s="1" t="s">
        <v>1353</v>
      </c>
      <c r="H222" s="1" t="s">
        <v>1354</v>
      </c>
      <c r="I222" s="1" t="s">
        <v>2694</v>
      </c>
      <c r="J222" s="1" t="s">
        <v>30</v>
      </c>
      <c r="K222" s="1" t="s">
        <v>2695</v>
      </c>
      <c r="L222" s="1" t="s">
        <v>2695</v>
      </c>
      <c r="M222" s="1" t="s">
        <v>1357</v>
      </c>
      <c r="N222" s="1" t="s">
        <v>1357</v>
      </c>
      <c r="O222" s="1" t="s">
        <v>1358</v>
      </c>
      <c r="P222" s="1" t="s">
        <v>1359</v>
      </c>
      <c r="Q222" s="1" t="s">
        <v>1360</v>
      </c>
      <c r="R222" s="1" t="s">
        <v>2696</v>
      </c>
      <c r="S222" s="1" t="s">
        <v>1362</v>
      </c>
      <c r="T222" s="1" t="s">
        <v>1363</v>
      </c>
      <c r="U222" s="1" t="s">
        <v>1364</v>
      </c>
      <c r="V222" s="1" t="s">
        <v>1454</v>
      </c>
    </row>
    <row r="223" s="1" customFormat="1" spans="1:22">
      <c r="A223" s="3">
        <v>999225280324716</v>
      </c>
      <c r="B223" s="1" t="s">
        <v>2697</v>
      </c>
      <c r="C223" s="1" t="s">
        <v>2698</v>
      </c>
      <c r="D223" s="1" t="s">
        <v>2699</v>
      </c>
      <c r="E223" s="1" t="s">
        <v>2700</v>
      </c>
      <c r="F223" s="1" t="s">
        <v>1349</v>
      </c>
      <c r="G223" s="1" t="s">
        <v>1353</v>
      </c>
      <c r="H223" s="1" t="s">
        <v>1354</v>
      </c>
      <c r="I223" s="1" t="s">
        <v>2701</v>
      </c>
      <c r="J223" s="1" t="s">
        <v>30</v>
      </c>
      <c r="K223" s="1" t="s">
        <v>2702</v>
      </c>
      <c r="L223" s="1" t="s">
        <v>2702</v>
      </c>
      <c r="M223" s="1" t="s">
        <v>1357</v>
      </c>
      <c r="N223" s="1" t="s">
        <v>1357</v>
      </c>
      <c r="O223" s="1" t="s">
        <v>1358</v>
      </c>
      <c r="P223" s="1" t="s">
        <v>1359</v>
      </c>
      <c r="Q223" s="1" t="s">
        <v>1360</v>
      </c>
      <c r="R223" s="1" t="s">
        <v>2703</v>
      </c>
      <c r="S223" s="1" t="s">
        <v>1362</v>
      </c>
      <c r="T223" s="1" t="s">
        <v>1363</v>
      </c>
      <c r="U223" s="1" t="s">
        <v>1364</v>
      </c>
      <c r="V223" s="1" t="s">
        <v>1372</v>
      </c>
    </row>
    <row r="224" s="1" customFormat="1" spans="1:22">
      <c r="A224" s="3">
        <v>999225120785905</v>
      </c>
      <c r="B224" s="1" t="s">
        <v>2704</v>
      </c>
      <c r="C224" s="1" t="s">
        <v>2705</v>
      </c>
      <c r="D224" s="1" t="s">
        <v>2706</v>
      </c>
      <c r="E224" s="1" t="s">
        <v>2707</v>
      </c>
      <c r="F224" s="1" t="s">
        <v>1778</v>
      </c>
      <c r="G224" s="1" t="s">
        <v>1353</v>
      </c>
      <c r="H224" s="1" t="s">
        <v>1354</v>
      </c>
      <c r="I224" s="1" t="s">
        <v>2708</v>
      </c>
      <c r="J224" s="1" t="s">
        <v>30</v>
      </c>
      <c r="K224" s="1" t="s">
        <v>2709</v>
      </c>
      <c r="L224" s="1" t="s">
        <v>2709</v>
      </c>
      <c r="M224" s="1" t="s">
        <v>1357</v>
      </c>
      <c r="N224" s="1" t="s">
        <v>1357</v>
      </c>
      <c r="O224" s="1" t="s">
        <v>1358</v>
      </c>
      <c r="P224" s="1" t="s">
        <v>1359</v>
      </c>
      <c r="Q224" s="1" t="s">
        <v>1360</v>
      </c>
      <c r="R224" s="1" t="s">
        <v>2710</v>
      </c>
      <c r="S224" s="1" t="s">
        <v>1362</v>
      </c>
      <c r="T224" s="1" t="s">
        <v>1363</v>
      </c>
      <c r="U224" s="1" t="s">
        <v>1324</v>
      </c>
      <c r="V224" s="1" t="s">
        <v>2398</v>
      </c>
    </row>
    <row r="225" s="1" customFormat="1" spans="1:22">
      <c r="A225" s="3">
        <v>999224779519132</v>
      </c>
      <c r="B225" s="1" t="s">
        <v>2711</v>
      </c>
      <c r="C225" s="1" t="s">
        <v>2712</v>
      </c>
      <c r="D225" s="1" t="s">
        <v>2713</v>
      </c>
      <c r="E225" s="1" t="s">
        <v>2714</v>
      </c>
      <c r="F225" s="1" t="s">
        <v>1349</v>
      </c>
      <c r="G225" s="1" t="s">
        <v>1353</v>
      </c>
      <c r="H225" s="1" t="s">
        <v>1354</v>
      </c>
      <c r="I225" s="1" t="s">
        <v>2715</v>
      </c>
      <c r="J225" s="1" t="s">
        <v>30</v>
      </c>
      <c r="K225" s="1" t="s">
        <v>2716</v>
      </c>
      <c r="L225" s="1" t="s">
        <v>2716</v>
      </c>
      <c r="M225" s="1" t="s">
        <v>1357</v>
      </c>
      <c r="N225" s="1" t="s">
        <v>1357</v>
      </c>
      <c r="O225" s="1" t="s">
        <v>1358</v>
      </c>
      <c r="P225" s="1" t="s">
        <v>1359</v>
      </c>
      <c r="Q225" s="1" t="s">
        <v>1360</v>
      </c>
      <c r="R225" s="1" t="s">
        <v>2717</v>
      </c>
      <c r="S225" s="1" t="s">
        <v>1362</v>
      </c>
      <c r="T225" s="1" t="s">
        <v>1363</v>
      </c>
      <c r="U225" s="1" t="s">
        <v>1324</v>
      </c>
      <c r="V225" s="1" t="s">
        <v>2262</v>
      </c>
    </row>
    <row r="226" s="1" customFormat="1" spans="1:22">
      <c r="A226" s="3">
        <v>999223364852204</v>
      </c>
      <c r="B226" s="1" t="s">
        <v>2718</v>
      </c>
      <c r="C226" s="1" t="s">
        <v>2719</v>
      </c>
      <c r="D226" s="1" t="s">
        <v>2720</v>
      </c>
      <c r="E226" s="1" t="s">
        <v>2721</v>
      </c>
      <c r="F226" s="1" t="s">
        <v>1778</v>
      </c>
      <c r="G226" s="1" t="s">
        <v>1353</v>
      </c>
      <c r="H226" s="1" t="s">
        <v>1354</v>
      </c>
      <c r="I226" s="1" t="s">
        <v>2722</v>
      </c>
      <c r="J226" s="1" t="s">
        <v>30</v>
      </c>
      <c r="K226" s="1" t="s">
        <v>2723</v>
      </c>
      <c r="L226" s="1" t="s">
        <v>2723</v>
      </c>
      <c r="M226" s="1" t="s">
        <v>1357</v>
      </c>
      <c r="N226" s="1" t="s">
        <v>1357</v>
      </c>
      <c r="O226" s="1" t="s">
        <v>1358</v>
      </c>
      <c r="P226" s="1" t="s">
        <v>1359</v>
      </c>
      <c r="Q226" s="1" t="s">
        <v>1360</v>
      </c>
      <c r="R226" s="1" t="s">
        <v>2724</v>
      </c>
      <c r="S226" s="1" t="s">
        <v>1362</v>
      </c>
      <c r="T226" s="1" t="s">
        <v>1363</v>
      </c>
      <c r="U226" s="1" t="s">
        <v>1324</v>
      </c>
      <c r="V226" s="1" t="s">
        <v>1564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2023-10-12T03:43:42Z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