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<sst xmlns="http://schemas.openxmlformats.org/spreadsheetml/2006/main" count="5629" uniqueCount="1748">
  <si>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</si>
  <si>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</si>
  <si>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</si>
  <si>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</si>
  <si>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</si>
  <si>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</si>
  <si>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</si>
  <si>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</si>
  <si>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</si>
  <si>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</si>
  <si>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</si>
  <si>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</si>
  <si>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</si>
  <si>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</si>
  <si>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</si>
  <si>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</si>
  <si>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</si>
  <si>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</si>
  <si>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</si>
  <si>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</si>
  <si>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</si>
  <si>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</si>
  <si>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</si>
  <si>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</si>
  <si>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</si>
  <si>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999223945258876	</t>
  </si>
  <si>
    <t>Ctrip</t>
  </si>
  <si>
    <t>正常</t>
  </si>
  <si>
    <t>[曼谷]素坤逸塔斯托利亚精选酒店(Tastoria Collection Sukhumvit - Sha Extra Plus)(16900022)</t>
  </si>
  <si>
    <t>高级房&lt;今日特价 &gt;&lt;双人入住&gt;&lt;双早&gt;</t>
  </si>
  <si>
    <t>CNY</t>
  </si>
  <si>
    <t>YU/CHUN,LEE/HANYUNG</t>
  </si>
  <si>
    <t>CA2019231014CNY</t>
  </si>
  <si>
    <t>未提现</t>
  </si>
  <si>
    <t>携程开票</t>
  </si>
  <si>
    <t xml:space="preserve">3310481	</t>
  </si>
  <si>
    <t xml:space="preserve">166953	</t>
  </si>
  <si>
    <t xml:space="preserve">999224853395326	</t>
  </si>
  <si>
    <t>[曼谷]曼谷盛泰澜中央世界商业中心酒店(Centara Grand &amp; Bangkok Convention Centre at CentralWorld)(5527365)</t>
  </si>
  <si>
    <t>家庭甄选房&lt;今日特价 &gt;&lt;四人入住&gt;&lt;不适用泰国客人&gt;&lt;无早&gt;</t>
  </si>
  <si>
    <t>WONG/CLARISSA CHIN LING,WONG/LAI YOOK,WONG/LAI KENG</t>
  </si>
  <si>
    <t xml:space="preserve">3525168	</t>
  </si>
  <si>
    <t xml:space="preserve">	</t>
  </si>
  <si>
    <t xml:space="preserve">999225391883402	</t>
  </si>
  <si>
    <t>[普吉岛]普吉岛苏林酒店(The Surin Phuket)(4654333)</t>
  </si>
  <si>
    <t>海滩豪华套房(至少提前60天预订)&lt;双人入住&gt;&lt;双早&gt;</t>
  </si>
  <si>
    <t>CHEN/CHAO,XU/TINGTING</t>
  </si>
  <si>
    <t xml:space="preserve">3648234	</t>
  </si>
  <si>
    <t xml:space="preserve">177600344	</t>
  </si>
  <si>
    <t xml:space="preserve">999225473100077	</t>
  </si>
  <si>
    <t>[邦劳]阿罗纳海滩赫纳度假村(Henann Resort Alona Beach)(5243777)</t>
  </si>
  <si>
    <t>尊贵房&lt;特价大促销&gt;&lt;三人入住&gt;&lt;早餐&gt;</t>
  </si>
  <si>
    <t>Huang/Pin Hao</t>
  </si>
  <si>
    <t xml:space="preserve">3663192	</t>
  </si>
  <si>
    <t xml:space="preserve">HBM251-755	</t>
  </si>
  <si>
    <t xml:space="preserve">999225769875275	</t>
  </si>
  <si>
    <t>[曼谷]曼谷标准酒店 丹德大京都大厦(The Standard, Bangkok Mahanakhon)(91246959)</t>
  </si>
  <si>
    <t>标准特大床房&lt;双人入住&gt;&lt;不适用泰国客人&gt;&lt;限量促销&gt;&lt;双早&gt;</t>
  </si>
  <si>
    <t>SHENG/KUEI JUNG,YAP/SEOW CHOONG</t>
  </si>
  <si>
    <t xml:space="preserve">3724214	</t>
  </si>
  <si>
    <t xml:space="preserve">304308602 and 304309357	</t>
  </si>
  <si>
    <t xml:space="preserve">999225852459703	</t>
  </si>
  <si>
    <t>[清迈]清迈 M 酒店(Hotel M Chiang Mai)(5406477)</t>
  </si>
  <si>
    <t>高级房 禁烟&lt;限量特价&gt;&lt;双人入住&gt;&lt;双早&gt;</t>
  </si>
  <si>
    <t>LIU/HUAN</t>
  </si>
  <si>
    <t xml:space="preserve">3740863	</t>
  </si>
  <si>
    <t xml:space="preserve">RR23080270	</t>
  </si>
  <si>
    <t xml:space="preserve">999225944093418	</t>
  </si>
  <si>
    <t>[芽庄]芽庄洲际酒店(InterContinental Nha Trang, an IHG Hotel)(4398930)</t>
  </si>
  <si>
    <t>城景经典双床房&lt;双人入住&gt;&lt;仅适用于中国和韩国客人&gt;&lt;双早&gt;</t>
  </si>
  <si>
    <t>LEE/HAYEONG</t>
  </si>
  <si>
    <t xml:space="preserve">3759639	</t>
  </si>
  <si>
    <t xml:space="preserve">793940	</t>
  </si>
  <si>
    <t xml:space="preserve">999225996383937	</t>
  </si>
  <si>
    <t>[曼谷]曼谷京华大酒店(Hotel Royal Bangkok@Chinatown)(17263358)</t>
  </si>
  <si>
    <t>高级房(无窗)(至少连住2晚及以上)&lt;双人入住&gt;&lt;不适用泰国客人&gt;&lt;无早&gt;</t>
  </si>
  <si>
    <t>VELASCO/MARIA AIREEN</t>
  </si>
  <si>
    <t xml:space="preserve">3769925	</t>
  </si>
  <si>
    <t xml:space="preserve">999226061561788	</t>
  </si>
  <si>
    <t>[曼谷]曼谷素坤逸航站 21 中心酒店(Grande Centre Point Hotel Terminal 21)(5908161)</t>
  </si>
  <si>
    <t>高级房&lt;特惠&gt;&lt;双人入住&gt;&lt;双早&gt;</t>
  </si>
  <si>
    <t>CAO/LEI</t>
  </si>
  <si>
    <t xml:space="preserve">3785450	</t>
  </si>
  <si>
    <t xml:space="preserve">999226115974686	</t>
  </si>
  <si>
    <t>一卧室高级小屋&lt;双人入住&gt;&lt;双早&gt;</t>
  </si>
  <si>
    <t>enru/chen</t>
  </si>
  <si>
    <t xml:space="preserve">3794776	</t>
  </si>
  <si>
    <t xml:space="preserve">999226117570032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</si>
  <si>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</si>
  <si>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</si>
  <si>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KWOK/CHUNG SZE ELAINE,HO/KA FAI</t>
  </si>
  <si>
    <t xml:space="preserve">3795561	</t>
  </si>
  <si>
    <t xml:space="preserve">4298984	</t>
  </si>
  <si>
    <t xml:space="preserve">999226197761221	</t>
  </si>
  <si>
    <t>[普吉岛]攀瓦布里海滨度假村(Panwaburi Beachfront Resort)(96362785)</t>
  </si>
  <si>
    <t>豪华双人床房&lt;特惠专享&gt;&lt;双人入住&gt;&lt;无早&gt;</t>
  </si>
  <si>
    <t>Lopez/Jerson Ian</t>
  </si>
  <si>
    <t xml:space="preserve">3812793	</t>
  </si>
  <si>
    <t xml:space="preserve">22123	</t>
  </si>
  <si>
    <t xml:space="preserve">999226346560658	</t>
  </si>
  <si>
    <t>[西归浦市]蓝色海洋酒店(Ocean Blue Hotel)(94885136)</t>
  </si>
  <si>
    <t>标准双人间&lt;双人入住&gt;&lt;无早&gt;</t>
  </si>
  <si>
    <t>Lee/Tack Ho</t>
  </si>
  <si>
    <t xml:space="preserve">3835204	</t>
  </si>
  <si>
    <t xml:space="preserve">20231012202	</t>
  </si>
  <si>
    <t xml:space="preserve">999226347796107	</t>
  </si>
  <si>
    <t>顶级豪华房&lt;特惠专享&gt;&lt;双人入住&gt;&lt;双早&gt;</t>
  </si>
  <si>
    <t>YANG/YITANG</t>
  </si>
  <si>
    <t xml:space="preserve">3835991	</t>
  </si>
  <si>
    <t xml:space="preserve">447320	</t>
  </si>
  <si>
    <t xml:space="preserve">999226356461110	</t>
  </si>
  <si>
    <t>豪华双床房&lt;特惠专享&gt;&lt;双人入住&gt;&lt;无早&gt;</t>
  </si>
  <si>
    <t>ALZADJALI/AHMED</t>
  </si>
  <si>
    <t xml:space="preserve">3840502	</t>
  </si>
  <si>
    <t xml:space="preserve">22569	</t>
  </si>
  <si>
    <t xml:space="preserve">999226366634242	</t>
  </si>
  <si>
    <t>[普吉岛]拉查酒店(The Racha)(4814670)</t>
  </si>
  <si>
    <t>豪华别墅&lt;三人入住&gt;&lt;早餐&gt;&lt;日历房套餐高价值&gt;&lt;新酒店礼盒&gt;</t>
  </si>
  <si>
    <t>LI/WEI,XU/XIAOTONG,GONG/ZHI</t>
  </si>
  <si>
    <t xml:space="preserve">3846475	</t>
  </si>
  <si>
    <t xml:space="preserve">118069	</t>
  </si>
  <si>
    <t xml:space="preserve">999226488561657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</si>
  <si>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</si>
  <si>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</si>
  <si>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IBRAHIM/IMELIA</t>
  </si>
  <si>
    <t xml:space="preserve">3850819	</t>
  </si>
  <si>
    <t xml:space="preserve">1249281	</t>
  </si>
  <si>
    <t xml:space="preserve">999226495987238	</t>
  </si>
  <si>
    <t>[新加坡]新加坡凱煌大酒店(Concorde Hotel Singapore)(4714316)</t>
  </si>
  <si>
    <t>豪华高级房(带阳台)&lt;特惠专享&gt;&lt;双人入住&gt;&lt;中宾&gt;&lt;双早&gt;</t>
  </si>
  <si>
    <t>HUANG/FANG</t>
  </si>
  <si>
    <t xml:space="preserve">3858862	</t>
  </si>
  <si>
    <t xml:space="preserve">303567859	</t>
  </si>
  <si>
    <t xml:space="preserve">999226496208067	</t>
  </si>
  <si>
    <t>豪华房&lt;特惠专享&gt;&lt;双人入住&gt;&lt;中宾&gt;&lt;双早&gt;</t>
  </si>
  <si>
    <t>DING/SHENG</t>
  </si>
  <si>
    <t xml:space="preserve">3859145	</t>
  </si>
  <si>
    <t xml:space="preserve">303581521	</t>
  </si>
  <si>
    <t xml:space="preserve">999226497972349	</t>
  </si>
  <si>
    <t>[新加坡]欧文之家酒店公寓(Owen House by Hmlet)(105712501)</t>
  </si>
  <si>
    <t>豪华大床房&lt;今日特价 &gt;&lt;双人入住&gt;&lt;无早&gt;</t>
  </si>
  <si>
    <t>Ng/Rachelle</t>
  </si>
  <si>
    <t xml:space="preserve">3860842	</t>
  </si>
  <si>
    <t xml:space="preserve">ROWEN12373	</t>
  </si>
  <si>
    <t xml:space="preserve">26571049730	</t>
  </si>
  <si>
    <t>[巴厘岛]土豆头套房和一室公寓(Potato Head Suites &amp; Studios)(100316745)</t>
  </si>
  <si>
    <t>日出工作室&lt;特价大促销&gt;&lt;双人入住&gt;&lt;中宾&gt;&lt;双早&gt;</t>
  </si>
  <si>
    <t>WANG/JINGHAO</t>
  </si>
  <si>
    <t xml:space="preserve">3870981	</t>
  </si>
  <si>
    <t xml:space="preserve">146587	</t>
  </si>
  <si>
    <t xml:space="preserve">999226621540133	</t>
  </si>
  <si>
    <t>[新加坡]华乐酒店(One Farrer Hotel)(25395215)</t>
  </si>
  <si>
    <t>薄荷书房&lt;三人入住&gt;&lt;早餐&gt;</t>
  </si>
  <si>
    <t>Jansen/Marloes,Jansen/Marloes</t>
  </si>
  <si>
    <t xml:space="preserve">3881853	</t>
  </si>
  <si>
    <t xml:space="preserve">140238	</t>
  </si>
  <si>
    <t xml:space="preserve">999226624456071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</si>
  <si>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</si>
  <si>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</si>
  <si>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SHEN/XIAOYAN,JIN/YUNWEN</t>
  </si>
  <si>
    <t xml:space="preserve">3883364	</t>
  </si>
  <si>
    <t xml:space="preserve">105751513	</t>
  </si>
  <si>
    <t xml:space="preserve">999226638763516	</t>
  </si>
  <si>
    <t>[曼谷]素坤逸爱瑞酒店(Arize Hotel Sukhumvit)(5176581)</t>
  </si>
  <si>
    <t>尊贵豪华房&lt;今日特价 &gt;&lt;双人入住&gt;&lt;无早&gt;</t>
  </si>
  <si>
    <t>MURASHIMA/MASAHIRO,MURASHIMA/MASAHIRO</t>
  </si>
  <si>
    <t xml:space="preserve">3888110	</t>
  </si>
  <si>
    <t xml:space="preserve">123257	</t>
  </si>
  <si>
    <t xml:space="preserve">999226645033784	</t>
  </si>
  <si>
    <t>[曼谷]曼谷素坤逸 11 巷温德姆华美达酒店(Ramada by Wyndham Bangkok Sukhumvit 11)(28534391)</t>
  </si>
  <si>
    <t>NAKAGAWA/TOSHIKI</t>
  </si>
  <si>
    <t xml:space="preserve">3890331	</t>
  </si>
  <si>
    <t xml:space="preserve">266422878	</t>
  </si>
  <si>
    <t xml:space="preserve">999226655948820	</t>
  </si>
  <si>
    <t>[马六甲]马六甲大华酒店(The Majestic Malacca Hotel - Small Luxury Hotels of The World)(28538119)</t>
  </si>
  <si>
    <t>豪华房&lt;双人入住&gt;&lt;双早&gt;</t>
  </si>
  <si>
    <t>ZHOU/MEI,SONG/GUOFEN</t>
  </si>
  <si>
    <t xml:space="preserve">3892492	</t>
  </si>
  <si>
    <t xml:space="preserve">307361804	</t>
  </si>
  <si>
    <t xml:space="preserve">999226656302111	</t>
  </si>
  <si>
    <t>[曼谷]宜必思尚品曼谷是隆酒店(Ibis Styles Bangkok Silom)(110362621)</t>
  </si>
  <si>
    <t>标准房&lt;双人入住&gt;&lt;双早&gt;</t>
  </si>
  <si>
    <t>HUANG/HSIAO FANG</t>
  </si>
  <si>
    <t xml:space="preserve">3892531	</t>
  </si>
  <si>
    <t xml:space="preserve">106262786	</t>
  </si>
  <si>
    <t xml:space="preserve">26656888694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</si>
  <si>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</si>
  <si>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(Essential)(至少连住2晚及以上)&lt;特惠&gt;&lt;双人入住&gt;&lt;适用于除泰国的亚洲客人&gt;&lt;双早&gt;</t>
  </si>
  <si>
    <t>HU/SHENGHUA,WANG/LEI</t>
  </si>
  <si>
    <t xml:space="preserve">3892613	</t>
  </si>
  <si>
    <t xml:space="preserve">46868503	</t>
  </si>
  <si>
    <t xml:space="preserve">26656888691	</t>
  </si>
  <si>
    <t>客房, 1 张特大床, 使用泳池, 度假村景观 (Essential)(至少连住2晚及以上)&lt;特惠&gt;&lt;双人入住&gt;&lt;适用于除泰国的亚洲客人&gt;&lt;双早&gt;</t>
  </si>
  <si>
    <t>WANG/YAOBIN,CUI/KAIYING</t>
  </si>
  <si>
    <t xml:space="preserve">3892612	</t>
  </si>
  <si>
    <t xml:space="preserve">20645749	</t>
  </si>
  <si>
    <t xml:space="preserve">999226672742516	</t>
  </si>
  <si>
    <t>[普吉岛]普吉岛乔诺克斯卡伦酒店(Jonox Phuket Karon Hotel)(105694154)</t>
  </si>
  <si>
    <t>休整房&lt;今日特价 &gt;&lt;双人入住&gt;&lt;无早&gt;</t>
  </si>
  <si>
    <t>QIAN/TING</t>
  </si>
  <si>
    <t xml:space="preserve">3897951	</t>
  </si>
  <si>
    <t xml:space="preserve">999226710439538	</t>
  </si>
  <si>
    <t>[曼谷]沙吞伊斯汀大酒店(Eastin Grand Hotel Sathorn)(5014959)</t>
  </si>
  <si>
    <t>JEONG/DAUM</t>
  </si>
  <si>
    <t xml:space="preserve">3901164	</t>
  </si>
  <si>
    <t>取消</t>
  </si>
  <si>
    <t xml:space="preserve">26765687566	</t>
  </si>
  <si>
    <t>一卧室山坡小屋&lt;双人入住&gt;&lt;双早&gt;</t>
  </si>
  <si>
    <t>HU/YANG HUI PHILIPP</t>
  </si>
  <si>
    <t xml:space="preserve">3923157	</t>
  </si>
  <si>
    <t xml:space="preserve">177481591	</t>
  </si>
  <si>
    <t xml:space="preserve">999226766204386	</t>
  </si>
  <si>
    <t>[首尔]美憬阁首尔 Naru 大使酒店(Hotel Naru Seoul MGallery Ambassador)(106045024)</t>
  </si>
  <si>
    <t>豪华河景房，配备 2 张单人床，可欣赏河景&lt;特惠促销&gt;&lt;双人入住&gt;&lt;不适用韩国客人&gt;&lt;双早&gt;</t>
  </si>
  <si>
    <t>LIU/YI-JU</t>
  </si>
  <si>
    <t xml:space="preserve">3923434	</t>
  </si>
  <si>
    <t xml:space="preserve">108183654	</t>
  </si>
  <si>
    <t xml:space="preserve">26767684977	</t>
  </si>
  <si>
    <t>[苏梅岛]苏梅岛洲际度假酒店(InterContinental Koh Samui Resort)(3628091)</t>
  </si>
  <si>
    <t>海景度假村经典特大床房(至少连住2晚及以上)&lt;三人入住&gt;&lt;适用于除泰国的亚洲客人&gt;&lt;早餐&gt;</t>
  </si>
  <si>
    <t>YANG/YANG,LIANG/JIEXIAN,YANG/SHI</t>
  </si>
  <si>
    <t xml:space="preserve">3924226	</t>
  </si>
  <si>
    <t xml:space="preserve">22719555	</t>
  </si>
  <si>
    <t xml:space="preserve">999226835679281	</t>
  </si>
  <si>
    <t>[曼谷]曼谷林布兰套房酒店(Rembrandt Hotel and Suites Bangkok)(28597383)</t>
  </si>
  <si>
    <t>高级房&lt;双人入住&gt;&lt;适用于除泰国的亚洲客人&gt;&lt;双早&gt;</t>
  </si>
  <si>
    <t>KIM/HAEWAN,KIM/MINSEO</t>
  </si>
  <si>
    <t xml:space="preserve">3946219	</t>
  </si>
  <si>
    <t xml:space="preserve">130308506	</t>
  </si>
  <si>
    <t xml:space="preserve">999226853152678	</t>
  </si>
  <si>
    <t>[维川]会安南岸新世界酒店(New World Hoiana Hotel Vietnam)(109375120)</t>
  </si>
  <si>
    <t>豪华特大床房&lt;双人入住&gt;&lt;中宾&gt;&lt;双早&gt;</t>
  </si>
  <si>
    <t>IO/PENG I EMILY</t>
  </si>
  <si>
    <t xml:space="preserve">3961297	</t>
  </si>
  <si>
    <t xml:space="preserve">1112400	</t>
  </si>
  <si>
    <t xml:space="preserve">999226853381875	</t>
  </si>
  <si>
    <t>[阿布扎比]阿布扎比阿提哈德塔康莱德酒店(Conrad Abu Dhabi Etihad Towers)(108608099)</t>
  </si>
  <si>
    <t>海景无障碍高级大床房 禁烟&lt;双人入住&gt;&lt;中宾&gt;&lt;双早&gt;</t>
  </si>
  <si>
    <t>JIANG/SONGYANG</t>
  </si>
  <si>
    <t xml:space="preserve">3961396	</t>
  </si>
  <si>
    <t xml:space="preserve">3426994307	</t>
  </si>
  <si>
    <t xml:space="preserve">999226853520138	</t>
  </si>
  <si>
    <t>[普吉岛]普吉岛西奈奢华酒店(Sinae Phuket Luxury Hotel)(86107074)</t>
  </si>
  <si>
    <t>泳池一室别墅(至少连住2晚及以上)&lt;特惠&gt;&lt;双人入住&gt;&lt;双早&gt;</t>
  </si>
  <si>
    <t>Harosh/Sharon</t>
  </si>
  <si>
    <t xml:space="preserve">3961657	</t>
  </si>
  <si>
    <t xml:space="preserve">311971303	</t>
  </si>
  <si>
    <t xml:space="preserve">999226900036467	</t>
  </si>
  <si>
    <t>[普吉岛]普吉岛麦考安纳塔拉别墅度假酒店(Anantara Mai Khao Phuket Villas)(4038225)</t>
  </si>
  <si>
    <t>泳池亭阁(至少连住2晚及以上)&lt;特惠&gt;&lt;双人入住&gt;&lt;双早&gt;</t>
  </si>
  <si>
    <t>Zhang/Ying</t>
  </si>
  <si>
    <t xml:space="preserve">3965347	</t>
  </si>
  <si>
    <t xml:space="preserve">62155749	</t>
  </si>
  <si>
    <t xml:space="preserve">999226911247805	</t>
  </si>
  <si>
    <t>[济州市]亚洲酒店-济州(Asia Hotel)(102526226)</t>
  </si>
  <si>
    <t>豪华三人房&lt;三人入住&gt;&lt;无早&gt;</t>
  </si>
  <si>
    <t>LI/ZHANGYUAN,LI/QILI</t>
  </si>
  <si>
    <t xml:space="preserve">3970364	</t>
  </si>
  <si>
    <t xml:space="preserve">23201934	</t>
  </si>
  <si>
    <t xml:space="preserve">999226911255099	</t>
  </si>
  <si>
    <t>LI/YING</t>
  </si>
  <si>
    <t xml:space="preserve">3970370	</t>
  </si>
  <si>
    <t xml:space="preserve">23201935	</t>
  </si>
  <si>
    <t xml:space="preserve">999226911332561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</si>
  <si>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</si>
  <si>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</si>
  <si>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WONH/CHUN WAI</t>
  </si>
  <si>
    <t xml:space="preserve">3970427	</t>
  </si>
  <si>
    <t xml:space="preserve">111559568	</t>
  </si>
  <si>
    <t xml:space="preserve">999226921651663	</t>
  </si>
  <si>
    <t>[吉隆坡]吉隆坡JW万豪酒店(JW Marriott Kuala Lumpur)(3799838)</t>
  </si>
  <si>
    <t>高级房(至少连住2晚及以上)&lt;双人入住&gt;&lt;双早&gt;</t>
  </si>
  <si>
    <t>XUE/ZHAOMING,LI/XIAOLIN</t>
  </si>
  <si>
    <t xml:space="preserve">3972985	</t>
  </si>
  <si>
    <t xml:space="preserve">314257512	</t>
  </si>
  <si>
    <t xml:space="preserve">999226925788507	</t>
  </si>
  <si>
    <t>[首尔]首尔广场傲途格精选酒店(The Plaza Seoul, Autograph Collection)(4494646)</t>
  </si>
  <si>
    <t>豪华双床房(至少连住2晚及以上)&lt;今日特价 &gt;&lt;双人入住&gt;&lt;不适用韩国客人&gt;&lt;无早&gt;</t>
  </si>
  <si>
    <t>FUNG/TERENCE</t>
  </si>
  <si>
    <t xml:space="preserve">3974443	</t>
  </si>
  <si>
    <t xml:space="preserve">92634101	</t>
  </si>
  <si>
    <t xml:space="preserve">999227023213334	</t>
  </si>
  <si>
    <t>[新加坡]新加坡京华酒店(Hotel Royal Singapore)(4661395)</t>
  </si>
  <si>
    <t>豪华房&lt;特惠专享&gt;&lt;双人入住&gt;&lt;双早&gt;</t>
  </si>
  <si>
    <t>Xue/Beibei,Nie/Junjun</t>
  </si>
  <si>
    <t xml:space="preserve">3982655	</t>
  </si>
  <si>
    <t xml:space="preserve">944705	</t>
  </si>
  <si>
    <t xml:space="preserve">999227023355334	</t>
  </si>
  <si>
    <t>Zhao/Longshan</t>
  </si>
  <si>
    <t xml:space="preserve">3982673	</t>
  </si>
  <si>
    <t xml:space="preserve">944453	</t>
  </si>
  <si>
    <t xml:space="preserve">999227023730776	</t>
  </si>
  <si>
    <t>[新加坡]新加坡莱佛士酒店(Raffles Singapore)(5253452)</t>
  </si>
  <si>
    <t>棕榈套房&lt;特惠专享&gt;&lt;双人入住&gt;&lt;不适用日本客人&gt;&lt;双早&gt;</t>
  </si>
  <si>
    <t>LI/SHUHUA,SUN/LI</t>
  </si>
  <si>
    <t xml:space="preserve">3982720	</t>
  </si>
  <si>
    <t xml:space="preserve">5177833	</t>
  </si>
  <si>
    <t xml:space="preserve">999227029716726	</t>
  </si>
  <si>
    <t>[新加坡]新加坡半岛怡东 – 温德姆酒店(Peninsula Excelsior Singapore, A Wyndham Hotel)(4984383)</t>
  </si>
  <si>
    <t>高级房&lt;特惠专享&gt;&lt;双人入住&gt;&lt;双早&gt;</t>
  </si>
  <si>
    <t>DIONEDA/CATHERINE,CRUZ/MARIA SOCORRO LOURDES</t>
  </si>
  <si>
    <t xml:space="preserve">3984072	</t>
  </si>
  <si>
    <t xml:space="preserve">267111407	</t>
  </si>
  <si>
    <t xml:space="preserve">999227029907535	</t>
  </si>
  <si>
    <t>DIONEDA/CATHERINE,DIONEDA/JUNARIS</t>
  </si>
  <si>
    <t xml:space="preserve">3984088	</t>
  </si>
  <si>
    <t xml:space="preserve">267111929	</t>
  </si>
  <si>
    <t xml:space="preserve">999227035355417	</t>
  </si>
  <si>
    <t>[普吉岛]普吉岛卡利马度假村及水疗中心(Kalima Resort &amp; Spa Phuket)(3799750)</t>
  </si>
  <si>
    <t>豪华房&lt;今日特价 &gt;&lt;双人入住&gt;&lt;双早&gt;</t>
  </si>
  <si>
    <t>Jobanputra/Yagnesh,Kuwadia/Viral</t>
  </si>
  <si>
    <t xml:space="preserve">3986145	</t>
  </si>
  <si>
    <t xml:space="preserve">999227045843612	</t>
  </si>
  <si>
    <t>[新加坡]新加坡河景福朋喜来登集团酒店(Four Points by Sheraton Singapore, Riverview)(4492702)</t>
  </si>
  <si>
    <t>城景豪华特大床房(至少连住2晚及以上)&lt;双人入住&gt;&lt;双早&gt;</t>
  </si>
  <si>
    <t>HE/LIMIN</t>
  </si>
  <si>
    <t xml:space="preserve">3988306	</t>
  </si>
  <si>
    <t xml:space="preserve">5513764	</t>
  </si>
  <si>
    <t xml:space="preserve">999227049961788	</t>
  </si>
  <si>
    <t>[首尔]明洞亲爱酒店(Dears Myeongdong)(105594077)</t>
  </si>
  <si>
    <t>布雷夫双床房&lt;双人入住&gt;&lt;限量抢购&gt;&lt;无早&gt;</t>
  </si>
  <si>
    <t>ARAI/HAYANA</t>
  </si>
  <si>
    <t xml:space="preserve">3989534	</t>
  </si>
  <si>
    <t xml:space="preserve">23043861	</t>
  </si>
  <si>
    <t xml:space="preserve">999227050635219	</t>
  </si>
  <si>
    <t>泳池一室双床别墅(至少连住2晚及以上)&lt;超值特惠&gt;&lt;双人入住&gt;&lt;双早&gt;</t>
  </si>
  <si>
    <t>Lemaire/Mickael</t>
  </si>
  <si>
    <t xml:space="preserve">3989850	</t>
  </si>
  <si>
    <t xml:space="preserve">314084320	</t>
  </si>
  <si>
    <t xml:space="preserve">999227055907318	</t>
  </si>
  <si>
    <t>[济州市]济州格洛斯特酒店(Gloucester Hotel Jeju)(28524837)</t>
  </si>
  <si>
    <t>豪华双床房&lt;今日特价 &gt;&lt;双人入住&gt;&lt;不适用韩国客人&gt;&lt;无早&gt;</t>
  </si>
  <si>
    <t>gu/suxiang</t>
  </si>
  <si>
    <t xml:space="preserve">3991856	</t>
  </si>
  <si>
    <t xml:space="preserve">23577147	</t>
  </si>
  <si>
    <t xml:space="preserve">999227061841449	</t>
  </si>
  <si>
    <t>[华欣]华欣仕丹德酒店(The Standard, Hua Hin)(86113455)</t>
  </si>
  <si>
    <t>标准双人间&lt;促销&gt;&lt;双人入住&gt;&lt;中宾&gt;&lt;双早&gt;</t>
  </si>
  <si>
    <t>LIU/PEIJUN</t>
  </si>
  <si>
    <t xml:space="preserve">3994782	</t>
  </si>
  <si>
    <t xml:space="preserve">999227062117200	</t>
  </si>
  <si>
    <t>[首尔]三井酒店(Hotel Samjung)(28525707)</t>
  </si>
  <si>
    <t>双人床房&lt;双人入住&gt;&lt;无早&gt;</t>
  </si>
  <si>
    <t>Ahn/Insu</t>
  </si>
  <si>
    <t xml:space="preserve">3994970	</t>
  </si>
  <si>
    <t xml:space="preserve">23060016	</t>
  </si>
  <si>
    <t xml:space="preserve">999227062805705	</t>
  </si>
  <si>
    <t>[爱妮岛]爱妮岛S度假村(S Resort El Nido)(106058705)</t>
  </si>
  <si>
    <t>豪华特大号床间(至少提前8天预订)&lt;特价大促销&gt;&lt;双人入住&gt;&lt;无早&gt;</t>
  </si>
  <si>
    <t>Weber/Stefan</t>
  </si>
  <si>
    <t xml:space="preserve">3995451	</t>
  </si>
  <si>
    <t xml:space="preserve">1198080243266	</t>
  </si>
  <si>
    <t xml:space="preserve">999227089192369	</t>
  </si>
  <si>
    <t>[吉隆坡]莱恩酒店(Sleeping Lion Suites)(108711778)</t>
  </si>
  <si>
    <t>高级房&lt;双人入住&gt;&lt;不适用马来西亚客人&gt;&lt;无早&gt;</t>
  </si>
  <si>
    <t>WANG/TING,ZANG/YI</t>
  </si>
  <si>
    <t xml:space="preserve">3997066	</t>
  </si>
  <si>
    <t xml:space="preserve">132791	</t>
  </si>
  <si>
    <t xml:space="preserve">999227092171020	</t>
  </si>
  <si>
    <t>双人床房&lt;单人入住&gt;&lt;单早&gt;</t>
  </si>
  <si>
    <t>ZHENG/XUAN</t>
  </si>
  <si>
    <t xml:space="preserve">3997745	</t>
  </si>
  <si>
    <t xml:space="preserve">23060260	</t>
  </si>
  <si>
    <t xml:space="preserve">999227092268298	</t>
  </si>
  <si>
    <t>ZHANG/YANGZI</t>
  </si>
  <si>
    <t xml:space="preserve">3997767	</t>
  </si>
  <si>
    <t xml:space="preserve">23060051	</t>
  </si>
  <si>
    <t xml:space="preserve">999227092469673	</t>
  </si>
  <si>
    <t>LI/SHUAI</t>
  </si>
  <si>
    <t xml:space="preserve">3997803	</t>
  </si>
  <si>
    <t xml:space="preserve">23060053	</t>
  </si>
  <si>
    <t xml:space="preserve">999227093125444	</t>
  </si>
  <si>
    <t>[普吉岛]纳卡岛豪华精选水疗度假酒店（普吉岛）(The Naka Island, a Luxury Collection Resort &amp; Spa, Phuket)(2605371)</t>
  </si>
  <si>
    <t>一卧室别墅，特大床，园景，私人泳池(至少连住2晚及以上)&lt;双人入住&gt;&lt;中宾&gt;&lt;双早&gt;</t>
  </si>
  <si>
    <t>ZHOU/QUAN</t>
  </si>
  <si>
    <t xml:space="preserve">3997984	</t>
  </si>
  <si>
    <t xml:space="preserve">75390946	</t>
  </si>
  <si>
    <t xml:space="preserve">999227097980891	</t>
  </si>
  <si>
    <t>[苏梅岛]苏梅岛万丽度假酒店(Renaissance Koh Samui Resort &amp; Spa)(2785625)</t>
  </si>
  <si>
    <t>海景豪华房(至少提前7天预订)(连住3晚及以上)&lt;双人入住&gt;&lt;中宾&gt;&lt;双早&gt;&lt;机票面纱&gt;&lt;火酒交叉用户&gt;&lt;交叉用户&gt;&lt;黄金会员&gt;</t>
  </si>
  <si>
    <t>GAO/LIN,ZHOU/GUO HUA</t>
  </si>
  <si>
    <t xml:space="preserve">4000455	</t>
  </si>
  <si>
    <t xml:space="preserve">75687398	</t>
  </si>
  <si>
    <t xml:space="preserve">999227100265386	</t>
  </si>
  <si>
    <t>[曼谷]曼谷素坤逸奥克伍德华庭工作室酒店(Oakwood Studios Sukhumvit Bangkok)(101528701)</t>
  </si>
  <si>
    <t>高级双床房&lt;特惠专享&gt;&lt;双人入住&gt;&lt;无早&gt;</t>
  </si>
  <si>
    <t>Wang/Xuan</t>
  </si>
  <si>
    <t xml:space="preserve">4002119	</t>
  </si>
  <si>
    <t xml:space="preserve">10423187	</t>
  </si>
  <si>
    <t xml:space="preserve">999227100768642	</t>
  </si>
  <si>
    <t>[普吉岛]美地概念酒店(Metadee Concept Hotel)(3736816)</t>
  </si>
  <si>
    <t>&lt;三人入住&gt;&lt;中宾&gt;&lt;早餐&gt;</t>
  </si>
  <si>
    <t>WANG/YUNYI</t>
  </si>
  <si>
    <t xml:space="preserve">4002260	</t>
  </si>
  <si>
    <t xml:space="preserve">19660	</t>
  </si>
  <si>
    <t xml:space="preserve">999227103054050	</t>
  </si>
  <si>
    <t>[哥打京那巴鲁]明园酒店及公寓(Ming Garden Hotel &amp; Residences)(5281385)</t>
  </si>
  <si>
    <t>高级房&lt;双人入住&gt;&lt;双早&gt;</t>
  </si>
  <si>
    <t>MOHAMAD/RABUANA</t>
  </si>
  <si>
    <t xml:space="preserve">4003930	</t>
  </si>
  <si>
    <t xml:space="preserve">8665024	</t>
  </si>
  <si>
    <t xml:space="preserve">999227104541479	</t>
  </si>
  <si>
    <t>[新加坡]庄家大酒店(Hotel Boss)(4373844)</t>
  </si>
  <si>
    <t>高级双床房&lt;双人入住&gt;&lt;适用于除印度及次大陆国家客人&gt;&lt;双早&gt;</t>
  </si>
  <si>
    <t>YANG/SHENGYI,LIANG/BINGWAN,MAI/CHILIAN,WU/HEYI,WU/DAIXIANG,HE/LIQING,WU/LAIHAO,WU/XIURONG,WU/SHUNYI,LI/JINCHAN,CHEN/JIANHONG,LIN/LICHAN,YE/RUNBIN,LIN/BAOYU</t>
  </si>
  <si>
    <t xml:space="preserve">4004840	</t>
  </si>
  <si>
    <t xml:space="preserve">323199787	</t>
  </si>
  <si>
    <t xml:space="preserve">999227113627561	</t>
  </si>
  <si>
    <t>TIRIBELLO/Mr FABRIZIO</t>
  </si>
  <si>
    <t xml:space="preserve">4010789	</t>
  </si>
  <si>
    <t xml:space="preserve">319049261	</t>
  </si>
  <si>
    <t xml:space="preserve">999227113972137	</t>
  </si>
  <si>
    <t>[普吉岛]椰子岛乡村海滩度假村(The Village Coconut Island Beach Resort Phuket)(3801924)</t>
  </si>
  <si>
    <t>海滨两卧室至尊泳池别墅(连住3晚及以上)&lt;特惠&gt;&lt;四人入住&gt;&lt;早餐&gt;</t>
  </si>
  <si>
    <t>HU/LIPING</t>
  </si>
  <si>
    <t xml:space="preserve">4011212	</t>
  </si>
  <si>
    <t xml:space="preserve">383434	</t>
  </si>
  <si>
    <t xml:space="preserve">999227182521881	</t>
  </si>
  <si>
    <t>[曼谷]Meliá素坤逸怡思得酒店(INNSiDE by Meliá Bangkok Sukhumvit)(112510496)</t>
  </si>
  <si>
    <t>因赛德特大床房(至少连住2晚及以上)&lt;双人入住&gt;&lt;外宾&gt;&lt;双早&gt;</t>
  </si>
  <si>
    <t>LI/YAHANG,XIA/YONGQING</t>
  </si>
  <si>
    <t xml:space="preserve">4015513	</t>
  </si>
  <si>
    <t xml:space="preserve">999227184086255	</t>
  </si>
  <si>
    <t>[长滩岛]和南恩花园度假酒店(Henann Garden Resort)(5338972)</t>
  </si>
  <si>
    <t>至尊房(至少提前1天预订)(至少连住2晚及以上)&lt;特价大促销&gt;&lt;三人入住&gt;&lt;早餐&gt;</t>
  </si>
  <si>
    <t>KIM/NAYOUNG</t>
  </si>
  <si>
    <t xml:space="preserve">4016498	</t>
  </si>
  <si>
    <t xml:space="preserve">HGM147-9441	</t>
  </si>
  <si>
    <t xml:space="preserve">999227185185108	</t>
  </si>
  <si>
    <t>OKAMOTO/SARINA</t>
  </si>
  <si>
    <t xml:space="preserve">4017275	</t>
  </si>
  <si>
    <t xml:space="preserve">23043862	</t>
  </si>
  <si>
    <t xml:space="preserve">999227189253884	</t>
  </si>
  <si>
    <t>[新加坡]樟宜机场皇冠假日酒店  - IHG 旗下酒店(Crowne Plaza Changi Airport, an IHG Hotel)(3104999)</t>
  </si>
  <si>
    <t>标准房&lt;今日特价 &gt;&lt;双人入住&gt;&lt;双早&gt;</t>
  </si>
  <si>
    <t>AOKI/KEIKO</t>
  </si>
  <si>
    <t xml:space="preserve">4020965	</t>
  </si>
  <si>
    <t xml:space="preserve">45238867	</t>
  </si>
  <si>
    <t xml:space="preserve">999227189995768	</t>
  </si>
  <si>
    <t>[Donggongon]林塔斯白金酒店(Lintas Platinum Hotel)(99790378)</t>
  </si>
  <si>
    <t>豪华特大床房&lt;双人入住&gt;&lt;双早&gt;</t>
  </si>
  <si>
    <t>Lam/Mei Sum,Lam/Mei Sum</t>
  </si>
  <si>
    <t xml:space="preserve">4021532	</t>
  </si>
  <si>
    <t xml:space="preserve">120293	</t>
  </si>
  <si>
    <t xml:space="preserve">999227190033375	</t>
  </si>
  <si>
    <t>[巴洛克]珍拉丁皇家朱兰别墅(Royale Chulan Cherating Villa)(91107302)</t>
  </si>
  <si>
    <t>家庭别墅&lt;四人入住&gt;&lt;早餐&gt;</t>
  </si>
  <si>
    <t>Irdahayu/Wan Nor,Irdahayu/Wan Nor,Irdahayu/Wan Nor,Irdahayu/Wan Nor</t>
  </si>
  <si>
    <t xml:space="preserve">4021661	</t>
  </si>
  <si>
    <t xml:space="preserve">34841	</t>
  </si>
  <si>
    <t xml:space="preserve">999227192565467	</t>
  </si>
  <si>
    <t>Hong/Ji young</t>
  </si>
  <si>
    <t xml:space="preserve">4024171	</t>
  </si>
  <si>
    <t xml:space="preserve">23060454	</t>
  </si>
  <si>
    <t xml:space="preserve">999227193462738	</t>
  </si>
  <si>
    <t>[乔治市]槟城皇家朱兰酒店(Royale Chulan Penang)(12046718)</t>
  </si>
  <si>
    <t>&lt;双人入住&gt;&lt;双早&gt;</t>
  </si>
  <si>
    <t>RAMLI/NORAMALINA</t>
  </si>
  <si>
    <t xml:space="preserve">4025188	</t>
  </si>
  <si>
    <t xml:space="preserve">999227193682049	</t>
  </si>
  <si>
    <t>Lee/Sangwoo</t>
  </si>
  <si>
    <t xml:space="preserve">4025382	</t>
  </si>
  <si>
    <t xml:space="preserve">23060503	</t>
  </si>
  <si>
    <t xml:space="preserve">999227192831856	</t>
  </si>
  <si>
    <t>[长滩岛]长滩岛杜鹃度假酒店及公寓(Azalea Hotels &amp; Residences Boracay)(14190800)</t>
  </si>
  <si>
    <t>一卧室公寓套房(至少提前1天预订)&lt;四人入住&gt;&lt;早餐&gt;</t>
  </si>
  <si>
    <t>WU/CHIAYU</t>
  </si>
  <si>
    <t xml:space="preserve">4024495	</t>
  </si>
  <si>
    <t xml:space="preserve">G 100570390	</t>
  </si>
  <si>
    <t xml:space="preserve">999227194222063	</t>
  </si>
  <si>
    <t>Lee Sangwoo,Lee/Sangwoo</t>
  </si>
  <si>
    <t xml:space="preserve">999227195282181	</t>
  </si>
  <si>
    <t>[帕西市]马尼拉马哥孛罗奥提加斯酒店(Marco Polo Ortigas Manila)(5424940)</t>
  </si>
  <si>
    <t>高级特大床房&lt;单人入住&gt;&lt;不适用菲律宾客人&gt;&lt;单早&gt;</t>
  </si>
  <si>
    <t>YIP/MAN HO</t>
  </si>
  <si>
    <t xml:space="preserve">4027740	</t>
  </si>
  <si>
    <t xml:space="preserve">2310060097	</t>
  </si>
  <si>
    <t xml:space="preserve">999227195283069	</t>
  </si>
  <si>
    <t>CHUNG/YIU MAN</t>
  </si>
  <si>
    <t xml:space="preserve">4027785	</t>
  </si>
  <si>
    <t xml:space="preserve">2310060096	</t>
  </si>
  <si>
    <t xml:space="preserve">999227255674927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</si>
  <si>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</si>
  <si>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</si>
  <si>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Bolalin/Gerome</t>
  </si>
  <si>
    <t xml:space="preserve">4028445	</t>
  </si>
  <si>
    <t xml:space="preserve">155105	</t>
  </si>
  <si>
    <t xml:space="preserve">999227261699699	</t>
  </si>
  <si>
    <t>kim/hyosik</t>
  </si>
  <si>
    <t xml:space="preserve">4030370	</t>
  </si>
  <si>
    <t xml:space="preserve">23060647	</t>
  </si>
  <si>
    <t xml:space="preserve">999227262387039	</t>
  </si>
  <si>
    <t>[马斯喀特]马斯喀特OCEC皇冠假日酒店(Crowne Plaza Muscat Ocec)(107885283)</t>
  </si>
  <si>
    <t>高级特大床房&lt;双人入住&gt;&lt;双早&gt;</t>
  </si>
  <si>
    <t>FRANKLINEUGENE/WHITE</t>
  </si>
  <si>
    <t xml:space="preserve">4030640	</t>
  </si>
  <si>
    <t xml:space="preserve">13723476	</t>
  </si>
  <si>
    <t xml:space="preserve">999227264387694	</t>
  </si>
  <si>
    <t>[马六甲]马六甲Casa del Rio河畔之家酒店(Casa del Rio Melaka)(4984420)</t>
  </si>
  <si>
    <t>豪华河景房(至少连住2晚及以上)&lt;双人入住&gt;&lt;特价&gt;&lt;双早&gt;</t>
  </si>
  <si>
    <t>zhao/yitong</t>
  </si>
  <si>
    <t xml:space="preserve">4031665	</t>
  </si>
  <si>
    <t xml:space="preserve">124105	</t>
  </si>
  <si>
    <t xml:space="preserve">999227283112814	</t>
  </si>
  <si>
    <t>[济州市]Index 济州岛梦幻酒店(Index Hotel J Dream)(112490694)</t>
  </si>
  <si>
    <t>标准双床房&lt;今日特价 &gt;&lt;双人入住&gt;&lt;不适用韩国客人&gt;&lt;无早&gt;</t>
  </si>
  <si>
    <t>WANG/FEI,HU/PINGPING</t>
  </si>
  <si>
    <t xml:space="preserve">4032246	</t>
  </si>
  <si>
    <t xml:space="preserve">16633996	</t>
  </si>
  <si>
    <t xml:space="preserve">999227283376578	</t>
  </si>
  <si>
    <t>[蒙廷卢帕]马尼拉阿拉邦萨默塞特酒店(Somerset Alabang Manila)(28523979)</t>
  </si>
  <si>
    <t>一室房(至少提前3天预订)&lt;双人入住&gt;&lt;双早&gt;</t>
  </si>
  <si>
    <t>LEE/SHEN KUA</t>
  </si>
  <si>
    <t xml:space="preserve">999227283499373	</t>
  </si>
  <si>
    <t>[曼谷]曼谷拉查丹利都喜套房酒店公寓(Dusit Suites Hotel Ratchadamri, Bangkok)(4998306)</t>
  </si>
  <si>
    <t>一卧室高级套房(至少连住2晚及以上)&lt;双人入住&gt;&lt;中宾&gt;&lt;无早&gt;</t>
  </si>
  <si>
    <t>CHEN/HANYANG,WANG/ZHUOYA</t>
  </si>
  <si>
    <t xml:space="preserve">4032413	</t>
  </si>
  <si>
    <t xml:space="preserve">999227284043238	</t>
  </si>
  <si>
    <t>[曼谷]曼谷阿尔玛斯酒店(Almas Hotel Bangkok)(112363936)</t>
  </si>
  <si>
    <t>标准双床房&lt;双人入住&gt;&lt;双早&gt;</t>
  </si>
  <si>
    <t>ARWAE/MUHAMMADHAFIZ</t>
  </si>
  <si>
    <t xml:space="preserve">4032700	</t>
  </si>
  <si>
    <t xml:space="preserve">9604	</t>
  </si>
  <si>
    <t xml:space="preserve">999227284094903	</t>
  </si>
  <si>
    <t>[曼谷]德瓦别墅度假酒店(Villa Deva Resort and Hotel)(106796335)</t>
  </si>
  <si>
    <t>泳池景豪华特大号床间&lt;双人入住&gt;&lt;不适用泰国客人&gt;&lt;双早&gt;</t>
  </si>
  <si>
    <t>Tong/Hoi yan</t>
  </si>
  <si>
    <t xml:space="preserve">4032724	</t>
  </si>
  <si>
    <t xml:space="preserve">4361	</t>
  </si>
  <si>
    <t xml:space="preserve">27285156000	</t>
  </si>
  <si>
    <t>[曼谷]宜必思曼谷河滨酒店(Ibis Bangkok Riverside)(1586190)</t>
  </si>
  <si>
    <t>标准双人床房(至少提前3天预订)(至少连住2晚及以上)&lt;双人入住&gt;&lt;中宾&gt;&lt;无早&gt;</t>
  </si>
  <si>
    <t>YANG/JINGFENG</t>
  </si>
  <si>
    <t xml:space="preserve">4033232	</t>
  </si>
  <si>
    <t xml:space="preserve">8961604	</t>
  </si>
  <si>
    <t xml:space="preserve">999227287069532	</t>
  </si>
  <si>
    <t>[大山脚]槟城标致酒店(Iconic Hotel Penang)(28537947)</t>
  </si>
  <si>
    <t>豪华房&lt;双人入住&gt;&lt;无早&gt;</t>
  </si>
  <si>
    <t>YANG/JUMIN,Yang/Ze</t>
  </si>
  <si>
    <t xml:space="preserve">4034154	</t>
  </si>
  <si>
    <t xml:space="preserve">449080	</t>
  </si>
  <si>
    <t xml:space="preserve">999227289798577	</t>
  </si>
  <si>
    <t>[曼谷]素坤逸套房酒店(Sukhumvit Suites Hotel)(111958736)</t>
  </si>
  <si>
    <t>高级特大床房&lt;特惠&gt;&lt;双人入住&gt;&lt;无早&gt;</t>
  </si>
  <si>
    <t>CHENTSE/WU,THIRARUJTANAPORN/LAPHATRADA</t>
  </si>
  <si>
    <t xml:space="preserve">4035677	</t>
  </si>
  <si>
    <t xml:space="preserve">71020231	</t>
  </si>
  <si>
    <t xml:space="preserve">999227290564605	</t>
  </si>
  <si>
    <t>[春武里]GO! Hotel Chonburi at Central Chonburi(112530619)</t>
  </si>
  <si>
    <t>waraporn/chalongrach</t>
  </si>
  <si>
    <t xml:space="preserve">4036412	</t>
  </si>
  <si>
    <t xml:space="preserve">RR23000636	</t>
  </si>
  <si>
    <t xml:space="preserve">999227290780015	</t>
  </si>
  <si>
    <t>TONG/XUANHAN</t>
  </si>
  <si>
    <t xml:space="preserve">4036723	</t>
  </si>
  <si>
    <t xml:space="preserve">136321	</t>
  </si>
  <si>
    <t xml:space="preserve">999227291445556	</t>
  </si>
  <si>
    <t>XIANG/JIANGUANG</t>
  </si>
  <si>
    <t xml:space="preserve">4037697	</t>
  </si>
  <si>
    <t xml:space="preserve">136324	</t>
  </si>
  <si>
    <t xml:space="preserve">999227294179592	</t>
  </si>
  <si>
    <t>YU/SOHYUN</t>
  </si>
  <si>
    <t xml:space="preserve">4038046	</t>
  </si>
  <si>
    <t xml:space="preserve">23060769	</t>
  </si>
  <si>
    <t xml:space="preserve">999227295422598	</t>
  </si>
  <si>
    <t>[哥打巴鲁]丽芙维拉大酒店乡(Grand Riverview Hotel)(5072888)</t>
  </si>
  <si>
    <t>尊贵房&lt;特价大促销&gt;&lt;双人入住&gt;&lt;双早&gt;</t>
  </si>
  <si>
    <t>JAHARUDIN/NORHUDA</t>
  </si>
  <si>
    <t xml:space="preserve">4038370	</t>
  </si>
  <si>
    <t xml:space="preserve">253008	</t>
  </si>
  <si>
    <t xml:space="preserve">999227297470538	</t>
  </si>
  <si>
    <t>[萨马尔]Discovery Samal(112821304)</t>
  </si>
  <si>
    <t>精致套房(至少提前3天预订)&lt;双人入住&gt;&lt;双早&gt;</t>
  </si>
  <si>
    <t>STEPHANIE SILAO</t>
  </si>
  <si>
    <t xml:space="preserve">999227297897167	</t>
  </si>
  <si>
    <t>豪华双床房&lt;今日特价 &gt;&lt;三人入住&gt;&lt;不适用韩国客人&gt;&lt;无早&gt;</t>
  </si>
  <si>
    <t>LIU/ZEYUAN,HUANG/XIA,LIU/JINGHAN</t>
  </si>
  <si>
    <t xml:space="preserve">4039238	</t>
  </si>
  <si>
    <t xml:space="preserve">16653831	</t>
  </si>
  <si>
    <t xml:space="preserve">999227298234062	</t>
  </si>
  <si>
    <t>双床房&lt;双人入住&gt;&lt;双早&gt;</t>
  </si>
  <si>
    <t>TIAN/YE,CAI/SHIXIN</t>
  </si>
  <si>
    <t xml:space="preserve">4039290	</t>
  </si>
  <si>
    <t xml:space="preserve">23060785	</t>
  </si>
  <si>
    <t xml:space="preserve">999227298474444	</t>
  </si>
  <si>
    <t>双人床房&lt;双人入住&gt;&lt;双早&gt;</t>
  </si>
  <si>
    <t>WANG/YUXI,CAI/YI</t>
  </si>
  <si>
    <t xml:space="preserve">4039330	</t>
  </si>
  <si>
    <t xml:space="preserve">23060877	</t>
  </si>
  <si>
    <t xml:space="preserve">999227299610628	</t>
  </si>
  <si>
    <t>[岘港]精品村庄岘港度假村 - 雅高酒店集团管理(Premier Village Danang Resort Managed By Accor)(5674001)</t>
  </si>
  <si>
    <t>园景两卧室别墅（带私人泳池）(至少连住2晚及以上)&lt;四人入住&gt;&lt;早餐&gt;</t>
  </si>
  <si>
    <t>SONG/BYUNGHYUN</t>
  </si>
  <si>
    <t xml:space="preserve">4039671	</t>
  </si>
  <si>
    <t xml:space="preserve">510494	</t>
  </si>
  <si>
    <t xml:space="preserve">999227300611580	</t>
  </si>
  <si>
    <t>[依斯干达公主城]双威大盒子酒店(Sunway Hotel Big Box)(91411884)</t>
  </si>
  <si>
    <t>Fatin/Syafiqah</t>
  </si>
  <si>
    <t xml:space="preserve">4040138	</t>
  </si>
  <si>
    <t xml:space="preserve">102743	</t>
  </si>
  <si>
    <t xml:space="preserve">999227304073045	</t>
  </si>
  <si>
    <t>GAO/FENG</t>
  </si>
  <si>
    <t xml:space="preserve">4041846	</t>
  </si>
  <si>
    <t xml:space="preserve">23060837	</t>
  </si>
  <si>
    <t xml:space="preserve">999227304068024	</t>
  </si>
  <si>
    <t>[巴淡岛中心]巴淡中心哈里斯酒店(Harris Hotel Batam Center)(28523622)</t>
  </si>
  <si>
    <t>哈里斯房&lt;单人入住&gt;&lt;单早&gt;</t>
  </si>
  <si>
    <t>GODWIN/JOEL JEBARAJ</t>
  </si>
  <si>
    <t xml:space="preserve">4041843	</t>
  </si>
  <si>
    <t xml:space="preserve">218942	</t>
  </si>
  <si>
    <t xml:space="preserve">999227304190872	</t>
  </si>
  <si>
    <t>[普吉岛]甜蜜滨海度假酒店 - 艺术 - 卡伦海滩(Sugar Marina Hotel - Art - Karon Beach)(3699975)</t>
  </si>
  <si>
    <t>雅姿豪华房(至少连住2晚及以上)&lt;双人入住&gt;&lt;双早&gt;</t>
  </si>
  <si>
    <t>LI/FEILONG</t>
  </si>
  <si>
    <t xml:space="preserve">4041882	</t>
  </si>
  <si>
    <t xml:space="preserve">2309587	</t>
  </si>
  <si>
    <t xml:space="preserve">999227305342325	</t>
  </si>
  <si>
    <t>海洋套房(无阳台)&lt;双人入住&gt;&lt;双早&gt;</t>
  </si>
  <si>
    <t>Ramli/Rasyihah,Ramli/Rasyihah</t>
  </si>
  <si>
    <t xml:space="preserve">4042544	</t>
  </si>
  <si>
    <t xml:space="preserve">34891	</t>
  </si>
  <si>
    <t xml:space="preserve">999227305782011	</t>
  </si>
  <si>
    <t>[曼谷]曼谷贵都酒店(S Ratchada Hotel Bangkok)(112741203)</t>
  </si>
  <si>
    <t>池边房&lt;双人入住&gt;&lt;双早&gt;</t>
  </si>
  <si>
    <t>WU/KUNHAI</t>
  </si>
  <si>
    <t xml:space="preserve">4042817	</t>
  </si>
  <si>
    <t xml:space="preserve">39593398-1	</t>
  </si>
  <si>
    <t xml:space="preserve">999227306259563	</t>
  </si>
  <si>
    <t>[巴洛克]珍拉丁皇家朱木屋(Royale Chulan Cherating Chalet)(67235956)</t>
  </si>
  <si>
    <t>双人床小木屋&lt;特价大促销&gt;&lt;双人入住&gt;&lt;双早&gt;</t>
  </si>
  <si>
    <t>BIN SAAD/MUHAMMAD NASRUL,BIN MOHD ASHRI/MOHD HAZIQ</t>
  </si>
  <si>
    <t xml:space="preserve">4043102	</t>
  </si>
  <si>
    <t xml:space="preserve">90524	</t>
  </si>
  <si>
    <t xml:space="preserve">999227306549063	</t>
  </si>
  <si>
    <t>高级房&lt;双人入住&gt;&lt;无早&gt;</t>
  </si>
  <si>
    <t>JIEN DINQ/CHOONG</t>
  </si>
  <si>
    <t xml:space="preserve">4043324	</t>
  </si>
  <si>
    <t xml:space="preserve">449638	</t>
  </si>
  <si>
    <t xml:space="preserve">999227306967043	</t>
  </si>
  <si>
    <t>[邦帕利]曼谷素旺那普机场诺富特酒店(Novotel Bangkok Suvarnabhumi Airport)(28554892)</t>
  </si>
  <si>
    <t>高级特大床房&lt;今日特价 &gt;&lt;单人入住&gt;&lt;单早&gt;</t>
  </si>
  <si>
    <t>WANG/JUE</t>
  </si>
  <si>
    <t xml:space="preserve">4043622	</t>
  </si>
  <si>
    <t xml:space="preserve">3393317	</t>
  </si>
  <si>
    <t xml:space="preserve">999227307158409	</t>
  </si>
  <si>
    <t>高级房&lt;特惠专享&gt;&lt;双人入住&gt;&lt;无早&gt;</t>
  </si>
  <si>
    <t>LIN/LIN,LIN/JUN,ZHANG/XINQIU,XING/JUN</t>
  </si>
  <si>
    <t xml:space="preserve">4044678	</t>
  </si>
  <si>
    <t xml:space="preserve">10507005	</t>
  </si>
  <si>
    <t xml:space="preserve">999227307417459	</t>
  </si>
  <si>
    <t>[曼谷]曼谷拉差达宜必思尚品酒店(Ibis Styles Bangkok Ratchada)(46080525)</t>
  </si>
  <si>
    <t>标准大床房(至少连住2晚及以上)&lt;双人入住&gt;&lt;不适用泰国客人&gt;&lt;双早&gt;</t>
  </si>
  <si>
    <t>TAN/THIAM SOON DANIEL</t>
  </si>
  <si>
    <t xml:space="preserve">4044879	</t>
  </si>
  <si>
    <t xml:space="preserve">197572	</t>
  </si>
  <si>
    <t xml:space="preserve">999227308112550	</t>
  </si>
  <si>
    <t>[曼谷]曼谷尊贵比左特尔酒店(Bizotel Premier Hotel &amp; Residence)(28534140)</t>
  </si>
  <si>
    <t>豪华三人房&lt;特惠&gt;&lt;三人入住&gt;&lt;早餐&gt;</t>
  </si>
  <si>
    <t>JIA/YI</t>
  </si>
  <si>
    <t xml:space="preserve">4045241	</t>
  </si>
  <si>
    <t xml:space="preserve">135336	</t>
  </si>
  <si>
    <t xml:space="preserve">999227310080524	</t>
  </si>
  <si>
    <t>Teo Eng Soon/Lionel,Teo Eng Soon/Lionel</t>
  </si>
  <si>
    <t xml:space="preserve">4046511	</t>
  </si>
  <si>
    <t xml:space="preserve">9056687	</t>
  </si>
  <si>
    <t xml:space="preserve">999227309728581	</t>
  </si>
  <si>
    <t>[吉隆坡]吉隆坡大华酒店，傲途格精选酒店(The Majestic Hotel Kuala Lumpur, Autograph Collection)(4213294)</t>
  </si>
  <si>
    <t>pandey/ashu</t>
  </si>
  <si>
    <t xml:space="preserve">4046264	</t>
  </si>
  <si>
    <t xml:space="preserve">323075316	</t>
  </si>
  <si>
    <t xml:space="preserve">999227310206310	</t>
  </si>
  <si>
    <t>标准大床房&lt;今日特价 &gt;&lt;双人入住&gt;&lt;不适用韩国客人&gt;&lt;无早&gt;</t>
  </si>
  <si>
    <t>TAN/YANING,GUAN/ZIYI</t>
  </si>
  <si>
    <t xml:space="preserve">4046557	</t>
  </si>
  <si>
    <t xml:space="preserve">16673109	</t>
  </si>
  <si>
    <t xml:space="preserve">999227319186221	</t>
  </si>
  <si>
    <t>HU/RUI</t>
  </si>
  <si>
    <t xml:space="preserve">4046903	</t>
  </si>
  <si>
    <t xml:space="preserve">16673132	</t>
  </si>
  <si>
    <t xml:space="preserve">999227320516234	</t>
  </si>
  <si>
    <t>[芽庄]芽庄喜来登酒店(Sheraton Nha Trang Hotel &amp; Spa)(4119524)</t>
  </si>
  <si>
    <t>客房，1张特大床，海景&lt;双人入住&gt;&lt;双早&gt;</t>
  </si>
  <si>
    <t>KIM/DONGJUN,JEONG/HYEYUN</t>
  </si>
  <si>
    <t xml:space="preserve">4047258	</t>
  </si>
  <si>
    <t xml:space="preserve">72600854	</t>
  </si>
  <si>
    <t xml:space="preserve">999227327700581	</t>
  </si>
  <si>
    <t>WONG/CHEUK YING</t>
  </si>
  <si>
    <t xml:space="preserve">4049125	</t>
  </si>
  <si>
    <t xml:space="preserve">136979	</t>
  </si>
  <si>
    <t xml:space="preserve">999227329285766	</t>
  </si>
  <si>
    <t>双床房&lt;双人入住&gt;&lt;无早&gt;</t>
  </si>
  <si>
    <t>An/jung eun</t>
  </si>
  <si>
    <t xml:space="preserve">4049597	</t>
  </si>
  <si>
    <t xml:space="preserve">23061123	</t>
  </si>
  <si>
    <t xml:space="preserve">999227329652831	</t>
  </si>
  <si>
    <t>[清迈]清迈科莫之亿酒店(Cmor by Recall Hotels Sha Extra Plus)(5424584)</t>
  </si>
  <si>
    <t>初级套房&lt;双人入住&gt;&lt;无早&gt;</t>
  </si>
  <si>
    <t>KANG/GILWOO</t>
  </si>
  <si>
    <t xml:space="preserve">4049681	</t>
  </si>
  <si>
    <t xml:space="preserve">40013	</t>
  </si>
  <si>
    <t xml:space="preserve">999227330523234	</t>
  </si>
  <si>
    <t>Hafiz Bin Mohd Mokheri/Mohd</t>
  </si>
  <si>
    <t xml:space="preserve">4050055	</t>
  </si>
  <si>
    <t xml:space="preserve">9057685	</t>
  </si>
  <si>
    <t xml:space="preserve">999227331362266	</t>
  </si>
  <si>
    <t>WANG/SUFAN,WANG/XIULIAN</t>
  </si>
  <si>
    <t xml:space="preserve">4050641	</t>
  </si>
  <si>
    <t xml:space="preserve">23061140	</t>
  </si>
  <si>
    <t xml:space="preserve">999227331374870	</t>
  </si>
  <si>
    <t>ZHANG/CHUNCHUN</t>
  </si>
  <si>
    <t xml:space="preserve">4050644	</t>
  </si>
  <si>
    <t xml:space="preserve">23061141	</t>
  </si>
  <si>
    <t xml:space="preserve">999227331631650	</t>
  </si>
  <si>
    <t>Jinhwa/Lee</t>
  </si>
  <si>
    <t xml:space="preserve">4050700	</t>
  </si>
  <si>
    <t xml:space="preserve">23061142	</t>
  </si>
  <si>
    <t xml:space="preserve">999227331771076	</t>
  </si>
  <si>
    <t>[甲米]甲米悦榕庄(Banyan Tree Krabi)(81451112)</t>
  </si>
  <si>
    <t>甄选海洋泳池套房&lt;特惠&gt;&lt;双人入住&gt;&lt;适用于除泰国的亚洲客人&gt;&lt;双早&gt;</t>
  </si>
  <si>
    <t>LI/XIAOQI</t>
  </si>
  <si>
    <t xml:space="preserve">4050751	</t>
  </si>
  <si>
    <t xml:space="preserve">274547	</t>
  </si>
  <si>
    <t xml:space="preserve">999227333668913	</t>
  </si>
  <si>
    <t>[曼谷]曼谷爱湾酒店(A-One Bangkok Hotel)(4372813)</t>
  </si>
  <si>
    <t>行政豪华双人床房&lt;双人入住&gt;&lt;不适用印度客人&gt;&lt;双早&gt;</t>
  </si>
  <si>
    <t>WEI/YUNFENG</t>
  </si>
  <si>
    <t xml:space="preserve">4051703	</t>
  </si>
  <si>
    <t xml:space="preserve">1067133	</t>
  </si>
  <si>
    <t xml:space="preserve">999227333672537	</t>
  </si>
  <si>
    <t>[吉隆坡]吉隆坡武吉免登瑞士花园 酒店(Swiss-Garden Hotel Bukit Bintang Kuala Lumpur)(24422053)</t>
  </si>
  <si>
    <t>家庭房&lt;特惠&gt;&lt;四人入住&gt;&lt;早餐&gt;</t>
  </si>
  <si>
    <t>MOH/SHEAU CHING</t>
  </si>
  <si>
    <t xml:space="preserve">4051705	</t>
  </si>
  <si>
    <t xml:space="preserve">165030	</t>
  </si>
  <si>
    <t xml:space="preserve">999227333735101	</t>
  </si>
  <si>
    <t>[吉隆坡]菲斯时尚酒店(The Face Style)(112268920)</t>
  </si>
  <si>
    <t>豪华双床间&lt;双人入住&gt;&lt;无早&gt;</t>
  </si>
  <si>
    <t>YANG/YUTING,YANG/YUTING</t>
  </si>
  <si>
    <t xml:space="preserve">4051747	</t>
  </si>
  <si>
    <t xml:space="preserve">126870	</t>
  </si>
  <si>
    <t xml:space="preserve">999227334536839	</t>
  </si>
  <si>
    <t>行政豪华间&lt;双人入住&gt;&lt;无早&gt;</t>
  </si>
  <si>
    <t>RAMZAN ALI/RAZEEN HAMDAN</t>
  </si>
  <si>
    <t xml:space="preserve">4052368	</t>
  </si>
  <si>
    <t xml:space="preserve">126868	</t>
  </si>
  <si>
    <t xml:space="preserve">27335920766	</t>
  </si>
  <si>
    <t>标准大床房&lt;今日特价 &gt;&lt;单人入住&gt;&lt;不适用韩国客人&gt;&lt;无早&gt;</t>
  </si>
  <si>
    <t>ZHAO/ZIQIAN</t>
  </si>
  <si>
    <t xml:space="preserve">4053436	</t>
  </si>
  <si>
    <t xml:space="preserve">16690874	</t>
  </si>
  <si>
    <t xml:space="preserve">999227336025148	</t>
  </si>
  <si>
    <t>UDOMDEJ/DISSARA</t>
  </si>
  <si>
    <t xml:space="preserve">4053472	</t>
  </si>
  <si>
    <t xml:space="preserve">3394150	</t>
  </si>
  <si>
    <t xml:space="preserve">999227337094843	</t>
  </si>
  <si>
    <t>[Hung Dinh]平阳中央馨乐庭酒店(Citadines Central Binh Duong)(112893361)</t>
  </si>
  <si>
    <t>行政一室房&lt;单人入住&gt;&lt;单早&gt;</t>
  </si>
  <si>
    <t>CHEN/JIANHONG</t>
  </si>
  <si>
    <t xml:space="preserve">4054113	</t>
  </si>
  <si>
    <t xml:space="preserve">27337104418	</t>
  </si>
  <si>
    <t>WANG/YUHENG</t>
  </si>
  <si>
    <t xml:space="preserve">4054120	</t>
  </si>
  <si>
    <t xml:space="preserve">10525928	</t>
  </si>
  <si>
    <t xml:space="preserve">999227337324991	</t>
  </si>
  <si>
    <t>NAGOSA/ORI</t>
  </si>
  <si>
    <t xml:space="preserve">4054458	</t>
  </si>
  <si>
    <t xml:space="preserve">10526435	</t>
  </si>
  <si>
    <t xml:space="preserve">999227337355837	</t>
  </si>
  <si>
    <t>[芭堤雅]芭达雅 J 酒店(Hotel J Pattaya)(44331222)</t>
  </si>
  <si>
    <t>城景豪华大床房&lt;双人入住&gt;&lt;中宾&gt;&lt;特价&gt;&lt;无早&gt;</t>
  </si>
  <si>
    <t>HE/GANBO</t>
  </si>
  <si>
    <t xml:space="preserve">4054494	</t>
  </si>
  <si>
    <t xml:space="preserve">154134	</t>
  </si>
  <si>
    <t xml:space="preserve">999227337404577	</t>
  </si>
  <si>
    <t>[普吉岛]普吉岛迈考美利亚酒店(MELIÁ Phuket Mai Khao)(92000607)</t>
  </si>
  <si>
    <t>一卧室套房（带室外浴缸）(至少连住2晚及以上)&lt;促销&gt;&lt;双人入住&gt;&lt;双早&gt;</t>
  </si>
  <si>
    <t>HOU/MANFEN</t>
  </si>
  <si>
    <t xml:space="preserve">4054648	</t>
  </si>
  <si>
    <t xml:space="preserve">64862	</t>
  </si>
  <si>
    <t xml:space="preserve">999227337674515	</t>
  </si>
  <si>
    <t>Farmer/James</t>
  </si>
  <si>
    <t xml:space="preserve">4055018	</t>
  </si>
  <si>
    <t xml:space="preserve">RR23100445	</t>
  </si>
  <si>
    <t xml:space="preserve">999227337511425	</t>
  </si>
  <si>
    <t>[吉隆坡]吉隆坡辉煌大酒店(Vivatel Kuala Lumpur)(24873881)</t>
  </si>
  <si>
    <t>kong/wai hong</t>
  </si>
  <si>
    <t xml:space="preserve">4054747	</t>
  </si>
  <si>
    <t xml:space="preserve">117356	</t>
  </si>
  <si>
    <t xml:space="preserve">999227337716118	</t>
  </si>
  <si>
    <t>[普吉岛]奈哈恩乌托邦酒店(Utopia Naiharn)(112343560)</t>
  </si>
  <si>
    <t>复式套房&lt;双人入住&gt;&lt;无早&gt;</t>
  </si>
  <si>
    <t>LIU/JIE,Shi/Hao</t>
  </si>
  <si>
    <t xml:space="preserve">4055052	</t>
  </si>
  <si>
    <t>68344018-1</t>
  </si>
  <si>
    <t xml:space="preserve"> 84111301-1	</t>
  </si>
  <si>
    <t xml:space="preserve">999227337736960	</t>
  </si>
  <si>
    <t>[芭堤雅]芭堤雅阿玛瑞度假酒店(Amari Pattaya)(6311398)</t>
  </si>
  <si>
    <t>豪华海景特大床房(至少连住2晚及以上)&lt;今日特价 &gt;&lt;双人入住&gt;&lt;中宾&gt;&lt;双早&gt;</t>
  </si>
  <si>
    <t>ZHANG/YI,LIU/TINGJUN</t>
  </si>
  <si>
    <t xml:space="preserve">4055066	</t>
  </si>
  <si>
    <t xml:space="preserve">6858500	</t>
  </si>
  <si>
    <t xml:space="preserve">27338167207	</t>
  </si>
  <si>
    <t>[芭堤雅]芭堤雅遨舍度假酒店(OZO North Pattaya)(105013131)</t>
  </si>
  <si>
    <t>高级特大床房&lt;今日特价 &gt;&lt;双人入住&gt;&lt;中宾&gt;&lt;双早&gt;</t>
  </si>
  <si>
    <t>WU/HUABING</t>
  </si>
  <si>
    <t xml:space="preserve">4055766	</t>
  </si>
  <si>
    <t xml:space="preserve">232398	</t>
  </si>
  <si>
    <t xml:space="preserve">999227344265036	</t>
  </si>
  <si>
    <t>[曼谷]隆齐格兰德中心点酒店(Grande Centre Point Hotel Ploenchit)(28525650)</t>
  </si>
  <si>
    <t>高级阳台房&lt;双人入住&gt;&lt;无早&gt;</t>
  </si>
  <si>
    <t>WIN/AYE</t>
  </si>
  <si>
    <t xml:space="preserve">4057326	</t>
  </si>
  <si>
    <t xml:space="preserve">221049	</t>
  </si>
  <si>
    <t xml:space="preserve">999227344678272	</t>
  </si>
  <si>
    <t>[芭堤雅]芭堤雅花园海景大酒店(Garden Cliff Resort &amp; Spa Pattaya)(51725609)</t>
  </si>
  <si>
    <t>豪华房&lt;今日特价 &gt;&lt;双人入住&gt;&lt;无早&gt;</t>
  </si>
  <si>
    <t>Lee/Jimyung,Lee/Jimyung</t>
  </si>
  <si>
    <t xml:space="preserve">4057454	</t>
  </si>
  <si>
    <t xml:space="preserve">999227344905608	</t>
  </si>
  <si>
    <t>[曼谷]曼谷素坤逸安凡尼酒店(Avani Sukhumvit Bangkok Hotel)(39563757)</t>
  </si>
  <si>
    <t>阿瓦尼天际线房 1张特大床&lt;今日特价 &gt;&lt;双人入住&gt;&lt;无早&gt;</t>
  </si>
  <si>
    <t>LI/XIAOBIN</t>
  </si>
  <si>
    <t xml:space="preserve">4057508	</t>
  </si>
  <si>
    <t xml:space="preserve">593265	</t>
  </si>
  <si>
    <t xml:space="preserve">999227345223584	</t>
  </si>
  <si>
    <t>超级淋浴房&lt;双人入住&gt;&lt;无早&gt;</t>
  </si>
  <si>
    <t>WITOON/SUREENIPA</t>
  </si>
  <si>
    <t xml:space="preserve">4057627	</t>
  </si>
  <si>
    <t xml:space="preserve">17508999-1	</t>
  </si>
  <si>
    <t xml:space="preserve">999227345913785	</t>
  </si>
  <si>
    <t>[吉隆坡]吉隆坡皇家朱兰酒店(Royale Chulan Kuala Lumpur)(5280527)</t>
  </si>
  <si>
    <t>一室公寓&lt;今日特价 &gt;&lt;双人入住&gt;&lt;无早&gt;</t>
  </si>
  <si>
    <t>Md Jali/NurAmirah</t>
  </si>
  <si>
    <t xml:space="preserve">4057979	</t>
  </si>
  <si>
    <t xml:space="preserve">10010691968	</t>
  </si>
  <si>
    <t xml:space="preserve">999227346118542	</t>
  </si>
  <si>
    <t>LIANG/JINGYU</t>
  </si>
  <si>
    <t xml:space="preserve">4058029	</t>
  </si>
  <si>
    <t xml:space="preserve">53338671-1	</t>
  </si>
  <si>
    <t xml:space="preserve">999227346140433	</t>
  </si>
  <si>
    <t xml:space="preserve">4058035	</t>
  </si>
  <si>
    <t xml:space="preserve">53997726-1	</t>
  </si>
  <si>
    <t xml:space="preserve">999227346511096	</t>
  </si>
  <si>
    <t>Chaiyasang/Nipaporn</t>
  </si>
  <si>
    <t xml:space="preserve">4058191	</t>
  </si>
  <si>
    <t xml:space="preserve">45871	</t>
  </si>
  <si>
    <t xml:space="preserve">999227346666840	</t>
  </si>
  <si>
    <t>LI/DONGHAO</t>
  </si>
  <si>
    <t xml:space="preserve">4058233	</t>
  </si>
  <si>
    <t xml:space="preserve">45874	</t>
  </si>
  <si>
    <t xml:space="preserve">27346697108	</t>
  </si>
  <si>
    <t>[曼谷]贝斯特韦斯特拉查达酒店(Best Western Ratchada Hotel)(112198417)</t>
  </si>
  <si>
    <t>高级房, 1 张特大床&lt;特惠&gt;&lt;双人入住&gt;&lt;不适用泰国客人&gt;&lt;双早&gt;</t>
  </si>
  <si>
    <t>XIA/CHENG XIANG,GAO/LEI</t>
  </si>
  <si>
    <t xml:space="preserve">4058242	</t>
  </si>
  <si>
    <t xml:space="preserve">BK008103	</t>
  </si>
  <si>
    <t xml:space="preserve">999227347141811	</t>
  </si>
  <si>
    <t>豪华海景特大床房&lt;今日特价 &gt;&lt;双人入住&gt;&lt;中宾&gt;&lt;双早&gt;</t>
  </si>
  <si>
    <t>WU/TING</t>
  </si>
  <si>
    <t xml:space="preserve">4058410	</t>
  </si>
  <si>
    <t xml:space="preserve">232496	</t>
  </si>
  <si>
    <t xml:space="preserve">999227347225647	</t>
  </si>
  <si>
    <t>HE/SHUANGYAN</t>
  </si>
  <si>
    <t xml:space="preserve">4058431	</t>
  </si>
  <si>
    <t xml:space="preserve">3394642	</t>
  </si>
  <si>
    <t xml:space="preserve">999227348365722	</t>
  </si>
  <si>
    <t>[金边]金界综合度假酒店(NagaWorld Hotel &amp; Entertainment Complex)(28762786)</t>
  </si>
  <si>
    <t>高级房&lt;单人入住&gt;&lt;中宾&gt;&lt;单早&gt;</t>
  </si>
  <si>
    <t>HUANG/ZHIWEN</t>
  </si>
  <si>
    <t xml:space="preserve">4058778	</t>
  </si>
  <si>
    <t xml:space="preserve">942863	</t>
  </si>
  <si>
    <t xml:space="preserve">999227348849992	</t>
  </si>
  <si>
    <t>[曼谷]SC 公园酒店(SC Park Hotel)(28410206)</t>
  </si>
  <si>
    <t>高级双人床房&lt;特惠专享&gt;&lt;双人入住&gt;&lt;双早&gt;</t>
  </si>
  <si>
    <t>LOETWIJITTRAKUL/RATTHITA</t>
  </si>
  <si>
    <t xml:space="preserve">4058933	</t>
  </si>
  <si>
    <t xml:space="preserve">Acknowledge	</t>
  </si>
  <si>
    <t xml:space="preserve">999227349390231	</t>
  </si>
  <si>
    <t>Thoar/Mohammed</t>
  </si>
  <si>
    <t xml:space="preserve">4059030	</t>
  </si>
  <si>
    <t xml:space="preserve">999227350691040	</t>
  </si>
  <si>
    <t>FU/XIAOXUE</t>
  </si>
  <si>
    <t xml:space="preserve">4059557	</t>
  </si>
  <si>
    <t xml:space="preserve">3394731	</t>
  </si>
  <si>
    <t xml:space="preserve">999227350807589	</t>
  </si>
  <si>
    <t>[迪拜]Asiana Grand Hotel(Asiana Grand Hotel)(112973157)</t>
  </si>
  <si>
    <t>豪华特大床房&lt;单人入住&gt;&lt;无早&gt;</t>
  </si>
  <si>
    <t>LIN/LONG</t>
  </si>
  <si>
    <t xml:space="preserve">4059580	</t>
  </si>
  <si>
    <t xml:space="preserve">999227351220918	</t>
  </si>
  <si>
    <t>XIA/CHENG XIANG</t>
  </si>
  <si>
    <t xml:space="preserve">4059828	</t>
  </si>
  <si>
    <t xml:space="preserve">BK008119	</t>
  </si>
  <si>
    <t xml:space="preserve">999227351731764	</t>
  </si>
  <si>
    <t>PAKORN/JIRAPON</t>
  </si>
  <si>
    <t xml:space="preserve">4059948	</t>
  </si>
  <si>
    <t xml:space="preserve">RR23000680	</t>
  </si>
  <si>
    <t xml:space="preserve">999227352094784	</t>
  </si>
  <si>
    <t>[曼谷]尼兰大酒店(Niran Grand Hotel)(96424884)</t>
  </si>
  <si>
    <t>豪华房&lt;双人入住&gt;&lt;特价促销&gt;&lt;无早&gt;</t>
  </si>
  <si>
    <t>CHEN/HAO,CHEN/HAO</t>
  </si>
  <si>
    <t xml:space="preserve">4060187	</t>
  </si>
  <si>
    <t>CHEN HAO</t>
  </si>
  <si>
    <t xml:space="preserve">CHEN HAO	</t>
  </si>
  <si>
    <t>,</t>
  </si>
  <si>
    <t>客人已下補款單999227194222063，申請將此單修改為10.5-10.6，謝謝</t>
  </si>
  <si>
    <t>直采</t>
  </si>
  <si>
    <t>此单是999227255778184的补款单。</t>
  </si>
  <si>
    <t>A231014101537481</t>
  </si>
  <si>
    <t>A231014101642481</t>
  </si>
  <si>
    <t>CNY / HKD 当前参考汇率: 1.069940952</t>
  </si>
  <si>
    <t>总计：338201 CNY/
361855.1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</si>
  <si>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</si>
  <si>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</si>
  <si>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</si>
  <si>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</si>
  <si>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</si>
  <si>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</si>
  <si>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</si>
  <si>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</si>
  <si>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</si>
  <si>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</si>
  <si>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</si>
  <si>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</si>
  <si>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</si>
  <si>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</si>
  <si>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</si>
  <si>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</si>
  <si>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</si>
  <si>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</si>
  <si>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</si>
  <si>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2023-10-12</t>
  </si>
  <si>
    <t>4060187</t>
  </si>
  <si>
    <t>尼兰大酒店</t>
  </si>
  <si>
    <t>CHEN HAO,CHEN HAO</t>
  </si>
  <si>
    <t>2023-10-13</t>
  </si>
  <si>
    <t>退房日周结</t>
  </si>
  <si>
    <t>137.00</t>
  </si>
  <si>
    <t>RMB</t>
  </si>
  <si>
    <t>0</t>
  </si>
  <si>
    <t>0.00</t>
  </si>
  <si>
    <t>携程国际直连(DD)</t>
  </si>
  <si>
    <t>01.011174</t>
  </si>
  <si>
    <t>2023-10-12 16:09:29</t>
  </si>
  <si>
    <t>否</t>
  </si>
  <si>
    <t>汇智国际旅游发展有限公司</t>
  </si>
  <si>
    <t>泰国</t>
  </si>
  <si>
    <t>4059948</t>
  </si>
  <si>
    <t>GO! Hotel Chonburi at Central Chonburi</t>
  </si>
  <si>
    <t>PAKORN JIRAPON</t>
  </si>
  <si>
    <t>194.00</t>
  </si>
  <si>
    <t>2023-10-12 16:01:55</t>
  </si>
  <si>
    <t>4059828</t>
  </si>
  <si>
    <t>贝斯特韦斯特拉查达酒店</t>
  </si>
  <si>
    <t>XIA CHENG XIANG</t>
  </si>
  <si>
    <t>375.00</t>
  </si>
  <si>
    <t>2023-10-12 15:13:09</t>
  </si>
  <si>
    <t>4059557</t>
  </si>
  <si>
    <t>曼谷素旺那普机场诺富特酒店</t>
  </si>
  <si>
    <t>FU XIAOXUE</t>
  </si>
  <si>
    <t>1233.00</t>
  </si>
  <si>
    <t>2023-10-12 15:28:47</t>
  </si>
  <si>
    <t>4059030</t>
  </si>
  <si>
    <t>吉隆坡皇家朱兰酒店</t>
  </si>
  <si>
    <t>Thoar Mohammed</t>
  </si>
  <si>
    <t>352.00</t>
  </si>
  <si>
    <t>2023-10-13 08:40:12</t>
  </si>
  <si>
    <t>马来西亚</t>
  </si>
  <si>
    <t>4058933</t>
  </si>
  <si>
    <t>曼谷SC 公园酒店</t>
  </si>
  <si>
    <t>LOETWIJITTRAKUL RATTHITA</t>
  </si>
  <si>
    <t>327.00</t>
  </si>
  <si>
    <t>2023-10-12 13:22:28</t>
  </si>
  <si>
    <t>4058778</t>
  </si>
  <si>
    <t>金边娱乐综合大楼酒店</t>
  </si>
  <si>
    <t>HUANG ZHIWEN</t>
  </si>
  <si>
    <t>514.00</t>
  </si>
  <si>
    <t>2023-10-12 12:07:55</t>
  </si>
  <si>
    <t>柬埔寨</t>
  </si>
  <si>
    <t>4058431</t>
  </si>
  <si>
    <t>HE SHUANGYAN</t>
  </si>
  <si>
    <t>1176.00</t>
  </si>
  <si>
    <t>2023-10-12 11:22:57</t>
  </si>
  <si>
    <t>4058410</t>
  </si>
  <si>
    <t>芭堤雅北部遨舍度假酒店 (SHA Extra Plus)</t>
  </si>
  <si>
    <t>WU TING</t>
  </si>
  <si>
    <t>483.00</t>
  </si>
  <si>
    <t>2023-10-12 10:38:39</t>
  </si>
  <si>
    <t>4058242</t>
  </si>
  <si>
    <t>XIA CHENG XIANG,GAO LEI</t>
  </si>
  <si>
    <t>325.00</t>
  </si>
  <si>
    <t>2023-10-12 10:31:12</t>
  </si>
  <si>
    <t>4058233</t>
  </si>
  <si>
    <t>芭堤雅花园海景大酒店</t>
  </si>
  <si>
    <t>LI DONGHAO</t>
  </si>
  <si>
    <t>275.00</t>
  </si>
  <si>
    <t>2023-10-12 10:29:03</t>
  </si>
  <si>
    <t>4058191</t>
  </si>
  <si>
    <t>Chaiyasang Nipaporn</t>
  </si>
  <si>
    <t>2023-10-12 10:08:55</t>
  </si>
  <si>
    <t>4058035</t>
  </si>
  <si>
    <t>曼谷贵都酒店</t>
  </si>
  <si>
    <t>LIANG JINGYU</t>
  </si>
  <si>
    <t>216.00</t>
  </si>
  <si>
    <t>2023-10-12 10:55:44</t>
  </si>
  <si>
    <t>4058029</t>
  </si>
  <si>
    <t>2023-10-12 10:57:12</t>
  </si>
  <si>
    <t>4057979</t>
  </si>
  <si>
    <t>Md Jali NurAmirah</t>
  </si>
  <si>
    <t>2023-10-13 18:59:27</t>
  </si>
  <si>
    <t>4057627</t>
  </si>
  <si>
    <t>WITOON SUREENIPA</t>
  </si>
  <si>
    <t>2023-10-12 10:54:15</t>
  </si>
  <si>
    <t>4057508</t>
  </si>
  <si>
    <t>曼谷阿文苏昆维特酒店</t>
  </si>
  <si>
    <t>LI XIAOBIN</t>
  </si>
  <si>
    <t>586.00</t>
  </si>
  <si>
    <t>2023-10-12 10:47:48</t>
  </si>
  <si>
    <t>2023-10-11</t>
  </si>
  <si>
    <t>4057326</t>
  </si>
  <si>
    <t>曼谷奔齐中心大酒店</t>
  </si>
  <si>
    <t>WIN AYE</t>
  </si>
  <si>
    <t>554.00</t>
  </si>
  <si>
    <t>2023-10-12 09:22:13</t>
  </si>
  <si>
    <t>4055766</t>
  </si>
  <si>
    <t>WU HUABING</t>
  </si>
  <si>
    <t>418.00</t>
  </si>
  <si>
    <t>2023-10-11 19:51:47</t>
  </si>
  <si>
    <t>4055066</t>
  </si>
  <si>
    <t>阿玛瑞芭堤雅酒店 (SHA Plus+)</t>
  </si>
  <si>
    <t>ZHANG YI,LIU TINGJUN</t>
  </si>
  <si>
    <t>1814.00</t>
  </si>
  <si>
    <t>2023-10-11 18:36:30</t>
  </si>
  <si>
    <t>4055052</t>
  </si>
  <si>
    <t>乌托邦奈汉酒店</t>
  </si>
  <si>
    <t>LIU JIE,Shi Hao</t>
  </si>
  <si>
    <t>956.00</t>
  </si>
  <si>
    <t>2023-10-11 17:45:39</t>
  </si>
  <si>
    <t>4055018</t>
  </si>
  <si>
    <t>清迈M酒店</t>
  </si>
  <si>
    <t>Farmer James</t>
  </si>
  <si>
    <t>196.00</t>
  </si>
  <si>
    <t>2023-10-11 17:43:46</t>
  </si>
  <si>
    <t>4054747</t>
  </si>
  <si>
    <t>吉隆坡辉煌酒店</t>
  </si>
  <si>
    <t>kong wai hong</t>
  </si>
  <si>
    <t>277.00</t>
  </si>
  <si>
    <t>2023-10-11 18:05:23</t>
  </si>
  <si>
    <t>4054648</t>
  </si>
  <si>
    <t>普吉岛迈考美丽亚酒店(SHA Extra Plus)</t>
  </si>
  <si>
    <t>HOU MANFEN</t>
  </si>
  <si>
    <t>2040.00</t>
  </si>
  <si>
    <t>2023-10-11 17:14:10</t>
  </si>
  <si>
    <t>4054494</t>
  </si>
  <si>
    <t>芭堤雅J酒店</t>
  </si>
  <si>
    <t>HE GANBO</t>
  </si>
  <si>
    <t>444.00</t>
  </si>
  <si>
    <t>2023-10-11 16:03:54</t>
  </si>
  <si>
    <t>4054458</t>
  </si>
  <si>
    <t>曼谷素坤逸奥克伍德华庭工作室酒店</t>
  </si>
  <si>
    <t>NAGOSA ORI</t>
  </si>
  <si>
    <t>702.00</t>
  </si>
  <si>
    <t>2023-10-11 15:53:42</t>
  </si>
  <si>
    <t>4054120</t>
  </si>
  <si>
    <t>平阳中央馨乐庭酒店</t>
  </si>
  <si>
    <t>WANG YUHENG</t>
  </si>
  <si>
    <t>558.00</t>
  </si>
  <si>
    <t>2023-10-11 14:51:18</t>
  </si>
  <si>
    <t>越南</t>
  </si>
  <si>
    <t>4053472</t>
  </si>
  <si>
    <t>UDOMDEJ DISSARA</t>
  </si>
  <si>
    <t>2023-10-11 13:21:09</t>
  </si>
  <si>
    <t>4053436</t>
  </si>
  <si>
    <t>Index济州岛梦幻酒店</t>
  </si>
  <si>
    <t>ZHAO ZIQIAN</t>
  </si>
  <si>
    <t>289.00</t>
  </si>
  <si>
    <t>2023-10-11 12:19:44</t>
  </si>
  <si>
    <t>韩国</t>
  </si>
  <si>
    <t>4052368</t>
  </si>
  <si>
    <t>菲斯时尚酒店</t>
  </si>
  <si>
    <t>RAMZAN ALI RAZEEN HAMDAN</t>
  </si>
  <si>
    <t>442.00</t>
  </si>
  <si>
    <t>2023-10-12 11:36:36</t>
  </si>
  <si>
    <t>2023-10-10</t>
  </si>
  <si>
    <t>4051747</t>
  </si>
  <si>
    <t>YANG YUTING,YANG YUTING</t>
  </si>
  <si>
    <t>439.00</t>
  </si>
  <si>
    <t>2023-10-11 11:34:30</t>
  </si>
  <si>
    <t>4051705</t>
  </si>
  <si>
    <t>吉隆坡武吉免登瑞士花园 酒店</t>
  </si>
  <si>
    <t>MOH SHEAU CHING</t>
  </si>
  <si>
    <t>2480.00</t>
  </si>
  <si>
    <t>2023-10-11 11:46:38</t>
  </si>
  <si>
    <t>4051703</t>
  </si>
  <si>
    <t>曼谷爱湾酒店</t>
  </si>
  <si>
    <t>WEI YUNFENG</t>
  </si>
  <si>
    <t>704.00</t>
  </si>
  <si>
    <t>2023-10-11 09:57:14</t>
  </si>
  <si>
    <t>4050751</t>
  </si>
  <si>
    <t>甲米悦榕庄酒店</t>
  </si>
  <si>
    <t>LI XIAOQI</t>
  </si>
  <si>
    <t>2390.00</t>
  </si>
  <si>
    <t>2023-10-10 21:23:55</t>
  </si>
  <si>
    <t>4050700</t>
  </si>
  <si>
    <t>首尔三井酒店</t>
  </si>
  <si>
    <t>Jinhwa Lee</t>
  </si>
  <si>
    <t>652.00</t>
  </si>
  <si>
    <t>2023-10-11 08:24:01</t>
  </si>
  <si>
    <t>4050644</t>
  </si>
  <si>
    <t>ZHANG CHUNCHUN</t>
  </si>
  <si>
    <t>2023-10-11 08:23:23</t>
  </si>
  <si>
    <t>4050641</t>
  </si>
  <si>
    <t>WANG SUFAN,WANG XIULIAN</t>
  </si>
  <si>
    <t>2023-10-11 08:22:37</t>
  </si>
  <si>
    <t>4050055</t>
  </si>
  <si>
    <t>槟城皇家朱兰酒店</t>
  </si>
  <si>
    <t>Hafiz Bin Mohd Mokheri Mohd</t>
  </si>
  <si>
    <t>394.00</t>
  </si>
  <si>
    <t>2023-10-11 10:54:28</t>
  </si>
  <si>
    <t>4049681</t>
  </si>
  <si>
    <t>清迈安达库拉科莫酒店</t>
  </si>
  <si>
    <t>KANG GILWOO</t>
  </si>
  <si>
    <t>632.00</t>
  </si>
  <si>
    <t>2023-10-10 19:04:45</t>
  </si>
  <si>
    <t>4049597</t>
  </si>
  <si>
    <t>An jung eun</t>
  </si>
  <si>
    <t>2023-10-10 22:24:51</t>
  </si>
  <si>
    <t>4049125</t>
  </si>
  <si>
    <t>莱恩酒店</t>
  </si>
  <si>
    <t>WONG CHEUK YING</t>
  </si>
  <si>
    <t>600.00</t>
  </si>
  <si>
    <t>2023-10-10 16:05:44</t>
  </si>
  <si>
    <t>4047258</t>
  </si>
  <si>
    <t>芽庄喜来登酒店</t>
  </si>
  <si>
    <t>KIM DONGJUN,JEONG HYEYUN</t>
  </si>
  <si>
    <t>1596.00</t>
  </si>
  <si>
    <t>2023-10-10 10:19:20</t>
  </si>
  <si>
    <t>4046903</t>
  </si>
  <si>
    <t>HU RUI</t>
  </si>
  <si>
    <t>2023-10-10 08:35:38</t>
  </si>
  <si>
    <t>2023-10-09</t>
  </si>
  <si>
    <t>4046557</t>
  </si>
  <si>
    <t>TAN YANING,GUAN ZIYI</t>
  </si>
  <si>
    <t>578.00</t>
  </si>
  <si>
    <t>2023-10-10 08:36:03</t>
  </si>
  <si>
    <t>4046511</t>
  </si>
  <si>
    <t>Teo Eng Soon Lionel,Teo Eng Soon Lionel</t>
  </si>
  <si>
    <t>794.00</t>
  </si>
  <si>
    <t>2023-10-10 11:39:35</t>
  </si>
  <si>
    <t>4046264</t>
  </si>
  <si>
    <t>吉隆坡大华酒店 - 傲途格精选酒店</t>
  </si>
  <si>
    <t>pandey ashu</t>
  </si>
  <si>
    <t>1962.00</t>
  </si>
  <si>
    <t>2023-10-10 12:01:55</t>
  </si>
  <si>
    <t>4045241</t>
  </si>
  <si>
    <t>曼谷尊贵比左特尔酒店</t>
  </si>
  <si>
    <t>JIA YI</t>
  </si>
  <si>
    <t>803.00</t>
  </si>
  <si>
    <t>2023-10-09 21:09:07</t>
  </si>
  <si>
    <t>4044879</t>
  </si>
  <si>
    <t>曼谷拉差达宜必思尚品酒店</t>
  </si>
  <si>
    <t>TAN THIAM SOON DANIEL</t>
  </si>
  <si>
    <t>1140.00</t>
  </si>
  <si>
    <t>2023-10-09 17:37:12</t>
  </si>
  <si>
    <t>4044678</t>
  </si>
  <si>
    <t>LIN LIN,LIN JUN,ZHANG XINQIU,XING JUN</t>
  </si>
  <si>
    <t>4248.00</t>
  </si>
  <si>
    <t>2023-10-09 17:47:20</t>
  </si>
  <si>
    <t>4043622</t>
  </si>
  <si>
    <t>WANG JUE</t>
  </si>
  <si>
    <t>2023-10-09 18:22:44</t>
  </si>
  <si>
    <t>4043324</t>
  </si>
  <si>
    <t>槟城标致酒店</t>
  </si>
  <si>
    <t>JIEN DINQ CHOONG</t>
  </si>
  <si>
    <t>904.00</t>
  </si>
  <si>
    <t>2023-10-09 15:43:30</t>
  </si>
  <si>
    <t>4043102</t>
  </si>
  <si>
    <t>珍拉丁皇家朱兰小屋</t>
  </si>
  <si>
    <t>BIN SAAD MUHAMMAD NASRUL,BIN MOHD ASHRI MOHD HAZIQ</t>
  </si>
  <si>
    <t>1354.00</t>
  </si>
  <si>
    <t>2023-10-10 11:31:05</t>
  </si>
  <si>
    <t>4042817</t>
  </si>
  <si>
    <t>WU KUNHAI</t>
  </si>
  <si>
    <t>1491.00</t>
  </si>
  <si>
    <t>2023-10-09 15:13:09</t>
  </si>
  <si>
    <t>4042544</t>
  </si>
  <si>
    <t>珍拉丁皇家朱兰酒店</t>
  </si>
  <si>
    <t>Ramli Rasyihah,Ramli Rasyihah</t>
  </si>
  <si>
    <t>890.00</t>
  </si>
  <si>
    <t>2023-10-09 12:51:21</t>
  </si>
  <si>
    <t>4041882</t>
  </si>
  <si>
    <t>甜蜜滨海度假酒店 - 艺术 - 卡伦海滩</t>
  </si>
  <si>
    <t>LI FEILONG</t>
  </si>
  <si>
    <t>786.00</t>
  </si>
  <si>
    <t>2023-10-09 09:52:26</t>
  </si>
  <si>
    <t>4041846</t>
  </si>
  <si>
    <t>GAO FENG</t>
  </si>
  <si>
    <t>643.00</t>
  </si>
  <si>
    <t>2023-10-09 14:35:49</t>
  </si>
  <si>
    <t>4041843</t>
  </si>
  <si>
    <t>巴塔姆中心哈里斯酒店</t>
  </si>
  <si>
    <t>GODWIN JOEL JEBARAJ</t>
  </si>
  <si>
    <t>734.00</t>
  </si>
  <si>
    <t>2023-10-09 13:05:02</t>
  </si>
  <si>
    <t>印度尼西亚</t>
  </si>
  <si>
    <t>2023-10-08</t>
  </si>
  <si>
    <t>4040138</t>
  </si>
  <si>
    <t>双威大盒子酒店</t>
  </si>
  <si>
    <t>Fatin Syafiqah</t>
  </si>
  <si>
    <t>486.00</t>
  </si>
  <si>
    <t>2023-10-09 10:49:25</t>
  </si>
  <si>
    <t>4039671</t>
  </si>
  <si>
    <t>岘港雅高尊贵度假村</t>
  </si>
  <si>
    <t>SONG BYUNGHYUN</t>
  </si>
  <si>
    <t>9619.00</t>
  </si>
  <si>
    <t>2023-10-09 10:56:53</t>
  </si>
  <si>
    <t>4039330</t>
  </si>
  <si>
    <t>WANG YUXI,CAI YI</t>
  </si>
  <si>
    <t>2543.00</t>
  </si>
  <si>
    <t>2023-10-09 19:21:11</t>
  </si>
  <si>
    <t>4039290</t>
  </si>
  <si>
    <t>TIAN YE,CAI SHIXIN</t>
  </si>
  <si>
    <t>1698.00</t>
  </si>
  <si>
    <t>2023-10-08 19:10:33</t>
  </si>
  <si>
    <t>4039238</t>
  </si>
  <si>
    <t>LIU ZEYUAN,HUANG XIA,LIU JINGHAN</t>
  </si>
  <si>
    <t>387.00</t>
  </si>
  <si>
    <t>2023-10-08 17:34:16</t>
  </si>
  <si>
    <t>4038370</t>
  </si>
  <si>
    <t>大宏酒店</t>
  </si>
  <si>
    <t>JAHARUDIN NORHUDA</t>
  </si>
  <si>
    <t>2023-10-08 14:07:56</t>
  </si>
  <si>
    <t>4038046</t>
  </si>
  <si>
    <t>YU SOHYUN</t>
  </si>
  <si>
    <t>1286.00</t>
  </si>
  <si>
    <t>2023-10-08 16:01:24</t>
  </si>
  <si>
    <t>4037697</t>
  </si>
  <si>
    <t>XIANG JIANGUANG</t>
  </si>
  <si>
    <t>2023-10-08 14:53:33</t>
  </si>
  <si>
    <t>2023-10-07</t>
  </si>
  <si>
    <t>4036723</t>
  </si>
  <si>
    <t>TONG XUANHAN</t>
  </si>
  <si>
    <t>2023-10-08 14:49:26</t>
  </si>
  <si>
    <t>4036412</t>
  </si>
  <si>
    <t>waraporn chalongrach</t>
  </si>
  <si>
    <t>2023-10-07 22:31:37</t>
  </si>
  <si>
    <t>4035677</t>
  </si>
  <si>
    <t>素坤逸套房酒店</t>
  </si>
  <si>
    <t>CHENTSE WU,THIRARUJTANAPORN LAPHATRADA</t>
  </si>
  <si>
    <t>1975.00</t>
  </si>
  <si>
    <t>2023-10-07 20:00:25</t>
  </si>
  <si>
    <t>4034154</t>
  </si>
  <si>
    <t>YANG JUMIN,Yang Ze</t>
  </si>
  <si>
    <t>3204.00</t>
  </si>
  <si>
    <t>2023-10-07 14:30:48</t>
  </si>
  <si>
    <t>4033232</t>
  </si>
  <si>
    <t>宜必思曼谷河滨酒店</t>
  </si>
  <si>
    <t>YANG JINGFENG</t>
  </si>
  <si>
    <t>825.00</t>
  </si>
  <si>
    <t>2023-10-09 09:35:12</t>
  </si>
  <si>
    <t>4032724</t>
  </si>
  <si>
    <t>德瓦别墅度假酒店</t>
  </si>
  <si>
    <t>Tong Hoi yan</t>
  </si>
  <si>
    <t>1353.00</t>
  </si>
  <si>
    <t>2023-10-09 10:20:32</t>
  </si>
  <si>
    <t>4032700</t>
  </si>
  <si>
    <t>曼谷阿尔玛斯酒店</t>
  </si>
  <si>
    <t>ARWAE MUHAMMADHAFIZ</t>
  </si>
  <si>
    <t>925.00</t>
  </si>
  <si>
    <t>2023-10-07 09:49:32</t>
  </si>
  <si>
    <t>2023-10-06</t>
  </si>
  <si>
    <t>4032246</t>
  </si>
  <si>
    <t>WANG FEI,HU PINGPING</t>
  </si>
  <si>
    <t>891.00</t>
  </si>
  <si>
    <t>2023-10-07 09:04:22</t>
  </si>
  <si>
    <t>4031665</t>
  </si>
  <si>
    <t>Casa del Rio, 马六甲河畔之家</t>
  </si>
  <si>
    <t>zhao yitong</t>
  </si>
  <si>
    <t>2023-10-07 12:18:11</t>
  </si>
  <si>
    <t>4030640</t>
  </si>
  <si>
    <t>马斯喀特OCEC皇冠假日酒店</t>
  </si>
  <si>
    <t>FRANKLINEUGENE WHITE</t>
  </si>
  <si>
    <t>4458.00</t>
  </si>
  <si>
    <t>2023-10-06 18:30:53</t>
  </si>
  <si>
    <t>阿曼</t>
  </si>
  <si>
    <t>4030370</t>
  </si>
  <si>
    <t>kim hyosik</t>
  </si>
  <si>
    <t>1941.00</t>
  </si>
  <si>
    <t>2023-10-07 10:57:53</t>
  </si>
  <si>
    <t>2023-10-05</t>
  </si>
  <si>
    <t>4028445</t>
  </si>
  <si>
    <t>康斯特白拉热带海滩度假村</t>
  </si>
  <si>
    <t>Bolalin Gerome</t>
  </si>
  <si>
    <t>3222.00</t>
  </si>
  <si>
    <t>2023-10-06 13:52:02</t>
  </si>
  <si>
    <t>菲律宾</t>
  </si>
  <si>
    <t>4027785</t>
  </si>
  <si>
    <t>马尼拉奥迪加斯马哥孛罗酒店 （多用途酒店）</t>
  </si>
  <si>
    <t>CHUNG YIU MAN</t>
  </si>
  <si>
    <t>1934.00</t>
  </si>
  <si>
    <t>2023-10-06 15:14:26</t>
  </si>
  <si>
    <t>4027740</t>
  </si>
  <si>
    <t>YIP MAN HO</t>
  </si>
  <si>
    <t>2023-10-06 15:14:58</t>
  </si>
  <si>
    <t>4025382</t>
  </si>
  <si>
    <t>Lee Sangwoo</t>
  </si>
  <si>
    <t>647.00</t>
  </si>
  <si>
    <t>847.00</t>
  </si>
  <si>
    <t>200</t>
  </si>
  <si>
    <t>2023-10-05 12:12:35</t>
  </si>
  <si>
    <t>4025188</t>
  </si>
  <si>
    <t>RAMLI NORAMALINA</t>
  </si>
  <si>
    <t>396.00</t>
  </si>
  <si>
    <t>2023-10-06 16:46:50</t>
  </si>
  <si>
    <t>4024495</t>
  </si>
  <si>
    <t>长滩岛杜鹃花公寓酒店</t>
  </si>
  <si>
    <t>WU CHIAYU</t>
  </si>
  <si>
    <t>4115.00</t>
  </si>
  <si>
    <t>2023-10-05 14:14:41</t>
  </si>
  <si>
    <t>2023-10-04</t>
  </si>
  <si>
    <t>4024171</t>
  </si>
  <si>
    <t>Hong Ji young</t>
  </si>
  <si>
    <t>2023-10-05 09:06:15</t>
  </si>
  <si>
    <t>4021661</t>
  </si>
  <si>
    <t>Irdahayu Wan Nor,Irdahayu Wan Nor,Irdahayu Wan Nor,Irdahayu Wan Nor</t>
  </si>
  <si>
    <t>1681.00</t>
  </si>
  <si>
    <t>2023-10-05 08:48:39</t>
  </si>
  <si>
    <t>4021532</t>
  </si>
  <si>
    <t>灵狮铂金酒店</t>
  </si>
  <si>
    <t>Lam Mei Sum,Lam Mei Sum</t>
  </si>
  <si>
    <t>1080.00</t>
  </si>
  <si>
    <t>2023-10-04 15:41:05</t>
  </si>
  <si>
    <t>4020965</t>
  </si>
  <si>
    <t>新加坡樟宜机场皇冠假日酒店</t>
  </si>
  <si>
    <t>AOKI KEIKO</t>
  </si>
  <si>
    <t>1620.00</t>
  </si>
  <si>
    <t>2023-10-05 10:09:28</t>
  </si>
  <si>
    <t>新加坡</t>
  </si>
  <si>
    <t>2023-10-03</t>
  </si>
  <si>
    <t>4017275</t>
  </si>
  <si>
    <t>Dears Myeongdong</t>
  </si>
  <si>
    <t>OKAMOTO SARINA</t>
  </si>
  <si>
    <t>553.00</t>
  </si>
  <si>
    <t>2023-10-03 16:15:05</t>
  </si>
  <si>
    <t>4016498</t>
  </si>
  <si>
    <t>和南恩花园度假酒店</t>
  </si>
  <si>
    <t>KIM NAYOUNG</t>
  </si>
  <si>
    <t>2580.00</t>
  </si>
  <si>
    <t>2023-10-03 15:06:55</t>
  </si>
  <si>
    <t>2023-10-02</t>
  </si>
  <si>
    <t>4011212</t>
  </si>
  <si>
    <t>普吉岛椰岛村舍度假酒店</t>
  </si>
  <si>
    <t>HU LIPING</t>
  </si>
  <si>
    <t>6939.00</t>
  </si>
  <si>
    <t>2023-10-03 10:31:19</t>
  </si>
  <si>
    <t>2023-10-01</t>
  </si>
  <si>
    <t>4010789</t>
  </si>
  <si>
    <t>马六甲大华酒店</t>
  </si>
  <si>
    <t>TIRIBELLO FABRIZIO,PINZANI FRANCO,CATOTTI  MARIEANGE</t>
  </si>
  <si>
    <t>1500.00</t>
  </si>
  <si>
    <t>2023-10-02 09:31:22</t>
  </si>
  <si>
    <t>2023-09-30</t>
  </si>
  <si>
    <t>4004840</t>
  </si>
  <si>
    <t>新加坡庄家大酒店</t>
  </si>
  <si>
    <t>YANG SHENGYI,LIANG BINGWAN,MAI CHILIAN,WU HEYI,WU DAIXIANG,HE LIQING,WU LAIHAO,WU XIURONG,WU SHUNYI,LI JINCHAN,CHEN JIANHONG,LIN LICHAN,YE RUNBIN,LIN BAOYU</t>
  </si>
  <si>
    <t>6230.00</t>
  </si>
  <si>
    <t>2023-10-02 18:19:13</t>
  </si>
  <si>
    <t>4003930</t>
  </si>
  <si>
    <t>哥打京那巴鲁元明大酒店</t>
  </si>
  <si>
    <t>MOHAMAD RABUANA</t>
  </si>
  <si>
    <t>238.00</t>
  </si>
  <si>
    <t>2023-09-30 13:36:02</t>
  </si>
  <si>
    <t>2023-09-29</t>
  </si>
  <si>
    <t>4002260</t>
  </si>
  <si>
    <t>美地概念酒店 (政府卫生认证)</t>
  </si>
  <si>
    <t>WANG YUNYI</t>
  </si>
  <si>
    <t>5358.00</t>
  </si>
  <si>
    <t>2023-09-30 09:15:33</t>
  </si>
  <si>
    <t>4002119</t>
  </si>
  <si>
    <t>Wang Xuan,WANG HUA</t>
  </si>
  <si>
    <t>361.00</t>
  </si>
  <si>
    <t>2023-09-30 10:39:37</t>
  </si>
  <si>
    <t>4000455</t>
  </si>
  <si>
    <t>苏梅岛万丽度假酒店</t>
  </si>
  <si>
    <t>GAO LIN,ZHOU GUO HUA</t>
  </si>
  <si>
    <t>4720.00</t>
  </si>
  <si>
    <t>2023-09-29 13:35:21</t>
  </si>
  <si>
    <t>2023-09-28</t>
  </si>
  <si>
    <t>3997984</t>
  </si>
  <si>
    <t>普吉岛纳卡岛豪华精选度假酒店及水疗中心</t>
  </si>
  <si>
    <t>ZHOU QUAN</t>
  </si>
  <si>
    <t>5680.00</t>
  </si>
  <si>
    <t>2023-09-29 10:18:38</t>
  </si>
  <si>
    <t>3997803</t>
  </si>
  <si>
    <t>LI SHUAI</t>
  </si>
  <si>
    <t>2274.00</t>
  </si>
  <si>
    <t>2023-09-29 08:46:11</t>
  </si>
  <si>
    <t>3997767</t>
  </si>
  <si>
    <t>ZHANG YANGZI</t>
  </si>
  <si>
    <t>2023-09-29 08:46:31</t>
  </si>
  <si>
    <t>3997745</t>
  </si>
  <si>
    <t>ZHENG XUAN</t>
  </si>
  <si>
    <t>2023-10-03 18:30:14</t>
  </si>
  <si>
    <t>3997066</t>
  </si>
  <si>
    <t>WANG TING,ZANG YI</t>
  </si>
  <si>
    <t>620.00</t>
  </si>
  <si>
    <t>2023-09-28 15:41:58</t>
  </si>
  <si>
    <t>3995451</t>
  </si>
  <si>
    <t>爱妮岛S度假村</t>
  </si>
  <si>
    <t>Weber Stefan</t>
  </si>
  <si>
    <t>1835.00</t>
  </si>
  <si>
    <t>2023-09-28 09:51:47</t>
  </si>
  <si>
    <t>3994970</t>
  </si>
  <si>
    <t>Ahn Insu</t>
  </si>
  <si>
    <t>658.00</t>
  </si>
  <si>
    <t>2023-09-28 11:59:12</t>
  </si>
  <si>
    <t>2023-09-27</t>
  </si>
  <si>
    <t>3994782</t>
  </si>
  <si>
    <t>华欣标准酒店</t>
  </si>
  <si>
    <t>LIU PEIJUN</t>
  </si>
  <si>
    <t>1456.00</t>
  </si>
  <si>
    <t>2023-09-28 14:27:55</t>
  </si>
  <si>
    <t>3991856</t>
  </si>
  <si>
    <t>济州君临海域酒店</t>
  </si>
  <si>
    <t>gu suxiang</t>
  </si>
  <si>
    <t>1155.00</t>
  </si>
  <si>
    <t>2023-09-27 13:31:23</t>
  </si>
  <si>
    <t>2023-09-26</t>
  </si>
  <si>
    <t>3989850</t>
  </si>
  <si>
    <t>普吉岛西奈奢华酒店(SHA Extra Plus)</t>
  </si>
  <si>
    <t>Lemaire Mickael</t>
  </si>
  <si>
    <t>1930.00</t>
  </si>
  <si>
    <t>2023-09-27 10:09:40</t>
  </si>
  <si>
    <t>3989534</t>
  </si>
  <si>
    <t>ARAI HAYANA</t>
  </si>
  <si>
    <t>2023-09-26 21:22:21</t>
  </si>
  <si>
    <t>3988306</t>
  </si>
  <si>
    <t>新加坡河景福朋喜来登集团酒店</t>
  </si>
  <si>
    <t>HE LIMIN</t>
  </si>
  <si>
    <t>5190.00</t>
  </si>
  <si>
    <t>2023-09-26 17:11:21</t>
  </si>
  <si>
    <t>3986145</t>
  </si>
  <si>
    <t>普吉岛卡利马度假村及水疗中心 (SHA Extra Plus)</t>
  </si>
  <si>
    <t>Jobanputra Yagnesh,Kuwadia Viral</t>
  </si>
  <si>
    <t>4134.00</t>
  </si>
  <si>
    <t>-4134</t>
  </si>
  <si>
    <t>2023-10-08 22:26:39</t>
  </si>
  <si>
    <t>2023-09-25</t>
  </si>
  <si>
    <t>3984088</t>
  </si>
  <si>
    <t>新加坡半岛怡东酒店</t>
  </si>
  <si>
    <t>DIONEDA CATHERINE,DIONEDA JUNARIS</t>
  </si>
  <si>
    <t>1090.00</t>
  </si>
  <si>
    <t>2023-09-25 19:19:36</t>
  </si>
  <si>
    <t>3984072</t>
  </si>
  <si>
    <t>DIONEDA CATHERINE,CRUZ MARIA SOCORRO LOURDES</t>
  </si>
  <si>
    <t>3270.00</t>
  </si>
  <si>
    <t>2023-09-25 18:54:09</t>
  </si>
  <si>
    <t>3982720</t>
  </si>
  <si>
    <t>新加坡莱佛士酒店</t>
  </si>
  <si>
    <t>LI SHUHUA,SUN LI</t>
  </si>
  <si>
    <t>23196.00</t>
  </si>
  <si>
    <t>2023-09-25 14:40:14</t>
  </si>
  <si>
    <t>3982673</t>
  </si>
  <si>
    <t>新加坡京华酒店</t>
  </si>
  <si>
    <t>Zhao Longshan</t>
  </si>
  <si>
    <t>5260.00</t>
  </si>
  <si>
    <t>2023-09-25 12:59:57</t>
  </si>
  <si>
    <t>3982655</t>
  </si>
  <si>
    <t>Xue Beibei,Nie Junjun</t>
  </si>
  <si>
    <t>2023-09-27 10:12:23</t>
  </si>
  <si>
    <t>2023-09-23</t>
  </si>
  <si>
    <t>3974443</t>
  </si>
  <si>
    <t>首尔广场傲途格精选酒店</t>
  </si>
  <si>
    <t>FUNG TERENCE</t>
  </si>
  <si>
    <t>7054.00</t>
  </si>
  <si>
    <t>2023-09-25 11:00:20</t>
  </si>
  <si>
    <t>3972985</t>
  </si>
  <si>
    <t>吉隆坡JW万豪酒店</t>
  </si>
  <si>
    <t>XUE ZHAOMING,LI XIAOLIN</t>
  </si>
  <si>
    <t>2175.00</t>
  </si>
  <si>
    <t>2023-09-23 09:37:40</t>
  </si>
  <si>
    <t>2023-09-22</t>
  </si>
  <si>
    <t>3970427</t>
  </si>
  <si>
    <t>曼谷瑞享 BDMS 健康度假村</t>
  </si>
  <si>
    <t>WONG CHUN WAI</t>
  </si>
  <si>
    <t>1302.00</t>
  </si>
  <si>
    <t>2023-09-22 18:46:27</t>
  </si>
  <si>
    <t>3970370</t>
  </si>
  <si>
    <t>济州亚洲酒店</t>
  </si>
  <si>
    <t>LI YING</t>
  </si>
  <si>
    <t>2286.00</t>
  </si>
  <si>
    <t>2023-09-22 15:47:45</t>
  </si>
  <si>
    <t>3970364</t>
  </si>
  <si>
    <t>LI ZHANGYUAN,LI QILI</t>
  </si>
  <si>
    <t>2023-09-22 15:40:35</t>
  </si>
  <si>
    <t>2023-09-20</t>
  </si>
  <si>
    <t>3961657</t>
  </si>
  <si>
    <t>Harosh Sharon</t>
  </si>
  <si>
    <t>2072.00</t>
  </si>
  <si>
    <t>2023-09-20 18:24:23</t>
  </si>
  <si>
    <t>3961396</t>
  </si>
  <si>
    <t>阿布扎比康莱德阿提哈德塔楼酒店</t>
  </si>
  <si>
    <t>JIANG SONGYANG</t>
  </si>
  <si>
    <t>11270.00</t>
  </si>
  <si>
    <t>2023-09-21 01:07:34</t>
  </si>
  <si>
    <t>阿拉伯联合酋长国</t>
  </si>
  <si>
    <t>3961297</t>
  </si>
  <si>
    <t>会安南岸新世界酒店</t>
  </si>
  <si>
    <t>IO PENG I EMILY</t>
  </si>
  <si>
    <t>664.00</t>
  </si>
  <si>
    <t>2023-09-20 17:51:35</t>
  </si>
  <si>
    <t>3959541</t>
  </si>
  <si>
    <t>曼谷伦批尼公园皇冠假日酒店</t>
  </si>
  <si>
    <t>XU YUEREN,MENG GUOJIE,WU WEIWEI</t>
  </si>
  <si>
    <t>10488.00</t>
  </si>
  <si>
    <t>-10488</t>
  </si>
  <si>
    <t>2023-09-20 11:45:59</t>
  </si>
  <si>
    <t>999227305493287,</t>
  </si>
  <si>
    <t>2023-09-18</t>
  </si>
  <si>
    <t>3951036</t>
  </si>
  <si>
    <t>曼谷盛泰澜中央世界商业中心酒店</t>
  </si>
  <si>
    <t>SUN JING</t>
  </si>
  <si>
    <t>2023-10-08 18:55:26</t>
  </si>
  <si>
    <t>2023-09-17</t>
  </si>
  <si>
    <t>3946219</t>
  </si>
  <si>
    <t>曼谷瑞博朗得酒店</t>
  </si>
  <si>
    <t>KIM HAEWAN,KIM MINSEO</t>
  </si>
  <si>
    <t>706.00</t>
  </si>
  <si>
    <t>2023-09-18 10:43:28</t>
  </si>
  <si>
    <t>2023-09-13</t>
  </si>
  <si>
    <t>3924226</t>
  </si>
  <si>
    <t>苏梅岛洲际度假酒店</t>
  </si>
  <si>
    <t>YANG YANG,LIANG JIEXIAN,YANG SHI</t>
  </si>
  <si>
    <t>5900.00</t>
  </si>
  <si>
    <t>2023-09-13 13:01:32</t>
  </si>
  <si>
    <t>3923434</t>
  </si>
  <si>
    <t>首尔纳鲁美憬阁大使酒店</t>
  </si>
  <si>
    <t>LIU YI-JU</t>
  </si>
  <si>
    <t>4237.00</t>
  </si>
  <si>
    <t>2023-09-13 11:15:18</t>
  </si>
  <si>
    <t>3923157</t>
  </si>
  <si>
    <t>普吉岛苏林酒店</t>
  </si>
  <si>
    <t>HU YANG HUI PHILIPP</t>
  </si>
  <si>
    <t>3760.00</t>
  </si>
  <si>
    <t>2023-09-13 14:11:59</t>
  </si>
  <si>
    <t>2023-09-07</t>
  </si>
  <si>
    <t>3897951</t>
  </si>
  <si>
    <t>普吉岛乔诺克斯卡伦酒店</t>
  </si>
  <si>
    <t>QIAN TING</t>
  </si>
  <si>
    <t>424.00</t>
  </si>
  <si>
    <t>2023-09-08 11:58:39</t>
  </si>
  <si>
    <t>2023-09-06</t>
  </si>
  <si>
    <t>3892613</t>
  </si>
  <si>
    <t>金普顿基塔莱苏梅岛酒店 - 洲际酒店集团旗下</t>
  </si>
  <si>
    <t>HU SHENGHUA,WANG LEI</t>
  </si>
  <si>
    <t>5400.00</t>
  </si>
  <si>
    <t>2023-09-07 11:43:50</t>
  </si>
  <si>
    <t>3892612</t>
  </si>
  <si>
    <t>WANG YAOBIN,CUI KAIYING</t>
  </si>
  <si>
    <t>2023-09-07 11:24:13</t>
  </si>
  <si>
    <t>3892492</t>
  </si>
  <si>
    <t>ZHOU MEI,SONG GUOFEN</t>
  </si>
  <si>
    <t>2023-09-07 14:35:49</t>
  </si>
  <si>
    <t>3890331</t>
  </si>
  <si>
    <t>曼谷素坤逸 11 奥克伍德酒店</t>
  </si>
  <si>
    <t>NAKAGAWA TOSHIKI</t>
  </si>
  <si>
    <t>506.00</t>
  </si>
  <si>
    <t>2023-09-06 13:00:10</t>
  </si>
  <si>
    <t>2023-09-05</t>
  </si>
  <si>
    <t>3888110</t>
  </si>
  <si>
    <t>素坤逸爱瑞酒店</t>
  </si>
  <si>
    <t>MURASHIMA MASAHIRO,MURASHIMA MASAHIRO</t>
  </si>
  <si>
    <t>1312.00</t>
  </si>
  <si>
    <t>2023-09-06 15:06:05</t>
  </si>
  <si>
    <t>2023-09-04</t>
  </si>
  <si>
    <t>3883364</t>
  </si>
  <si>
    <t>新加坡圣淘沙索菲特度假村及水疗中心 (Staycation Approved)</t>
  </si>
  <si>
    <t>SHEN XIAOYAN,JIN YUNWEN</t>
  </si>
  <si>
    <t>4174.00</t>
  </si>
  <si>
    <t>2023-09-06 10:33:04</t>
  </si>
  <si>
    <t>3881853</t>
  </si>
  <si>
    <t>华乐酒店</t>
  </si>
  <si>
    <t>Jansen Marloes,Jansen Marloes</t>
  </si>
  <si>
    <t>6618.00</t>
  </si>
  <si>
    <t>2023-09-04 18:38:03</t>
  </si>
  <si>
    <t>2023-09-02</t>
  </si>
  <si>
    <t>3870981</t>
  </si>
  <si>
    <t>土豆头套房和一室公寓</t>
  </si>
  <si>
    <t>WANG JINGHAO</t>
  </si>
  <si>
    <t>2864.00</t>
  </si>
  <si>
    <t>2023-09-02 19:06:48</t>
  </si>
  <si>
    <t>2023-08-31</t>
  </si>
  <si>
    <t>3860842</t>
  </si>
  <si>
    <t>欧文之家酒店公寓</t>
  </si>
  <si>
    <t>Ng Rachelle</t>
  </si>
  <si>
    <t>746.00</t>
  </si>
  <si>
    <t>2023-09-05 08:55:35</t>
  </si>
  <si>
    <t>2023-08-30</t>
  </si>
  <si>
    <t>3859145</t>
  </si>
  <si>
    <t>新加坡凯煌大酒店</t>
  </si>
  <si>
    <t>DING SHENG</t>
  </si>
  <si>
    <t>5764.00</t>
  </si>
  <si>
    <t>2023-08-30 17:30:52</t>
  </si>
  <si>
    <t>3858862</t>
  </si>
  <si>
    <t>HUANG FANG</t>
  </si>
  <si>
    <t>6628.00</t>
  </si>
  <si>
    <t>2023-08-30 17:02:47</t>
  </si>
  <si>
    <t>2023-08-28</t>
  </si>
  <si>
    <t>3850819</t>
  </si>
  <si>
    <t>明洞大使宜必思酒店</t>
  </si>
  <si>
    <t>IBRAHIM IMELIA</t>
  </si>
  <si>
    <t>4774.00</t>
  </si>
  <si>
    <t>2023-08-29 09:48:04</t>
  </si>
  <si>
    <t>3846475</t>
  </si>
  <si>
    <t>拉查酒店</t>
  </si>
  <si>
    <t>LI WEI,XU XIAOTONG,GONG ZHI</t>
  </si>
  <si>
    <t>1629.00</t>
  </si>
  <si>
    <t>2023-08-28 18:39:26</t>
  </si>
  <si>
    <t>2023-08-26</t>
  </si>
  <si>
    <t>3840502</t>
  </si>
  <si>
    <t>攀瓦布里海滨度假村(SHA Extra Plus)</t>
  </si>
  <si>
    <t>ALZADJALI AHMED</t>
  </si>
  <si>
    <t>2023-08-27 15:16:45</t>
  </si>
  <si>
    <t>2023-08-25</t>
  </si>
  <si>
    <t>3835991</t>
  </si>
  <si>
    <t>曼谷素坤逸航站 21 中心酒店</t>
  </si>
  <si>
    <t>YANG YITANG</t>
  </si>
  <si>
    <t>2392.00</t>
  </si>
  <si>
    <t>2023-08-26 11:14:30</t>
  </si>
  <si>
    <t>3835204</t>
  </si>
  <si>
    <t>中文海洋蓝酒店</t>
  </si>
  <si>
    <t>Lee Tack Ho</t>
  </si>
  <si>
    <t>293.00</t>
  </si>
  <si>
    <t>2023-08-25 18:40:33</t>
  </si>
  <si>
    <t>2023-08-21</t>
  </si>
  <si>
    <t>3812793</t>
  </si>
  <si>
    <t>Lopez Jerson Ian</t>
  </si>
  <si>
    <t>804.00</t>
  </si>
  <si>
    <t>2023-08-21 11:45:23</t>
  </si>
  <si>
    <t>2023-08-17</t>
  </si>
  <si>
    <t>3795561</t>
  </si>
  <si>
    <t>首尔世贸中心洲际酒店</t>
  </si>
  <si>
    <t>KWOK CHUNG SZE ELAINE,HO KA FAI</t>
  </si>
  <si>
    <t>5020.00</t>
  </si>
  <si>
    <t>2023-08-17 16:32:35</t>
  </si>
  <si>
    <t>3794776</t>
  </si>
  <si>
    <t>enru chen</t>
  </si>
  <si>
    <t>3610.00</t>
  </si>
  <si>
    <t>2023-08-17 15:21:33</t>
  </si>
  <si>
    <t>2023-08-15</t>
  </si>
  <si>
    <t>3785450</t>
  </si>
  <si>
    <t>CAO LEI</t>
  </si>
  <si>
    <t>4988.00</t>
  </si>
  <si>
    <t>2023-08-15 19:21:14</t>
  </si>
  <si>
    <t>2023-08-12</t>
  </si>
  <si>
    <t>3769925</t>
  </si>
  <si>
    <t>曼谷京华大酒店</t>
  </si>
  <si>
    <t>VELASCO MARIA AIREEN</t>
  </si>
  <si>
    <t>1020.00</t>
  </si>
  <si>
    <t>2023-08-12 11:51:09</t>
  </si>
  <si>
    <t>2023-08-10</t>
  </si>
  <si>
    <t>3759639</t>
  </si>
  <si>
    <t>芽庄洲际酒店</t>
  </si>
  <si>
    <t>LEE HAYEONG</t>
  </si>
  <si>
    <t>997.00</t>
  </si>
  <si>
    <t>2023-08-10 10:52:16</t>
  </si>
  <si>
    <t>2023-08-07</t>
  </si>
  <si>
    <t>3745996</t>
  </si>
  <si>
    <t>普吉岛麦考安纳塔拉别墅度假酒店</t>
  </si>
  <si>
    <t>PARK JUN KU JAMES</t>
  </si>
  <si>
    <t>3896.00</t>
  </si>
  <si>
    <t>2023-08-07 20:44:22</t>
  </si>
  <si>
    <t>2023-08-06</t>
  </si>
  <si>
    <t>3740863</t>
  </si>
  <si>
    <t>LIU HUAN</t>
  </si>
  <si>
    <t>392.00</t>
  </si>
  <si>
    <t>2023-08-06 13:32:37</t>
  </si>
  <si>
    <t>是</t>
  </si>
  <si>
    <t>2023-08-02</t>
  </si>
  <si>
    <t>3724214</t>
  </si>
  <si>
    <t>标准酒店 - 曼谷大都会大厦</t>
  </si>
  <si>
    <t>SHENG KUEI JUNG,YAP SEOW CHOONG</t>
  </si>
  <si>
    <t>7428.00</t>
  </si>
  <si>
    <t>2023-08-03 12:06:01</t>
  </si>
  <si>
    <t>2023-07-30</t>
  </si>
  <si>
    <t>3705809</t>
  </si>
  <si>
    <t>YU CHANGGUO,FU RONG,YUAN GUOHUI,YUAN CHUNYU,YUAN SHUANGLIAN</t>
  </si>
  <si>
    <t>2472.00</t>
  </si>
  <si>
    <t>2023-07-30 12:32:35</t>
  </si>
  <si>
    <t>3705573</t>
  </si>
  <si>
    <t>CHEN WEN,YAO SIYU</t>
  </si>
  <si>
    <t>1900.00</t>
  </si>
  <si>
    <t>2023-07-30 10:16:31</t>
  </si>
  <si>
    <t>2023-07-20</t>
  </si>
  <si>
    <t>3663192</t>
  </si>
  <si>
    <t>阿罗纳海滩赫纳度假村</t>
  </si>
  <si>
    <t>Huang Pin Hao</t>
  </si>
  <si>
    <t>3132.00</t>
  </si>
  <si>
    <t>2023-07-31 16:44:09</t>
  </si>
  <si>
    <t>2023-07-17</t>
  </si>
  <si>
    <t>3648234</t>
  </si>
  <si>
    <t>CHEN CHAO,XU TINGTING</t>
  </si>
  <si>
    <t>9735.00</t>
  </si>
  <si>
    <t>2023-07-17 18:33:22</t>
  </si>
  <si>
    <t>2023-07-13</t>
  </si>
  <si>
    <t>3631746</t>
  </si>
  <si>
    <t>QUACH RUBIN TRUONG</t>
  </si>
  <si>
    <t>2582.00</t>
  </si>
  <si>
    <t>2023-07-14 10:26:45</t>
  </si>
  <si>
    <t>2023-07-10</t>
  </si>
  <si>
    <t>3615373</t>
  </si>
  <si>
    <t>曼谷野餐酒店曼谷</t>
  </si>
  <si>
    <t>Benito Maricel,Benito Maricel</t>
  </si>
  <si>
    <t>1490.00</t>
  </si>
  <si>
    <t>2023-07-10 11:57:50</t>
  </si>
  <si>
    <t>2023-07-05</t>
  </si>
  <si>
    <t>3596913</t>
  </si>
  <si>
    <t>LIMKANJANAPONG JITRAPA</t>
  </si>
  <si>
    <t>7162.00</t>
  </si>
  <si>
    <t>2023-07-06 11:09:48</t>
  </si>
  <si>
    <t>2023-06-19</t>
  </si>
  <si>
    <t>3525168</t>
  </si>
  <si>
    <t>WONG CLARISSA CHIN LING,WONG LAI YOOK,WONG LAI KENG</t>
  </si>
  <si>
    <t>5468.00</t>
  </si>
  <si>
    <t>2023-06-19 18:33:02</t>
  </si>
  <si>
    <t>2023-05-25</t>
  </si>
  <si>
    <t>3419782</t>
  </si>
  <si>
    <t>曼谷素凯泰酒店</t>
  </si>
  <si>
    <t>CHEN CHENGLUN,LIN FANGYU</t>
  </si>
  <si>
    <t>5780.00</t>
  </si>
  <si>
    <t>2023-05-25 19:27:00</t>
  </si>
  <si>
    <t>2023-05-01</t>
  </si>
  <si>
    <t>3310481</t>
  </si>
  <si>
    <t>素坤逸塔斯托利亚精选酒店 (SHA Plus+)</t>
  </si>
  <si>
    <t>YU CHUN,LEE HANYUNG</t>
  </si>
  <si>
    <t>7280.00</t>
  </si>
  <si>
    <t>2023-05-01 08:13:49</t>
  </si>
  <si>
    <t>2023-02-03</t>
  </si>
  <si>
    <t>3000512</t>
  </si>
  <si>
    <t>萨帕开心果酒店</t>
  </si>
  <si>
    <t>KONGMAI NATTAKAN</t>
  </si>
  <si>
    <t>484.00</t>
  </si>
  <si>
    <t>2023-02-03 15:08:45</t>
  </si>
  <si>
    <t>2023-01-24</t>
  </si>
  <si>
    <t>2973836</t>
  </si>
  <si>
    <t>NATTAKAN KONGMAI</t>
  </si>
  <si>
    <t>2023-01-24 11:42:03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</si>
</sst>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14</xdr:col>
      <xdr:colOff>333375</xdr:colOff>
      <xdr:row>211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6965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45206</v>
      </c>
      <c r="G2" s="6">
        <v>45210</v>
      </c>
      <c r="H2" s="4">
        <v>2</v>
      </c>
      <c r="I2" s="4">
        <v>4</v>
      </c>
      <c r="J2" s="4">
        <v>8</v>
      </c>
      <c r="K2" s="4" t="s">
        <v>30</v>
      </c>
      <c r="L2" s="4">
        <v>7280</v>
      </c>
      <c r="M2" s="4">
        <v>7280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45047</v>
      </c>
      <c r="S2" s="6">
        <v>45213</v>
      </c>
      <c r="T2" s="4" t="s">
        <v>34</v>
      </c>
      <c r="U2" s="4">
        <v>7280</v>
      </c>
      <c r="V2" s="4">
        <v>0</v>
      </c>
      <c r="W2" s="4">
        <v>0</v>
      </c>
      <c r="X2" s="4" t="s">
        <v>35</v>
      </c>
      <c r="Y2" s="4">
        <v>166952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45206</v>
      </c>
      <c r="G3" s="6">
        <v>45210</v>
      </c>
      <c r="H3" s="4">
        <v>1</v>
      </c>
      <c r="I3" s="4">
        <v>4</v>
      </c>
      <c r="J3" s="4">
        <v>4</v>
      </c>
      <c r="K3" s="4" t="s">
        <v>30</v>
      </c>
      <c r="L3" s="4">
        <v>5468</v>
      </c>
      <c r="M3" s="4">
        <v>5468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45096.0000115741</v>
      </c>
      <c r="S3" s="6">
        <v>45213</v>
      </c>
      <c r="T3" s="4" t="s">
        <v>34</v>
      </c>
      <c r="U3" s="4">
        <v>5468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45207</v>
      </c>
      <c r="G4" s="6">
        <v>45210</v>
      </c>
      <c r="H4" s="4">
        <v>1</v>
      </c>
      <c r="I4" s="4">
        <v>3</v>
      </c>
      <c r="J4" s="4">
        <v>3</v>
      </c>
      <c r="K4" s="4" t="s">
        <v>30</v>
      </c>
      <c r="L4" s="4">
        <v>9735</v>
      </c>
      <c r="M4" s="4">
        <v>9735</v>
      </c>
      <c r="N4" s="4" t="s">
        <v>46</v>
      </c>
      <c r="O4" s="4" t="s">
        <v>32</v>
      </c>
      <c r="P4" s="4" t="s">
        <v>33</v>
      </c>
      <c r="Q4" s="4">
        <v>0</v>
      </c>
      <c r="R4" s="7">
        <v>45124.0000115741</v>
      </c>
      <c r="S4" s="6">
        <v>45213</v>
      </c>
      <c r="T4" s="4" t="s">
        <v>34</v>
      </c>
      <c r="U4" s="4">
        <v>9735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45208</v>
      </c>
      <c r="G5" s="6">
        <v>45210</v>
      </c>
      <c r="H5" s="4">
        <v>1</v>
      </c>
      <c r="I5" s="4">
        <v>2</v>
      </c>
      <c r="J5" s="4">
        <v>2</v>
      </c>
      <c r="K5" s="4" t="s">
        <v>30</v>
      </c>
      <c r="L5" s="4">
        <v>3132</v>
      </c>
      <c r="M5" s="4">
        <v>3132</v>
      </c>
      <c r="N5" s="4" t="s">
        <v>52</v>
      </c>
      <c r="O5" s="4" t="s">
        <v>32</v>
      </c>
      <c r="P5" s="4" t="s">
        <v>33</v>
      </c>
      <c r="Q5" s="4">
        <v>0</v>
      </c>
      <c r="R5" s="7">
        <v>45127.0000115741</v>
      </c>
      <c r="S5" s="6">
        <v>45213</v>
      </c>
      <c r="T5" s="4" t="s">
        <v>34</v>
      </c>
      <c r="U5" s="4">
        <v>3132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45207</v>
      </c>
      <c r="G6" s="6">
        <v>45210</v>
      </c>
      <c r="H6" s="4">
        <v>2</v>
      </c>
      <c r="I6" s="4">
        <v>3</v>
      </c>
      <c r="J6" s="4">
        <v>6</v>
      </c>
      <c r="K6" s="4" t="s">
        <v>30</v>
      </c>
      <c r="L6" s="4">
        <v>7428</v>
      </c>
      <c r="M6" s="4">
        <v>7428</v>
      </c>
      <c r="N6" s="4" t="s">
        <v>58</v>
      </c>
      <c r="O6" s="4" t="s">
        <v>32</v>
      </c>
      <c r="P6" s="4" t="s">
        <v>33</v>
      </c>
      <c r="Q6" s="4">
        <v>0</v>
      </c>
      <c r="R6" s="7">
        <v>45140.0000115741</v>
      </c>
      <c r="S6" s="6">
        <v>45213</v>
      </c>
      <c r="T6" s="4" t="s">
        <v>34</v>
      </c>
      <c r="U6" s="4">
        <v>7428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45208</v>
      </c>
      <c r="G7" s="6">
        <v>45210</v>
      </c>
      <c r="H7" s="4">
        <v>1</v>
      </c>
      <c r="I7" s="4">
        <v>2</v>
      </c>
      <c r="J7" s="4">
        <v>2</v>
      </c>
      <c r="K7" s="4" t="s">
        <v>30</v>
      </c>
      <c r="L7" s="4">
        <v>392</v>
      </c>
      <c r="M7" s="4">
        <v>392</v>
      </c>
      <c r="N7" s="4" t="s">
        <v>64</v>
      </c>
      <c r="O7" s="4" t="s">
        <v>32</v>
      </c>
      <c r="P7" s="4" t="s">
        <v>33</v>
      </c>
      <c r="Q7" s="4">
        <v>0</v>
      </c>
      <c r="R7" s="7">
        <v>45144</v>
      </c>
      <c r="S7" s="6">
        <v>45213</v>
      </c>
      <c r="T7" s="4" t="s">
        <v>34</v>
      </c>
      <c r="U7" s="4">
        <v>392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45211</v>
      </c>
      <c r="G8" s="6">
        <v>45212</v>
      </c>
      <c r="H8" s="4">
        <v>1</v>
      </c>
      <c r="I8" s="4">
        <v>1</v>
      </c>
      <c r="J8" s="4">
        <v>1</v>
      </c>
      <c r="K8" s="4" t="s">
        <v>30</v>
      </c>
      <c r="L8" s="4">
        <v>997</v>
      </c>
      <c r="M8" s="4">
        <v>997</v>
      </c>
      <c r="N8" s="4" t="s">
        <v>70</v>
      </c>
      <c r="O8" s="4" t="s">
        <v>32</v>
      </c>
      <c r="P8" s="4" t="s">
        <v>33</v>
      </c>
      <c r="Q8" s="4">
        <v>0</v>
      </c>
      <c r="R8" s="7">
        <v>45148</v>
      </c>
      <c r="S8" s="6">
        <v>45213</v>
      </c>
      <c r="T8" s="4" t="s">
        <v>34</v>
      </c>
      <c r="U8" s="4">
        <v>997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45208</v>
      </c>
      <c r="G9" s="6">
        <v>45212</v>
      </c>
      <c r="H9" s="4">
        <v>1</v>
      </c>
      <c r="I9" s="4">
        <v>4</v>
      </c>
      <c r="J9" s="4">
        <v>4</v>
      </c>
      <c r="K9" s="4" t="s">
        <v>30</v>
      </c>
      <c r="L9" s="4">
        <v>1020</v>
      </c>
      <c r="M9" s="4">
        <v>1020</v>
      </c>
      <c r="N9" s="4" t="s">
        <v>76</v>
      </c>
      <c r="O9" s="4" t="s">
        <v>32</v>
      </c>
      <c r="P9" s="4" t="s">
        <v>33</v>
      </c>
      <c r="Q9" s="4">
        <v>0</v>
      </c>
      <c r="R9" s="7">
        <v>45150</v>
      </c>
      <c r="S9" s="6">
        <v>45213</v>
      </c>
      <c r="T9" s="4" t="s">
        <v>34</v>
      </c>
      <c r="U9" s="4">
        <v>1020</v>
      </c>
      <c r="V9" s="4">
        <v>0</v>
      </c>
      <c r="W9" s="4">
        <v>0</v>
      </c>
      <c r="X9" s="4" t="s">
        <v>77</v>
      </c>
      <c r="Y9" s="4" t="s">
        <v>42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45207</v>
      </c>
      <c r="G10" s="6">
        <v>45212</v>
      </c>
      <c r="H10" s="4">
        <v>1</v>
      </c>
      <c r="I10" s="4">
        <v>5</v>
      </c>
      <c r="J10" s="4">
        <v>5</v>
      </c>
      <c r="K10" s="4" t="s">
        <v>30</v>
      </c>
      <c r="L10" s="4">
        <v>4988</v>
      </c>
      <c r="M10" s="4">
        <v>4988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45153</v>
      </c>
      <c r="S10" s="6">
        <v>45213</v>
      </c>
      <c r="T10" s="4" t="s">
        <v>34</v>
      </c>
      <c r="U10" s="4">
        <v>4988</v>
      </c>
      <c r="V10" s="4">
        <v>0</v>
      </c>
      <c r="W10" s="4">
        <v>0</v>
      </c>
      <c r="X10" s="4" t="s">
        <v>82</v>
      </c>
      <c r="Y10" s="4" t="s">
        <v>42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44</v>
      </c>
      <c r="E11" s="4" t="s">
        <v>84</v>
      </c>
      <c r="F11" s="6">
        <v>45210</v>
      </c>
      <c r="G11" s="6">
        <v>45212</v>
      </c>
      <c r="H11" s="4">
        <v>1</v>
      </c>
      <c r="I11" s="4">
        <v>2</v>
      </c>
      <c r="J11" s="4">
        <v>2</v>
      </c>
      <c r="K11" s="4" t="s">
        <v>30</v>
      </c>
      <c r="L11" s="4">
        <v>3610</v>
      </c>
      <c r="M11" s="4">
        <v>3610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45155</v>
      </c>
      <c r="S11" s="6">
        <v>45213</v>
      </c>
      <c r="T11" s="4" t="s">
        <v>34</v>
      </c>
      <c r="U11" s="4">
        <v>3610</v>
      </c>
      <c r="V11" s="4">
        <v>0</v>
      </c>
      <c r="W11" s="4">
        <v>0</v>
      </c>
      <c r="X11" s="4" t="s">
        <v>86</v>
      </c>
      <c r="Y11" s="4" t="s">
        <v>42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45208</v>
      </c>
      <c r="G12" s="6">
        <v>45212</v>
      </c>
      <c r="H12" s="4">
        <v>1</v>
      </c>
      <c r="I12" s="4">
        <v>4</v>
      </c>
      <c r="J12" s="4">
        <v>4</v>
      </c>
      <c r="K12" s="4" t="s">
        <v>30</v>
      </c>
      <c r="L12" s="4">
        <v>5020</v>
      </c>
      <c r="M12" s="4">
        <v>5020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45155.0000115741</v>
      </c>
      <c r="S12" s="6">
        <v>45213</v>
      </c>
      <c r="T12" s="4" t="s">
        <v>34</v>
      </c>
      <c r="U12" s="4">
        <v>5020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45210</v>
      </c>
      <c r="G13" s="6">
        <v>45212</v>
      </c>
      <c r="H13" s="4">
        <v>1</v>
      </c>
      <c r="I13" s="4">
        <v>2</v>
      </c>
      <c r="J13" s="4">
        <v>2</v>
      </c>
      <c r="K13" s="4" t="s">
        <v>30</v>
      </c>
      <c r="L13" s="4">
        <v>804</v>
      </c>
      <c r="M13" s="4">
        <v>804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45159.0000115741</v>
      </c>
      <c r="S13" s="6">
        <v>45213</v>
      </c>
      <c r="T13" s="4" t="s">
        <v>34</v>
      </c>
      <c r="U13" s="4">
        <v>804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45211</v>
      </c>
      <c r="G14" s="6">
        <v>45212</v>
      </c>
      <c r="H14" s="4">
        <v>1</v>
      </c>
      <c r="I14" s="4">
        <v>1</v>
      </c>
      <c r="J14" s="4">
        <v>1</v>
      </c>
      <c r="K14" s="4" t="s">
        <v>30</v>
      </c>
      <c r="L14" s="4">
        <v>293</v>
      </c>
      <c r="M14" s="4">
        <v>293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45163.0000115741</v>
      </c>
      <c r="S14" s="6">
        <v>45213</v>
      </c>
      <c r="T14" s="4" t="s">
        <v>34</v>
      </c>
      <c r="U14" s="4">
        <v>293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79</v>
      </c>
      <c r="E15" s="4" t="s">
        <v>106</v>
      </c>
      <c r="F15" s="6">
        <v>45210</v>
      </c>
      <c r="G15" s="6">
        <v>45212</v>
      </c>
      <c r="H15" s="4">
        <v>1</v>
      </c>
      <c r="I15" s="4">
        <v>2</v>
      </c>
      <c r="J15" s="4">
        <v>2</v>
      </c>
      <c r="K15" s="4" t="s">
        <v>30</v>
      </c>
      <c r="L15" s="4">
        <v>2392</v>
      </c>
      <c r="M15" s="4">
        <v>2392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45163.0000115741</v>
      </c>
      <c r="S15" s="6">
        <v>45213</v>
      </c>
      <c r="T15" s="4" t="s">
        <v>34</v>
      </c>
      <c r="U15" s="4">
        <v>2392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94</v>
      </c>
      <c r="E16" s="4" t="s">
        <v>111</v>
      </c>
      <c r="F16" s="6">
        <v>45208</v>
      </c>
      <c r="G16" s="6">
        <v>45212</v>
      </c>
      <c r="H16" s="4">
        <v>1</v>
      </c>
      <c r="I16" s="4">
        <v>4</v>
      </c>
      <c r="J16" s="4">
        <v>4</v>
      </c>
      <c r="K16" s="4" t="s">
        <v>30</v>
      </c>
      <c r="L16" s="4">
        <v>1596</v>
      </c>
      <c r="M16" s="4">
        <v>1596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45164</v>
      </c>
      <c r="S16" s="6">
        <v>45213</v>
      </c>
      <c r="T16" s="4" t="s">
        <v>34</v>
      </c>
      <c r="U16" s="4">
        <v>1596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45211</v>
      </c>
      <c r="G17" s="6">
        <v>45212</v>
      </c>
      <c r="H17" s="4">
        <v>1</v>
      </c>
      <c r="I17" s="4">
        <v>1</v>
      </c>
      <c r="J17" s="4">
        <v>1</v>
      </c>
      <c r="K17" s="4" t="s">
        <v>30</v>
      </c>
      <c r="L17" s="4">
        <v>1629</v>
      </c>
      <c r="M17" s="4">
        <v>1629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45166</v>
      </c>
      <c r="S17" s="6">
        <v>45213</v>
      </c>
      <c r="T17" s="4" t="s">
        <v>34</v>
      </c>
      <c r="U17" s="4">
        <v>1629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45207</v>
      </c>
      <c r="G18" s="6">
        <v>45212</v>
      </c>
      <c r="H18" s="4">
        <v>1</v>
      </c>
      <c r="I18" s="4">
        <v>5</v>
      </c>
      <c r="J18" s="4">
        <v>5</v>
      </c>
      <c r="K18" s="4" t="s">
        <v>30</v>
      </c>
      <c r="L18" s="4">
        <v>4774</v>
      </c>
      <c r="M18" s="4">
        <v>4774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45166</v>
      </c>
      <c r="S18" s="6">
        <v>45213</v>
      </c>
      <c r="T18" s="4" t="s">
        <v>34</v>
      </c>
      <c r="U18" s="4">
        <v>4774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45208</v>
      </c>
      <c r="G19" s="6">
        <v>45212</v>
      </c>
      <c r="H19" s="4">
        <v>1</v>
      </c>
      <c r="I19" s="4">
        <v>4</v>
      </c>
      <c r="J19" s="4">
        <v>4</v>
      </c>
      <c r="K19" s="4" t="s">
        <v>30</v>
      </c>
      <c r="L19" s="4">
        <v>6628</v>
      </c>
      <c r="M19" s="4">
        <v>6628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45168.0000115741</v>
      </c>
      <c r="S19" s="6">
        <v>45213</v>
      </c>
      <c r="T19" s="4" t="s">
        <v>34</v>
      </c>
      <c r="U19" s="4">
        <v>6628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128</v>
      </c>
      <c r="E20" s="4" t="s">
        <v>134</v>
      </c>
      <c r="F20" s="6">
        <v>45208</v>
      </c>
      <c r="G20" s="6">
        <v>45212</v>
      </c>
      <c r="H20" s="4">
        <v>1</v>
      </c>
      <c r="I20" s="4">
        <v>4</v>
      </c>
      <c r="J20" s="4">
        <v>4</v>
      </c>
      <c r="K20" s="4" t="s">
        <v>30</v>
      </c>
      <c r="L20" s="4">
        <v>5764</v>
      </c>
      <c r="M20" s="4">
        <v>5764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45168</v>
      </c>
      <c r="S20" s="6">
        <v>45213</v>
      </c>
      <c r="T20" s="4" t="s">
        <v>34</v>
      </c>
      <c r="U20" s="4">
        <v>5764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45211</v>
      </c>
      <c r="G21" s="6">
        <v>45212</v>
      </c>
      <c r="H21" s="4">
        <v>1</v>
      </c>
      <c r="I21" s="4">
        <v>1</v>
      </c>
      <c r="J21" s="4">
        <v>1</v>
      </c>
      <c r="K21" s="4" t="s">
        <v>30</v>
      </c>
      <c r="L21" s="4">
        <v>746</v>
      </c>
      <c r="M21" s="4">
        <v>746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45169</v>
      </c>
      <c r="S21" s="6">
        <v>45213</v>
      </c>
      <c r="T21" s="4" t="s">
        <v>34</v>
      </c>
      <c r="U21" s="4">
        <v>746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45210</v>
      </c>
      <c r="G22" s="6">
        <v>45212</v>
      </c>
      <c r="H22" s="4">
        <v>1</v>
      </c>
      <c r="I22" s="4">
        <v>2</v>
      </c>
      <c r="J22" s="4">
        <v>2</v>
      </c>
      <c r="K22" s="4" t="s">
        <v>30</v>
      </c>
      <c r="L22" s="4">
        <v>2864</v>
      </c>
      <c r="M22" s="4">
        <v>2864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45171.0000115741</v>
      </c>
      <c r="S22" s="6">
        <v>45213</v>
      </c>
      <c r="T22" s="4" t="s">
        <v>34</v>
      </c>
      <c r="U22" s="4">
        <v>2864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45209</v>
      </c>
      <c r="G23" s="6">
        <v>45212</v>
      </c>
      <c r="H23" s="4">
        <v>1</v>
      </c>
      <c r="I23" s="4">
        <v>3</v>
      </c>
      <c r="J23" s="4">
        <v>3</v>
      </c>
      <c r="K23" s="4" t="s">
        <v>30</v>
      </c>
      <c r="L23" s="4">
        <v>6618</v>
      </c>
      <c r="M23" s="4">
        <v>6618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45173</v>
      </c>
      <c r="S23" s="6">
        <v>45213</v>
      </c>
      <c r="T23" s="4" t="s">
        <v>34</v>
      </c>
      <c r="U23" s="4">
        <v>6618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45210</v>
      </c>
      <c r="G24" s="6">
        <v>45212</v>
      </c>
      <c r="H24" s="4">
        <v>1</v>
      </c>
      <c r="I24" s="4">
        <v>2</v>
      </c>
      <c r="J24" s="4">
        <v>2</v>
      </c>
      <c r="K24" s="4" t="s">
        <v>30</v>
      </c>
      <c r="L24" s="4">
        <v>4174</v>
      </c>
      <c r="M24" s="4">
        <v>4174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45173</v>
      </c>
      <c r="S24" s="6">
        <v>45213</v>
      </c>
      <c r="T24" s="4" t="s">
        <v>34</v>
      </c>
      <c r="U24" s="4">
        <v>4174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45210</v>
      </c>
      <c r="G25" s="6">
        <v>45212</v>
      </c>
      <c r="H25" s="4">
        <v>2</v>
      </c>
      <c r="I25" s="4">
        <v>2</v>
      </c>
      <c r="J25" s="4">
        <v>4</v>
      </c>
      <c r="K25" s="4" t="s">
        <v>30</v>
      </c>
      <c r="L25" s="4">
        <v>1312</v>
      </c>
      <c r="M25" s="4">
        <v>1312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45174</v>
      </c>
      <c r="S25" s="6">
        <v>45213</v>
      </c>
      <c r="T25" s="4" t="s">
        <v>34</v>
      </c>
      <c r="U25" s="4">
        <v>1312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101</v>
      </c>
      <c r="F26" s="6">
        <v>45210</v>
      </c>
      <c r="G26" s="6">
        <v>45212</v>
      </c>
      <c r="H26" s="4">
        <v>1</v>
      </c>
      <c r="I26" s="4">
        <v>2</v>
      </c>
      <c r="J26" s="4">
        <v>2</v>
      </c>
      <c r="K26" s="4" t="s">
        <v>30</v>
      </c>
      <c r="L26" s="4">
        <v>506</v>
      </c>
      <c r="M26" s="4">
        <v>506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45175</v>
      </c>
      <c r="S26" s="6">
        <v>45213</v>
      </c>
      <c r="T26" s="4" t="s">
        <v>34</v>
      </c>
      <c r="U26" s="4">
        <v>506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45210</v>
      </c>
      <c r="G27" s="6">
        <v>45212</v>
      </c>
      <c r="H27" s="4">
        <v>1</v>
      </c>
      <c r="I27" s="4">
        <v>2</v>
      </c>
      <c r="J27" s="4">
        <v>2</v>
      </c>
      <c r="K27" s="4" t="s">
        <v>30</v>
      </c>
      <c r="L27" s="4">
        <v>1500</v>
      </c>
      <c r="M27" s="4">
        <v>1500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45175</v>
      </c>
      <c r="S27" s="6">
        <v>45213</v>
      </c>
      <c r="T27" s="4" t="s">
        <v>34</v>
      </c>
      <c r="U27" s="4">
        <v>1500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45207</v>
      </c>
      <c r="G28" s="6">
        <v>45212</v>
      </c>
      <c r="H28" s="4">
        <v>1</v>
      </c>
      <c r="I28" s="4">
        <v>5</v>
      </c>
      <c r="J28" s="4">
        <v>5</v>
      </c>
      <c r="K28" s="4" t="s">
        <v>30</v>
      </c>
      <c r="L28" s="4">
        <v>1945</v>
      </c>
      <c r="M28" s="4">
        <v>1945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45175</v>
      </c>
      <c r="S28" s="6">
        <v>45213</v>
      </c>
      <c r="T28" s="4" t="s">
        <v>34</v>
      </c>
      <c r="U28" s="4">
        <v>1945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45209</v>
      </c>
      <c r="G29" s="6">
        <v>45212</v>
      </c>
      <c r="H29" s="4">
        <v>1</v>
      </c>
      <c r="I29" s="4">
        <v>3</v>
      </c>
      <c r="J29" s="4">
        <v>3</v>
      </c>
      <c r="K29" s="4" t="s">
        <v>30</v>
      </c>
      <c r="L29" s="4">
        <v>5400</v>
      </c>
      <c r="M29" s="4">
        <v>5400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45175.0000115741</v>
      </c>
      <c r="S29" s="6">
        <v>45213</v>
      </c>
      <c r="T29" s="4" t="s">
        <v>34</v>
      </c>
      <c r="U29" s="4">
        <v>5400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186</v>
      </c>
      <c r="E30" s="4" t="s">
        <v>192</v>
      </c>
      <c r="F30" s="6">
        <v>45209</v>
      </c>
      <c r="G30" s="6">
        <v>45212</v>
      </c>
      <c r="H30" s="4">
        <v>1</v>
      </c>
      <c r="I30" s="4">
        <v>3</v>
      </c>
      <c r="J30" s="4">
        <v>3</v>
      </c>
      <c r="K30" s="4" t="s">
        <v>30</v>
      </c>
      <c r="L30" s="4">
        <v>5400</v>
      </c>
      <c r="M30" s="4">
        <v>5400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45175</v>
      </c>
      <c r="S30" s="6">
        <v>45213</v>
      </c>
      <c r="T30" s="4" t="s">
        <v>34</v>
      </c>
      <c r="U30" s="4">
        <v>5400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45210</v>
      </c>
      <c r="G31" s="6">
        <v>45212</v>
      </c>
      <c r="H31" s="4">
        <v>1</v>
      </c>
      <c r="I31" s="4">
        <v>2</v>
      </c>
      <c r="J31" s="4">
        <v>2</v>
      </c>
      <c r="K31" s="4" t="s">
        <v>30</v>
      </c>
      <c r="L31" s="4">
        <v>424</v>
      </c>
      <c r="M31" s="4">
        <v>424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45176</v>
      </c>
      <c r="S31" s="6">
        <v>45213</v>
      </c>
      <c r="T31" s="4" t="s">
        <v>34</v>
      </c>
      <c r="U31" s="4">
        <v>424</v>
      </c>
      <c r="V31" s="4">
        <v>0</v>
      </c>
      <c r="W31" s="4">
        <v>0</v>
      </c>
      <c r="X31" s="4" t="s">
        <v>200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29</v>
      </c>
      <c r="F32" s="6">
        <v>45206</v>
      </c>
      <c r="G32" s="6">
        <v>45212</v>
      </c>
      <c r="H32" s="4">
        <v>1</v>
      </c>
      <c r="I32" s="4">
        <v>6</v>
      </c>
      <c r="J32" s="4">
        <v>6</v>
      </c>
      <c r="K32" s="4" t="s">
        <v>30</v>
      </c>
      <c r="L32" s="4">
        <v>4416</v>
      </c>
      <c r="M32" s="4">
        <v>4416</v>
      </c>
      <c r="N32" s="4" t="s">
        <v>203</v>
      </c>
      <c r="O32" s="4" t="s">
        <v>32</v>
      </c>
      <c r="P32" s="4" t="s">
        <v>33</v>
      </c>
      <c r="Q32" s="4">
        <v>0</v>
      </c>
      <c r="R32" s="7">
        <v>45177</v>
      </c>
      <c r="S32" s="6">
        <v>45213</v>
      </c>
      <c r="T32" s="4" t="s">
        <v>34</v>
      </c>
      <c r="U32" s="4">
        <v>4416</v>
      </c>
      <c r="V32" s="4">
        <v>0</v>
      </c>
      <c r="W32" s="4">
        <v>0</v>
      </c>
      <c r="X32" s="4" t="s">
        <v>204</v>
      </c>
      <c r="Y32" s="4" t="s">
        <v>42</v>
      </c>
    </row>
    <row r="33" s="4" customFormat="1" spans="1:25">
      <c r="A33" s="4" t="s">
        <v>201</v>
      </c>
      <c r="B33" s="4" t="s">
        <v>26</v>
      </c>
      <c r="C33" s="4" t="s">
        <v>205</v>
      </c>
      <c r="D33" s="4" t="s">
        <v>202</v>
      </c>
      <c r="E33" s="4" t="s">
        <v>29</v>
      </c>
      <c r="F33" s="6">
        <v>45206</v>
      </c>
      <c r="G33" s="6">
        <v>45212</v>
      </c>
      <c r="H33" s="4">
        <v>1</v>
      </c>
      <c r="I33" s="4">
        <v>6</v>
      </c>
      <c r="J33" s="4">
        <v>6</v>
      </c>
      <c r="K33" s="4" t="s">
        <v>30</v>
      </c>
      <c r="L33" s="4">
        <v>-4416</v>
      </c>
      <c r="M33" s="4">
        <v>-4416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45177</v>
      </c>
      <c r="S33" s="6">
        <v>45213</v>
      </c>
      <c r="T33" s="4" t="s">
        <v>34</v>
      </c>
      <c r="U33" s="4">
        <v>-4416</v>
      </c>
      <c r="V33" s="4">
        <v>0</v>
      </c>
      <c r="W33" s="4">
        <v>0</v>
      </c>
      <c r="X33" s="4" t="s">
        <v>204</v>
      </c>
      <c r="Y33" s="4" t="s">
        <v>42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44</v>
      </c>
      <c r="E34" s="4" t="s">
        <v>207</v>
      </c>
      <c r="F34" s="6">
        <v>45210</v>
      </c>
      <c r="G34" s="6">
        <v>45212</v>
      </c>
      <c r="H34" s="4">
        <v>1</v>
      </c>
      <c r="I34" s="4">
        <v>2</v>
      </c>
      <c r="J34" s="4">
        <v>2</v>
      </c>
      <c r="K34" s="4" t="s">
        <v>30</v>
      </c>
      <c r="L34" s="4">
        <v>3760</v>
      </c>
      <c r="M34" s="4">
        <v>3760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45182.0000115741</v>
      </c>
      <c r="S34" s="6">
        <v>45213</v>
      </c>
      <c r="T34" s="4" t="s">
        <v>34</v>
      </c>
      <c r="U34" s="4">
        <v>3760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45210</v>
      </c>
      <c r="G35" s="6">
        <v>45212</v>
      </c>
      <c r="H35" s="4">
        <v>1</v>
      </c>
      <c r="I35" s="4">
        <v>2</v>
      </c>
      <c r="J35" s="4">
        <v>2</v>
      </c>
      <c r="K35" s="4" t="s">
        <v>30</v>
      </c>
      <c r="L35" s="4">
        <v>4237</v>
      </c>
      <c r="M35" s="4">
        <v>4237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45182.0000115741</v>
      </c>
      <c r="S35" s="6">
        <v>45213</v>
      </c>
      <c r="T35" s="4" t="s">
        <v>34</v>
      </c>
      <c r="U35" s="4">
        <v>4237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45209</v>
      </c>
      <c r="G36" s="6">
        <v>45212</v>
      </c>
      <c r="H36" s="4">
        <v>1</v>
      </c>
      <c r="I36" s="4">
        <v>3</v>
      </c>
      <c r="J36" s="4">
        <v>3</v>
      </c>
      <c r="K36" s="4" t="s">
        <v>30</v>
      </c>
      <c r="L36" s="4">
        <v>5900</v>
      </c>
      <c r="M36" s="4">
        <v>5900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45182.0000115741</v>
      </c>
      <c r="S36" s="6">
        <v>45213</v>
      </c>
      <c r="T36" s="4" t="s">
        <v>34</v>
      </c>
      <c r="U36" s="4">
        <v>5900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179</v>
      </c>
      <c r="B37" s="4" t="s">
        <v>26</v>
      </c>
      <c r="C37" s="4" t="s">
        <v>205</v>
      </c>
      <c r="D37" s="4" t="s">
        <v>180</v>
      </c>
      <c r="E37" s="4" t="s">
        <v>181</v>
      </c>
      <c r="F37" s="6">
        <v>45207</v>
      </c>
      <c r="G37" s="6">
        <v>45212</v>
      </c>
      <c r="H37" s="4">
        <v>1</v>
      </c>
      <c r="I37" s="4">
        <v>5</v>
      </c>
      <c r="J37" s="4">
        <v>5</v>
      </c>
      <c r="K37" s="4" t="s">
        <v>30</v>
      </c>
      <c r="L37" s="4">
        <v>-1945</v>
      </c>
      <c r="M37" s="4">
        <v>-1945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45175</v>
      </c>
      <c r="S37" s="6">
        <v>45213</v>
      </c>
      <c r="T37" s="4" t="s">
        <v>34</v>
      </c>
      <c r="U37" s="4">
        <v>-1945</v>
      </c>
      <c r="V37" s="4">
        <v>0</v>
      </c>
      <c r="W37" s="4">
        <v>0</v>
      </c>
      <c r="X37" s="4" t="s">
        <v>183</v>
      </c>
      <c r="Y37" s="4" t="s">
        <v>184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45210</v>
      </c>
      <c r="G38" s="6">
        <v>45212</v>
      </c>
      <c r="H38" s="4">
        <v>1</v>
      </c>
      <c r="I38" s="4">
        <v>2</v>
      </c>
      <c r="J38" s="4">
        <v>2</v>
      </c>
      <c r="K38" s="4" t="s">
        <v>30</v>
      </c>
      <c r="L38" s="4">
        <v>706</v>
      </c>
      <c r="M38" s="4">
        <v>706</v>
      </c>
      <c r="N38" s="4" t="s">
        <v>226</v>
      </c>
      <c r="O38" s="4" t="s">
        <v>32</v>
      </c>
      <c r="P38" s="4" t="s">
        <v>33</v>
      </c>
      <c r="Q38" s="4">
        <v>0</v>
      </c>
      <c r="R38" s="7">
        <v>45186.0000115741</v>
      </c>
      <c r="S38" s="6">
        <v>45213</v>
      </c>
      <c r="T38" s="4" t="s">
        <v>34</v>
      </c>
      <c r="U38" s="4">
        <v>706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45211</v>
      </c>
      <c r="G39" s="6">
        <v>45212</v>
      </c>
      <c r="H39" s="4">
        <v>1</v>
      </c>
      <c r="I39" s="4">
        <v>1</v>
      </c>
      <c r="J39" s="4">
        <v>1</v>
      </c>
      <c r="K39" s="4" t="s">
        <v>30</v>
      </c>
      <c r="L39" s="4">
        <v>664</v>
      </c>
      <c r="M39" s="4">
        <v>664</v>
      </c>
      <c r="N39" s="4" t="s">
        <v>232</v>
      </c>
      <c r="O39" s="4" t="s">
        <v>32</v>
      </c>
      <c r="P39" s="4" t="s">
        <v>33</v>
      </c>
      <c r="Q39" s="4">
        <v>0</v>
      </c>
      <c r="R39" s="7">
        <v>45189.0000115741</v>
      </c>
      <c r="S39" s="6">
        <v>45213</v>
      </c>
      <c r="T39" s="4" t="s">
        <v>34</v>
      </c>
      <c r="U39" s="4">
        <v>664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45205</v>
      </c>
      <c r="G40" s="6">
        <v>45212</v>
      </c>
      <c r="H40" s="4">
        <v>1</v>
      </c>
      <c r="I40" s="4">
        <v>7</v>
      </c>
      <c r="J40" s="4">
        <v>7</v>
      </c>
      <c r="K40" s="4" t="s">
        <v>30</v>
      </c>
      <c r="L40" s="4">
        <v>11270</v>
      </c>
      <c r="M40" s="4">
        <v>11270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45189.0000115741</v>
      </c>
      <c r="S40" s="6">
        <v>45213</v>
      </c>
      <c r="T40" s="4" t="s">
        <v>34</v>
      </c>
      <c r="U40" s="4">
        <v>11270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45210</v>
      </c>
      <c r="G41" s="6">
        <v>45212</v>
      </c>
      <c r="H41" s="4">
        <v>1</v>
      </c>
      <c r="I41" s="4">
        <v>2</v>
      </c>
      <c r="J41" s="4">
        <v>2</v>
      </c>
      <c r="K41" s="4" t="s">
        <v>30</v>
      </c>
      <c r="L41" s="4">
        <v>2072</v>
      </c>
      <c r="M41" s="4">
        <v>2072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45189.0000115741</v>
      </c>
      <c r="S41" s="6">
        <v>45213</v>
      </c>
      <c r="T41" s="4" t="s">
        <v>34</v>
      </c>
      <c r="U41" s="4">
        <v>2072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45210</v>
      </c>
      <c r="G42" s="6">
        <v>45212</v>
      </c>
      <c r="H42" s="4">
        <v>1</v>
      </c>
      <c r="I42" s="4">
        <v>2</v>
      </c>
      <c r="J42" s="4">
        <v>2</v>
      </c>
      <c r="K42" s="4" t="s">
        <v>30</v>
      </c>
      <c r="L42" s="4">
        <v>4000</v>
      </c>
      <c r="M42" s="4">
        <v>4000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45190.0000115741</v>
      </c>
      <c r="S42" s="6">
        <v>45213</v>
      </c>
      <c r="T42" s="4" t="s">
        <v>34</v>
      </c>
      <c r="U42" s="4">
        <v>4000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247</v>
      </c>
      <c r="B43" s="4" t="s">
        <v>26</v>
      </c>
      <c r="C43" s="4" t="s">
        <v>205</v>
      </c>
      <c r="D43" s="4" t="s">
        <v>248</v>
      </c>
      <c r="E43" s="4" t="s">
        <v>249</v>
      </c>
      <c r="F43" s="6">
        <v>45210</v>
      </c>
      <c r="G43" s="6">
        <v>45212</v>
      </c>
      <c r="H43" s="4">
        <v>1</v>
      </c>
      <c r="I43" s="4">
        <v>2</v>
      </c>
      <c r="J43" s="4">
        <v>2</v>
      </c>
      <c r="K43" s="4" t="s">
        <v>30</v>
      </c>
      <c r="L43" s="4">
        <v>-4000</v>
      </c>
      <c r="M43" s="4">
        <v>-4000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45190.0000115741</v>
      </c>
      <c r="S43" s="6">
        <v>45213</v>
      </c>
      <c r="T43" s="4" t="s">
        <v>34</v>
      </c>
      <c r="U43" s="4">
        <v>-4000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45208</v>
      </c>
      <c r="G44" s="6">
        <v>45212</v>
      </c>
      <c r="H44" s="4">
        <v>1</v>
      </c>
      <c r="I44" s="4">
        <v>4</v>
      </c>
      <c r="J44" s="4">
        <v>4</v>
      </c>
      <c r="K44" s="4" t="s">
        <v>30</v>
      </c>
      <c r="L44" s="4">
        <v>2286</v>
      </c>
      <c r="M44" s="4">
        <v>2286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45191</v>
      </c>
      <c r="S44" s="6">
        <v>45213</v>
      </c>
      <c r="T44" s="4" t="s">
        <v>34</v>
      </c>
      <c r="U44" s="4">
        <v>2286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45208</v>
      </c>
      <c r="G45" s="6">
        <v>45212</v>
      </c>
      <c r="H45" s="4">
        <v>1</v>
      </c>
      <c r="I45" s="4">
        <v>4</v>
      </c>
      <c r="J45" s="4">
        <v>4</v>
      </c>
      <c r="K45" s="4" t="s">
        <v>30</v>
      </c>
      <c r="L45" s="4">
        <v>2286</v>
      </c>
      <c r="M45" s="4">
        <v>2286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45191.0000115741</v>
      </c>
      <c r="S45" s="6">
        <v>45213</v>
      </c>
      <c r="T45" s="4" t="s">
        <v>34</v>
      </c>
      <c r="U45" s="4">
        <v>2286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265</v>
      </c>
      <c r="F46" s="6">
        <v>45210</v>
      </c>
      <c r="G46" s="6">
        <v>45212</v>
      </c>
      <c r="H46" s="4">
        <v>1</v>
      </c>
      <c r="I46" s="4">
        <v>2</v>
      </c>
      <c r="J46" s="4">
        <v>2</v>
      </c>
      <c r="K46" s="4" t="s">
        <v>30</v>
      </c>
      <c r="L46" s="4">
        <v>1302</v>
      </c>
      <c r="M46" s="4">
        <v>1302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45191</v>
      </c>
      <c r="S46" s="6">
        <v>45213</v>
      </c>
      <c r="T46" s="4" t="s">
        <v>34</v>
      </c>
      <c r="U46" s="4">
        <v>1302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45209</v>
      </c>
      <c r="G47" s="6">
        <v>45212</v>
      </c>
      <c r="H47" s="4">
        <v>1</v>
      </c>
      <c r="I47" s="4">
        <v>3</v>
      </c>
      <c r="J47" s="4">
        <v>3</v>
      </c>
      <c r="K47" s="4" t="s">
        <v>30</v>
      </c>
      <c r="L47" s="4">
        <v>2175</v>
      </c>
      <c r="M47" s="4">
        <v>2175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45192</v>
      </c>
      <c r="S47" s="6">
        <v>45213</v>
      </c>
      <c r="T47" s="4" t="s">
        <v>34</v>
      </c>
      <c r="U47" s="4">
        <v>2175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276</v>
      </c>
      <c r="E48" s="4" t="s">
        <v>277</v>
      </c>
      <c r="F48" s="6">
        <v>45209</v>
      </c>
      <c r="G48" s="6">
        <v>45212</v>
      </c>
      <c r="H48" s="4">
        <v>1</v>
      </c>
      <c r="I48" s="4">
        <v>3</v>
      </c>
      <c r="J48" s="4">
        <v>3</v>
      </c>
      <c r="K48" s="4" t="s">
        <v>30</v>
      </c>
      <c r="L48" s="4">
        <v>7054</v>
      </c>
      <c r="M48" s="4">
        <v>7054</v>
      </c>
      <c r="N48" s="4" t="s">
        <v>278</v>
      </c>
      <c r="O48" s="4" t="s">
        <v>32</v>
      </c>
      <c r="P48" s="4" t="s">
        <v>33</v>
      </c>
      <c r="Q48" s="4">
        <v>0</v>
      </c>
      <c r="R48" s="7">
        <v>45192</v>
      </c>
      <c r="S48" s="6">
        <v>45213</v>
      </c>
      <c r="T48" s="4" t="s">
        <v>34</v>
      </c>
      <c r="U48" s="4">
        <v>7054</v>
      </c>
      <c r="V48" s="4">
        <v>0</v>
      </c>
      <c r="W48" s="4">
        <v>0</v>
      </c>
      <c r="X48" s="4" t="s">
        <v>279</v>
      </c>
      <c r="Y48" s="4" t="s">
        <v>280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45207</v>
      </c>
      <c r="G49" s="6">
        <v>45212</v>
      </c>
      <c r="H49" s="4">
        <v>1</v>
      </c>
      <c r="I49" s="4">
        <v>5</v>
      </c>
      <c r="J49" s="4">
        <v>5</v>
      </c>
      <c r="K49" s="4" t="s">
        <v>30</v>
      </c>
      <c r="L49" s="4">
        <v>5260</v>
      </c>
      <c r="M49" s="4">
        <v>5260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45194</v>
      </c>
      <c r="S49" s="6">
        <v>45213</v>
      </c>
      <c r="T49" s="4" t="s">
        <v>34</v>
      </c>
      <c r="U49" s="4">
        <v>5260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45207</v>
      </c>
      <c r="G50" s="6">
        <v>45212</v>
      </c>
      <c r="H50" s="4">
        <v>1</v>
      </c>
      <c r="I50" s="4">
        <v>5</v>
      </c>
      <c r="J50" s="4">
        <v>5</v>
      </c>
      <c r="K50" s="4" t="s">
        <v>30</v>
      </c>
      <c r="L50" s="4">
        <v>5260</v>
      </c>
      <c r="M50" s="4">
        <v>5260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45194</v>
      </c>
      <c r="S50" s="6">
        <v>45213</v>
      </c>
      <c r="T50" s="4" t="s">
        <v>34</v>
      </c>
      <c r="U50" s="4">
        <v>5260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45209</v>
      </c>
      <c r="G51" s="6">
        <v>45212</v>
      </c>
      <c r="H51" s="4">
        <v>1</v>
      </c>
      <c r="I51" s="4">
        <v>3</v>
      </c>
      <c r="J51" s="4">
        <v>3</v>
      </c>
      <c r="K51" s="4" t="s">
        <v>30</v>
      </c>
      <c r="L51" s="4">
        <v>23196</v>
      </c>
      <c r="M51" s="4">
        <v>23196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45194.0000115741</v>
      </c>
      <c r="S51" s="6">
        <v>45213</v>
      </c>
      <c r="T51" s="4" t="s">
        <v>34</v>
      </c>
      <c r="U51" s="4">
        <v>23196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45209</v>
      </c>
      <c r="G52" s="6">
        <v>45212</v>
      </c>
      <c r="H52" s="4">
        <v>1</v>
      </c>
      <c r="I52" s="4">
        <v>3</v>
      </c>
      <c r="J52" s="4">
        <v>3</v>
      </c>
      <c r="K52" s="4" t="s">
        <v>30</v>
      </c>
      <c r="L52" s="4">
        <v>3270</v>
      </c>
      <c r="M52" s="4">
        <v>3270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45194.0000115741</v>
      </c>
      <c r="S52" s="6">
        <v>45213</v>
      </c>
      <c r="T52" s="4" t="s">
        <v>34</v>
      </c>
      <c r="U52" s="4">
        <v>3270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45211</v>
      </c>
      <c r="G53" s="6">
        <v>45212</v>
      </c>
      <c r="H53" s="4">
        <v>1</v>
      </c>
      <c r="I53" s="4">
        <v>1</v>
      </c>
      <c r="J53" s="4">
        <v>1</v>
      </c>
      <c r="K53" s="4" t="s">
        <v>30</v>
      </c>
      <c r="L53" s="4">
        <v>1090</v>
      </c>
      <c r="M53" s="4">
        <v>1090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45194.0000115741</v>
      </c>
      <c r="S53" s="6">
        <v>45213</v>
      </c>
      <c r="T53" s="4" t="s">
        <v>34</v>
      </c>
      <c r="U53" s="4">
        <v>1090</v>
      </c>
      <c r="V53" s="4">
        <v>0</v>
      </c>
      <c r="W53" s="4">
        <v>0</v>
      </c>
      <c r="X53" s="4" t="s">
        <v>305</v>
      </c>
      <c r="Y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308</v>
      </c>
      <c r="E54" s="4" t="s">
        <v>309</v>
      </c>
      <c r="F54" s="6">
        <v>45209</v>
      </c>
      <c r="G54" s="6">
        <v>45212</v>
      </c>
      <c r="H54" s="4">
        <v>2</v>
      </c>
      <c r="I54" s="4">
        <v>3</v>
      </c>
      <c r="J54" s="4">
        <v>6</v>
      </c>
      <c r="K54" s="4" t="s">
        <v>30</v>
      </c>
      <c r="L54" s="4">
        <v>4134</v>
      </c>
      <c r="M54" s="4">
        <v>4134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45195.0000115741</v>
      </c>
      <c r="S54" s="6">
        <v>45213</v>
      </c>
      <c r="T54" s="4" t="s">
        <v>34</v>
      </c>
      <c r="U54" s="4">
        <v>4134</v>
      </c>
      <c r="V54" s="4">
        <v>0</v>
      </c>
      <c r="W54" s="4">
        <v>0</v>
      </c>
      <c r="X54" s="4" t="s">
        <v>311</v>
      </c>
      <c r="Y54" s="4" t="s">
        <v>42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45209</v>
      </c>
      <c r="G55" s="6">
        <v>45212</v>
      </c>
      <c r="H55" s="4">
        <v>1</v>
      </c>
      <c r="I55" s="4">
        <v>3</v>
      </c>
      <c r="J55" s="4">
        <v>3</v>
      </c>
      <c r="K55" s="4" t="s">
        <v>30</v>
      </c>
      <c r="L55" s="4">
        <v>5190</v>
      </c>
      <c r="M55" s="4">
        <v>5190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45195.0000115741</v>
      </c>
      <c r="S55" s="6">
        <v>45213</v>
      </c>
      <c r="T55" s="4" t="s">
        <v>34</v>
      </c>
      <c r="U55" s="4">
        <v>5190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45211</v>
      </c>
      <c r="G56" s="6">
        <v>45212</v>
      </c>
      <c r="H56" s="4">
        <v>1</v>
      </c>
      <c r="I56" s="4">
        <v>1</v>
      </c>
      <c r="J56" s="4">
        <v>1</v>
      </c>
      <c r="K56" s="4" t="s">
        <v>30</v>
      </c>
      <c r="L56" s="4">
        <v>553</v>
      </c>
      <c r="M56" s="4">
        <v>553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45195</v>
      </c>
      <c r="S56" s="6">
        <v>45213</v>
      </c>
      <c r="T56" s="4" t="s">
        <v>34</v>
      </c>
      <c r="U56" s="4">
        <v>553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242</v>
      </c>
      <c r="E57" s="4" t="s">
        <v>325</v>
      </c>
      <c r="F57" s="6">
        <v>45210</v>
      </c>
      <c r="G57" s="6">
        <v>45212</v>
      </c>
      <c r="H57" s="4">
        <v>1</v>
      </c>
      <c r="I57" s="4">
        <v>2</v>
      </c>
      <c r="J57" s="4">
        <v>2</v>
      </c>
      <c r="K57" s="4" t="s">
        <v>30</v>
      </c>
      <c r="L57" s="4">
        <v>1930</v>
      </c>
      <c r="M57" s="4">
        <v>1930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45195</v>
      </c>
      <c r="S57" s="6">
        <v>45213</v>
      </c>
      <c r="T57" s="4" t="s">
        <v>34</v>
      </c>
      <c r="U57" s="4">
        <v>1930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45209</v>
      </c>
      <c r="G58" s="6">
        <v>45212</v>
      </c>
      <c r="H58" s="4">
        <v>1</v>
      </c>
      <c r="I58" s="4">
        <v>3</v>
      </c>
      <c r="J58" s="4">
        <v>3</v>
      </c>
      <c r="K58" s="4" t="s">
        <v>30</v>
      </c>
      <c r="L58" s="4">
        <v>1155</v>
      </c>
      <c r="M58" s="4">
        <v>1155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45196.0000115741</v>
      </c>
      <c r="S58" s="6">
        <v>45213</v>
      </c>
      <c r="T58" s="4" t="s">
        <v>34</v>
      </c>
      <c r="U58" s="4">
        <v>1155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45210</v>
      </c>
      <c r="G59" s="6">
        <v>45212</v>
      </c>
      <c r="H59" s="4">
        <v>1</v>
      </c>
      <c r="I59" s="4">
        <v>2</v>
      </c>
      <c r="J59" s="4">
        <v>2</v>
      </c>
      <c r="K59" s="4" t="s">
        <v>30</v>
      </c>
      <c r="L59" s="4">
        <v>1456</v>
      </c>
      <c r="M59" s="4">
        <v>1456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45196</v>
      </c>
      <c r="S59" s="6">
        <v>45213</v>
      </c>
      <c r="T59" s="4" t="s">
        <v>34</v>
      </c>
      <c r="U59" s="4">
        <v>1456</v>
      </c>
      <c r="V59" s="4">
        <v>0</v>
      </c>
      <c r="W59" s="4">
        <v>0</v>
      </c>
      <c r="X59" s="4" t="s">
        <v>339</v>
      </c>
      <c r="Y59" s="4" t="s">
        <v>42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45211</v>
      </c>
      <c r="G60" s="6">
        <v>45212</v>
      </c>
      <c r="H60" s="4">
        <v>1</v>
      </c>
      <c r="I60" s="4">
        <v>1</v>
      </c>
      <c r="J60" s="4">
        <v>1</v>
      </c>
      <c r="K60" s="4" t="s">
        <v>30</v>
      </c>
      <c r="L60" s="4">
        <v>658</v>
      </c>
      <c r="M60" s="4">
        <v>658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45197.0000115741</v>
      </c>
      <c r="S60" s="6">
        <v>45213</v>
      </c>
      <c r="T60" s="4" t="s">
        <v>34</v>
      </c>
      <c r="U60" s="4">
        <v>658</v>
      </c>
      <c r="V60" s="4">
        <v>0</v>
      </c>
      <c r="W60" s="4">
        <v>0</v>
      </c>
      <c r="X60" s="4" t="s">
        <v>344</v>
      </c>
      <c r="Y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45209</v>
      </c>
      <c r="G61" s="6">
        <v>45212</v>
      </c>
      <c r="H61" s="4">
        <v>1</v>
      </c>
      <c r="I61" s="4">
        <v>3</v>
      </c>
      <c r="J61" s="4">
        <v>3</v>
      </c>
      <c r="K61" s="4" t="s">
        <v>30</v>
      </c>
      <c r="L61" s="4">
        <v>1835</v>
      </c>
      <c r="M61" s="4">
        <v>1835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45197</v>
      </c>
      <c r="S61" s="6">
        <v>45213</v>
      </c>
      <c r="T61" s="4" t="s">
        <v>34</v>
      </c>
      <c r="U61" s="4">
        <v>1835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353</v>
      </c>
      <c r="E62" s="4" t="s">
        <v>354</v>
      </c>
      <c r="F62" s="6">
        <v>45210</v>
      </c>
      <c r="G62" s="6">
        <v>45212</v>
      </c>
      <c r="H62" s="4">
        <v>1</v>
      </c>
      <c r="I62" s="4">
        <v>2</v>
      </c>
      <c r="J62" s="4">
        <v>2</v>
      </c>
      <c r="K62" s="4" t="s">
        <v>30</v>
      </c>
      <c r="L62" s="4">
        <v>620</v>
      </c>
      <c r="M62" s="4">
        <v>620</v>
      </c>
      <c r="N62" s="4" t="s">
        <v>355</v>
      </c>
      <c r="O62" s="4" t="s">
        <v>32</v>
      </c>
      <c r="P62" s="4" t="s">
        <v>33</v>
      </c>
      <c r="Q62" s="4">
        <v>0</v>
      </c>
      <c r="R62" s="7">
        <v>45197.0000115741</v>
      </c>
      <c r="S62" s="6">
        <v>45213</v>
      </c>
      <c r="T62" s="4" t="s">
        <v>34</v>
      </c>
      <c r="U62" s="4">
        <v>620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341</v>
      </c>
      <c r="E63" s="4" t="s">
        <v>359</v>
      </c>
      <c r="F63" s="6">
        <v>45209</v>
      </c>
      <c r="G63" s="6">
        <v>45212</v>
      </c>
      <c r="H63" s="4">
        <v>1</v>
      </c>
      <c r="I63" s="4">
        <v>3</v>
      </c>
      <c r="J63" s="4">
        <v>3</v>
      </c>
      <c r="K63" s="4" t="s">
        <v>30</v>
      </c>
      <c r="L63" s="4">
        <v>2274</v>
      </c>
      <c r="M63" s="4">
        <v>2274</v>
      </c>
      <c r="N63" s="4" t="s">
        <v>360</v>
      </c>
      <c r="O63" s="4" t="s">
        <v>32</v>
      </c>
      <c r="P63" s="4" t="s">
        <v>33</v>
      </c>
      <c r="Q63" s="4">
        <v>0</v>
      </c>
      <c r="R63" s="7">
        <v>45197</v>
      </c>
      <c r="S63" s="6">
        <v>45213</v>
      </c>
      <c r="T63" s="4" t="s">
        <v>34</v>
      </c>
      <c r="U63" s="4">
        <v>2274</v>
      </c>
      <c r="V63" s="4">
        <v>0</v>
      </c>
      <c r="W63" s="4">
        <v>0</v>
      </c>
      <c r="X63" s="4" t="s">
        <v>361</v>
      </c>
      <c r="Y63" s="4" t="s">
        <v>362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341</v>
      </c>
      <c r="E64" s="4" t="s">
        <v>359</v>
      </c>
      <c r="F64" s="6">
        <v>45209</v>
      </c>
      <c r="G64" s="6">
        <v>45212</v>
      </c>
      <c r="H64" s="4">
        <v>1</v>
      </c>
      <c r="I64" s="4">
        <v>3</v>
      </c>
      <c r="J64" s="4">
        <v>3</v>
      </c>
      <c r="K64" s="4" t="s">
        <v>30</v>
      </c>
      <c r="L64" s="4">
        <v>2274</v>
      </c>
      <c r="M64" s="4">
        <v>2274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45197.0000115741</v>
      </c>
      <c r="S64" s="6">
        <v>45213</v>
      </c>
      <c r="T64" s="4" t="s">
        <v>34</v>
      </c>
      <c r="U64" s="4">
        <v>2274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341</v>
      </c>
      <c r="E65" s="4" t="s">
        <v>359</v>
      </c>
      <c r="F65" s="6">
        <v>45209</v>
      </c>
      <c r="G65" s="6">
        <v>45212</v>
      </c>
      <c r="H65" s="4">
        <v>1</v>
      </c>
      <c r="I65" s="4">
        <v>3</v>
      </c>
      <c r="J65" s="4">
        <v>3</v>
      </c>
      <c r="K65" s="4" t="s">
        <v>30</v>
      </c>
      <c r="L65" s="4">
        <v>2274</v>
      </c>
      <c r="M65" s="4">
        <v>2274</v>
      </c>
      <c r="N65" s="4" t="s">
        <v>368</v>
      </c>
      <c r="O65" s="4" t="s">
        <v>32</v>
      </c>
      <c r="P65" s="4" t="s">
        <v>33</v>
      </c>
      <c r="Q65" s="4">
        <v>0</v>
      </c>
      <c r="R65" s="7">
        <v>45197.0000115741</v>
      </c>
      <c r="S65" s="6">
        <v>45213</v>
      </c>
      <c r="T65" s="4" t="s">
        <v>34</v>
      </c>
      <c r="U65" s="4">
        <v>2274</v>
      </c>
      <c r="V65" s="4">
        <v>0</v>
      </c>
      <c r="W65" s="4">
        <v>0</v>
      </c>
      <c r="X65" s="4" t="s">
        <v>369</v>
      </c>
      <c r="Y65" s="4" t="s">
        <v>370</v>
      </c>
    </row>
    <row r="66" s="4" customFormat="1" spans="1:25">
      <c r="A66" s="4" t="s">
        <v>371</v>
      </c>
      <c r="B66" s="4" t="s">
        <v>26</v>
      </c>
      <c r="C66" s="4" t="s">
        <v>27</v>
      </c>
      <c r="D66" s="4" t="s">
        <v>372</v>
      </c>
      <c r="E66" s="4" t="s">
        <v>373</v>
      </c>
      <c r="F66" s="6">
        <v>45210</v>
      </c>
      <c r="G66" s="6">
        <v>45212</v>
      </c>
      <c r="H66" s="4">
        <v>1</v>
      </c>
      <c r="I66" s="4">
        <v>2</v>
      </c>
      <c r="J66" s="4">
        <v>2</v>
      </c>
      <c r="K66" s="4" t="s">
        <v>30</v>
      </c>
      <c r="L66" s="4">
        <v>5680</v>
      </c>
      <c r="M66" s="4">
        <v>5680</v>
      </c>
      <c r="N66" s="4" t="s">
        <v>374</v>
      </c>
      <c r="O66" s="4" t="s">
        <v>32</v>
      </c>
      <c r="P66" s="4" t="s">
        <v>33</v>
      </c>
      <c r="Q66" s="4">
        <v>0</v>
      </c>
      <c r="R66" s="7">
        <v>45197</v>
      </c>
      <c r="S66" s="6">
        <v>45213</v>
      </c>
      <c r="T66" s="4" t="s">
        <v>34</v>
      </c>
      <c r="U66" s="4">
        <v>5680</v>
      </c>
      <c r="V66" s="4">
        <v>0</v>
      </c>
      <c r="W66" s="4">
        <v>0</v>
      </c>
      <c r="X66" s="4" t="s">
        <v>375</v>
      </c>
      <c r="Y66" s="4" t="s">
        <v>376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378</v>
      </c>
      <c r="E67" s="4" t="s">
        <v>379</v>
      </c>
      <c r="F67" s="6">
        <v>45208</v>
      </c>
      <c r="G67" s="6">
        <v>45212</v>
      </c>
      <c r="H67" s="4">
        <v>1</v>
      </c>
      <c r="I67" s="4">
        <v>4</v>
      </c>
      <c r="J67" s="4">
        <v>4</v>
      </c>
      <c r="K67" s="4" t="s">
        <v>30</v>
      </c>
      <c r="L67" s="4">
        <v>4720</v>
      </c>
      <c r="M67" s="4">
        <v>4720</v>
      </c>
      <c r="N67" s="4" t="s">
        <v>380</v>
      </c>
      <c r="O67" s="4" t="s">
        <v>32</v>
      </c>
      <c r="P67" s="4" t="s">
        <v>33</v>
      </c>
      <c r="Q67" s="4">
        <v>0</v>
      </c>
      <c r="R67" s="7">
        <v>45198</v>
      </c>
      <c r="S67" s="6">
        <v>45213</v>
      </c>
      <c r="T67" s="4" t="s">
        <v>34</v>
      </c>
      <c r="U67" s="4">
        <v>4720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384</v>
      </c>
      <c r="E68" s="4" t="s">
        <v>385</v>
      </c>
      <c r="F68" s="6">
        <v>45211</v>
      </c>
      <c r="G68" s="6">
        <v>45212</v>
      </c>
      <c r="H68" s="4">
        <v>1</v>
      </c>
      <c r="I68" s="4">
        <v>1</v>
      </c>
      <c r="J68" s="4">
        <v>1</v>
      </c>
      <c r="K68" s="4" t="s">
        <v>30</v>
      </c>
      <c r="L68" s="4">
        <v>361</v>
      </c>
      <c r="M68" s="4">
        <v>361</v>
      </c>
      <c r="N68" s="4" t="s">
        <v>386</v>
      </c>
      <c r="O68" s="4" t="s">
        <v>32</v>
      </c>
      <c r="P68" s="4" t="s">
        <v>33</v>
      </c>
      <c r="Q68" s="4">
        <v>0</v>
      </c>
      <c r="R68" s="7">
        <v>45198.0000115741</v>
      </c>
      <c r="S68" s="6">
        <v>45213</v>
      </c>
      <c r="T68" s="4" t="s">
        <v>34</v>
      </c>
      <c r="U68" s="4">
        <v>361</v>
      </c>
      <c r="V68" s="4">
        <v>0</v>
      </c>
      <c r="W68" s="4">
        <v>0</v>
      </c>
      <c r="X68" s="4" t="s">
        <v>387</v>
      </c>
      <c r="Y68" s="4" t="s">
        <v>388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390</v>
      </c>
      <c r="E69" s="4" t="s">
        <v>391</v>
      </c>
      <c r="F69" s="6">
        <v>45206</v>
      </c>
      <c r="G69" s="6">
        <v>45212</v>
      </c>
      <c r="H69" s="4">
        <v>1</v>
      </c>
      <c r="I69" s="4">
        <v>6</v>
      </c>
      <c r="J69" s="4">
        <v>6</v>
      </c>
      <c r="K69" s="4" t="s">
        <v>30</v>
      </c>
      <c r="L69" s="4">
        <v>5358</v>
      </c>
      <c r="M69" s="4">
        <v>5358</v>
      </c>
      <c r="N69" s="4" t="s">
        <v>392</v>
      </c>
      <c r="O69" s="4" t="s">
        <v>32</v>
      </c>
      <c r="P69" s="4" t="s">
        <v>33</v>
      </c>
      <c r="Q69" s="4">
        <v>0</v>
      </c>
      <c r="R69" s="7">
        <v>45198</v>
      </c>
      <c r="S69" s="6">
        <v>45213</v>
      </c>
      <c r="T69" s="4" t="s">
        <v>34</v>
      </c>
      <c r="U69" s="4">
        <v>5358</v>
      </c>
      <c r="V69" s="4">
        <v>0</v>
      </c>
      <c r="W69" s="4">
        <v>0</v>
      </c>
      <c r="X69" s="4" t="s">
        <v>393</v>
      </c>
      <c r="Y69" s="4" t="s">
        <v>394</v>
      </c>
    </row>
    <row r="70" s="4" customFormat="1" spans="1:25">
      <c r="A70" s="4" t="s">
        <v>395</v>
      </c>
      <c r="B70" s="4" t="s">
        <v>26</v>
      </c>
      <c r="C70" s="4" t="s">
        <v>27</v>
      </c>
      <c r="D70" s="4" t="s">
        <v>396</v>
      </c>
      <c r="E70" s="4" t="s">
        <v>397</v>
      </c>
      <c r="F70" s="6">
        <v>45211</v>
      </c>
      <c r="G70" s="6">
        <v>45212</v>
      </c>
      <c r="H70" s="4">
        <v>1</v>
      </c>
      <c r="I70" s="4">
        <v>1</v>
      </c>
      <c r="J70" s="4">
        <v>1</v>
      </c>
      <c r="K70" s="4" t="s">
        <v>30</v>
      </c>
      <c r="L70" s="4">
        <v>238</v>
      </c>
      <c r="M70" s="4">
        <v>238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45199</v>
      </c>
      <c r="S70" s="6">
        <v>45213</v>
      </c>
      <c r="T70" s="4" t="s">
        <v>34</v>
      </c>
      <c r="U70" s="4">
        <v>238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31">
      <c r="A71" s="4" t="s">
        <v>401</v>
      </c>
      <c r="B71" s="4" t="s">
        <v>26</v>
      </c>
      <c r="C71" s="4" t="s">
        <v>27</v>
      </c>
      <c r="D71" s="4" t="s">
        <v>402</v>
      </c>
      <c r="E71" s="4" t="s">
        <v>403</v>
      </c>
      <c r="F71" s="6">
        <v>45211</v>
      </c>
      <c r="G71" s="6">
        <v>45212</v>
      </c>
      <c r="H71" s="4">
        <v>7</v>
      </c>
      <c r="I71" s="4">
        <v>1</v>
      </c>
      <c r="J71" s="4">
        <v>7</v>
      </c>
      <c r="K71" s="4" t="s">
        <v>30</v>
      </c>
      <c r="L71" s="4">
        <v>6230</v>
      </c>
      <c r="M71" s="4">
        <v>6230</v>
      </c>
      <c r="N71" s="4" t="s">
        <v>404</v>
      </c>
      <c r="O71" s="4" t="s">
        <v>32</v>
      </c>
      <c r="P71" s="4" t="s">
        <v>33</v>
      </c>
      <c r="Q71" s="4">
        <v>0</v>
      </c>
      <c r="R71" s="7">
        <v>45199.0000115741</v>
      </c>
      <c r="S71" s="6">
        <v>45213</v>
      </c>
      <c r="T71" s="4" t="s">
        <v>34</v>
      </c>
      <c r="U71" s="4">
        <v>6230</v>
      </c>
      <c r="V71" s="4">
        <v>0</v>
      </c>
      <c r="W71" s="4">
        <v>0</v>
      </c>
      <c r="X71" s="4" t="s">
        <v>405</v>
      </c>
      <c r="Y71" s="4">
        <v>323200103</v>
      </c>
      <c r="Z71" s="4">
        <v>323200105</v>
      </c>
      <c r="AA71" s="4">
        <v>323200106</v>
      </c>
      <c r="AB71" s="4">
        <v>323200107</v>
      </c>
      <c r="AC71" s="4">
        <v>323200108</v>
      </c>
      <c r="AD71" s="4">
        <v>323200109</v>
      </c>
      <c r="AE71" s="4" t="s">
        <v>406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174</v>
      </c>
      <c r="E72" s="4" t="s">
        <v>175</v>
      </c>
      <c r="F72" s="6">
        <v>45211</v>
      </c>
      <c r="G72" s="6">
        <v>45212</v>
      </c>
      <c r="H72" s="4">
        <v>2</v>
      </c>
      <c r="I72" s="4">
        <v>1</v>
      </c>
      <c r="J72" s="4">
        <v>2</v>
      </c>
      <c r="K72" s="4" t="s">
        <v>30</v>
      </c>
      <c r="L72" s="4">
        <v>1500</v>
      </c>
      <c r="M72" s="4">
        <v>1500</v>
      </c>
      <c r="N72" s="4" t="s">
        <v>408</v>
      </c>
      <c r="O72" s="4" t="s">
        <v>32</v>
      </c>
      <c r="P72" s="4" t="s">
        <v>33</v>
      </c>
      <c r="Q72" s="4">
        <v>0</v>
      </c>
      <c r="R72" s="7">
        <v>45200.0000115741</v>
      </c>
      <c r="S72" s="6">
        <v>45213</v>
      </c>
      <c r="T72" s="4" t="s">
        <v>34</v>
      </c>
      <c r="U72" s="4">
        <v>1500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412</v>
      </c>
      <c r="E73" s="4" t="s">
        <v>413</v>
      </c>
      <c r="F73" s="6">
        <v>45209</v>
      </c>
      <c r="G73" s="6">
        <v>45212</v>
      </c>
      <c r="H73" s="4">
        <v>1</v>
      </c>
      <c r="I73" s="4">
        <v>3</v>
      </c>
      <c r="J73" s="4">
        <v>3</v>
      </c>
      <c r="K73" s="4" t="s">
        <v>30</v>
      </c>
      <c r="L73" s="4">
        <v>6939</v>
      </c>
      <c r="M73" s="4">
        <v>6939</v>
      </c>
      <c r="N73" s="4" t="s">
        <v>414</v>
      </c>
      <c r="O73" s="4" t="s">
        <v>32</v>
      </c>
      <c r="P73" s="4" t="s">
        <v>33</v>
      </c>
      <c r="Q73" s="4">
        <v>0</v>
      </c>
      <c r="R73" s="7">
        <v>45201</v>
      </c>
      <c r="S73" s="6">
        <v>45213</v>
      </c>
      <c r="T73" s="4" t="s">
        <v>34</v>
      </c>
      <c r="U73" s="4">
        <v>6939</v>
      </c>
      <c r="V73" s="4">
        <v>0</v>
      </c>
      <c r="W73" s="4">
        <v>0</v>
      </c>
      <c r="X73" s="4" t="s">
        <v>415</v>
      </c>
      <c r="Y73" s="4" t="s">
        <v>416</v>
      </c>
    </row>
    <row r="74" s="4" customFormat="1" spans="1:25">
      <c r="A74" s="4" t="s">
        <v>417</v>
      </c>
      <c r="B74" s="4" t="s">
        <v>26</v>
      </c>
      <c r="C74" s="4" t="s">
        <v>27</v>
      </c>
      <c r="D74" s="4" t="s">
        <v>418</v>
      </c>
      <c r="E74" s="4" t="s">
        <v>419</v>
      </c>
      <c r="F74" s="6">
        <v>45208</v>
      </c>
      <c r="G74" s="6">
        <v>45212</v>
      </c>
      <c r="H74" s="4">
        <v>1</v>
      </c>
      <c r="I74" s="4">
        <v>4</v>
      </c>
      <c r="J74" s="4">
        <v>4</v>
      </c>
      <c r="K74" s="4" t="s">
        <v>30</v>
      </c>
      <c r="L74" s="4">
        <v>2316</v>
      </c>
      <c r="M74" s="4">
        <v>2316</v>
      </c>
      <c r="N74" s="4" t="s">
        <v>420</v>
      </c>
      <c r="O74" s="4" t="s">
        <v>32</v>
      </c>
      <c r="P74" s="4" t="s">
        <v>33</v>
      </c>
      <c r="Q74" s="4">
        <v>0</v>
      </c>
      <c r="R74" s="7">
        <v>45202</v>
      </c>
      <c r="S74" s="6">
        <v>45213</v>
      </c>
      <c r="T74" s="4" t="s">
        <v>34</v>
      </c>
      <c r="U74" s="4">
        <v>2316</v>
      </c>
      <c r="V74" s="4">
        <v>0</v>
      </c>
      <c r="W74" s="4">
        <v>0</v>
      </c>
      <c r="X74" s="4" t="s">
        <v>421</v>
      </c>
      <c r="Y74" s="4" t="s">
        <v>42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423</v>
      </c>
      <c r="E75" s="4" t="s">
        <v>424</v>
      </c>
      <c r="F75" s="6">
        <v>45209</v>
      </c>
      <c r="G75" s="6">
        <v>45212</v>
      </c>
      <c r="H75" s="4">
        <v>1</v>
      </c>
      <c r="I75" s="4">
        <v>3</v>
      </c>
      <c r="J75" s="4">
        <v>3</v>
      </c>
      <c r="K75" s="4" t="s">
        <v>30</v>
      </c>
      <c r="L75" s="4">
        <v>2580</v>
      </c>
      <c r="M75" s="4">
        <v>2580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45202.0000115741</v>
      </c>
      <c r="S75" s="6">
        <v>45213</v>
      </c>
      <c r="T75" s="4" t="s">
        <v>34</v>
      </c>
      <c r="U75" s="4">
        <v>2580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319</v>
      </c>
      <c r="E76" s="4" t="s">
        <v>320</v>
      </c>
      <c r="F76" s="6">
        <v>45211</v>
      </c>
      <c r="G76" s="6">
        <v>45212</v>
      </c>
      <c r="H76" s="4">
        <v>1</v>
      </c>
      <c r="I76" s="4">
        <v>1</v>
      </c>
      <c r="J76" s="4">
        <v>1</v>
      </c>
      <c r="K76" s="4" t="s">
        <v>30</v>
      </c>
      <c r="L76" s="4">
        <v>553</v>
      </c>
      <c r="M76" s="4">
        <v>553</v>
      </c>
      <c r="N76" s="4" t="s">
        <v>429</v>
      </c>
      <c r="O76" s="4" t="s">
        <v>32</v>
      </c>
      <c r="P76" s="4" t="s">
        <v>33</v>
      </c>
      <c r="Q76" s="4">
        <v>0</v>
      </c>
      <c r="R76" s="7">
        <v>45202.0000115741</v>
      </c>
      <c r="S76" s="6">
        <v>45213</v>
      </c>
      <c r="T76" s="4" t="s">
        <v>34</v>
      </c>
      <c r="U76" s="4">
        <v>553</v>
      </c>
      <c r="V76" s="4">
        <v>0</v>
      </c>
      <c r="W76" s="4">
        <v>0</v>
      </c>
      <c r="X76" s="4" t="s">
        <v>430</v>
      </c>
      <c r="Y76" s="4" t="s">
        <v>431</v>
      </c>
    </row>
    <row r="77" s="4" customFormat="1" spans="1:25">
      <c r="A77" s="4" t="s">
        <v>417</v>
      </c>
      <c r="B77" s="4" t="s">
        <v>26</v>
      </c>
      <c r="C77" s="4" t="s">
        <v>205</v>
      </c>
      <c r="D77" s="4" t="s">
        <v>418</v>
      </c>
      <c r="E77" s="4" t="s">
        <v>419</v>
      </c>
      <c r="F77" s="6">
        <v>45208</v>
      </c>
      <c r="G77" s="6">
        <v>45212</v>
      </c>
      <c r="H77" s="4">
        <v>1</v>
      </c>
      <c r="I77" s="4">
        <v>4</v>
      </c>
      <c r="J77" s="4">
        <v>4</v>
      </c>
      <c r="K77" s="4" t="s">
        <v>30</v>
      </c>
      <c r="L77" s="4">
        <v>-2316</v>
      </c>
      <c r="M77" s="4">
        <v>-2316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45202</v>
      </c>
      <c r="S77" s="6">
        <v>45213</v>
      </c>
      <c r="T77" s="4" t="s">
        <v>34</v>
      </c>
      <c r="U77" s="4">
        <v>-2316</v>
      </c>
      <c r="V77" s="4">
        <v>0</v>
      </c>
      <c r="W77" s="4">
        <v>0</v>
      </c>
      <c r="X77" s="4" t="s">
        <v>421</v>
      </c>
      <c r="Y77" s="4" t="s">
        <v>42</v>
      </c>
    </row>
    <row r="78" s="4" customFormat="1" spans="1:25">
      <c r="A78" s="4" t="s">
        <v>432</v>
      </c>
      <c r="B78" s="4" t="s">
        <v>26</v>
      </c>
      <c r="C78" s="4" t="s">
        <v>27</v>
      </c>
      <c r="D78" s="4" t="s">
        <v>433</v>
      </c>
      <c r="E78" s="4" t="s">
        <v>434</v>
      </c>
      <c r="F78" s="6">
        <v>45211</v>
      </c>
      <c r="G78" s="6">
        <v>45212</v>
      </c>
      <c r="H78" s="4">
        <v>1</v>
      </c>
      <c r="I78" s="4">
        <v>1</v>
      </c>
      <c r="J78" s="4">
        <v>1</v>
      </c>
      <c r="K78" s="4" t="s">
        <v>30</v>
      </c>
      <c r="L78" s="4">
        <v>1620</v>
      </c>
      <c r="M78" s="4">
        <v>1620</v>
      </c>
      <c r="N78" s="4" t="s">
        <v>435</v>
      </c>
      <c r="O78" s="4" t="s">
        <v>32</v>
      </c>
      <c r="P78" s="4" t="s">
        <v>33</v>
      </c>
      <c r="Q78" s="4">
        <v>0</v>
      </c>
      <c r="R78" s="7">
        <v>45203.0000115741</v>
      </c>
      <c r="S78" s="6">
        <v>45213</v>
      </c>
      <c r="T78" s="4" t="s">
        <v>34</v>
      </c>
      <c r="U78" s="4">
        <v>1620</v>
      </c>
      <c r="V78" s="4">
        <v>0</v>
      </c>
      <c r="W78" s="4">
        <v>0</v>
      </c>
      <c r="X78" s="4" t="s">
        <v>436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45208</v>
      </c>
      <c r="G79" s="6">
        <v>45212</v>
      </c>
      <c r="H79" s="4">
        <v>1</v>
      </c>
      <c r="I79" s="4">
        <v>4</v>
      </c>
      <c r="J79" s="4">
        <v>4</v>
      </c>
      <c r="K79" s="4" t="s">
        <v>30</v>
      </c>
      <c r="L79" s="4">
        <v>1080</v>
      </c>
      <c r="M79" s="4">
        <v>1080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45203</v>
      </c>
      <c r="S79" s="6">
        <v>45213</v>
      </c>
      <c r="T79" s="4" t="s">
        <v>34</v>
      </c>
      <c r="U79" s="4">
        <v>1080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445</v>
      </c>
      <c r="E80" s="4" t="s">
        <v>446</v>
      </c>
      <c r="F80" s="6">
        <v>45211</v>
      </c>
      <c r="G80" s="6">
        <v>45212</v>
      </c>
      <c r="H80" s="4">
        <v>1</v>
      </c>
      <c r="I80" s="4">
        <v>1</v>
      </c>
      <c r="J80" s="4">
        <v>1</v>
      </c>
      <c r="K80" s="4" t="s">
        <v>30</v>
      </c>
      <c r="L80" s="4">
        <v>1681</v>
      </c>
      <c r="M80" s="4">
        <v>1681</v>
      </c>
      <c r="N80" s="4" t="s">
        <v>447</v>
      </c>
      <c r="O80" s="4" t="s">
        <v>32</v>
      </c>
      <c r="P80" s="4" t="s">
        <v>33</v>
      </c>
      <c r="Q80" s="4">
        <v>0</v>
      </c>
      <c r="R80" s="7">
        <v>45203.0000115741</v>
      </c>
      <c r="S80" s="6">
        <v>45213</v>
      </c>
      <c r="T80" s="4" t="s">
        <v>34</v>
      </c>
      <c r="U80" s="4">
        <v>1681</v>
      </c>
      <c r="V80" s="4">
        <v>0</v>
      </c>
      <c r="W80" s="4">
        <v>0</v>
      </c>
      <c r="X80" s="4" t="s">
        <v>448</v>
      </c>
      <c r="Y80" s="4" t="s">
        <v>449</v>
      </c>
    </row>
    <row r="81" s="4" customFormat="1" spans="1:25">
      <c r="A81" s="4" t="s">
        <v>450</v>
      </c>
      <c r="B81" s="4" t="s">
        <v>26</v>
      </c>
      <c r="C81" s="4" t="s">
        <v>27</v>
      </c>
      <c r="D81" s="4" t="s">
        <v>341</v>
      </c>
      <c r="E81" s="4" t="s">
        <v>342</v>
      </c>
      <c r="F81" s="6">
        <v>45211</v>
      </c>
      <c r="G81" s="6">
        <v>45212</v>
      </c>
      <c r="H81" s="4">
        <v>1</v>
      </c>
      <c r="I81" s="4">
        <v>1</v>
      </c>
      <c r="J81" s="4">
        <v>1</v>
      </c>
      <c r="K81" s="4" t="s">
        <v>30</v>
      </c>
      <c r="L81" s="4">
        <v>647</v>
      </c>
      <c r="M81" s="4">
        <v>647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45203</v>
      </c>
      <c r="S81" s="6">
        <v>45213</v>
      </c>
      <c r="T81" s="4" t="s">
        <v>34</v>
      </c>
      <c r="U81" s="4">
        <v>647</v>
      </c>
      <c r="V81" s="4">
        <v>0</v>
      </c>
      <c r="W81" s="4">
        <v>0</v>
      </c>
      <c r="X81" s="4" t="s">
        <v>452</v>
      </c>
      <c r="Y81" s="4" t="s">
        <v>453</v>
      </c>
    </row>
    <row r="82" s="4" customFormat="1" spans="1:25">
      <c r="A82" s="4" t="s">
        <v>454</v>
      </c>
      <c r="B82" s="4" t="s">
        <v>26</v>
      </c>
      <c r="C82" s="4" t="s">
        <v>27</v>
      </c>
      <c r="D82" s="4" t="s">
        <v>455</v>
      </c>
      <c r="E82" s="4" t="s">
        <v>456</v>
      </c>
      <c r="F82" s="6">
        <v>45211</v>
      </c>
      <c r="G82" s="6">
        <v>45212</v>
      </c>
      <c r="H82" s="4">
        <v>1</v>
      </c>
      <c r="I82" s="4">
        <v>1</v>
      </c>
      <c r="J82" s="4">
        <v>1</v>
      </c>
      <c r="K82" s="4" t="s">
        <v>30</v>
      </c>
      <c r="L82" s="4">
        <v>396</v>
      </c>
      <c r="M82" s="4">
        <v>396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45204.0000115741</v>
      </c>
      <c r="S82" s="6">
        <v>45213</v>
      </c>
      <c r="T82" s="4" t="s">
        <v>34</v>
      </c>
      <c r="U82" s="4">
        <v>396</v>
      </c>
      <c r="V82" s="4">
        <v>0</v>
      </c>
      <c r="W82" s="4">
        <v>0</v>
      </c>
      <c r="X82" s="4" t="s">
        <v>458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341</v>
      </c>
      <c r="E83" s="4" t="s">
        <v>342</v>
      </c>
      <c r="F83" s="6">
        <v>45211</v>
      </c>
      <c r="G83" s="6">
        <v>45212</v>
      </c>
      <c r="H83" s="4">
        <v>1</v>
      </c>
      <c r="I83" s="4">
        <v>1</v>
      </c>
      <c r="J83" s="4">
        <v>1</v>
      </c>
      <c r="K83" s="4" t="s">
        <v>30</v>
      </c>
      <c r="L83" s="4">
        <v>647</v>
      </c>
      <c r="M83" s="4">
        <v>647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45204</v>
      </c>
      <c r="S83" s="6">
        <v>45213</v>
      </c>
      <c r="T83" s="4" t="s">
        <v>34</v>
      </c>
      <c r="U83" s="4">
        <v>647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45207</v>
      </c>
      <c r="G84" s="6">
        <v>45212</v>
      </c>
      <c r="H84" s="4">
        <v>1</v>
      </c>
      <c r="I84" s="4">
        <v>5</v>
      </c>
      <c r="J84" s="4">
        <v>5</v>
      </c>
      <c r="K84" s="4" t="s">
        <v>30</v>
      </c>
      <c r="L84" s="4">
        <v>4115</v>
      </c>
      <c r="M84" s="4">
        <v>4115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45204.0000115741</v>
      </c>
      <c r="S84" s="6">
        <v>45213</v>
      </c>
      <c r="T84" s="4" t="s">
        <v>34</v>
      </c>
      <c r="U84" s="4">
        <v>4115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341</v>
      </c>
      <c r="E85" s="4" t="s">
        <v>342</v>
      </c>
      <c r="F85" s="6">
        <v>45211</v>
      </c>
      <c r="G85" s="6">
        <v>45212</v>
      </c>
      <c r="H85" s="4">
        <v>1</v>
      </c>
      <c r="I85" s="4">
        <v>1</v>
      </c>
      <c r="J85" s="4">
        <v>1</v>
      </c>
      <c r="K85" s="4" t="s">
        <v>30</v>
      </c>
      <c r="L85" s="4">
        <v>200</v>
      </c>
      <c r="M85" s="4">
        <v>200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45204.0000115741</v>
      </c>
      <c r="S85" s="6">
        <v>45213</v>
      </c>
      <c r="T85" s="4" t="s">
        <v>34</v>
      </c>
      <c r="U85" s="4">
        <v>200</v>
      </c>
      <c r="V85" s="4">
        <v>0</v>
      </c>
      <c r="W85" s="4">
        <v>0</v>
      </c>
      <c r="X85" s="4" t="s">
        <v>42</v>
      </c>
      <c r="Y85" s="4" t="s">
        <v>42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472</v>
      </c>
      <c r="E86" s="4" t="s">
        <v>473</v>
      </c>
      <c r="F86" s="6">
        <v>45210</v>
      </c>
      <c r="G86" s="6">
        <v>45212</v>
      </c>
      <c r="H86" s="4">
        <v>1</v>
      </c>
      <c r="I86" s="4">
        <v>2</v>
      </c>
      <c r="J86" s="4">
        <v>2</v>
      </c>
      <c r="K86" s="4" t="s">
        <v>30</v>
      </c>
      <c r="L86" s="4">
        <v>1934</v>
      </c>
      <c r="M86" s="4">
        <v>1934</v>
      </c>
      <c r="N86" s="4" t="s">
        <v>474</v>
      </c>
      <c r="O86" s="4" t="s">
        <v>32</v>
      </c>
      <c r="P86" s="4" t="s">
        <v>33</v>
      </c>
      <c r="Q86" s="4">
        <v>0</v>
      </c>
      <c r="R86" s="7">
        <v>45204</v>
      </c>
      <c r="S86" s="6">
        <v>45213</v>
      </c>
      <c r="T86" s="4" t="s">
        <v>34</v>
      </c>
      <c r="U86" s="4">
        <v>1934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45210</v>
      </c>
      <c r="G87" s="6">
        <v>45212</v>
      </c>
      <c r="H87" s="4">
        <v>1</v>
      </c>
      <c r="I87" s="4">
        <v>2</v>
      </c>
      <c r="J87" s="4">
        <v>2</v>
      </c>
      <c r="K87" s="4" t="s">
        <v>30</v>
      </c>
      <c r="L87" s="4">
        <v>1934</v>
      </c>
      <c r="M87" s="4">
        <v>1934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45204</v>
      </c>
      <c r="S87" s="6">
        <v>45213</v>
      </c>
      <c r="T87" s="4" t="s">
        <v>34</v>
      </c>
      <c r="U87" s="4">
        <v>1934</v>
      </c>
      <c r="V87" s="4">
        <v>0</v>
      </c>
      <c r="W87" s="4">
        <v>0</v>
      </c>
      <c r="X87" s="4" t="s">
        <v>479</v>
      </c>
      <c r="Y87" s="4" t="s">
        <v>480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482</v>
      </c>
      <c r="E88" s="4" t="s">
        <v>483</v>
      </c>
      <c r="F88" s="6">
        <v>45208</v>
      </c>
      <c r="G88" s="6">
        <v>45212</v>
      </c>
      <c r="H88" s="4">
        <v>1</v>
      </c>
      <c r="I88" s="4">
        <v>4</v>
      </c>
      <c r="J88" s="4">
        <v>4</v>
      </c>
      <c r="K88" s="4" t="s">
        <v>30</v>
      </c>
      <c r="L88" s="4">
        <v>3222</v>
      </c>
      <c r="M88" s="4">
        <v>3222</v>
      </c>
      <c r="N88" s="4" t="s">
        <v>484</v>
      </c>
      <c r="O88" s="4" t="s">
        <v>32</v>
      </c>
      <c r="P88" s="4" t="s">
        <v>33</v>
      </c>
      <c r="Q88" s="4">
        <v>0</v>
      </c>
      <c r="R88" s="7">
        <v>45204</v>
      </c>
      <c r="S88" s="6">
        <v>45213</v>
      </c>
      <c r="T88" s="4" t="s">
        <v>34</v>
      </c>
      <c r="U88" s="4">
        <v>3222</v>
      </c>
      <c r="V88" s="4">
        <v>0</v>
      </c>
      <c r="W88" s="4">
        <v>0</v>
      </c>
      <c r="X88" s="4" t="s">
        <v>485</v>
      </c>
      <c r="Y88" s="4" t="s">
        <v>486</v>
      </c>
    </row>
    <row r="89" s="4" customFormat="1" spans="1:25">
      <c r="A89" s="4" t="s">
        <v>487</v>
      </c>
      <c r="B89" s="4" t="s">
        <v>26</v>
      </c>
      <c r="C89" s="4" t="s">
        <v>27</v>
      </c>
      <c r="D89" s="4" t="s">
        <v>341</v>
      </c>
      <c r="E89" s="4" t="s">
        <v>342</v>
      </c>
      <c r="F89" s="6">
        <v>45209</v>
      </c>
      <c r="G89" s="6">
        <v>45212</v>
      </c>
      <c r="H89" s="4">
        <v>1</v>
      </c>
      <c r="I89" s="4">
        <v>3</v>
      </c>
      <c r="J89" s="4">
        <v>3</v>
      </c>
      <c r="K89" s="4" t="s">
        <v>30</v>
      </c>
      <c r="L89" s="4">
        <v>1941</v>
      </c>
      <c r="M89" s="4">
        <v>1941</v>
      </c>
      <c r="N89" s="4" t="s">
        <v>488</v>
      </c>
      <c r="O89" s="4" t="s">
        <v>32</v>
      </c>
      <c r="P89" s="4" t="s">
        <v>33</v>
      </c>
      <c r="Q89" s="4">
        <v>0</v>
      </c>
      <c r="R89" s="7">
        <v>45205.0000115741</v>
      </c>
      <c r="S89" s="6">
        <v>45213</v>
      </c>
      <c r="T89" s="4" t="s">
        <v>34</v>
      </c>
      <c r="U89" s="4">
        <v>1941</v>
      </c>
      <c r="V89" s="4">
        <v>0</v>
      </c>
      <c r="W89" s="4">
        <v>0</v>
      </c>
      <c r="X89" s="4" t="s">
        <v>489</v>
      </c>
      <c r="Y89" s="4" t="s">
        <v>490</v>
      </c>
    </row>
    <row r="90" s="4" customFormat="1" spans="1:25">
      <c r="A90" s="4" t="s">
        <v>491</v>
      </c>
      <c r="B90" s="4" t="s">
        <v>26</v>
      </c>
      <c r="C90" s="4" t="s">
        <v>27</v>
      </c>
      <c r="D90" s="4" t="s">
        <v>492</v>
      </c>
      <c r="E90" s="4" t="s">
        <v>493</v>
      </c>
      <c r="F90" s="6">
        <v>45206</v>
      </c>
      <c r="G90" s="6">
        <v>45212</v>
      </c>
      <c r="H90" s="4">
        <v>1</v>
      </c>
      <c r="I90" s="4">
        <v>6</v>
      </c>
      <c r="J90" s="4">
        <v>6</v>
      </c>
      <c r="K90" s="4" t="s">
        <v>30</v>
      </c>
      <c r="L90" s="4">
        <v>4458</v>
      </c>
      <c r="M90" s="4">
        <v>4458</v>
      </c>
      <c r="N90" s="4" t="s">
        <v>494</v>
      </c>
      <c r="O90" s="4" t="s">
        <v>32</v>
      </c>
      <c r="P90" s="4" t="s">
        <v>33</v>
      </c>
      <c r="Q90" s="4">
        <v>0</v>
      </c>
      <c r="R90" s="7">
        <v>45205</v>
      </c>
      <c r="S90" s="6">
        <v>45213</v>
      </c>
      <c r="T90" s="4" t="s">
        <v>34</v>
      </c>
      <c r="U90" s="4">
        <v>4458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498</v>
      </c>
      <c r="E91" s="4" t="s">
        <v>499</v>
      </c>
      <c r="F91" s="6">
        <v>45210</v>
      </c>
      <c r="G91" s="6">
        <v>45212</v>
      </c>
      <c r="H91" s="4">
        <v>1</v>
      </c>
      <c r="I91" s="4">
        <v>2</v>
      </c>
      <c r="J91" s="4">
        <v>2</v>
      </c>
      <c r="K91" s="4" t="s">
        <v>30</v>
      </c>
      <c r="L91" s="4">
        <v>2040</v>
      </c>
      <c r="M91" s="4">
        <v>2040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45205</v>
      </c>
      <c r="S91" s="6">
        <v>45213</v>
      </c>
      <c r="T91" s="4" t="s">
        <v>34</v>
      </c>
      <c r="U91" s="4">
        <v>2040</v>
      </c>
      <c r="V91" s="4">
        <v>0</v>
      </c>
      <c r="W91" s="4">
        <v>0</v>
      </c>
      <c r="X91" s="4" t="s">
        <v>501</v>
      </c>
      <c r="Y91" s="4" t="s">
        <v>502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504</v>
      </c>
      <c r="E92" s="4" t="s">
        <v>505</v>
      </c>
      <c r="F92" s="6">
        <v>45209</v>
      </c>
      <c r="G92" s="6">
        <v>45212</v>
      </c>
      <c r="H92" s="4">
        <v>1</v>
      </c>
      <c r="I92" s="4">
        <v>3</v>
      </c>
      <c r="J92" s="4">
        <v>3</v>
      </c>
      <c r="K92" s="4" t="s">
        <v>30</v>
      </c>
      <c r="L92" s="4">
        <v>891</v>
      </c>
      <c r="M92" s="4">
        <v>891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45205</v>
      </c>
      <c r="S92" s="6">
        <v>45213</v>
      </c>
      <c r="T92" s="4" t="s">
        <v>34</v>
      </c>
      <c r="U92" s="4">
        <v>891</v>
      </c>
      <c r="V92" s="4">
        <v>0</v>
      </c>
      <c r="W92" s="4">
        <v>0</v>
      </c>
      <c r="X92" s="4" t="s">
        <v>507</v>
      </c>
      <c r="Y92" s="4" t="s">
        <v>508</v>
      </c>
    </row>
    <row r="93" s="4" customFormat="1" spans="1:25">
      <c r="A93" s="4" t="s">
        <v>509</v>
      </c>
      <c r="B93" s="4" t="s">
        <v>26</v>
      </c>
      <c r="C93" s="4" t="s">
        <v>27</v>
      </c>
      <c r="D93" s="4" t="s">
        <v>510</v>
      </c>
      <c r="E93" s="4" t="s">
        <v>511</v>
      </c>
      <c r="F93" s="6">
        <v>45210</v>
      </c>
      <c r="G93" s="6">
        <v>45212</v>
      </c>
      <c r="H93" s="4">
        <v>1</v>
      </c>
      <c r="I93" s="4">
        <v>2</v>
      </c>
      <c r="J93" s="4">
        <v>2</v>
      </c>
      <c r="K93" s="4" t="s">
        <v>30</v>
      </c>
      <c r="L93" s="4">
        <v>1776</v>
      </c>
      <c r="M93" s="4">
        <v>1776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45205.0000115741</v>
      </c>
      <c r="S93" s="6">
        <v>45213</v>
      </c>
      <c r="T93" s="4" t="s">
        <v>34</v>
      </c>
      <c r="U93" s="4">
        <v>1776</v>
      </c>
      <c r="V93" s="4">
        <v>0</v>
      </c>
      <c r="W93" s="4">
        <v>0</v>
      </c>
      <c r="X93" s="4" t="s">
        <v>42</v>
      </c>
      <c r="Y93" s="4" t="s">
        <v>42</v>
      </c>
    </row>
    <row r="94" s="4" customFormat="1" spans="1:25">
      <c r="A94" s="4" t="s">
        <v>513</v>
      </c>
      <c r="B94" s="4" t="s">
        <v>26</v>
      </c>
      <c r="C94" s="4" t="s">
        <v>27</v>
      </c>
      <c r="D94" s="4" t="s">
        <v>514</v>
      </c>
      <c r="E94" s="4" t="s">
        <v>515</v>
      </c>
      <c r="F94" s="6">
        <v>45206</v>
      </c>
      <c r="G94" s="6">
        <v>45212</v>
      </c>
      <c r="H94" s="4">
        <v>1</v>
      </c>
      <c r="I94" s="4">
        <v>6</v>
      </c>
      <c r="J94" s="4">
        <v>6</v>
      </c>
      <c r="K94" s="4" t="s">
        <v>30</v>
      </c>
      <c r="L94" s="4">
        <v>3810</v>
      </c>
      <c r="M94" s="4">
        <v>3810</v>
      </c>
      <c r="N94" s="4" t="s">
        <v>516</v>
      </c>
      <c r="O94" s="4" t="s">
        <v>32</v>
      </c>
      <c r="P94" s="4" t="s">
        <v>33</v>
      </c>
      <c r="Q94" s="4">
        <v>0</v>
      </c>
      <c r="R94" s="7">
        <v>45205</v>
      </c>
      <c r="S94" s="6">
        <v>45213</v>
      </c>
      <c r="T94" s="4" t="s">
        <v>34</v>
      </c>
      <c r="U94" s="4">
        <v>3810</v>
      </c>
      <c r="V94" s="4">
        <v>0</v>
      </c>
      <c r="W94" s="4">
        <v>0</v>
      </c>
      <c r="X94" s="4" t="s">
        <v>517</v>
      </c>
      <c r="Y94" s="4" t="s">
        <v>42</v>
      </c>
    </row>
    <row r="95" s="4" customFormat="1" spans="1:25">
      <c r="A95" s="4" t="s">
        <v>513</v>
      </c>
      <c r="B95" s="4" t="s">
        <v>26</v>
      </c>
      <c r="C95" s="4" t="s">
        <v>205</v>
      </c>
      <c r="D95" s="4" t="s">
        <v>514</v>
      </c>
      <c r="E95" s="4" t="s">
        <v>515</v>
      </c>
      <c r="F95" s="6">
        <v>45206</v>
      </c>
      <c r="G95" s="6">
        <v>45212</v>
      </c>
      <c r="H95" s="4">
        <v>1</v>
      </c>
      <c r="I95" s="4">
        <v>6</v>
      </c>
      <c r="J95" s="4">
        <v>6</v>
      </c>
      <c r="K95" s="4" t="s">
        <v>30</v>
      </c>
      <c r="L95" s="4">
        <v>-3810</v>
      </c>
      <c r="M95" s="4">
        <v>-3810</v>
      </c>
      <c r="N95" s="4" t="s">
        <v>516</v>
      </c>
      <c r="O95" s="4" t="s">
        <v>32</v>
      </c>
      <c r="P95" s="4" t="s">
        <v>33</v>
      </c>
      <c r="Q95" s="4">
        <v>0</v>
      </c>
      <c r="R95" s="7">
        <v>45205</v>
      </c>
      <c r="S95" s="6">
        <v>45213</v>
      </c>
      <c r="T95" s="4" t="s">
        <v>34</v>
      </c>
      <c r="U95" s="4">
        <v>-3810</v>
      </c>
      <c r="V95" s="4">
        <v>0</v>
      </c>
      <c r="W95" s="4">
        <v>0</v>
      </c>
      <c r="X95" s="4" t="s">
        <v>517</v>
      </c>
      <c r="Y95" s="4" t="s">
        <v>42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519</v>
      </c>
      <c r="E96" s="4" t="s">
        <v>520</v>
      </c>
      <c r="F96" s="6">
        <v>45207</v>
      </c>
      <c r="G96" s="6">
        <v>45212</v>
      </c>
      <c r="H96" s="4">
        <v>1</v>
      </c>
      <c r="I96" s="4">
        <v>5</v>
      </c>
      <c r="J96" s="4">
        <v>5</v>
      </c>
      <c r="K96" s="4" t="s">
        <v>30</v>
      </c>
      <c r="L96" s="4">
        <v>925</v>
      </c>
      <c r="M96" s="4">
        <v>925</v>
      </c>
      <c r="N96" s="4" t="s">
        <v>521</v>
      </c>
      <c r="O96" s="4" t="s">
        <v>32</v>
      </c>
      <c r="P96" s="4" t="s">
        <v>33</v>
      </c>
      <c r="Q96" s="4">
        <v>0</v>
      </c>
      <c r="R96" s="7">
        <v>45206.0000115741</v>
      </c>
      <c r="S96" s="6">
        <v>45213</v>
      </c>
      <c r="T96" s="4" t="s">
        <v>34</v>
      </c>
      <c r="U96" s="4">
        <v>925</v>
      </c>
      <c r="V96" s="4">
        <v>0</v>
      </c>
      <c r="W96" s="4">
        <v>0</v>
      </c>
      <c r="X96" s="4" t="s">
        <v>522</v>
      </c>
      <c r="Y96" s="4" t="s">
        <v>523</v>
      </c>
    </row>
    <row r="97" s="4" customFormat="1" spans="1:25">
      <c r="A97" s="4" t="s">
        <v>524</v>
      </c>
      <c r="B97" s="4" t="s">
        <v>26</v>
      </c>
      <c r="C97" s="4" t="s">
        <v>27</v>
      </c>
      <c r="D97" s="4" t="s">
        <v>525</v>
      </c>
      <c r="E97" s="4" t="s">
        <v>526</v>
      </c>
      <c r="F97" s="6">
        <v>45211</v>
      </c>
      <c r="G97" s="6">
        <v>45212</v>
      </c>
      <c r="H97" s="4">
        <v>1</v>
      </c>
      <c r="I97" s="4">
        <v>1</v>
      </c>
      <c r="J97" s="4">
        <v>1</v>
      </c>
      <c r="K97" s="4" t="s">
        <v>30</v>
      </c>
      <c r="L97" s="4">
        <v>1353</v>
      </c>
      <c r="M97" s="4">
        <v>1353</v>
      </c>
      <c r="N97" s="4" t="s">
        <v>527</v>
      </c>
      <c r="O97" s="4" t="s">
        <v>32</v>
      </c>
      <c r="P97" s="4" t="s">
        <v>33</v>
      </c>
      <c r="Q97" s="4">
        <v>0</v>
      </c>
      <c r="R97" s="7">
        <v>45206.0000115741</v>
      </c>
      <c r="S97" s="6">
        <v>45213</v>
      </c>
      <c r="T97" s="4" t="s">
        <v>34</v>
      </c>
      <c r="U97" s="4">
        <v>1353</v>
      </c>
      <c r="V97" s="4">
        <v>0</v>
      </c>
      <c r="W97" s="4">
        <v>0</v>
      </c>
      <c r="X97" s="4" t="s">
        <v>528</v>
      </c>
      <c r="Y97" s="4" t="s">
        <v>529</v>
      </c>
    </row>
    <row r="98" s="4" customFormat="1" spans="1:25">
      <c r="A98" s="4" t="s">
        <v>530</v>
      </c>
      <c r="B98" s="4" t="s">
        <v>26</v>
      </c>
      <c r="C98" s="4" t="s">
        <v>27</v>
      </c>
      <c r="D98" s="4" t="s">
        <v>531</v>
      </c>
      <c r="E98" s="4" t="s">
        <v>532</v>
      </c>
      <c r="F98" s="6">
        <v>45209</v>
      </c>
      <c r="G98" s="6">
        <v>45212</v>
      </c>
      <c r="H98" s="4">
        <v>1</v>
      </c>
      <c r="I98" s="4">
        <v>3</v>
      </c>
      <c r="J98" s="4">
        <v>3</v>
      </c>
      <c r="K98" s="4" t="s">
        <v>30</v>
      </c>
      <c r="L98" s="4">
        <v>825</v>
      </c>
      <c r="M98" s="4">
        <v>825</v>
      </c>
      <c r="N98" s="4" t="s">
        <v>533</v>
      </c>
      <c r="O98" s="4" t="s">
        <v>32</v>
      </c>
      <c r="P98" s="4" t="s">
        <v>33</v>
      </c>
      <c r="Q98" s="4">
        <v>0</v>
      </c>
      <c r="R98" s="7">
        <v>45206.0000115741</v>
      </c>
      <c r="S98" s="6">
        <v>45213</v>
      </c>
      <c r="T98" s="4" t="s">
        <v>34</v>
      </c>
      <c r="U98" s="4">
        <v>825</v>
      </c>
      <c r="V98" s="4">
        <v>0</v>
      </c>
      <c r="W98" s="4">
        <v>0</v>
      </c>
      <c r="X98" s="4" t="s">
        <v>534</v>
      </c>
      <c r="Y98" s="4" t="s">
        <v>535</v>
      </c>
    </row>
    <row r="99" s="4" customFormat="1" spans="1:26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45209</v>
      </c>
      <c r="G99" s="6">
        <v>45212</v>
      </c>
      <c r="H99" s="4">
        <v>2</v>
      </c>
      <c r="I99" s="4">
        <v>3</v>
      </c>
      <c r="J99" s="4">
        <v>6</v>
      </c>
      <c r="K99" s="4" t="s">
        <v>30</v>
      </c>
      <c r="L99" s="4">
        <v>3204</v>
      </c>
      <c r="M99" s="4">
        <v>3204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45206.0000115741</v>
      </c>
      <c r="S99" s="6">
        <v>45213</v>
      </c>
      <c r="T99" s="4" t="s">
        <v>34</v>
      </c>
      <c r="U99" s="4">
        <v>3204</v>
      </c>
      <c r="V99" s="4">
        <v>0</v>
      </c>
      <c r="W99" s="4">
        <v>0</v>
      </c>
      <c r="X99" s="4" t="s">
        <v>540</v>
      </c>
      <c r="Y99" s="4">
        <v>449079</v>
      </c>
      <c r="Z99" s="4" t="s">
        <v>541</v>
      </c>
    </row>
    <row r="100" s="4" customFormat="1" spans="1:25">
      <c r="A100" s="4" t="s">
        <v>509</v>
      </c>
      <c r="B100" s="4" t="s">
        <v>26</v>
      </c>
      <c r="C100" s="4" t="s">
        <v>205</v>
      </c>
      <c r="D100" s="4" t="s">
        <v>510</v>
      </c>
      <c r="E100" s="4" t="s">
        <v>511</v>
      </c>
      <c r="F100" s="6">
        <v>45210</v>
      </c>
      <c r="G100" s="6">
        <v>45212</v>
      </c>
      <c r="H100" s="4">
        <v>1</v>
      </c>
      <c r="I100" s="4">
        <v>2</v>
      </c>
      <c r="J100" s="4">
        <v>2</v>
      </c>
      <c r="K100" s="4" t="s">
        <v>30</v>
      </c>
      <c r="L100" s="4">
        <v>-1776</v>
      </c>
      <c r="M100" s="4">
        <v>-1776</v>
      </c>
      <c r="N100" s="4" t="s">
        <v>512</v>
      </c>
      <c r="O100" s="4" t="s">
        <v>32</v>
      </c>
      <c r="P100" s="4" t="s">
        <v>33</v>
      </c>
      <c r="Q100" s="4">
        <v>0</v>
      </c>
      <c r="R100" s="7">
        <v>45205.0000115741</v>
      </c>
      <c r="S100" s="6">
        <v>45213</v>
      </c>
      <c r="T100" s="4" t="s">
        <v>34</v>
      </c>
      <c r="U100" s="4">
        <v>-1776</v>
      </c>
      <c r="V100" s="4">
        <v>0</v>
      </c>
      <c r="W100" s="4">
        <v>0</v>
      </c>
      <c r="X100" s="4" t="s">
        <v>42</v>
      </c>
      <c r="Y100" s="4" t="s">
        <v>42</v>
      </c>
    </row>
    <row r="101" s="4" customFormat="1" spans="1:25">
      <c r="A101" s="4" t="s">
        <v>542</v>
      </c>
      <c r="B101" s="4" t="s">
        <v>26</v>
      </c>
      <c r="C101" s="4" t="s">
        <v>27</v>
      </c>
      <c r="D101" s="4" t="s">
        <v>543</v>
      </c>
      <c r="E101" s="4" t="s">
        <v>544</v>
      </c>
      <c r="F101" s="6">
        <v>45207</v>
      </c>
      <c r="G101" s="6">
        <v>45212</v>
      </c>
      <c r="H101" s="4">
        <v>1</v>
      </c>
      <c r="I101" s="4">
        <v>5</v>
      </c>
      <c r="J101" s="4">
        <v>5</v>
      </c>
      <c r="K101" s="4" t="s">
        <v>30</v>
      </c>
      <c r="L101" s="4">
        <v>1975</v>
      </c>
      <c r="M101" s="4">
        <v>1975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45206.0000115741</v>
      </c>
      <c r="S101" s="6">
        <v>45213</v>
      </c>
      <c r="T101" s="4" t="s">
        <v>34</v>
      </c>
      <c r="U101" s="4">
        <v>1975</v>
      </c>
      <c r="V101" s="4">
        <v>0</v>
      </c>
      <c r="W101" s="4">
        <v>0</v>
      </c>
      <c r="X101" s="4" t="s">
        <v>546</v>
      </c>
      <c r="Y101" s="4" t="s">
        <v>547</v>
      </c>
    </row>
    <row r="102" s="4" customFormat="1" spans="1:25">
      <c r="A102" s="4" t="s">
        <v>548</v>
      </c>
      <c r="B102" s="4" t="s">
        <v>26</v>
      </c>
      <c r="C102" s="4" t="s">
        <v>27</v>
      </c>
      <c r="D102" s="4" t="s">
        <v>549</v>
      </c>
      <c r="E102" s="4" t="s">
        <v>101</v>
      </c>
      <c r="F102" s="6">
        <v>45211</v>
      </c>
      <c r="G102" s="6">
        <v>45212</v>
      </c>
      <c r="H102" s="4">
        <v>1</v>
      </c>
      <c r="I102" s="4">
        <v>1</v>
      </c>
      <c r="J102" s="4">
        <v>1</v>
      </c>
      <c r="K102" s="4" t="s">
        <v>30</v>
      </c>
      <c r="L102" s="4">
        <v>194</v>
      </c>
      <c r="M102" s="4">
        <v>194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45206.0000115741</v>
      </c>
      <c r="S102" s="6">
        <v>45213</v>
      </c>
      <c r="T102" s="4" t="s">
        <v>34</v>
      </c>
      <c r="U102" s="4">
        <v>194</v>
      </c>
      <c r="V102" s="4">
        <v>0</v>
      </c>
      <c r="W102" s="4">
        <v>0</v>
      </c>
      <c r="X102" s="4" t="s">
        <v>551</v>
      </c>
      <c r="Y102" s="4" t="s">
        <v>552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353</v>
      </c>
      <c r="E103" s="4" t="s">
        <v>354</v>
      </c>
      <c r="F103" s="6">
        <v>45210</v>
      </c>
      <c r="G103" s="6">
        <v>45212</v>
      </c>
      <c r="H103" s="4">
        <v>1</v>
      </c>
      <c r="I103" s="4">
        <v>2</v>
      </c>
      <c r="J103" s="4">
        <v>2</v>
      </c>
      <c r="K103" s="4" t="s">
        <v>30</v>
      </c>
      <c r="L103" s="4">
        <v>600</v>
      </c>
      <c r="M103" s="4">
        <v>600</v>
      </c>
      <c r="N103" s="4" t="s">
        <v>554</v>
      </c>
      <c r="O103" s="4" t="s">
        <v>32</v>
      </c>
      <c r="P103" s="4" t="s">
        <v>33</v>
      </c>
      <c r="Q103" s="4">
        <v>0</v>
      </c>
      <c r="R103" s="7">
        <v>45206.0000115741</v>
      </c>
      <c r="S103" s="6">
        <v>45213</v>
      </c>
      <c r="T103" s="4" t="s">
        <v>34</v>
      </c>
      <c r="U103" s="4">
        <v>600</v>
      </c>
      <c r="V103" s="4">
        <v>0</v>
      </c>
      <c r="W103" s="4">
        <v>0</v>
      </c>
      <c r="X103" s="4" t="s">
        <v>555</v>
      </c>
      <c r="Y103" s="4" t="s">
        <v>556</v>
      </c>
    </row>
    <row r="104" s="4" customFormat="1" spans="1:25">
      <c r="A104" s="4" t="s">
        <v>557</v>
      </c>
      <c r="B104" s="4" t="s">
        <v>26</v>
      </c>
      <c r="C104" s="4" t="s">
        <v>27</v>
      </c>
      <c r="D104" s="4" t="s">
        <v>353</v>
      </c>
      <c r="E104" s="4" t="s">
        <v>354</v>
      </c>
      <c r="F104" s="6">
        <v>45210</v>
      </c>
      <c r="G104" s="6">
        <v>45212</v>
      </c>
      <c r="H104" s="4">
        <v>1</v>
      </c>
      <c r="I104" s="4">
        <v>2</v>
      </c>
      <c r="J104" s="4">
        <v>2</v>
      </c>
      <c r="K104" s="4" t="s">
        <v>30</v>
      </c>
      <c r="L104" s="4">
        <v>600</v>
      </c>
      <c r="M104" s="4">
        <v>600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45207</v>
      </c>
      <c r="S104" s="6">
        <v>45213</v>
      </c>
      <c r="T104" s="4" t="s">
        <v>34</v>
      </c>
      <c r="U104" s="4">
        <v>600</v>
      </c>
      <c r="V104" s="4">
        <v>0</v>
      </c>
      <c r="W104" s="4">
        <v>0</v>
      </c>
      <c r="X104" s="4" t="s">
        <v>559</v>
      </c>
      <c r="Y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341</v>
      </c>
      <c r="E105" s="4" t="s">
        <v>342</v>
      </c>
      <c r="F105" s="6">
        <v>45210</v>
      </c>
      <c r="G105" s="6">
        <v>45212</v>
      </c>
      <c r="H105" s="4">
        <v>1</v>
      </c>
      <c r="I105" s="4">
        <v>2</v>
      </c>
      <c r="J105" s="4">
        <v>2</v>
      </c>
      <c r="K105" s="4" t="s">
        <v>30</v>
      </c>
      <c r="L105" s="4">
        <v>1286</v>
      </c>
      <c r="M105" s="4">
        <v>1286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45207.0000115741</v>
      </c>
      <c r="S105" s="6">
        <v>45213</v>
      </c>
      <c r="T105" s="4" t="s">
        <v>34</v>
      </c>
      <c r="U105" s="4">
        <v>1286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566</v>
      </c>
      <c r="E106" s="4" t="s">
        <v>567</v>
      </c>
      <c r="F106" s="6">
        <v>45210</v>
      </c>
      <c r="G106" s="6">
        <v>45212</v>
      </c>
      <c r="H106" s="4">
        <v>1</v>
      </c>
      <c r="I106" s="4">
        <v>2</v>
      </c>
      <c r="J106" s="4">
        <v>2</v>
      </c>
      <c r="K106" s="4" t="s">
        <v>30</v>
      </c>
      <c r="L106" s="4">
        <v>586</v>
      </c>
      <c r="M106" s="4">
        <v>586</v>
      </c>
      <c r="N106" s="4" t="s">
        <v>568</v>
      </c>
      <c r="O106" s="4" t="s">
        <v>32</v>
      </c>
      <c r="P106" s="4" t="s">
        <v>33</v>
      </c>
      <c r="Q106" s="4">
        <v>0</v>
      </c>
      <c r="R106" s="7">
        <v>45207</v>
      </c>
      <c r="S106" s="6">
        <v>45213</v>
      </c>
      <c r="T106" s="4" t="s">
        <v>34</v>
      </c>
      <c r="U106" s="4">
        <v>586</v>
      </c>
      <c r="V106" s="4">
        <v>0</v>
      </c>
      <c r="W106" s="4">
        <v>0</v>
      </c>
      <c r="X106" s="4" t="s">
        <v>569</v>
      </c>
      <c r="Y106" s="4" t="s">
        <v>570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572</v>
      </c>
      <c r="E107" s="4" t="s">
        <v>573</v>
      </c>
      <c r="F107" s="6">
        <v>45211</v>
      </c>
      <c r="G107" s="6">
        <v>45212</v>
      </c>
      <c r="H107" s="4">
        <v>1</v>
      </c>
      <c r="I107" s="4">
        <v>1</v>
      </c>
      <c r="J107" s="4">
        <v>1</v>
      </c>
      <c r="K107" s="4" t="s">
        <v>30</v>
      </c>
      <c r="L107" s="4">
        <v>301</v>
      </c>
      <c r="M107" s="4">
        <v>301</v>
      </c>
      <c r="N107" s="4" t="s">
        <v>574</v>
      </c>
      <c r="O107" s="4" t="s">
        <v>32</v>
      </c>
      <c r="P107" s="4" t="s">
        <v>33</v>
      </c>
      <c r="Q107" s="4">
        <v>0</v>
      </c>
      <c r="R107" s="7">
        <v>45207.0000115741</v>
      </c>
      <c r="S107" s="6">
        <v>45213</v>
      </c>
      <c r="T107" s="4" t="s">
        <v>34</v>
      </c>
      <c r="U107" s="4">
        <v>301</v>
      </c>
      <c r="V107" s="4">
        <v>0</v>
      </c>
      <c r="W107" s="4">
        <v>0</v>
      </c>
      <c r="X107" s="4" t="s">
        <v>42</v>
      </c>
      <c r="Y107" s="4" t="s">
        <v>42</v>
      </c>
    </row>
    <row r="108" s="4" customFormat="1" spans="1:25">
      <c r="A108" s="4" t="s">
        <v>575</v>
      </c>
      <c r="B108" s="4" t="s">
        <v>26</v>
      </c>
      <c r="C108" s="4" t="s">
        <v>27</v>
      </c>
      <c r="D108" s="4" t="s">
        <v>504</v>
      </c>
      <c r="E108" s="4" t="s">
        <v>576</v>
      </c>
      <c r="F108" s="6">
        <v>45211</v>
      </c>
      <c r="G108" s="6">
        <v>45212</v>
      </c>
      <c r="H108" s="4">
        <v>1</v>
      </c>
      <c r="I108" s="4">
        <v>1</v>
      </c>
      <c r="J108" s="4">
        <v>1</v>
      </c>
      <c r="K108" s="4" t="s">
        <v>30</v>
      </c>
      <c r="L108" s="4">
        <v>387</v>
      </c>
      <c r="M108" s="4">
        <v>387</v>
      </c>
      <c r="N108" s="4" t="s">
        <v>577</v>
      </c>
      <c r="O108" s="4" t="s">
        <v>32</v>
      </c>
      <c r="P108" s="4" t="s">
        <v>33</v>
      </c>
      <c r="Q108" s="4">
        <v>0</v>
      </c>
      <c r="R108" s="7">
        <v>45207</v>
      </c>
      <c r="S108" s="6">
        <v>45213</v>
      </c>
      <c r="T108" s="4" t="s">
        <v>34</v>
      </c>
      <c r="U108" s="4">
        <v>387</v>
      </c>
      <c r="V108" s="4">
        <v>0</v>
      </c>
      <c r="W108" s="4">
        <v>0</v>
      </c>
      <c r="X108" s="4" t="s">
        <v>578</v>
      </c>
      <c r="Y108" s="4" t="s">
        <v>579</v>
      </c>
    </row>
    <row r="109" s="4" customFormat="1" spans="1:25">
      <c r="A109" s="4" t="s">
        <v>580</v>
      </c>
      <c r="B109" s="4" t="s">
        <v>26</v>
      </c>
      <c r="C109" s="4" t="s">
        <v>27</v>
      </c>
      <c r="D109" s="4" t="s">
        <v>341</v>
      </c>
      <c r="E109" s="4" t="s">
        <v>581</v>
      </c>
      <c r="F109" s="6">
        <v>45210</v>
      </c>
      <c r="G109" s="6">
        <v>45212</v>
      </c>
      <c r="H109" s="4">
        <v>1</v>
      </c>
      <c r="I109" s="4">
        <v>2</v>
      </c>
      <c r="J109" s="4">
        <v>2</v>
      </c>
      <c r="K109" s="4" t="s">
        <v>30</v>
      </c>
      <c r="L109" s="4">
        <v>1698</v>
      </c>
      <c r="M109" s="4">
        <v>1698</v>
      </c>
      <c r="N109" s="4" t="s">
        <v>582</v>
      </c>
      <c r="O109" s="4" t="s">
        <v>32</v>
      </c>
      <c r="P109" s="4" t="s">
        <v>33</v>
      </c>
      <c r="Q109" s="4">
        <v>0</v>
      </c>
      <c r="R109" s="7">
        <v>45207.0000115741</v>
      </c>
      <c r="S109" s="6">
        <v>45213</v>
      </c>
      <c r="T109" s="4" t="s">
        <v>34</v>
      </c>
      <c r="U109" s="4">
        <v>1698</v>
      </c>
      <c r="V109" s="4">
        <v>0</v>
      </c>
      <c r="W109" s="4">
        <v>0</v>
      </c>
      <c r="X109" s="4" t="s">
        <v>583</v>
      </c>
      <c r="Y109" s="4" t="s">
        <v>584</v>
      </c>
    </row>
    <row r="110" s="4" customFormat="1" spans="1:25">
      <c r="A110" s="4" t="s">
        <v>585</v>
      </c>
      <c r="B110" s="4" t="s">
        <v>26</v>
      </c>
      <c r="C110" s="4" t="s">
        <v>27</v>
      </c>
      <c r="D110" s="4" t="s">
        <v>341</v>
      </c>
      <c r="E110" s="4" t="s">
        <v>586</v>
      </c>
      <c r="F110" s="6">
        <v>45209</v>
      </c>
      <c r="G110" s="6">
        <v>45212</v>
      </c>
      <c r="H110" s="4">
        <v>1</v>
      </c>
      <c r="I110" s="4">
        <v>3</v>
      </c>
      <c r="J110" s="4">
        <v>3</v>
      </c>
      <c r="K110" s="4" t="s">
        <v>30</v>
      </c>
      <c r="L110" s="4">
        <v>2543</v>
      </c>
      <c r="M110" s="4">
        <v>2543</v>
      </c>
      <c r="N110" s="4" t="s">
        <v>587</v>
      </c>
      <c r="O110" s="4" t="s">
        <v>32</v>
      </c>
      <c r="P110" s="4" t="s">
        <v>33</v>
      </c>
      <c r="Q110" s="4">
        <v>0</v>
      </c>
      <c r="R110" s="7">
        <v>45207</v>
      </c>
      <c r="S110" s="6">
        <v>45213</v>
      </c>
      <c r="T110" s="4" t="s">
        <v>34</v>
      </c>
      <c r="U110" s="4">
        <v>2543</v>
      </c>
      <c r="V110" s="4">
        <v>0</v>
      </c>
      <c r="W110" s="4">
        <v>0</v>
      </c>
      <c r="X110" s="4" t="s">
        <v>588</v>
      </c>
      <c r="Y110" s="4" t="s">
        <v>589</v>
      </c>
    </row>
    <row r="111" s="4" customFormat="1" spans="1:25">
      <c r="A111" s="4" t="s">
        <v>590</v>
      </c>
      <c r="B111" s="4" t="s">
        <v>26</v>
      </c>
      <c r="C111" s="4" t="s">
        <v>27</v>
      </c>
      <c r="D111" s="4" t="s">
        <v>591</v>
      </c>
      <c r="E111" s="4" t="s">
        <v>592</v>
      </c>
      <c r="F111" s="6">
        <v>45209</v>
      </c>
      <c r="G111" s="6">
        <v>45212</v>
      </c>
      <c r="H111" s="4">
        <v>1</v>
      </c>
      <c r="I111" s="4">
        <v>3</v>
      </c>
      <c r="J111" s="4">
        <v>3</v>
      </c>
      <c r="K111" s="4" t="s">
        <v>30</v>
      </c>
      <c r="L111" s="4">
        <v>9619</v>
      </c>
      <c r="M111" s="4">
        <v>9619</v>
      </c>
      <c r="N111" s="4" t="s">
        <v>593</v>
      </c>
      <c r="O111" s="4" t="s">
        <v>32</v>
      </c>
      <c r="P111" s="4" t="s">
        <v>33</v>
      </c>
      <c r="Q111" s="4">
        <v>0</v>
      </c>
      <c r="R111" s="7">
        <v>45207.0000115741</v>
      </c>
      <c r="S111" s="6">
        <v>45213</v>
      </c>
      <c r="T111" s="4" t="s">
        <v>34</v>
      </c>
      <c r="U111" s="4">
        <v>9619</v>
      </c>
      <c r="V111" s="4">
        <v>0</v>
      </c>
      <c r="W111" s="4">
        <v>0</v>
      </c>
      <c r="X111" s="4" t="s">
        <v>594</v>
      </c>
      <c r="Y111" s="4" t="s">
        <v>595</v>
      </c>
    </row>
    <row r="112" s="4" customFormat="1" spans="1:25">
      <c r="A112" s="4" t="s">
        <v>596</v>
      </c>
      <c r="B112" s="4" t="s">
        <v>26</v>
      </c>
      <c r="C112" s="4" t="s">
        <v>27</v>
      </c>
      <c r="D112" s="4" t="s">
        <v>597</v>
      </c>
      <c r="E112" s="4" t="s">
        <v>440</v>
      </c>
      <c r="F112" s="6">
        <v>45211</v>
      </c>
      <c r="G112" s="6">
        <v>45212</v>
      </c>
      <c r="H112" s="4">
        <v>1</v>
      </c>
      <c r="I112" s="4">
        <v>1</v>
      </c>
      <c r="J112" s="4">
        <v>1</v>
      </c>
      <c r="K112" s="4" t="s">
        <v>30</v>
      </c>
      <c r="L112" s="4">
        <v>486</v>
      </c>
      <c r="M112" s="4">
        <v>486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45207</v>
      </c>
      <c r="S112" s="6">
        <v>45213</v>
      </c>
      <c r="T112" s="4" t="s">
        <v>34</v>
      </c>
      <c r="U112" s="4">
        <v>486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341</v>
      </c>
      <c r="E113" s="4" t="s">
        <v>342</v>
      </c>
      <c r="F113" s="6">
        <v>45211</v>
      </c>
      <c r="G113" s="6">
        <v>45212</v>
      </c>
      <c r="H113" s="4">
        <v>1</v>
      </c>
      <c r="I113" s="4">
        <v>1</v>
      </c>
      <c r="J113" s="4">
        <v>1</v>
      </c>
      <c r="K113" s="4" t="s">
        <v>30</v>
      </c>
      <c r="L113" s="4">
        <v>643</v>
      </c>
      <c r="M113" s="4">
        <v>643</v>
      </c>
      <c r="N113" s="4" t="s">
        <v>602</v>
      </c>
      <c r="O113" s="4" t="s">
        <v>32</v>
      </c>
      <c r="P113" s="4" t="s">
        <v>33</v>
      </c>
      <c r="Q113" s="4">
        <v>0</v>
      </c>
      <c r="R113" s="7">
        <v>45208.0000115741</v>
      </c>
      <c r="S113" s="6">
        <v>45213</v>
      </c>
      <c r="T113" s="4" t="s">
        <v>34</v>
      </c>
      <c r="U113" s="4">
        <v>643</v>
      </c>
      <c r="V113" s="4">
        <v>0</v>
      </c>
      <c r="W113" s="4">
        <v>0</v>
      </c>
      <c r="X113" s="4" t="s">
        <v>603</v>
      </c>
      <c r="Y113" s="4" t="s">
        <v>604</v>
      </c>
    </row>
    <row r="114" s="4" customFormat="1" spans="1:25">
      <c r="A114" s="4" t="s">
        <v>605</v>
      </c>
      <c r="B114" s="4" t="s">
        <v>26</v>
      </c>
      <c r="C114" s="4" t="s">
        <v>27</v>
      </c>
      <c r="D114" s="4" t="s">
        <v>606</v>
      </c>
      <c r="E114" s="4" t="s">
        <v>607</v>
      </c>
      <c r="F114" s="6">
        <v>45210</v>
      </c>
      <c r="G114" s="6">
        <v>45212</v>
      </c>
      <c r="H114" s="4">
        <v>1</v>
      </c>
      <c r="I114" s="4">
        <v>2</v>
      </c>
      <c r="J114" s="4">
        <v>2</v>
      </c>
      <c r="K114" s="4" t="s">
        <v>30</v>
      </c>
      <c r="L114" s="4">
        <v>734</v>
      </c>
      <c r="M114" s="4">
        <v>734</v>
      </c>
      <c r="N114" s="4" t="s">
        <v>608</v>
      </c>
      <c r="O114" s="4" t="s">
        <v>32</v>
      </c>
      <c r="P114" s="4" t="s">
        <v>33</v>
      </c>
      <c r="Q114" s="4">
        <v>0</v>
      </c>
      <c r="R114" s="7">
        <v>45208.0000115741</v>
      </c>
      <c r="S114" s="6">
        <v>45213</v>
      </c>
      <c r="T114" s="4" t="s">
        <v>34</v>
      </c>
      <c r="U114" s="4">
        <v>734</v>
      </c>
      <c r="V114" s="4">
        <v>0</v>
      </c>
      <c r="W114" s="4">
        <v>0</v>
      </c>
      <c r="X114" s="4" t="s">
        <v>609</v>
      </c>
      <c r="Y114" s="4" t="s">
        <v>610</v>
      </c>
    </row>
    <row r="115" s="4" customFormat="1" spans="1:25">
      <c r="A115" s="4" t="s">
        <v>611</v>
      </c>
      <c r="B115" s="4" t="s">
        <v>26</v>
      </c>
      <c r="C115" s="4" t="s">
        <v>27</v>
      </c>
      <c r="D115" s="4" t="s">
        <v>612</v>
      </c>
      <c r="E115" s="4" t="s">
        <v>613</v>
      </c>
      <c r="F115" s="6">
        <v>45209</v>
      </c>
      <c r="G115" s="6">
        <v>45212</v>
      </c>
      <c r="H115" s="4">
        <v>1</v>
      </c>
      <c r="I115" s="4">
        <v>3</v>
      </c>
      <c r="J115" s="4">
        <v>3</v>
      </c>
      <c r="K115" s="4" t="s">
        <v>30</v>
      </c>
      <c r="L115" s="4">
        <v>786</v>
      </c>
      <c r="M115" s="4">
        <v>786</v>
      </c>
      <c r="N115" s="4" t="s">
        <v>614</v>
      </c>
      <c r="O115" s="4" t="s">
        <v>32</v>
      </c>
      <c r="P115" s="4" t="s">
        <v>33</v>
      </c>
      <c r="Q115" s="4">
        <v>0</v>
      </c>
      <c r="R115" s="7">
        <v>45208</v>
      </c>
      <c r="S115" s="6">
        <v>45213</v>
      </c>
      <c r="T115" s="4" t="s">
        <v>34</v>
      </c>
      <c r="U115" s="4">
        <v>786</v>
      </c>
      <c r="V115" s="4">
        <v>0</v>
      </c>
      <c r="W115" s="4">
        <v>0</v>
      </c>
      <c r="X115" s="4" t="s">
        <v>615</v>
      </c>
      <c r="Y115" s="4" t="s">
        <v>616</v>
      </c>
    </row>
    <row r="116" s="4" customFormat="1" spans="1:25">
      <c r="A116" s="4" t="s">
        <v>307</v>
      </c>
      <c r="B116" s="4" t="s">
        <v>26</v>
      </c>
      <c r="C116" s="4" t="s">
        <v>205</v>
      </c>
      <c r="D116" s="4" t="s">
        <v>308</v>
      </c>
      <c r="E116" s="4" t="s">
        <v>309</v>
      </c>
      <c r="F116" s="6">
        <v>45209</v>
      </c>
      <c r="G116" s="6">
        <v>45212</v>
      </c>
      <c r="H116" s="4">
        <v>2</v>
      </c>
      <c r="I116" s="4">
        <v>3</v>
      </c>
      <c r="J116" s="4">
        <v>6</v>
      </c>
      <c r="K116" s="4" t="s">
        <v>30</v>
      </c>
      <c r="L116" s="4">
        <v>-4134</v>
      </c>
      <c r="M116" s="4">
        <v>-4134</v>
      </c>
      <c r="N116" s="4" t="s">
        <v>310</v>
      </c>
      <c r="O116" s="4" t="s">
        <v>32</v>
      </c>
      <c r="P116" s="4" t="s">
        <v>33</v>
      </c>
      <c r="Q116" s="4">
        <v>0</v>
      </c>
      <c r="R116" s="7">
        <v>45195.0000115741</v>
      </c>
      <c r="S116" s="6">
        <v>45213</v>
      </c>
      <c r="T116" s="4" t="s">
        <v>34</v>
      </c>
      <c r="U116" s="4">
        <v>-4134</v>
      </c>
      <c r="V116" s="4">
        <v>0</v>
      </c>
      <c r="W116" s="4">
        <v>0</v>
      </c>
      <c r="X116" s="4" t="s">
        <v>311</v>
      </c>
      <c r="Y116" s="4" t="s">
        <v>42</v>
      </c>
    </row>
    <row r="117" s="4" customFormat="1" spans="1:25">
      <c r="A117" s="4" t="s">
        <v>617</v>
      </c>
      <c r="B117" s="4" t="s">
        <v>26</v>
      </c>
      <c r="C117" s="4" t="s">
        <v>27</v>
      </c>
      <c r="D117" s="4" t="s">
        <v>445</v>
      </c>
      <c r="E117" s="4" t="s">
        <v>618</v>
      </c>
      <c r="F117" s="6">
        <v>45211</v>
      </c>
      <c r="G117" s="6">
        <v>45212</v>
      </c>
      <c r="H117" s="4">
        <v>1</v>
      </c>
      <c r="I117" s="4">
        <v>1</v>
      </c>
      <c r="J117" s="4">
        <v>1</v>
      </c>
      <c r="K117" s="4" t="s">
        <v>30</v>
      </c>
      <c r="L117" s="4">
        <v>890</v>
      </c>
      <c r="M117" s="4">
        <v>890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45208</v>
      </c>
      <c r="S117" s="6">
        <v>45213</v>
      </c>
      <c r="T117" s="4" t="s">
        <v>34</v>
      </c>
      <c r="U117" s="4">
        <v>890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45209</v>
      </c>
      <c r="G118" s="6">
        <v>45212</v>
      </c>
      <c r="H118" s="4">
        <v>1</v>
      </c>
      <c r="I118" s="4">
        <v>3</v>
      </c>
      <c r="J118" s="4">
        <v>3</v>
      </c>
      <c r="K118" s="4" t="s">
        <v>30</v>
      </c>
      <c r="L118" s="4">
        <v>1491</v>
      </c>
      <c r="M118" s="4">
        <v>1491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45208.0000115741</v>
      </c>
      <c r="S118" s="6">
        <v>45213</v>
      </c>
      <c r="T118" s="4" t="s">
        <v>34</v>
      </c>
      <c r="U118" s="4">
        <v>1491</v>
      </c>
      <c r="V118" s="4">
        <v>0</v>
      </c>
      <c r="W118" s="4">
        <v>0</v>
      </c>
      <c r="X118" s="4" t="s">
        <v>626</v>
      </c>
      <c r="Y118" s="4" t="s">
        <v>627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45210</v>
      </c>
      <c r="G119" s="6">
        <v>45212</v>
      </c>
      <c r="H119" s="4">
        <v>2</v>
      </c>
      <c r="I119" s="4">
        <v>2</v>
      </c>
      <c r="J119" s="4">
        <v>4</v>
      </c>
      <c r="K119" s="4" t="s">
        <v>30</v>
      </c>
      <c r="L119" s="4">
        <v>1354</v>
      </c>
      <c r="M119" s="4">
        <v>1354</v>
      </c>
      <c r="N119" s="4" t="s">
        <v>631</v>
      </c>
      <c r="O119" s="4" t="s">
        <v>32</v>
      </c>
      <c r="P119" s="4" t="s">
        <v>33</v>
      </c>
      <c r="Q119" s="4">
        <v>0</v>
      </c>
      <c r="R119" s="7">
        <v>45208.0000115741</v>
      </c>
      <c r="S119" s="6">
        <v>45213</v>
      </c>
      <c r="T119" s="4" t="s">
        <v>34</v>
      </c>
      <c r="U119" s="4">
        <v>1354</v>
      </c>
      <c r="V119" s="4">
        <v>0</v>
      </c>
      <c r="W119" s="4">
        <v>0</v>
      </c>
      <c r="X119" s="4" t="s">
        <v>632</v>
      </c>
      <c r="Y119" s="4" t="s">
        <v>633</v>
      </c>
    </row>
    <row r="120" s="4" customFormat="1" spans="1:25">
      <c r="A120" s="4" t="s">
        <v>634</v>
      </c>
      <c r="B120" s="4" t="s">
        <v>26</v>
      </c>
      <c r="C120" s="4" t="s">
        <v>27</v>
      </c>
      <c r="D120" s="4" t="s">
        <v>537</v>
      </c>
      <c r="E120" s="4" t="s">
        <v>635</v>
      </c>
      <c r="F120" s="6">
        <v>45210</v>
      </c>
      <c r="G120" s="6">
        <v>45212</v>
      </c>
      <c r="H120" s="4">
        <v>1</v>
      </c>
      <c r="I120" s="4">
        <v>2</v>
      </c>
      <c r="J120" s="4">
        <v>2</v>
      </c>
      <c r="K120" s="4" t="s">
        <v>30</v>
      </c>
      <c r="L120" s="4">
        <v>904</v>
      </c>
      <c r="M120" s="4">
        <v>904</v>
      </c>
      <c r="N120" s="4" t="s">
        <v>636</v>
      </c>
      <c r="O120" s="4" t="s">
        <v>32</v>
      </c>
      <c r="P120" s="4" t="s">
        <v>33</v>
      </c>
      <c r="Q120" s="4">
        <v>0</v>
      </c>
      <c r="R120" s="7">
        <v>45208.0000115741</v>
      </c>
      <c r="S120" s="6">
        <v>45213</v>
      </c>
      <c r="T120" s="4" t="s">
        <v>34</v>
      </c>
      <c r="U120" s="4">
        <v>904</v>
      </c>
      <c r="V120" s="4">
        <v>0</v>
      </c>
      <c r="W120" s="4">
        <v>0</v>
      </c>
      <c r="X120" s="4" t="s">
        <v>637</v>
      </c>
      <c r="Y120" s="4" t="s">
        <v>638</v>
      </c>
    </row>
    <row r="121" s="4" customFormat="1" spans="1:25">
      <c r="A121" s="4" t="s">
        <v>639</v>
      </c>
      <c r="B121" s="4" t="s">
        <v>26</v>
      </c>
      <c r="C121" s="4" t="s">
        <v>27</v>
      </c>
      <c r="D121" s="4" t="s">
        <v>640</v>
      </c>
      <c r="E121" s="4" t="s">
        <v>641</v>
      </c>
      <c r="F121" s="6">
        <v>45211</v>
      </c>
      <c r="G121" s="6">
        <v>45212</v>
      </c>
      <c r="H121" s="4">
        <v>1</v>
      </c>
      <c r="I121" s="4">
        <v>1</v>
      </c>
      <c r="J121" s="4">
        <v>1</v>
      </c>
      <c r="K121" s="4" t="s">
        <v>30</v>
      </c>
      <c r="L121" s="4">
        <v>1176</v>
      </c>
      <c r="M121" s="4">
        <v>1176</v>
      </c>
      <c r="N121" s="4" t="s">
        <v>642</v>
      </c>
      <c r="O121" s="4" t="s">
        <v>32</v>
      </c>
      <c r="P121" s="4" t="s">
        <v>33</v>
      </c>
      <c r="Q121" s="4">
        <v>0</v>
      </c>
      <c r="R121" s="7">
        <v>45208</v>
      </c>
      <c r="S121" s="6">
        <v>45213</v>
      </c>
      <c r="T121" s="4" t="s">
        <v>34</v>
      </c>
      <c r="U121" s="4">
        <v>1176</v>
      </c>
      <c r="V121" s="4">
        <v>0</v>
      </c>
      <c r="W121" s="4">
        <v>0</v>
      </c>
      <c r="X121" s="4" t="s">
        <v>643</v>
      </c>
      <c r="Y121" s="4" t="s">
        <v>644</v>
      </c>
    </row>
    <row r="122" s="4" customFormat="1" spans="1:25">
      <c r="A122" s="4" t="s">
        <v>645</v>
      </c>
      <c r="B122" s="4" t="s">
        <v>26</v>
      </c>
      <c r="C122" s="4" t="s">
        <v>27</v>
      </c>
      <c r="D122" s="4" t="s">
        <v>384</v>
      </c>
      <c r="E122" s="4" t="s">
        <v>646</v>
      </c>
      <c r="F122" s="6">
        <v>45209</v>
      </c>
      <c r="G122" s="6">
        <v>45212</v>
      </c>
      <c r="H122" s="4">
        <v>4</v>
      </c>
      <c r="I122" s="4">
        <v>3</v>
      </c>
      <c r="J122" s="4">
        <v>12</v>
      </c>
      <c r="K122" s="4" t="s">
        <v>30</v>
      </c>
      <c r="L122" s="4">
        <v>4248</v>
      </c>
      <c r="M122" s="4">
        <v>4248</v>
      </c>
      <c r="N122" s="4" t="s">
        <v>647</v>
      </c>
      <c r="O122" s="4" t="s">
        <v>32</v>
      </c>
      <c r="P122" s="4" t="s">
        <v>33</v>
      </c>
      <c r="Q122" s="4">
        <v>0</v>
      </c>
      <c r="R122" s="7">
        <v>45208</v>
      </c>
      <c r="S122" s="6">
        <v>45213</v>
      </c>
      <c r="T122" s="4" t="s">
        <v>34</v>
      </c>
      <c r="U122" s="4">
        <v>4248</v>
      </c>
      <c r="V122" s="4">
        <v>0</v>
      </c>
      <c r="W122" s="4">
        <v>0</v>
      </c>
      <c r="X122" s="4" t="s">
        <v>648</v>
      </c>
      <c r="Y122" s="4" t="s">
        <v>649</v>
      </c>
    </row>
    <row r="123" s="4" customFormat="1" spans="1:25">
      <c r="A123" s="4" t="s">
        <v>650</v>
      </c>
      <c r="B123" s="4" t="s">
        <v>26</v>
      </c>
      <c r="C123" s="4" t="s">
        <v>27</v>
      </c>
      <c r="D123" s="4" t="s">
        <v>651</v>
      </c>
      <c r="E123" s="4" t="s">
        <v>652</v>
      </c>
      <c r="F123" s="6">
        <v>45209</v>
      </c>
      <c r="G123" s="6">
        <v>45212</v>
      </c>
      <c r="H123" s="4">
        <v>1</v>
      </c>
      <c r="I123" s="4">
        <v>3</v>
      </c>
      <c r="J123" s="4">
        <v>3</v>
      </c>
      <c r="K123" s="4" t="s">
        <v>30</v>
      </c>
      <c r="L123" s="4">
        <v>1140</v>
      </c>
      <c r="M123" s="4">
        <v>1140</v>
      </c>
      <c r="N123" s="4" t="s">
        <v>653</v>
      </c>
      <c r="O123" s="4" t="s">
        <v>32</v>
      </c>
      <c r="P123" s="4" t="s">
        <v>33</v>
      </c>
      <c r="Q123" s="4">
        <v>0</v>
      </c>
      <c r="R123" s="7">
        <v>45208.0000115741</v>
      </c>
      <c r="S123" s="6">
        <v>45213</v>
      </c>
      <c r="T123" s="4" t="s">
        <v>34</v>
      </c>
      <c r="U123" s="4">
        <v>1140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657</v>
      </c>
      <c r="E124" s="4" t="s">
        <v>658</v>
      </c>
      <c r="F124" s="6">
        <v>45210</v>
      </c>
      <c r="G124" s="6">
        <v>45212</v>
      </c>
      <c r="H124" s="4">
        <v>1</v>
      </c>
      <c r="I124" s="4">
        <v>2</v>
      </c>
      <c r="J124" s="4">
        <v>2</v>
      </c>
      <c r="K124" s="4" t="s">
        <v>30</v>
      </c>
      <c r="L124" s="4">
        <v>803</v>
      </c>
      <c r="M124" s="4">
        <v>803</v>
      </c>
      <c r="N124" s="4" t="s">
        <v>659</v>
      </c>
      <c r="O124" s="4" t="s">
        <v>32</v>
      </c>
      <c r="P124" s="4" t="s">
        <v>33</v>
      </c>
      <c r="Q124" s="4">
        <v>0</v>
      </c>
      <c r="R124" s="7">
        <v>45208</v>
      </c>
      <c r="S124" s="6">
        <v>45213</v>
      </c>
      <c r="T124" s="4" t="s">
        <v>34</v>
      </c>
      <c r="U124" s="4">
        <v>803</v>
      </c>
      <c r="V124" s="4">
        <v>0</v>
      </c>
      <c r="W124" s="4">
        <v>0</v>
      </c>
      <c r="X124" s="4" t="s">
        <v>660</v>
      </c>
      <c r="Y124" s="4" t="s">
        <v>661</v>
      </c>
    </row>
    <row r="125" s="4" customFormat="1" spans="1:25">
      <c r="A125" s="4" t="s">
        <v>662</v>
      </c>
      <c r="B125" s="4" t="s">
        <v>26</v>
      </c>
      <c r="C125" s="4" t="s">
        <v>27</v>
      </c>
      <c r="D125" s="4" t="s">
        <v>455</v>
      </c>
      <c r="E125" s="4" t="s">
        <v>456</v>
      </c>
      <c r="F125" s="6">
        <v>45210</v>
      </c>
      <c r="G125" s="6">
        <v>45212</v>
      </c>
      <c r="H125" s="4">
        <v>1</v>
      </c>
      <c r="I125" s="4">
        <v>2</v>
      </c>
      <c r="J125" s="4">
        <v>2</v>
      </c>
      <c r="K125" s="4" t="s">
        <v>30</v>
      </c>
      <c r="L125" s="4">
        <v>794</v>
      </c>
      <c r="M125" s="4">
        <v>794</v>
      </c>
      <c r="N125" s="4" t="s">
        <v>663</v>
      </c>
      <c r="O125" s="4" t="s">
        <v>32</v>
      </c>
      <c r="P125" s="4" t="s">
        <v>33</v>
      </c>
      <c r="Q125" s="4">
        <v>0</v>
      </c>
      <c r="R125" s="7">
        <v>45208.0000115741</v>
      </c>
      <c r="S125" s="6">
        <v>45213</v>
      </c>
      <c r="T125" s="4" t="s">
        <v>34</v>
      </c>
      <c r="U125" s="4">
        <v>794</v>
      </c>
      <c r="V125" s="4">
        <v>0</v>
      </c>
      <c r="W125" s="4">
        <v>0</v>
      </c>
      <c r="X125" s="4" t="s">
        <v>664</v>
      </c>
      <c r="Y125" s="4" t="s">
        <v>665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667</v>
      </c>
      <c r="E126" s="4" t="s">
        <v>440</v>
      </c>
      <c r="F126" s="6">
        <v>45209</v>
      </c>
      <c r="G126" s="6">
        <v>45212</v>
      </c>
      <c r="H126" s="4">
        <v>1</v>
      </c>
      <c r="I126" s="4">
        <v>3</v>
      </c>
      <c r="J126" s="4">
        <v>3</v>
      </c>
      <c r="K126" s="4" t="s">
        <v>30</v>
      </c>
      <c r="L126" s="4">
        <v>1962</v>
      </c>
      <c r="M126" s="4">
        <v>1962</v>
      </c>
      <c r="N126" s="4" t="s">
        <v>668</v>
      </c>
      <c r="O126" s="4" t="s">
        <v>32</v>
      </c>
      <c r="P126" s="4" t="s">
        <v>33</v>
      </c>
      <c r="Q126" s="4">
        <v>0</v>
      </c>
      <c r="R126" s="7">
        <v>45208</v>
      </c>
      <c r="S126" s="6">
        <v>45213</v>
      </c>
      <c r="T126" s="4" t="s">
        <v>34</v>
      </c>
      <c r="U126" s="4">
        <v>1962</v>
      </c>
      <c r="V126" s="4">
        <v>0</v>
      </c>
      <c r="W126" s="4">
        <v>0</v>
      </c>
      <c r="X126" s="4" t="s">
        <v>669</v>
      </c>
      <c r="Y126" s="4" t="s">
        <v>670</v>
      </c>
    </row>
    <row r="127" s="4" customFormat="1" spans="1:25">
      <c r="A127" s="4" t="s">
        <v>671</v>
      </c>
      <c r="B127" s="4" t="s">
        <v>26</v>
      </c>
      <c r="C127" s="4" t="s">
        <v>27</v>
      </c>
      <c r="D127" s="4" t="s">
        <v>504</v>
      </c>
      <c r="E127" s="4" t="s">
        <v>672</v>
      </c>
      <c r="F127" s="6">
        <v>45210</v>
      </c>
      <c r="G127" s="6">
        <v>45212</v>
      </c>
      <c r="H127" s="4">
        <v>1</v>
      </c>
      <c r="I127" s="4">
        <v>2</v>
      </c>
      <c r="J127" s="4">
        <v>2</v>
      </c>
      <c r="K127" s="4" t="s">
        <v>30</v>
      </c>
      <c r="L127" s="4">
        <v>578</v>
      </c>
      <c r="M127" s="4">
        <v>578</v>
      </c>
      <c r="N127" s="4" t="s">
        <v>673</v>
      </c>
      <c r="O127" s="4" t="s">
        <v>32</v>
      </c>
      <c r="P127" s="4" t="s">
        <v>33</v>
      </c>
      <c r="Q127" s="4">
        <v>0</v>
      </c>
      <c r="R127" s="7">
        <v>45208</v>
      </c>
      <c r="S127" s="6">
        <v>45213</v>
      </c>
      <c r="T127" s="4" t="s">
        <v>34</v>
      </c>
      <c r="U127" s="4">
        <v>578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504</v>
      </c>
      <c r="E128" s="4" t="s">
        <v>672</v>
      </c>
      <c r="F128" s="6">
        <v>45211</v>
      </c>
      <c r="G128" s="6">
        <v>45212</v>
      </c>
      <c r="H128" s="4">
        <v>1</v>
      </c>
      <c r="I128" s="4">
        <v>1</v>
      </c>
      <c r="J128" s="4">
        <v>1</v>
      </c>
      <c r="K128" s="4" t="s">
        <v>30</v>
      </c>
      <c r="L128" s="4">
        <v>289</v>
      </c>
      <c r="M128" s="4">
        <v>289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45209</v>
      </c>
      <c r="S128" s="6">
        <v>45213</v>
      </c>
      <c r="T128" s="4" t="s">
        <v>34</v>
      </c>
      <c r="U128" s="4">
        <v>289</v>
      </c>
      <c r="V128" s="4">
        <v>0</v>
      </c>
      <c r="W128" s="4">
        <v>0</v>
      </c>
      <c r="X128" s="4" t="s">
        <v>678</v>
      </c>
      <c r="Y128" s="4" t="s">
        <v>679</v>
      </c>
    </row>
    <row r="129" s="4" customFormat="1" spans="1:25">
      <c r="A129" s="4" t="s">
        <v>680</v>
      </c>
      <c r="B129" s="4" t="s">
        <v>26</v>
      </c>
      <c r="C129" s="4" t="s">
        <v>27</v>
      </c>
      <c r="D129" s="4" t="s">
        <v>681</v>
      </c>
      <c r="E129" s="4" t="s">
        <v>682</v>
      </c>
      <c r="F129" s="6">
        <v>45210</v>
      </c>
      <c r="G129" s="6">
        <v>45212</v>
      </c>
      <c r="H129" s="4">
        <v>1</v>
      </c>
      <c r="I129" s="4">
        <v>2</v>
      </c>
      <c r="J129" s="4">
        <v>2</v>
      </c>
      <c r="K129" s="4" t="s">
        <v>30</v>
      </c>
      <c r="L129" s="4">
        <v>1596</v>
      </c>
      <c r="M129" s="4">
        <v>1596</v>
      </c>
      <c r="N129" s="4" t="s">
        <v>683</v>
      </c>
      <c r="O129" s="4" t="s">
        <v>32</v>
      </c>
      <c r="P129" s="4" t="s">
        <v>33</v>
      </c>
      <c r="Q129" s="4">
        <v>0</v>
      </c>
      <c r="R129" s="7">
        <v>45209.0000115741</v>
      </c>
      <c r="S129" s="6">
        <v>45213</v>
      </c>
      <c r="T129" s="4" t="s">
        <v>34</v>
      </c>
      <c r="U129" s="4">
        <v>1596</v>
      </c>
      <c r="V129" s="4">
        <v>0</v>
      </c>
      <c r="W129" s="4">
        <v>0</v>
      </c>
      <c r="X129" s="4" t="s">
        <v>684</v>
      </c>
      <c r="Y129" s="4" t="s">
        <v>685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353</v>
      </c>
      <c r="E130" s="4" t="s">
        <v>354</v>
      </c>
      <c r="F130" s="6">
        <v>45210</v>
      </c>
      <c r="G130" s="6">
        <v>45212</v>
      </c>
      <c r="H130" s="4">
        <v>1</v>
      </c>
      <c r="I130" s="4">
        <v>2</v>
      </c>
      <c r="J130" s="4">
        <v>2</v>
      </c>
      <c r="K130" s="4" t="s">
        <v>30</v>
      </c>
      <c r="L130" s="4">
        <v>600</v>
      </c>
      <c r="M130" s="4">
        <v>600</v>
      </c>
      <c r="N130" s="4" t="s">
        <v>687</v>
      </c>
      <c r="O130" s="4" t="s">
        <v>32</v>
      </c>
      <c r="P130" s="4" t="s">
        <v>33</v>
      </c>
      <c r="Q130" s="4">
        <v>0</v>
      </c>
      <c r="R130" s="7">
        <v>45209.0000115741</v>
      </c>
      <c r="S130" s="6">
        <v>45213</v>
      </c>
      <c r="T130" s="4" t="s">
        <v>34</v>
      </c>
      <c r="U130" s="4">
        <v>600</v>
      </c>
      <c r="V130" s="4">
        <v>0</v>
      </c>
      <c r="W130" s="4">
        <v>0</v>
      </c>
      <c r="X130" s="4" t="s">
        <v>688</v>
      </c>
      <c r="Y130" s="4" t="s">
        <v>689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341</v>
      </c>
      <c r="E131" s="4" t="s">
        <v>691</v>
      </c>
      <c r="F131" s="6">
        <v>45211</v>
      </c>
      <c r="G131" s="6">
        <v>45212</v>
      </c>
      <c r="H131" s="4">
        <v>1</v>
      </c>
      <c r="I131" s="4">
        <v>1</v>
      </c>
      <c r="J131" s="4">
        <v>1</v>
      </c>
      <c r="K131" s="4" t="s">
        <v>30</v>
      </c>
      <c r="L131" s="4">
        <v>652</v>
      </c>
      <c r="M131" s="4">
        <v>652</v>
      </c>
      <c r="N131" s="4" t="s">
        <v>692</v>
      </c>
      <c r="O131" s="4" t="s">
        <v>32</v>
      </c>
      <c r="P131" s="4" t="s">
        <v>33</v>
      </c>
      <c r="Q131" s="4">
        <v>0</v>
      </c>
      <c r="R131" s="7">
        <v>45209</v>
      </c>
      <c r="S131" s="6">
        <v>45213</v>
      </c>
      <c r="T131" s="4" t="s">
        <v>34</v>
      </c>
      <c r="U131" s="4">
        <v>652</v>
      </c>
      <c r="V131" s="4">
        <v>0</v>
      </c>
      <c r="W131" s="4">
        <v>0</v>
      </c>
      <c r="X131" s="4" t="s">
        <v>693</v>
      </c>
      <c r="Y131" s="4" t="s">
        <v>694</v>
      </c>
    </row>
    <row r="132" s="4" customFormat="1" spans="1:25">
      <c r="A132" s="4" t="s">
        <v>695</v>
      </c>
      <c r="B132" s="4" t="s">
        <v>26</v>
      </c>
      <c r="C132" s="4" t="s">
        <v>27</v>
      </c>
      <c r="D132" s="4" t="s">
        <v>696</v>
      </c>
      <c r="E132" s="4" t="s">
        <v>697</v>
      </c>
      <c r="F132" s="6">
        <v>45210</v>
      </c>
      <c r="G132" s="6">
        <v>45212</v>
      </c>
      <c r="H132" s="4">
        <v>1</v>
      </c>
      <c r="I132" s="4">
        <v>2</v>
      </c>
      <c r="J132" s="4">
        <v>2</v>
      </c>
      <c r="K132" s="4" t="s">
        <v>30</v>
      </c>
      <c r="L132" s="4">
        <v>632</v>
      </c>
      <c r="M132" s="4">
        <v>632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45209.0000115741</v>
      </c>
      <c r="S132" s="6">
        <v>45213</v>
      </c>
      <c r="T132" s="4" t="s">
        <v>34</v>
      </c>
      <c r="U132" s="4">
        <v>632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455</v>
      </c>
      <c r="E133" s="4" t="s">
        <v>456</v>
      </c>
      <c r="F133" s="6">
        <v>45211</v>
      </c>
      <c r="G133" s="6">
        <v>45212</v>
      </c>
      <c r="H133" s="4">
        <v>1</v>
      </c>
      <c r="I133" s="4">
        <v>1</v>
      </c>
      <c r="J133" s="4">
        <v>1</v>
      </c>
      <c r="K133" s="4" t="s">
        <v>30</v>
      </c>
      <c r="L133" s="4">
        <v>394</v>
      </c>
      <c r="M133" s="4">
        <v>394</v>
      </c>
      <c r="N133" s="4" t="s">
        <v>702</v>
      </c>
      <c r="O133" s="4" t="s">
        <v>32</v>
      </c>
      <c r="P133" s="4" t="s">
        <v>33</v>
      </c>
      <c r="Q133" s="4">
        <v>0</v>
      </c>
      <c r="R133" s="7">
        <v>45209.0000115741</v>
      </c>
      <c r="S133" s="6">
        <v>45213</v>
      </c>
      <c r="T133" s="4" t="s">
        <v>34</v>
      </c>
      <c r="U133" s="4">
        <v>394</v>
      </c>
      <c r="V133" s="4">
        <v>0</v>
      </c>
      <c r="W133" s="4">
        <v>0</v>
      </c>
      <c r="X133" s="4" t="s">
        <v>703</v>
      </c>
      <c r="Y133" s="4" t="s">
        <v>704</v>
      </c>
    </row>
    <row r="134" s="4" customFormat="1" spans="1:25">
      <c r="A134" s="4" t="s">
        <v>705</v>
      </c>
      <c r="B134" s="4" t="s">
        <v>26</v>
      </c>
      <c r="C134" s="4" t="s">
        <v>27</v>
      </c>
      <c r="D134" s="4" t="s">
        <v>341</v>
      </c>
      <c r="E134" s="4" t="s">
        <v>691</v>
      </c>
      <c r="F134" s="6">
        <v>45211</v>
      </c>
      <c r="G134" s="6">
        <v>45212</v>
      </c>
      <c r="H134" s="4">
        <v>1</v>
      </c>
      <c r="I134" s="4">
        <v>1</v>
      </c>
      <c r="J134" s="4">
        <v>1</v>
      </c>
      <c r="K134" s="4" t="s">
        <v>30</v>
      </c>
      <c r="L134" s="4">
        <v>652</v>
      </c>
      <c r="M134" s="4">
        <v>652</v>
      </c>
      <c r="N134" s="4" t="s">
        <v>706</v>
      </c>
      <c r="O134" s="4" t="s">
        <v>32</v>
      </c>
      <c r="P134" s="4" t="s">
        <v>33</v>
      </c>
      <c r="Q134" s="4">
        <v>0</v>
      </c>
      <c r="R134" s="7">
        <v>45209</v>
      </c>
      <c r="S134" s="6">
        <v>45213</v>
      </c>
      <c r="T134" s="4" t="s">
        <v>34</v>
      </c>
      <c r="U134" s="4">
        <v>652</v>
      </c>
      <c r="V134" s="4">
        <v>0</v>
      </c>
      <c r="W134" s="4">
        <v>0</v>
      </c>
      <c r="X134" s="4" t="s">
        <v>707</v>
      </c>
      <c r="Y134" s="4" t="s">
        <v>708</v>
      </c>
    </row>
    <row r="135" s="4" customFormat="1" spans="1:25">
      <c r="A135" s="4" t="s">
        <v>709</v>
      </c>
      <c r="B135" s="4" t="s">
        <v>26</v>
      </c>
      <c r="C135" s="4" t="s">
        <v>27</v>
      </c>
      <c r="D135" s="4" t="s">
        <v>341</v>
      </c>
      <c r="E135" s="4" t="s">
        <v>691</v>
      </c>
      <c r="F135" s="6">
        <v>45211</v>
      </c>
      <c r="G135" s="6">
        <v>45212</v>
      </c>
      <c r="H135" s="4">
        <v>1</v>
      </c>
      <c r="I135" s="4">
        <v>1</v>
      </c>
      <c r="J135" s="4">
        <v>1</v>
      </c>
      <c r="K135" s="4" t="s">
        <v>30</v>
      </c>
      <c r="L135" s="4">
        <v>652</v>
      </c>
      <c r="M135" s="4">
        <v>652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45209.0000115741</v>
      </c>
      <c r="S135" s="6">
        <v>45213</v>
      </c>
      <c r="T135" s="4" t="s">
        <v>34</v>
      </c>
      <c r="U135" s="4">
        <v>652</v>
      </c>
      <c r="V135" s="4">
        <v>0</v>
      </c>
      <c r="W135" s="4">
        <v>0</v>
      </c>
      <c r="X135" s="4" t="s">
        <v>711</v>
      </c>
      <c r="Y135" s="4" t="s">
        <v>712</v>
      </c>
    </row>
    <row r="136" s="4" customFormat="1" spans="1:25">
      <c r="A136" s="4" t="s">
        <v>713</v>
      </c>
      <c r="B136" s="4" t="s">
        <v>26</v>
      </c>
      <c r="C136" s="4" t="s">
        <v>27</v>
      </c>
      <c r="D136" s="4" t="s">
        <v>341</v>
      </c>
      <c r="E136" s="4" t="s">
        <v>691</v>
      </c>
      <c r="F136" s="6">
        <v>45211</v>
      </c>
      <c r="G136" s="6">
        <v>45212</v>
      </c>
      <c r="H136" s="4">
        <v>1</v>
      </c>
      <c r="I136" s="4">
        <v>1</v>
      </c>
      <c r="J136" s="4">
        <v>1</v>
      </c>
      <c r="K136" s="4" t="s">
        <v>30</v>
      </c>
      <c r="L136" s="4">
        <v>652</v>
      </c>
      <c r="M136" s="4">
        <v>652</v>
      </c>
      <c r="N136" s="4" t="s">
        <v>714</v>
      </c>
      <c r="O136" s="4" t="s">
        <v>32</v>
      </c>
      <c r="P136" s="4" t="s">
        <v>33</v>
      </c>
      <c r="Q136" s="4">
        <v>0</v>
      </c>
      <c r="R136" s="7">
        <v>45209</v>
      </c>
      <c r="S136" s="6">
        <v>45213</v>
      </c>
      <c r="T136" s="4" t="s">
        <v>34</v>
      </c>
      <c r="U136" s="4">
        <v>652</v>
      </c>
      <c r="V136" s="4">
        <v>0</v>
      </c>
      <c r="W136" s="4">
        <v>0</v>
      </c>
      <c r="X136" s="4" t="s">
        <v>715</v>
      </c>
      <c r="Y136" s="4" t="s">
        <v>716</v>
      </c>
    </row>
    <row r="137" s="4" customFormat="1" spans="1:25">
      <c r="A137" s="4" t="s">
        <v>717</v>
      </c>
      <c r="B137" s="4" t="s">
        <v>26</v>
      </c>
      <c r="C137" s="4" t="s">
        <v>27</v>
      </c>
      <c r="D137" s="4" t="s">
        <v>718</v>
      </c>
      <c r="E137" s="4" t="s">
        <v>719</v>
      </c>
      <c r="F137" s="6">
        <v>45211</v>
      </c>
      <c r="G137" s="6">
        <v>45212</v>
      </c>
      <c r="H137" s="4">
        <v>1</v>
      </c>
      <c r="I137" s="4">
        <v>1</v>
      </c>
      <c r="J137" s="4">
        <v>1</v>
      </c>
      <c r="K137" s="4" t="s">
        <v>30</v>
      </c>
      <c r="L137" s="4">
        <v>2390</v>
      </c>
      <c r="M137" s="4">
        <v>2390</v>
      </c>
      <c r="N137" s="4" t="s">
        <v>720</v>
      </c>
      <c r="O137" s="4" t="s">
        <v>32</v>
      </c>
      <c r="P137" s="4" t="s">
        <v>33</v>
      </c>
      <c r="Q137" s="4">
        <v>0</v>
      </c>
      <c r="R137" s="7">
        <v>45209.0000115741</v>
      </c>
      <c r="S137" s="6">
        <v>45213</v>
      </c>
      <c r="T137" s="4" t="s">
        <v>34</v>
      </c>
      <c r="U137" s="4">
        <v>2390</v>
      </c>
      <c r="V137" s="4">
        <v>0</v>
      </c>
      <c r="W137" s="4">
        <v>0</v>
      </c>
      <c r="X137" s="4" t="s">
        <v>721</v>
      </c>
      <c r="Y137" s="4" t="s">
        <v>722</v>
      </c>
    </row>
    <row r="138" s="4" customFormat="1" spans="1:25">
      <c r="A138" s="4" t="s">
        <v>723</v>
      </c>
      <c r="B138" s="4" t="s">
        <v>26</v>
      </c>
      <c r="C138" s="4" t="s">
        <v>27</v>
      </c>
      <c r="D138" s="4" t="s">
        <v>724</v>
      </c>
      <c r="E138" s="4" t="s">
        <v>725</v>
      </c>
      <c r="F138" s="6">
        <v>45210</v>
      </c>
      <c r="G138" s="6">
        <v>45212</v>
      </c>
      <c r="H138" s="4">
        <v>1</v>
      </c>
      <c r="I138" s="4">
        <v>2</v>
      </c>
      <c r="J138" s="4">
        <v>2</v>
      </c>
      <c r="K138" s="4" t="s">
        <v>30</v>
      </c>
      <c r="L138" s="4">
        <v>704</v>
      </c>
      <c r="M138" s="4">
        <v>704</v>
      </c>
      <c r="N138" s="4" t="s">
        <v>726</v>
      </c>
      <c r="O138" s="4" t="s">
        <v>32</v>
      </c>
      <c r="P138" s="4" t="s">
        <v>33</v>
      </c>
      <c r="Q138" s="4">
        <v>0</v>
      </c>
      <c r="R138" s="7">
        <v>45209</v>
      </c>
      <c r="S138" s="6">
        <v>45213</v>
      </c>
      <c r="T138" s="4" t="s">
        <v>34</v>
      </c>
      <c r="U138" s="4">
        <v>704</v>
      </c>
      <c r="V138" s="4">
        <v>0</v>
      </c>
      <c r="W138" s="4">
        <v>0</v>
      </c>
      <c r="X138" s="4" t="s">
        <v>727</v>
      </c>
      <c r="Y138" s="4" t="s">
        <v>728</v>
      </c>
    </row>
    <row r="139" s="4" customFormat="1" spans="1:25">
      <c r="A139" s="4" t="s">
        <v>729</v>
      </c>
      <c r="B139" s="4" t="s">
        <v>26</v>
      </c>
      <c r="C139" s="4" t="s">
        <v>27</v>
      </c>
      <c r="D139" s="4" t="s">
        <v>730</v>
      </c>
      <c r="E139" s="4" t="s">
        <v>731</v>
      </c>
      <c r="F139" s="6">
        <v>45210</v>
      </c>
      <c r="G139" s="6">
        <v>45212</v>
      </c>
      <c r="H139" s="4">
        <v>1</v>
      </c>
      <c r="I139" s="4">
        <v>2</v>
      </c>
      <c r="J139" s="4">
        <v>2</v>
      </c>
      <c r="K139" s="4" t="s">
        <v>30</v>
      </c>
      <c r="L139" s="4">
        <v>2480</v>
      </c>
      <c r="M139" s="4">
        <v>2480</v>
      </c>
      <c r="N139" s="4" t="s">
        <v>732</v>
      </c>
      <c r="O139" s="4" t="s">
        <v>32</v>
      </c>
      <c r="P139" s="4" t="s">
        <v>33</v>
      </c>
      <c r="Q139" s="4">
        <v>0</v>
      </c>
      <c r="R139" s="7">
        <v>45209.0000115741</v>
      </c>
      <c r="S139" s="6">
        <v>45213</v>
      </c>
      <c r="T139" s="4" t="s">
        <v>34</v>
      </c>
      <c r="U139" s="4">
        <v>2480</v>
      </c>
      <c r="V139" s="4">
        <v>0</v>
      </c>
      <c r="W139" s="4">
        <v>0</v>
      </c>
      <c r="X139" s="4" t="s">
        <v>733</v>
      </c>
      <c r="Y139" s="4" t="s">
        <v>734</v>
      </c>
    </row>
    <row r="140" s="4" customFormat="1" spans="1:25">
      <c r="A140" s="4" t="s">
        <v>735</v>
      </c>
      <c r="B140" s="4" t="s">
        <v>26</v>
      </c>
      <c r="C140" s="4" t="s">
        <v>27</v>
      </c>
      <c r="D140" s="4" t="s">
        <v>736</v>
      </c>
      <c r="E140" s="4" t="s">
        <v>737</v>
      </c>
      <c r="F140" s="6">
        <v>45211</v>
      </c>
      <c r="G140" s="6">
        <v>45212</v>
      </c>
      <c r="H140" s="4">
        <v>1</v>
      </c>
      <c r="I140" s="4">
        <v>1</v>
      </c>
      <c r="J140" s="4">
        <v>1</v>
      </c>
      <c r="K140" s="4" t="s">
        <v>30</v>
      </c>
      <c r="L140" s="4">
        <v>439</v>
      </c>
      <c r="M140" s="4">
        <v>439</v>
      </c>
      <c r="N140" s="4" t="s">
        <v>738</v>
      </c>
      <c r="O140" s="4" t="s">
        <v>32</v>
      </c>
      <c r="P140" s="4" t="s">
        <v>33</v>
      </c>
      <c r="Q140" s="4">
        <v>0</v>
      </c>
      <c r="R140" s="7">
        <v>45209.0000115741</v>
      </c>
      <c r="S140" s="6">
        <v>45213</v>
      </c>
      <c r="T140" s="4" t="s">
        <v>34</v>
      </c>
      <c r="U140" s="4">
        <v>439</v>
      </c>
      <c r="V140" s="4">
        <v>0</v>
      </c>
      <c r="W140" s="4">
        <v>0</v>
      </c>
      <c r="X140" s="4" t="s">
        <v>739</v>
      </c>
      <c r="Y140" s="4" t="s">
        <v>740</v>
      </c>
    </row>
    <row r="141" s="4" customFormat="1" spans="1:25">
      <c r="A141" s="4" t="s">
        <v>741</v>
      </c>
      <c r="B141" s="4" t="s">
        <v>26</v>
      </c>
      <c r="C141" s="4" t="s">
        <v>27</v>
      </c>
      <c r="D141" s="4" t="s">
        <v>736</v>
      </c>
      <c r="E141" s="4" t="s">
        <v>742</v>
      </c>
      <c r="F141" s="6">
        <v>45211</v>
      </c>
      <c r="G141" s="6">
        <v>45212</v>
      </c>
      <c r="H141" s="4">
        <v>1</v>
      </c>
      <c r="I141" s="4">
        <v>1</v>
      </c>
      <c r="J141" s="4">
        <v>1</v>
      </c>
      <c r="K141" s="4" t="s">
        <v>30</v>
      </c>
      <c r="L141" s="4">
        <v>442</v>
      </c>
      <c r="M141" s="4">
        <v>442</v>
      </c>
      <c r="N141" s="4" t="s">
        <v>743</v>
      </c>
      <c r="O141" s="4" t="s">
        <v>32</v>
      </c>
      <c r="P141" s="4" t="s">
        <v>33</v>
      </c>
      <c r="Q141" s="4">
        <v>0</v>
      </c>
      <c r="R141" s="7">
        <v>45210</v>
      </c>
      <c r="S141" s="6">
        <v>45213</v>
      </c>
      <c r="T141" s="4" t="s">
        <v>34</v>
      </c>
      <c r="U141" s="4">
        <v>442</v>
      </c>
      <c r="V141" s="4">
        <v>0</v>
      </c>
      <c r="W141" s="4">
        <v>0</v>
      </c>
      <c r="X141" s="4" t="s">
        <v>744</v>
      </c>
      <c r="Y141" s="4" t="s">
        <v>745</v>
      </c>
    </row>
    <row r="142" s="4" customFormat="1" spans="1:25">
      <c r="A142" s="4" t="s">
        <v>746</v>
      </c>
      <c r="B142" s="4" t="s">
        <v>26</v>
      </c>
      <c r="C142" s="4" t="s">
        <v>27</v>
      </c>
      <c r="D142" s="4" t="s">
        <v>504</v>
      </c>
      <c r="E142" s="4" t="s">
        <v>747</v>
      </c>
      <c r="F142" s="6">
        <v>45211</v>
      </c>
      <c r="G142" s="6">
        <v>45212</v>
      </c>
      <c r="H142" s="4">
        <v>1</v>
      </c>
      <c r="I142" s="4">
        <v>1</v>
      </c>
      <c r="J142" s="4">
        <v>1</v>
      </c>
      <c r="K142" s="4" t="s">
        <v>30</v>
      </c>
      <c r="L142" s="4">
        <v>289</v>
      </c>
      <c r="M142" s="4">
        <v>289</v>
      </c>
      <c r="N142" s="4" t="s">
        <v>748</v>
      </c>
      <c r="O142" s="4" t="s">
        <v>32</v>
      </c>
      <c r="P142" s="4" t="s">
        <v>33</v>
      </c>
      <c r="Q142" s="4">
        <v>0</v>
      </c>
      <c r="R142" s="7">
        <v>45210.0000115741</v>
      </c>
      <c r="S142" s="6">
        <v>45213</v>
      </c>
      <c r="T142" s="4" t="s">
        <v>34</v>
      </c>
      <c r="U142" s="4">
        <v>289</v>
      </c>
      <c r="V142" s="4">
        <v>0</v>
      </c>
      <c r="W142" s="4">
        <v>0</v>
      </c>
      <c r="X142" s="4" t="s">
        <v>749</v>
      </c>
      <c r="Y142" s="4" t="s">
        <v>750</v>
      </c>
    </row>
    <row r="143" s="4" customFormat="1" spans="1:25">
      <c r="A143" s="4" t="s">
        <v>751</v>
      </c>
      <c r="B143" s="4" t="s">
        <v>26</v>
      </c>
      <c r="C143" s="4" t="s">
        <v>27</v>
      </c>
      <c r="D143" s="4" t="s">
        <v>640</v>
      </c>
      <c r="E143" s="4" t="s">
        <v>641</v>
      </c>
      <c r="F143" s="6">
        <v>45211</v>
      </c>
      <c r="G143" s="6">
        <v>45212</v>
      </c>
      <c r="H143" s="4">
        <v>1</v>
      </c>
      <c r="I143" s="4">
        <v>1</v>
      </c>
      <c r="J143" s="4">
        <v>1</v>
      </c>
      <c r="K143" s="4" t="s">
        <v>30</v>
      </c>
      <c r="L143" s="4">
        <v>1176</v>
      </c>
      <c r="M143" s="4">
        <v>1176</v>
      </c>
      <c r="N143" s="4" t="s">
        <v>752</v>
      </c>
      <c r="O143" s="4" t="s">
        <v>32</v>
      </c>
      <c r="P143" s="4" t="s">
        <v>33</v>
      </c>
      <c r="Q143" s="4">
        <v>0</v>
      </c>
      <c r="R143" s="7">
        <v>45210.0000115741</v>
      </c>
      <c r="S143" s="6">
        <v>45213</v>
      </c>
      <c r="T143" s="4" t="s">
        <v>34</v>
      </c>
      <c r="U143" s="4">
        <v>1176</v>
      </c>
      <c r="V143" s="4">
        <v>0</v>
      </c>
      <c r="W143" s="4">
        <v>0</v>
      </c>
      <c r="X143" s="4" t="s">
        <v>753</v>
      </c>
      <c r="Y143" s="4" t="s">
        <v>754</v>
      </c>
    </row>
    <row r="144" s="4" customFormat="1" spans="1:25">
      <c r="A144" s="4" t="s">
        <v>755</v>
      </c>
      <c r="B144" s="4" t="s">
        <v>26</v>
      </c>
      <c r="C144" s="4" t="s">
        <v>27</v>
      </c>
      <c r="D144" s="4" t="s">
        <v>756</v>
      </c>
      <c r="E144" s="4" t="s">
        <v>757</v>
      </c>
      <c r="F144" s="6">
        <v>45210</v>
      </c>
      <c r="G144" s="6">
        <v>45212</v>
      </c>
      <c r="H144" s="4">
        <v>1</v>
      </c>
      <c r="I144" s="4">
        <v>2</v>
      </c>
      <c r="J144" s="4">
        <v>2</v>
      </c>
      <c r="K144" s="4" t="s">
        <v>30</v>
      </c>
      <c r="L144" s="4">
        <v>558</v>
      </c>
      <c r="M144" s="4">
        <v>558</v>
      </c>
      <c r="N144" s="4" t="s">
        <v>758</v>
      </c>
      <c r="O144" s="4" t="s">
        <v>32</v>
      </c>
      <c r="P144" s="4" t="s">
        <v>33</v>
      </c>
      <c r="Q144" s="4">
        <v>0</v>
      </c>
      <c r="R144" s="7">
        <v>45210</v>
      </c>
      <c r="S144" s="6">
        <v>45213</v>
      </c>
      <c r="T144" s="4" t="s">
        <v>34</v>
      </c>
      <c r="U144" s="4">
        <v>558</v>
      </c>
      <c r="V144" s="4">
        <v>0</v>
      </c>
      <c r="W144" s="4">
        <v>0</v>
      </c>
      <c r="X144" s="4" t="s">
        <v>759</v>
      </c>
      <c r="Y144" s="4" t="s">
        <v>42</v>
      </c>
    </row>
    <row r="145" s="4" customFormat="1" spans="1:25">
      <c r="A145" s="4" t="s">
        <v>755</v>
      </c>
      <c r="B145" s="4" t="s">
        <v>26</v>
      </c>
      <c r="C145" s="4" t="s">
        <v>205</v>
      </c>
      <c r="D145" s="4" t="s">
        <v>756</v>
      </c>
      <c r="E145" s="4" t="s">
        <v>757</v>
      </c>
      <c r="F145" s="6">
        <v>45210</v>
      </c>
      <c r="G145" s="6">
        <v>45212</v>
      </c>
      <c r="H145" s="4">
        <v>1</v>
      </c>
      <c r="I145" s="4">
        <v>2</v>
      </c>
      <c r="J145" s="4">
        <v>2</v>
      </c>
      <c r="K145" s="4" t="s">
        <v>30</v>
      </c>
      <c r="L145" s="4">
        <v>-558</v>
      </c>
      <c r="M145" s="4">
        <v>-558</v>
      </c>
      <c r="N145" s="4" t="s">
        <v>758</v>
      </c>
      <c r="O145" s="4" t="s">
        <v>32</v>
      </c>
      <c r="P145" s="4" t="s">
        <v>33</v>
      </c>
      <c r="Q145" s="4">
        <v>0</v>
      </c>
      <c r="R145" s="7">
        <v>45210</v>
      </c>
      <c r="S145" s="6">
        <v>45213</v>
      </c>
      <c r="T145" s="4" t="s">
        <v>34</v>
      </c>
      <c r="U145" s="4">
        <v>-558</v>
      </c>
      <c r="V145" s="4">
        <v>0</v>
      </c>
      <c r="W145" s="4">
        <v>0</v>
      </c>
      <c r="X145" s="4" t="s">
        <v>759</v>
      </c>
      <c r="Y145" s="4" t="s">
        <v>42</v>
      </c>
    </row>
    <row r="146" s="4" customFormat="1" spans="1:25">
      <c r="A146" s="4" t="s">
        <v>760</v>
      </c>
      <c r="B146" s="4" t="s">
        <v>26</v>
      </c>
      <c r="C146" s="4" t="s">
        <v>27</v>
      </c>
      <c r="D146" s="4" t="s">
        <v>756</v>
      </c>
      <c r="E146" s="4" t="s">
        <v>757</v>
      </c>
      <c r="F146" s="6">
        <v>45210</v>
      </c>
      <c r="G146" s="6">
        <v>45212</v>
      </c>
      <c r="H146" s="4">
        <v>1</v>
      </c>
      <c r="I146" s="4">
        <v>2</v>
      </c>
      <c r="J146" s="4">
        <v>2</v>
      </c>
      <c r="K146" s="4" t="s">
        <v>30</v>
      </c>
      <c r="L146" s="4">
        <v>558</v>
      </c>
      <c r="M146" s="4">
        <v>558</v>
      </c>
      <c r="N146" s="4" t="s">
        <v>761</v>
      </c>
      <c r="O146" s="4" t="s">
        <v>32</v>
      </c>
      <c r="P146" s="4" t="s">
        <v>33</v>
      </c>
      <c r="Q146" s="4">
        <v>0</v>
      </c>
      <c r="R146" s="7">
        <v>45210.0000115741</v>
      </c>
      <c r="S146" s="6">
        <v>45213</v>
      </c>
      <c r="T146" s="4" t="s">
        <v>34</v>
      </c>
      <c r="U146" s="4">
        <v>558</v>
      </c>
      <c r="V146" s="4">
        <v>0</v>
      </c>
      <c r="W146" s="4">
        <v>0</v>
      </c>
      <c r="X146" s="4" t="s">
        <v>762</v>
      </c>
      <c r="Y146" s="4" t="s">
        <v>763</v>
      </c>
    </row>
    <row r="147" s="4" customFormat="1" spans="1:25">
      <c r="A147" s="4" t="s">
        <v>764</v>
      </c>
      <c r="B147" s="4" t="s">
        <v>26</v>
      </c>
      <c r="C147" s="4" t="s">
        <v>27</v>
      </c>
      <c r="D147" s="4" t="s">
        <v>384</v>
      </c>
      <c r="E147" s="4" t="s">
        <v>385</v>
      </c>
      <c r="F147" s="6">
        <v>45210</v>
      </c>
      <c r="G147" s="6">
        <v>45212</v>
      </c>
      <c r="H147" s="4">
        <v>1</v>
      </c>
      <c r="I147" s="4">
        <v>2</v>
      </c>
      <c r="J147" s="4">
        <v>2</v>
      </c>
      <c r="K147" s="4" t="s">
        <v>30</v>
      </c>
      <c r="L147" s="4">
        <v>702</v>
      </c>
      <c r="M147" s="4">
        <v>702</v>
      </c>
      <c r="N147" s="4" t="s">
        <v>765</v>
      </c>
      <c r="O147" s="4" t="s">
        <v>32</v>
      </c>
      <c r="P147" s="4" t="s">
        <v>33</v>
      </c>
      <c r="Q147" s="4">
        <v>0</v>
      </c>
      <c r="R147" s="7">
        <v>45210.0000115741</v>
      </c>
      <c r="S147" s="6">
        <v>45213</v>
      </c>
      <c r="T147" s="4" t="s">
        <v>34</v>
      </c>
      <c r="U147" s="4">
        <v>702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769</v>
      </c>
      <c r="E148" s="4" t="s">
        <v>770</v>
      </c>
      <c r="F148" s="6">
        <v>45210</v>
      </c>
      <c r="G148" s="6">
        <v>45212</v>
      </c>
      <c r="H148" s="4">
        <v>1</v>
      </c>
      <c r="I148" s="4">
        <v>2</v>
      </c>
      <c r="J148" s="4">
        <v>2</v>
      </c>
      <c r="K148" s="4" t="s">
        <v>30</v>
      </c>
      <c r="L148" s="4">
        <v>444</v>
      </c>
      <c r="M148" s="4">
        <v>444</v>
      </c>
      <c r="N148" s="4" t="s">
        <v>771</v>
      </c>
      <c r="O148" s="4" t="s">
        <v>32</v>
      </c>
      <c r="P148" s="4" t="s">
        <v>33</v>
      </c>
      <c r="Q148" s="4">
        <v>0</v>
      </c>
      <c r="R148" s="7">
        <v>45210</v>
      </c>
      <c r="S148" s="6">
        <v>45213</v>
      </c>
      <c r="T148" s="4" t="s">
        <v>34</v>
      </c>
      <c r="U148" s="4">
        <v>444</v>
      </c>
      <c r="V148" s="4">
        <v>0</v>
      </c>
      <c r="W148" s="4">
        <v>0</v>
      </c>
      <c r="X148" s="4" t="s">
        <v>772</v>
      </c>
      <c r="Y148" s="4" t="s">
        <v>773</v>
      </c>
    </row>
    <row r="149" s="4" customFormat="1" spans="1:25">
      <c r="A149" s="4" t="s">
        <v>774</v>
      </c>
      <c r="B149" s="4" t="s">
        <v>26</v>
      </c>
      <c r="C149" s="4" t="s">
        <v>27</v>
      </c>
      <c r="D149" s="4" t="s">
        <v>775</v>
      </c>
      <c r="E149" s="4" t="s">
        <v>776</v>
      </c>
      <c r="F149" s="6">
        <v>45210</v>
      </c>
      <c r="G149" s="6">
        <v>45212</v>
      </c>
      <c r="H149" s="4">
        <v>1</v>
      </c>
      <c r="I149" s="4">
        <v>2</v>
      </c>
      <c r="J149" s="4">
        <v>2</v>
      </c>
      <c r="K149" s="4" t="s">
        <v>30</v>
      </c>
      <c r="L149" s="4">
        <v>2040</v>
      </c>
      <c r="M149" s="4">
        <v>2040</v>
      </c>
      <c r="N149" s="4" t="s">
        <v>777</v>
      </c>
      <c r="O149" s="4" t="s">
        <v>32</v>
      </c>
      <c r="P149" s="4" t="s">
        <v>33</v>
      </c>
      <c r="Q149" s="4">
        <v>0</v>
      </c>
      <c r="R149" s="7">
        <v>45210.0000115741</v>
      </c>
      <c r="S149" s="6">
        <v>45213</v>
      </c>
      <c r="T149" s="4" t="s">
        <v>34</v>
      </c>
      <c r="U149" s="4">
        <v>2040</v>
      </c>
      <c r="V149" s="4">
        <v>0</v>
      </c>
      <c r="W149" s="4">
        <v>0</v>
      </c>
      <c r="X149" s="4" t="s">
        <v>778</v>
      </c>
      <c r="Y149" s="4" t="s">
        <v>779</v>
      </c>
    </row>
    <row r="150" s="4" customFormat="1" spans="1:25">
      <c r="A150" s="4" t="s">
        <v>780</v>
      </c>
      <c r="B150" s="4" t="s">
        <v>26</v>
      </c>
      <c r="C150" s="4" t="s">
        <v>27</v>
      </c>
      <c r="D150" s="4" t="s">
        <v>62</v>
      </c>
      <c r="E150" s="4" t="s">
        <v>63</v>
      </c>
      <c r="F150" s="6">
        <v>45211</v>
      </c>
      <c r="G150" s="6">
        <v>45212</v>
      </c>
      <c r="H150" s="4">
        <v>1</v>
      </c>
      <c r="I150" s="4">
        <v>1</v>
      </c>
      <c r="J150" s="4">
        <v>1</v>
      </c>
      <c r="K150" s="4" t="s">
        <v>30</v>
      </c>
      <c r="L150" s="4">
        <v>196</v>
      </c>
      <c r="M150" s="4">
        <v>196</v>
      </c>
      <c r="N150" s="4" t="s">
        <v>781</v>
      </c>
      <c r="O150" s="4" t="s">
        <v>32</v>
      </c>
      <c r="P150" s="4" t="s">
        <v>33</v>
      </c>
      <c r="Q150" s="4">
        <v>0</v>
      </c>
      <c r="R150" s="7">
        <v>45210.0000115741</v>
      </c>
      <c r="S150" s="6">
        <v>45213</v>
      </c>
      <c r="T150" s="4" t="s">
        <v>34</v>
      </c>
      <c r="U150" s="4">
        <v>196</v>
      </c>
      <c r="V150" s="4">
        <v>0</v>
      </c>
      <c r="W150" s="4">
        <v>0</v>
      </c>
      <c r="X150" s="4" t="s">
        <v>782</v>
      </c>
      <c r="Y150" s="4" t="s">
        <v>783</v>
      </c>
    </row>
    <row r="151" s="4" customFormat="1" spans="1:25">
      <c r="A151" s="4" t="s">
        <v>784</v>
      </c>
      <c r="B151" s="4" t="s">
        <v>26</v>
      </c>
      <c r="C151" s="4" t="s">
        <v>27</v>
      </c>
      <c r="D151" s="4" t="s">
        <v>785</v>
      </c>
      <c r="E151" s="4" t="s">
        <v>397</v>
      </c>
      <c r="F151" s="6">
        <v>45211</v>
      </c>
      <c r="G151" s="6">
        <v>45212</v>
      </c>
      <c r="H151" s="4">
        <v>1</v>
      </c>
      <c r="I151" s="4">
        <v>1</v>
      </c>
      <c r="J151" s="4">
        <v>1</v>
      </c>
      <c r="K151" s="4" t="s">
        <v>30</v>
      </c>
      <c r="L151" s="4">
        <v>277</v>
      </c>
      <c r="M151" s="4">
        <v>277</v>
      </c>
      <c r="N151" s="4" t="s">
        <v>786</v>
      </c>
      <c r="O151" s="4" t="s">
        <v>32</v>
      </c>
      <c r="P151" s="4" t="s">
        <v>33</v>
      </c>
      <c r="Q151" s="4">
        <v>0</v>
      </c>
      <c r="R151" s="7">
        <v>45210</v>
      </c>
      <c r="S151" s="6">
        <v>45213</v>
      </c>
      <c r="T151" s="4" t="s">
        <v>34</v>
      </c>
      <c r="U151" s="4">
        <v>277</v>
      </c>
      <c r="V151" s="4">
        <v>0</v>
      </c>
      <c r="W151" s="4">
        <v>0</v>
      </c>
      <c r="X151" s="4" t="s">
        <v>787</v>
      </c>
      <c r="Y151" s="4" t="s">
        <v>788</v>
      </c>
    </row>
    <row r="152" s="4" customFormat="1" spans="1:26">
      <c r="A152" s="4" t="s">
        <v>789</v>
      </c>
      <c r="B152" s="4" t="s">
        <v>26</v>
      </c>
      <c r="C152" s="4" t="s">
        <v>27</v>
      </c>
      <c r="D152" s="4" t="s">
        <v>790</v>
      </c>
      <c r="E152" s="4" t="s">
        <v>791</v>
      </c>
      <c r="F152" s="6">
        <v>45210</v>
      </c>
      <c r="G152" s="6">
        <v>45212</v>
      </c>
      <c r="H152" s="4">
        <v>2</v>
      </c>
      <c r="I152" s="4">
        <v>2</v>
      </c>
      <c r="J152" s="4">
        <v>4</v>
      </c>
      <c r="K152" s="4" t="s">
        <v>30</v>
      </c>
      <c r="L152" s="4">
        <v>956</v>
      </c>
      <c r="M152" s="4">
        <v>956</v>
      </c>
      <c r="N152" s="4" t="s">
        <v>792</v>
      </c>
      <c r="O152" s="4" t="s">
        <v>32</v>
      </c>
      <c r="P152" s="4" t="s">
        <v>33</v>
      </c>
      <c r="Q152" s="4">
        <v>0</v>
      </c>
      <c r="R152" s="7">
        <v>45210.0000115741</v>
      </c>
      <c r="S152" s="6">
        <v>45213</v>
      </c>
      <c r="T152" s="4" t="s">
        <v>34</v>
      </c>
      <c r="U152" s="4">
        <v>956</v>
      </c>
      <c r="V152" s="4">
        <v>0</v>
      </c>
      <c r="W152" s="4">
        <v>0</v>
      </c>
      <c r="X152" s="4" t="s">
        <v>793</v>
      </c>
      <c r="Y152" s="4" t="s">
        <v>794</v>
      </c>
      <c r="Z152" s="4" t="s">
        <v>795</v>
      </c>
    </row>
    <row r="153" s="4" customFormat="1" spans="1:25">
      <c r="A153" s="4" t="s">
        <v>796</v>
      </c>
      <c r="B153" s="4" t="s">
        <v>26</v>
      </c>
      <c r="C153" s="4" t="s">
        <v>27</v>
      </c>
      <c r="D153" s="4" t="s">
        <v>797</v>
      </c>
      <c r="E153" s="4" t="s">
        <v>798</v>
      </c>
      <c r="F153" s="6">
        <v>45210</v>
      </c>
      <c r="G153" s="6">
        <v>45212</v>
      </c>
      <c r="H153" s="4">
        <v>1</v>
      </c>
      <c r="I153" s="4">
        <v>2</v>
      </c>
      <c r="J153" s="4">
        <v>2</v>
      </c>
      <c r="K153" s="4" t="s">
        <v>30</v>
      </c>
      <c r="L153" s="4">
        <v>1814</v>
      </c>
      <c r="M153" s="4">
        <v>1814</v>
      </c>
      <c r="N153" s="4" t="s">
        <v>799</v>
      </c>
      <c r="O153" s="4" t="s">
        <v>32</v>
      </c>
      <c r="P153" s="4" t="s">
        <v>33</v>
      </c>
      <c r="Q153" s="4">
        <v>0</v>
      </c>
      <c r="R153" s="7">
        <v>45210</v>
      </c>
      <c r="S153" s="6">
        <v>45213</v>
      </c>
      <c r="T153" s="4" t="s">
        <v>34</v>
      </c>
      <c r="U153" s="4">
        <v>1814</v>
      </c>
      <c r="V153" s="4">
        <v>0</v>
      </c>
      <c r="W153" s="4">
        <v>0</v>
      </c>
      <c r="X153" s="4" t="s">
        <v>800</v>
      </c>
      <c r="Y153" s="4" t="s">
        <v>801</v>
      </c>
    </row>
    <row r="154" s="4" customFormat="1" spans="1:25">
      <c r="A154" s="4" t="s">
        <v>802</v>
      </c>
      <c r="B154" s="4" t="s">
        <v>26</v>
      </c>
      <c r="C154" s="4" t="s">
        <v>27</v>
      </c>
      <c r="D154" s="4" t="s">
        <v>803</v>
      </c>
      <c r="E154" s="4" t="s">
        <v>804</v>
      </c>
      <c r="F154" s="6">
        <v>45211</v>
      </c>
      <c r="G154" s="6">
        <v>45212</v>
      </c>
      <c r="H154" s="4">
        <v>1</v>
      </c>
      <c r="I154" s="4">
        <v>1</v>
      </c>
      <c r="J154" s="4">
        <v>1</v>
      </c>
      <c r="K154" s="4" t="s">
        <v>30</v>
      </c>
      <c r="L154" s="4">
        <v>418</v>
      </c>
      <c r="M154" s="4">
        <v>418</v>
      </c>
      <c r="N154" s="4" t="s">
        <v>805</v>
      </c>
      <c r="O154" s="4" t="s">
        <v>32</v>
      </c>
      <c r="P154" s="4" t="s">
        <v>33</v>
      </c>
      <c r="Q154" s="4">
        <v>0</v>
      </c>
      <c r="R154" s="7">
        <v>45210.0000115741</v>
      </c>
      <c r="S154" s="6">
        <v>45213</v>
      </c>
      <c r="T154" s="4" t="s">
        <v>34</v>
      </c>
      <c r="U154" s="4">
        <v>418</v>
      </c>
      <c r="V154" s="4">
        <v>0</v>
      </c>
      <c r="W154" s="4">
        <v>0</v>
      </c>
      <c r="X154" s="4" t="s">
        <v>806</v>
      </c>
      <c r="Y154" s="4" t="s">
        <v>807</v>
      </c>
    </row>
    <row r="155" s="4" customFormat="1" spans="1:25">
      <c r="A155" s="4" t="s">
        <v>808</v>
      </c>
      <c r="B155" s="4" t="s">
        <v>26</v>
      </c>
      <c r="C155" s="4" t="s">
        <v>27</v>
      </c>
      <c r="D155" s="4" t="s">
        <v>809</v>
      </c>
      <c r="E155" s="4" t="s">
        <v>810</v>
      </c>
      <c r="F155" s="6">
        <v>45211</v>
      </c>
      <c r="G155" s="6">
        <v>45212</v>
      </c>
      <c r="H155" s="4">
        <v>1</v>
      </c>
      <c r="I155" s="4">
        <v>1</v>
      </c>
      <c r="J155" s="4">
        <v>1</v>
      </c>
      <c r="K155" s="4" t="s">
        <v>30</v>
      </c>
      <c r="L155" s="4">
        <v>554</v>
      </c>
      <c r="M155" s="4">
        <v>554</v>
      </c>
      <c r="N155" s="4" t="s">
        <v>811</v>
      </c>
      <c r="O155" s="4" t="s">
        <v>32</v>
      </c>
      <c r="P155" s="4" t="s">
        <v>33</v>
      </c>
      <c r="Q155" s="4">
        <v>0</v>
      </c>
      <c r="R155" s="7">
        <v>45210</v>
      </c>
      <c r="S155" s="6">
        <v>45213</v>
      </c>
      <c r="T155" s="4" t="s">
        <v>34</v>
      </c>
      <c r="U155" s="4">
        <v>554</v>
      </c>
      <c r="V155" s="4">
        <v>0</v>
      </c>
      <c r="W155" s="4">
        <v>0</v>
      </c>
      <c r="X155" s="4" t="s">
        <v>812</v>
      </c>
      <c r="Y155" s="4" t="s">
        <v>813</v>
      </c>
    </row>
    <row r="156" s="4" customFormat="1" spans="1:25">
      <c r="A156" s="4" t="s">
        <v>814</v>
      </c>
      <c r="B156" s="4" t="s">
        <v>26</v>
      </c>
      <c r="C156" s="4" t="s">
        <v>27</v>
      </c>
      <c r="D156" s="4" t="s">
        <v>815</v>
      </c>
      <c r="E156" s="4" t="s">
        <v>816</v>
      </c>
      <c r="F156" s="6">
        <v>45211</v>
      </c>
      <c r="G156" s="6">
        <v>45212</v>
      </c>
      <c r="H156" s="4">
        <v>1</v>
      </c>
      <c r="I156" s="4">
        <v>1</v>
      </c>
      <c r="J156" s="4">
        <v>1</v>
      </c>
      <c r="K156" s="4" t="s">
        <v>30</v>
      </c>
      <c r="L156" s="4">
        <v>275</v>
      </c>
      <c r="M156" s="4">
        <v>275</v>
      </c>
      <c r="N156" s="4" t="s">
        <v>817</v>
      </c>
      <c r="O156" s="4" t="s">
        <v>32</v>
      </c>
      <c r="P156" s="4" t="s">
        <v>33</v>
      </c>
      <c r="Q156" s="4">
        <v>0</v>
      </c>
      <c r="R156" s="7">
        <v>45211.0000115741</v>
      </c>
      <c r="S156" s="6">
        <v>45213</v>
      </c>
      <c r="T156" s="4" t="s">
        <v>34</v>
      </c>
      <c r="U156" s="4">
        <v>275</v>
      </c>
      <c r="V156" s="4">
        <v>0</v>
      </c>
      <c r="W156" s="4">
        <v>0</v>
      </c>
      <c r="X156" s="4" t="s">
        <v>818</v>
      </c>
      <c r="Y156" s="4" t="s">
        <v>42</v>
      </c>
    </row>
    <row r="157" s="4" customFormat="1" spans="1:25">
      <c r="A157" s="4" t="s">
        <v>819</v>
      </c>
      <c r="B157" s="4" t="s">
        <v>26</v>
      </c>
      <c r="C157" s="4" t="s">
        <v>27</v>
      </c>
      <c r="D157" s="4" t="s">
        <v>820</v>
      </c>
      <c r="E157" s="4" t="s">
        <v>821</v>
      </c>
      <c r="F157" s="6">
        <v>45211</v>
      </c>
      <c r="G157" s="6">
        <v>45212</v>
      </c>
      <c r="H157" s="4">
        <v>1</v>
      </c>
      <c r="I157" s="4">
        <v>1</v>
      </c>
      <c r="J157" s="4">
        <v>1</v>
      </c>
      <c r="K157" s="4" t="s">
        <v>30</v>
      </c>
      <c r="L157" s="4">
        <v>586</v>
      </c>
      <c r="M157" s="4">
        <v>586</v>
      </c>
      <c r="N157" s="4" t="s">
        <v>822</v>
      </c>
      <c r="O157" s="4" t="s">
        <v>32</v>
      </c>
      <c r="P157" s="4" t="s">
        <v>33</v>
      </c>
      <c r="Q157" s="4">
        <v>0</v>
      </c>
      <c r="R157" s="7">
        <v>45211.0000115741</v>
      </c>
      <c r="S157" s="6">
        <v>45213</v>
      </c>
      <c r="T157" s="4" t="s">
        <v>34</v>
      </c>
      <c r="U157" s="4">
        <v>586</v>
      </c>
      <c r="V157" s="4">
        <v>0</v>
      </c>
      <c r="W157" s="4">
        <v>0</v>
      </c>
      <c r="X157" s="4" t="s">
        <v>823</v>
      </c>
      <c r="Y157" s="4" t="s">
        <v>824</v>
      </c>
    </row>
    <row r="158" s="4" customFormat="1" spans="1:25">
      <c r="A158" s="4" t="s">
        <v>814</v>
      </c>
      <c r="B158" s="4" t="s">
        <v>26</v>
      </c>
      <c r="C158" s="4" t="s">
        <v>205</v>
      </c>
      <c r="D158" s="4" t="s">
        <v>815</v>
      </c>
      <c r="E158" s="4" t="s">
        <v>816</v>
      </c>
      <c r="F158" s="6">
        <v>45211</v>
      </c>
      <c r="G158" s="6">
        <v>45212</v>
      </c>
      <c r="H158" s="4">
        <v>1</v>
      </c>
      <c r="I158" s="4">
        <v>1</v>
      </c>
      <c r="J158" s="4">
        <v>1</v>
      </c>
      <c r="K158" s="4" t="s">
        <v>30</v>
      </c>
      <c r="L158" s="4">
        <v>-275</v>
      </c>
      <c r="M158" s="4">
        <v>-275</v>
      </c>
      <c r="N158" s="4" t="s">
        <v>817</v>
      </c>
      <c r="O158" s="4" t="s">
        <v>32</v>
      </c>
      <c r="P158" s="4" t="s">
        <v>33</v>
      </c>
      <c r="Q158" s="4">
        <v>0</v>
      </c>
      <c r="R158" s="7">
        <v>45211.0000115741</v>
      </c>
      <c r="S158" s="6">
        <v>45213</v>
      </c>
      <c r="T158" s="4" t="s">
        <v>34</v>
      </c>
      <c r="U158" s="4">
        <v>-275</v>
      </c>
      <c r="V158" s="4">
        <v>0</v>
      </c>
      <c r="W158" s="4">
        <v>0</v>
      </c>
      <c r="X158" s="4" t="s">
        <v>818</v>
      </c>
      <c r="Y158" s="4" t="s">
        <v>42</v>
      </c>
    </row>
    <row r="159" s="4" customFormat="1" spans="1:25">
      <c r="A159" s="4" t="s">
        <v>825</v>
      </c>
      <c r="B159" s="4" t="s">
        <v>26</v>
      </c>
      <c r="C159" s="4" t="s">
        <v>27</v>
      </c>
      <c r="D159" s="4" t="s">
        <v>623</v>
      </c>
      <c r="E159" s="4" t="s">
        <v>826</v>
      </c>
      <c r="F159" s="6">
        <v>45211</v>
      </c>
      <c r="G159" s="6">
        <v>45212</v>
      </c>
      <c r="H159" s="4">
        <v>1</v>
      </c>
      <c r="I159" s="4">
        <v>1</v>
      </c>
      <c r="J159" s="4">
        <v>1</v>
      </c>
      <c r="K159" s="4" t="s">
        <v>30</v>
      </c>
      <c r="L159" s="4">
        <v>216</v>
      </c>
      <c r="M159" s="4">
        <v>216</v>
      </c>
      <c r="N159" s="4" t="s">
        <v>827</v>
      </c>
      <c r="O159" s="4" t="s">
        <v>32</v>
      </c>
      <c r="P159" s="4" t="s">
        <v>33</v>
      </c>
      <c r="Q159" s="4">
        <v>0</v>
      </c>
      <c r="R159" s="7">
        <v>45211.0000115741</v>
      </c>
      <c r="S159" s="6">
        <v>45213</v>
      </c>
      <c r="T159" s="4" t="s">
        <v>34</v>
      </c>
      <c r="U159" s="4">
        <v>216</v>
      </c>
      <c r="V159" s="4">
        <v>0</v>
      </c>
      <c r="W159" s="4">
        <v>0</v>
      </c>
      <c r="X159" s="4" t="s">
        <v>828</v>
      </c>
      <c r="Y159" s="4" t="s">
        <v>829</v>
      </c>
    </row>
    <row r="160" s="4" customFormat="1" spans="1:25">
      <c r="A160" s="4" t="s">
        <v>830</v>
      </c>
      <c r="B160" s="4" t="s">
        <v>26</v>
      </c>
      <c r="C160" s="4" t="s">
        <v>27</v>
      </c>
      <c r="D160" s="4" t="s">
        <v>831</v>
      </c>
      <c r="E160" s="4" t="s">
        <v>832</v>
      </c>
      <c r="F160" s="6">
        <v>45211</v>
      </c>
      <c r="G160" s="6">
        <v>45212</v>
      </c>
      <c r="H160" s="4">
        <v>1</v>
      </c>
      <c r="I160" s="4">
        <v>1</v>
      </c>
      <c r="J160" s="4">
        <v>1</v>
      </c>
      <c r="K160" s="4" t="s">
        <v>30</v>
      </c>
      <c r="L160" s="4">
        <v>352</v>
      </c>
      <c r="M160" s="4">
        <v>352</v>
      </c>
      <c r="N160" s="4" t="s">
        <v>833</v>
      </c>
      <c r="O160" s="4" t="s">
        <v>32</v>
      </c>
      <c r="P160" s="4" t="s">
        <v>33</v>
      </c>
      <c r="Q160" s="4">
        <v>0</v>
      </c>
      <c r="R160" s="7">
        <v>45211</v>
      </c>
      <c r="S160" s="6">
        <v>45213</v>
      </c>
      <c r="T160" s="4" t="s">
        <v>34</v>
      </c>
      <c r="U160" s="4">
        <v>352</v>
      </c>
      <c r="V160" s="4">
        <v>0</v>
      </c>
      <c r="W160" s="4">
        <v>0</v>
      </c>
      <c r="X160" s="4" t="s">
        <v>834</v>
      </c>
      <c r="Y160" s="4" t="s">
        <v>835</v>
      </c>
    </row>
    <row r="161" s="4" customFormat="1" spans="1:25">
      <c r="A161" s="4" t="s">
        <v>836</v>
      </c>
      <c r="B161" s="4" t="s">
        <v>26</v>
      </c>
      <c r="C161" s="4" t="s">
        <v>27</v>
      </c>
      <c r="D161" s="4" t="s">
        <v>623</v>
      </c>
      <c r="E161" s="4" t="s">
        <v>826</v>
      </c>
      <c r="F161" s="6">
        <v>45211</v>
      </c>
      <c r="G161" s="6">
        <v>45212</v>
      </c>
      <c r="H161" s="4">
        <v>1</v>
      </c>
      <c r="I161" s="4">
        <v>1</v>
      </c>
      <c r="J161" s="4">
        <v>1</v>
      </c>
      <c r="K161" s="4" t="s">
        <v>30</v>
      </c>
      <c r="L161" s="4">
        <v>216</v>
      </c>
      <c r="M161" s="4">
        <v>216</v>
      </c>
      <c r="N161" s="4" t="s">
        <v>837</v>
      </c>
      <c r="O161" s="4" t="s">
        <v>32</v>
      </c>
      <c r="P161" s="4" t="s">
        <v>33</v>
      </c>
      <c r="Q161" s="4">
        <v>0</v>
      </c>
      <c r="R161" s="7">
        <v>45211.0000115741</v>
      </c>
      <c r="S161" s="6">
        <v>45213</v>
      </c>
      <c r="T161" s="4" t="s">
        <v>34</v>
      </c>
      <c r="U161" s="4">
        <v>216</v>
      </c>
      <c r="V161" s="4">
        <v>0</v>
      </c>
      <c r="W161" s="4">
        <v>0</v>
      </c>
      <c r="X161" s="4" t="s">
        <v>838</v>
      </c>
      <c r="Y161" s="4" t="s">
        <v>839</v>
      </c>
    </row>
    <row r="162" s="4" customFormat="1" spans="1:25">
      <c r="A162" s="4" t="s">
        <v>840</v>
      </c>
      <c r="B162" s="4" t="s">
        <v>26</v>
      </c>
      <c r="C162" s="4" t="s">
        <v>27</v>
      </c>
      <c r="D162" s="4" t="s">
        <v>623</v>
      </c>
      <c r="E162" s="4" t="s">
        <v>826</v>
      </c>
      <c r="F162" s="6">
        <v>45211</v>
      </c>
      <c r="G162" s="6">
        <v>45212</v>
      </c>
      <c r="H162" s="4">
        <v>1</v>
      </c>
      <c r="I162" s="4">
        <v>1</v>
      </c>
      <c r="J162" s="4">
        <v>1</v>
      </c>
      <c r="K162" s="4" t="s">
        <v>30</v>
      </c>
      <c r="L162" s="4">
        <v>216</v>
      </c>
      <c r="M162" s="4">
        <v>216</v>
      </c>
      <c r="N162" s="4" t="s">
        <v>837</v>
      </c>
      <c r="O162" s="4" t="s">
        <v>32</v>
      </c>
      <c r="P162" s="4" t="s">
        <v>33</v>
      </c>
      <c r="Q162" s="4">
        <v>0</v>
      </c>
      <c r="R162" s="7">
        <v>45211.0000115741</v>
      </c>
      <c r="S162" s="6">
        <v>45213</v>
      </c>
      <c r="T162" s="4" t="s">
        <v>34</v>
      </c>
      <c r="U162" s="4">
        <v>216</v>
      </c>
      <c r="V162" s="4">
        <v>0</v>
      </c>
      <c r="W162" s="4">
        <v>0</v>
      </c>
      <c r="X162" s="4" t="s">
        <v>841</v>
      </c>
      <c r="Y162" s="4" t="s">
        <v>842</v>
      </c>
    </row>
    <row r="163" s="4" customFormat="1" spans="1:25">
      <c r="A163" s="4" t="s">
        <v>843</v>
      </c>
      <c r="B163" s="4" t="s">
        <v>26</v>
      </c>
      <c r="C163" s="4" t="s">
        <v>27</v>
      </c>
      <c r="D163" s="4" t="s">
        <v>815</v>
      </c>
      <c r="E163" s="4" t="s">
        <v>816</v>
      </c>
      <c r="F163" s="6">
        <v>45211</v>
      </c>
      <c r="G163" s="6">
        <v>45212</v>
      </c>
      <c r="H163" s="4">
        <v>1</v>
      </c>
      <c r="I163" s="4">
        <v>1</v>
      </c>
      <c r="J163" s="4">
        <v>1</v>
      </c>
      <c r="K163" s="4" t="s">
        <v>30</v>
      </c>
      <c r="L163" s="4">
        <v>275</v>
      </c>
      <c r="M163" s="4">
        <v>275</v>
      </c>
      <c r="N163" s="4" t="s">
        <v>844</v>
      </c>
      <c r="O163" s="4" t="s">
        <v>32</v>
      </c>
      <c r="P163" s="4" t="s">
        <v>33</v>
      </c>
      <c r="Q163" s="4">
        <v>0</v>
      </c>
      <c r="R163" s="7">
        <v>45211</v>
      </c>
      <c r="S163" s="6">
        <v>45213</v>
      </c>
      <c r="T163" s="4" t="s">
        <v>34</v>
      </c>
      <c r="U163" s="4">
        <v>275</v>
      </c>
      <c r="V163" s="4">
        <v>0</v>
      </c>
      <c r="W163" s="4">
        <v>0</v>
      </c>
      <c r="X163" s="4" t="s">
        <v>845</v>
      </c>
      <c r="Y163" s="4" t="s">
        <v>846</v>
      </c>
    </row>
    <row r="164" s="4" customFormat="1" spans="1:25">
      <c r="A164" s="4" t="s">
        <v>847</v>
      </c>
      <c r="B164" s="4" t="s">
        <v>26</v>
      </c>
      <c r="C164" s="4" t="s">
        <v>27</v>
      </c>
      <c r="D164" s="4" t="s">
        <v>815</v>
      </c>
      <c r="E164" s="4" t="s">
        <v>816</v>
      </c>
      <c r="F164" s="6">
        <v>45211</v>
      </c>
      <c r="G164" s="6">
        <v>45212</v>
      </c>
      <c r="H164" s="4">
        <v>1</v>
      </c>
      <c r="I164" s="4">
        <v>1</v>
      </c>
      <c r="J164" s="4">
        <v>1</v>
      </c>
      <c r="K164" s="4" t="s">
        <v>30</v>
      </c>
      <c r="L164" s="4">
        <v>275</v>
      </c>
      <c r="M164" s="4">
        <v>275</v>
      </c>
      <c r="N164" s="4" t="s">
        <v>848</v>
      </c>
      <c r="O164" s="4" t="s">
        <v>32</v>
      </c>
      <c r="P164" s="4" t="s">
        <v>33</v>
      </c>
      <c r="Q164" s="4">
        <v>0</v>
      </c>
      <c r="R164" s="7">
        <v>45211</v>
      </c>
      <c r="S164" s="6">
        <v>45213</v>
      </c>
      <c r="T164" s="4" t="s">
        <v>34</v>
      </c>
      <c r="U164" s="4">
        <v>275</v>
      </c>
      <c r="V164" s="4">
        <v>0</v>
      </c>
      <c r="W164" s="4">
        <v>0</v>
      </c>
      <c r="X164" s="4" t="s">
        <v>849</v>
      </c>
      <c r="Y164" s="4" t="s">
        <v>850</v>
      </c>
    </row>
    <row r="165" s="4" customFormat="1" spans="1:25">
      <c r="A165" s="4" t="s">
        <v>851</v>
      </c>
      <c r="B165" s="4" t="s">
        <v>26</v>
      </c>
      <c r="C165" s="4" t="s">
        <v>27</v>
      </c>
      <c r="D165" s="4" t="s">
        <v>852</v>
      </c>
      <c r="E165" s="4" t="s">
        <v>853</v>
      </c>
      <c r="F165" s="6">
        <v>45211</v>
      </c>
      <c r="G165" s="6">
        <v>45212</v>
      </c>
      <c r="H165" s="4">
        <v>1</v>
      </c>
      <c r="I165" s="4">
        <v>1</v>
      </c>
      <c r="J165" s="4">
        <v>1</v>
      </c>
      <c r="K165" s="4" t="s">
        <v>30</v>
      </c>
      <c r="L165" s="4">
        <v>325</v>
      </c>
      <c r="M165" s="4">
        <v>325</v>
      </c>
      <c r="N165" s="4" t="s">
        <v>854</v>
      </c>
      <c r="O165" s="4" t="s">
        <v>32</v>
      </c>
      <c r="P165" s="4" t="s">
        <v>33</v>
      </c>
      <c r="Q165" s="4">
        <v>0</v>
      </c>
      <c r="R165" s="7">
        <v>45211</v>
      </c>
      <c r="S165" s="6">
        <v>45213</v>
      </c>
      <c r="T165" s="4" t="s">
        <v>34</v>
      </c>
      <c r="U165" s="4">
        <v>325</v>
      </c>
      <c r="V165" s="4">
        <v>0</v>
      </c>
      <c r="W165" s="4">
        <v>0</v>
      </c>
      <c r="X165" s="4" t="s">
        <v>855</v>
      </c>
      <c r="Y165" s="4" t="s">
        <v>856</v>
      </c>
    </row>
    <row r="166" s="4" customFormat="1" spans="1:25">
      <c r="A166" s="4" t="s">
        <v>857</v>
      </c>
      <c r="B166" s="4" t="s">
        <v>26</v>
      </c>
      <c r="C166" s="4" t="s">
        <v>27</v>
      </c>
      <c r="D166" s="4" t="s">
        <v>803</v>
      </c>
      <c r="E166" s="4" t="s">
        <v>858</v>
      </c>
      <c r="F166" s="6">
        <v>45211</v>
      </c>
      <c r="G166" s="6">
        <v>45212</v>
      </c>
      <c r="H166" s="4">
        <v>1</v>
      </c>
      <c r="I166" s="4">
        <v>1</v>
      </c>
      <c r="J166" s="4">
        <v>1</v>
      </c>
      <c r="K166" s="4" t="s">
        <v>30</v>
      </c>
      <c r="L166" s="4">
        <v>483</v>
      </c>
      <c r="M166" s="4">
        <v>483</v>
      </c>
      <c r="N166" s="4" t="s">
        <v>859</v>
      </c>
      <c r="O166" s="4" t="s">
        <v>32</v>
      </c>
      <c r="P166" s="4" t="s">
        <v>33</v>
      </c>
      <c r="Q166" s="4">
        <v>0</v>
      </c>
      <c r="R166" s="7">
        <v>45211</v>
      </c>
      <c r="S166" s="6">
        <v>45213</v>
      </c>
      <c r="T166" s="4" t="s">
        <v>34</v>
      </c>
      <c r="U166" s="4">
        <v>483</v>
      </c>
      <c r="V166" s="4">
        <v>0</v>
      </c>
      <c r="W166" s="4">
        <v>0</v>
      </c>
      <c r="X166" s="4" t="s">
        <v>860</v>
      </c>
      <c r="Y166" s="4" t="s">
        <v>861</v>
      </c>
    </row>
    <row r="167" s="4" customFormat="1" spans="1:25">
      <c r="A167" s="4" t="s">
        <v>862</v>
      </c>
      <c r="B167" s="4" t="s">
        <v>26</v>
      </c>
      <c r="C167" s="4" t="s">
        <v>27</v>
      </c>
      <c r="D167" s="4" t="s">
        <v>640</v>
      </c>
      <c r="E167" s="4" t="s">
        <v>641</v>
      </c>
      <c r="F167" s="6">
        <v>45211</v>
      </c>
      <c r="G167" s="6">
        <v>45212</v>
      </c>
      <c r="H167" s="4">
        <v>1</v>
      </c>
      <c r="I167" s="4">
        <v>1</v>
      </c>
      <c r="J167" s="4">
        <v>1</v>
      </c>
      <c r="K167" s="4" t="s">
        <v>30</v>
      </c>
      <c r="L167" s="4">
        <v>1176</v>
      </c>
      <c r="M167" s="4">
        <v>1176</v>
      </c>
      <c r="N167" s="4" t="s">
        <v>863</v>
      </c>
      <c r="O167" s="4" t="s">
        <v>32</v>
      </c>
      <c r="P167" s="4" t="s">
        <v>33</v>
      </c>
      <c r="Q167" s="4">
        <v>0</v>
      </c>
      <c r="R167" s="7">
        <v>45211.0000115741</v>
      </c>
      <c r="S167" s="6">
        <v>45213</v>
      </c>
      <c r="T167" s="4" t="s">
        <v>34</v>
      </c>
      <c r="U167" s="4">
        <v>1176</v>
      </c>
      <c r="V167" s="4">
        <v>0</v>
      </c>
      <c r="W167" s="4">
        <v>0</v>
      </c>
      <c r="X167" s="4" t="s">
        <v>864</v>
      </c>
      <c r="Y167" s="4" t="s">
        <v>865</v>
      </c>
    </row>
    <row r="168" s="4" customFormat="1" spans="1:25">
      <c r="A168" s="4" t="s">
        <v>866</v>
      </c>
      <c r="B168" s="4" t="s">
        <v>26</v>
      </c>
      <c r="C168" s="4" t="s">
        <v>27</v>
      </c>
      <c r="D168" s="4" t="s">
        <v>867</v>
      </c>
      <c r="E168" s="4" t="s">
        <v>868</v>
      </c>
      <c r="F168" s="6">
        <v>45211</v>
      </c>
      <c r="G168" s="6">
        <v>45212</v>
      </c>
      <c r="H168" s="4">
        <v>1</v>
      </c>
      <c r="I168" s="4">
        <v>1</v>
      </c>
      <c r="J168" s="4">
        <v>1</v>
      </c>
      <c r="K168" s="4" t="s">
        <v>30</v>
      </c>
      <c r="L168" s="4">
        <v>514</v>
      </c>
      <c r="M168" s="4">
        <v>514</v>
      </c>
      <c r="N168" s="4" t="s">
        <v>869</v>
      </c>
      <c r="O168" s="4" t="s">
        <v>32</v>
      </c>
      <c r="P168" s="4" t="s">
        <v>33</v>
      </c>
      <c r="Q168" s="4">
        <v>0</v>
      </c>
      <c r="R168" s="7">
        <v>45211</v>
      </c>
      <c r="S168" s="6">
        <v>45213</v>
      </c>
      <c r="T168" s="4" t="s">
        <v>34</v>
      </c>
      <c r="U168" s="4">
        <v>514</v>
      </c>
      <c r="V168" s="4">
        <v>0</v>
      </c>
      <c r="W168" s="4">
        <v>0</v>
      </c>
      <c r="X168" s="4" t="s">
        <v>870</v>
      </c>
      <c r="Y168" s="4" t="s">
        <v>871</v>
      </c>
    </row>
    <row r="169" s="4" customFormat="1" spans="1:25">
      <c r="A169" s="4" t="s">
        <v>872</v>
      </c>
      <c r="B169" s="4" t="s">
        <v>26</v>
      </c>
      <c r="C169" s="4" t="s">
        <v>27</v>
      </c>
      <c r="D169" s="4" t="s">
        <v>873</v>
      </c>
      <c r="E169" s="4" t="s">
        <v>874</v>
      </c>
      <c r="F169" s="6">
        <v>45211</v>
      </c>
      <c r="G169" s="6">
        <v>45212</v>
      </c>
      <c r="H169" s="4">
        <v>1</v>
      </c>
      <c r="I169" s="4">
        <v>1</v>
      </c>
      <c r="J169" s="4">
        <v>1</v>
      </c>
      <c r="K169" s="4" t="s">
        <v>30</v>
      </c>
      <c r="L169" s="4">
        <v>327</v>
      </c>
      <c r="M169" s="4">
        <v>327</v>
      </c>
      <c r="N169" s="4" t="s">
        <v>875</v>
      </c>
      <c r="O169" s="4" t="s">
        <v>32</v>
      </c>
      <c r="P169" s="4" t="s">
        <v>33</v>
      </c>
      <c r="Q169" s="4">
        <v>0</v>
      </c>
      <c r="R169" s="7">
        <v>45211.0000115741</v>
      </c>
      <c r="S169" s="6">
        <v>45213</v>
      </c>
      <c r="T169" s="4" t="s">
        <v>34</v>
      </c>
      <c r="U169" s="4">
        <v>327</v>
      </c>
      <c r="V169" s="4">
        <v>0</v>
      </c>
      <c r="W169" s="4">
        <v>0</v>
      </c>
      <c r="X169" s="4" t="s">
        <v>876</v>
      </c>
      <c r="Y169" s="4" t="s">
        <v>877</v>
      </c>
    </row>
    <row r="170" s="4" customFormat="1" spans="1:25">
      <c r="A170" s="4" t="s">
        <v>878</v>
      </c>
      <c r="B170" s="4" t="s">
        <v>26</v>
      </c>
      <c r="C170" s="4" t="s">
        <v>27</v>
      </c>
      <c r="D170" s="4" t="s">
        <v>831</v>
      </c>
      <c r="E170" s="4" t="s">
        <v>832</v>
      </c>
      <c r="F170" s="6">
        <v>45211</v>
      </c>
      <c r="G170" s="6">
        <v>45212</v>
      </c>
      <c r="H170" s="4">
        <v>1</v>
      </c>
      <c r="I170" s="4">
        <v>1</v>
      </c>
      <c r="J170" s="4">
        <v>1</v>
      </c>
      <c r="K170" s="4" t="s">
        <v>30</v>
      </c>
      <c r="L170" s="4">
        <v>352</v>
      </c>
      <c r="M170" s="4">
        <v>352</v>
      </c>
      <c r="N170" s="4" t="s">
        <v>879</v>
      </c>
      <c r="O170" s="4" t="s">
        <v>32</v>
      </c>
      <c r="P170" s="4" t="s">
        <v>33</v>
      </c>
      <c r="Q170" s="4">
        <v>0</v>
      </c>
      <c r="R170" s="7">
        <v>45211</v>
      </c>
      <c r="S170" s="6">
        <v>45213</v>
      </c>
      <c r="T170" s="4" t="s">
        <v>34</v>
      </c>
      <c r="U170" s="4">
        <v>352</v>
      </c>
      <c r="V170" s="4">
        <v>0</v>
      </c>
      <c r="W170" s="4">
        <v>0</v>
      </c>
      <c r="X170" s="4" t="s">
        <v>880</v>
      </c>
      <c r="Y170" s="4" t="s">
        <v>880</v>
      </c>
    </row>
    <row r="171" s="4" customFormat="1" spans="1:25">
      <c r="A171" s="4" t="s">
        <v>881</v>
      </c>
      <c r="B171" s="4" t="s">
        <v>26</v>
      </c>
      <c r="C171" s="4" t="s">
        <v>27</v>
      </c>
      <c r="D171" s="4" t="s">
        <v>640</v>
      </c>
      <c r="E171" s="4" t="s">
        <v>641</v>
      </c>
      <c r="F171" s="6">
        <v>45211</v>
      </c>
      <c r="G171" s="6">
        <v>45212</v>
      </c>
      <c r="H171" s="4">
        <v>1</v>
      </c>
      <c r="I171" s="4">
        <v>1</v>
      </c>
      <c r="J171" s="4">
        <v>1</v>
      </c>
      <c r="K171" s="4" t="s">
        <v>30</v>
      </c>
      <c r="L171" s="4">
        <v>1233</v>
      </c>
      <c r="M171" s="4">
        <v>1233</v>
      </c>
      <c r="N171" s="4" t="s">
        <v>882</v>
      </c>
      <c r="O171" s="4" t="s">
        <v>32</v>
      </c>
      <c r="P171" s="4" t="s">
        <v>33</v>
      </c>
      <c r="Q171" s="4">
        <v>0</v>
      </c>
      <c r="R171" s="7">
        <v>45211.0000115741</v>
      </c>
      <c r="S171" s="6">
        <v>45213</v>
      </c>
      <c r="T171" s="4" t="s">
        <v>34</v>
      </c>
      <c r="U171" s="4">
        <v>1233</v>
      </c>
      <c r="V171" s="4">
        <v>0</v>
      </c>
      <c r="W171" s="4">
        <v>0</v>
      </c>
      <c r="X171" s="4" t="s">
        <v>883</v>
      </c>
      <c r="Y171" s="4" t="s">
        <v>884</v>
      </c>
    </row>
    <row r="172" s="4" customFormat="1" spans="1:25">
      <c r="A172" s="4" t="s">
        <v>885</v>
      </c>
      <c r="B172" s="4" t="s">
        <v>26</v>
      </c>
      <c r="C172" s="4" t="s">
        <v>27</v>
      </c>
      <c r="D172" s="4" t="s">
        <v>886</v>
      </c>
      <c r="E172" s="4" t="s">
        <v>887</v>
      </c>
      <c r="F172" s="6">
        <v>45211</v>
      </c>
      <c r="G172" s="6">
        <v>45212</v>
      </c>
      <c r="H172" s="4">
        <v>1</v>
      </c>
      <c r="I172" s="4">
        <v>1</v>
      </c>
      <c r="J172" s="4">
        <v>1</v>
      </c>
      <c r="K172" s="4" t="s">
        <v>30</v>
      </c>
      <c r="L172" s="4">
        <v>857</v>
      </c>
      <c r="M172" s="4">
        <v>857</v>
      </c>
      <c r="N172" s="4" t="s">
        <v>888</v>
      </c>
      <c r="O172" s="4" t="s">
        <v>32</v>
      </c>
      <c r="P172" s="4" t="s">
        <v>33</v>
      </c>
      <c r="Q172" s="4">
        <v>0</v>
      </c>
      <c r="R172" s="7">
        <v>45211</v>
      </c>
      <c r="S172" s="6">
        <v>45213</v>
      </c>
      <c r="T172" s="4" t="s">
        <v>34</v>
      </c>
      <c r="U172" s="4">
        <v>857</v>
      </c>
      <c r="V172" s="4">
        <v>0</v>
      </c>
      <c r="W172" s="4">
        <v>0</v>
      </c>
      <c r="X172" s="4" t="s">
        <v>889</v>
      </c>
      <c r="Y172" s="4" t="s">
        <v>42</v>
      </c>
    </row>
    <row r="173" s="4" customFormat="1" spans="1:25">
      <c r="A173" s="4" t="s">
        <v>890</v>
      </c>
      <c r="B173" s="4" t="s">
        <v>26</v>
      </c>
      <c r="C173" s="4" t="s">
        <v>27</v>
      </c>
      <c r="D173" s="4" t="s">
        <v>852</v>
      </c>
      <c r="E173" s="4" t="s">
        <v>853</v>
      </c>
      <c r="F173" s="6">
        <v>45211</v>
      </c>
      <c r="G173" s="6">
        <v>45212</v>
      </c>
      <c r="H173" s="4">
        <v>1</v>
      </c>
      <c r="I173" s="4">
        <v>1</v>
      </c>
      <c r="J173" s="4">
        <v>1</v>
      </c>
      <c r="K173" s="4" t="s">
        <v>30</v>
      </c>
      <c r="L173" s="4">
        <v>375</v>
      </c>
      <c r="M173" s="4">
        <v>375</v>
      </c>
      <c r="N173" s="4" t="s">
        <v>891</v>
      </c>
      <c r="O173" s="4" t="s">
        <v>32</v>
      </c>
      <c r="P173" s="4" t="s">
        <v>33</v>
      </c>
      <c r="Q173" s="4">
        <v>0</v>
      </c>
      <c r="R173" s="7">
        <v>45211</v>
      </c>
      <c r="S173" s="6">
        <v>45213</v>
      </c>
      <c r="T173" s="4" t="s">
        <v>34</v>
      </c>
      <c r="U173" s="4">
        <v>375</v>
      </c>
      <c r="V173" s="4">
        <v>0</v>
      </c>
      <c r="W173" s="4">
        <v>0</v>
      </c>
      <c r="X173" s="4" t="s">
        <v>892</v>
      </c>
      <c r="Y173" s="4" t="s">
        <v>893</v>
      </c>
    </row>
    <row r="174" s="4" customFormat="1" spans="1:25">
      <c r="A174" s="4" t="s">
        <v>894</v>
      </c>
      <c r="B174" s="4" t="s">
        <v>26</v>
      </c>
      <c r="C174" s="4" t="s">
        <v>27</v>
      </c>
      <c r="D174" s="4" t="s">
        <v>549</v>
      </c>
      <c r="E174" s="4" t="s">
        <v>101</v>
      </c>
      <c r="F174" s="6">
        <v>45211</v>
      </c>
      <c r="G174" s="6">
        <v>45212</v>
      </c>
      <c r="H174" s="4">
        <v>1</v>
      </c>
      <c r="I174" s="4">
        <v>1</v>
      </c>
      <c r="J174" s="4">
        <v>1</v>
      </c>
      <c r="K174" s="4" t="s">
        <v>30</v>
      </c>
      <c r="L174" s="4">
        <v>194</v>
      </c>
      <c r="M174" s="4">
        <v>194</v>
      </c>
      <c r="N174" s="4" t="s">
        <v>895</v>
      </c>
      <c r="O174" s="4" t="s">
        <v>32</v>
      </c>
      <c r="P174" s="4" t="s">
        <v>33</v>
      </c>
      <c r="Q174" s="4">
        <v>0</v>
      </c>
      <c r="R174" s="7">
        <v>45211.0000115741</v>
      </c>
      <c r="S174" s="6">
        <v>45213</v>
      </c>
      <c r="T174" s="4" t="s">
        <v>34</v>
      </c>
      <c r="U174" s="4">
        <v>194</v>
      </c>
      <c r="V174" s="4">
        <v>0</v>
      </c>
      <c r="W174" s="4">
        <v>0</v>
      </c>
      <c r="X174" s="4" t="s">
        <v>896</v>
      </c>
      <c r="Y174" s="4" t="s">
        <v>897</v>
      </c>
    </row>
    <row r="175" s="4" customFormat="1" spans="1:26">
      <c r="A175" s="4" t="s">
        <v>898</v>
      </c>
      <c r="B175" s="4" t="s">
        <v>26</v>
      </c>
      <c r="C175" s="4" t="s">
        <v>27</v>
      </c>
      <c r="D175" s="4" t="s">
        <v>899</v>
      </c>
      <c r="E175" s="4" t="s">
        <v>900</v>
      </c>
      <c r="F175" s="6">
        <v>45211</v>
      </c>
      <c r="G175" s="6">
        <v>45212</v>
      </c>
      <c r="H175" s="4">
        <v>1</v>
      </c>
      <c r="I175" s="4">
        <v>1</v>
      </c>
      <c r="J175" s="4">
        <v>1</v>
      </c>
      <c r="K175" s="4" t="s">
        <v>30</v>
      </c>
      <c r="L175" s="4">
        <v>137</v>
      </c>
      <c r="M175" s="4">
        <v>137</v>
      </c>
      <c r="N175" s="4" t="s">
        <v>901</v>
      </c>
      <c r="O175" s="4" t="s">
        <v>32</v>
      </c>
      <c r="P175" s="4" t="s">
        <v>33</v>
      </c>
      <c r="Q175" s="4">
        <v>0</v>
      </c>
      <c r="R175" s="7">
        <v>45211.0000115741</v>
      </c>
      <c r="S175" s="6">
        <v>45213</v>
      </c>
      <c r="T175" s="4" t="s">
        <v>34</v>
      </c>
      <c r="U175" s="4">
        <v>137</v>
      </c>
      <c r="V175" s="4">
        <v>0</v>
      </c>
      <c r="W175" s="4">
        <v>0</v>
      </c>
      <c r="X175" s="4" t="s">
        <v>902</v>
      </c>
      <c r="Y175" s="4" t="s">
        <v>903</v>
      </c>
      <c r="Z175" s="4" t="s">
        <v>904</v>
      </c>
    </row>
    <row r="176" s="4" customFormat="1" spans="1:25">
      <c r="A176" s="4" t="s">
        <v>885</v>
      </c>
      <c r="B176" s="4" t="s">
        <v>26</v>
      </c>
      <c r="C176" s="4" t="s">
        <v>205</v>
      </c>
      <c r="D176" s="4" t="s">
        <v>886</v>
      </c>
      <c r="E176" s="4" t="s">
        <v>887</v>
      </c>
      <c r="F176" s="6">
        <v>45211</v>
      </c>
      <c r="G176" s="6">
        <v>45212</v>
      </c>
      <c r="H176" s="4">
        <v>1</v>
      </c>
      <c r="I176" s="4">
        <v>1</v>
      </c>
      <c r="J176" s="4">
        <v>1</v>
      </c>
      <c r="K176" s="4" t="s">
        <v>30</v>
      </c>
      <c r="L176" s="4">
        <v>-857</v>
      </c>
      <c r="M176" s="4">
        <v>-857</v>
      </c>
      <c r="N176" s="4" t="s">
        <v>888</v>
      </c>
      <c r="O176" s="4" t="s">
        <v>32</v>
      </c>
      <c r="P176" s="4" t="s">
        <v>33</v>
      </c>
      <c r="Q176" s="4">
        <v>0</v>
      </c>
      <c r="R176" s="7">
        <v>45211</v>
      </c>
      <c r="S176" s="6">
        <v>45213</v>
      </c>
      <c r="T176" s="4" t="s">
        <v>34</v>
      </c>
      <c r="U176" s="4">
        <v>-857</v>
      </c>
      <c r="V176" s="4">
        <v>0</v>
      </c>
      <c r="W176" s="4">
        <v>0</v>
      </c>
      <c r="X176" s="4" t="s">
        <v>889</v>
      </c>
      <c r="Y17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6"/>
  <sheetViews>
    <sheetView tabSelected="1" workbookViewId="0">
      <selection activeCell="A173" sqref="A173:D17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905</v>
      </c>
    </row>
    <row r="2" s="4" customFormat="1" hidden="1" spans="1:9">
      <c r="A2" s="5">
        <v>999223945258876</v>
      </c>
      <c r="B2" s="6">
        <v>45206</v>
      </c>
      <c r="C2" s="6">
        <v>45210</v>
      </c>
      <c r="D2" s="4">
        <v>7280</v>
      </c>
      <c r="E2" s="4" t="str">
        <f>VLOOKUP(A2,HOP!A:L,12,0)</f>
        <v>7280.00</v>
      </c>
      <c r="F2" s="4" t="str">
        <f>VLOOKUP(A2,HOP!A:C,3,0)</f>
        <v>3310481</v>
      </c>
      <c r="G2" s="4">
        <f>D2-E2</f>
        <v>0</v>
      </c>
      <c r="H2" s="4" t="str">
        <f>$H$1&amp;F2</f>
        <v>,3310481</v>
      </c>
      <c r="I2" s="4" t="str">
        <f>VLOOKUP(A2,HOP!A:U,21,0)</f>
        <v>直采</v>
      </c>
    </row>
    <row r="3" s="4" customFormat="1" hidden="1" spans="1:9">
      <c r="A3" s="5">
        <v>999224853395326</v>
      </c>
      <c r="B3" s="6">
        <v>45206</v>
      </c>
      <c r="C3" s="6">
        <v>45210</v>
      </c>
      <c r="D3" s="4">
        <v>5468</v>
      </c>
      <c r="E3" s="4" t="str">
        <f>VLOOKUP(A3,HOP!A:L,12,0)</f>
        <v>5468.00</v>
      </c>
      <c r="F3" s="4" t="str">
        <f>VLOOKUP(A3,HOP!A:C,3,0)</f>
        <v>3525168</v>
      </c>
      <c r="G3" s="4">
        <f t="shared" ref="G3:G34" si="0">D3-E3</f>
        <v>0</v>
      </c>
      <c r="H3" s="4" t="str">
        <f t="shared" ref="H3:H34" si="1">$H$1&amp;F3</f>
        <v>,3525168</v>
      </c>
      <c r="I3" s="4" t="str">
        <f>VLOOKUP(A3,HOP!A:U,21,0)</f>
        <v>直采</v>
      </c>
    </row>
    <row r="4" s="4" customFormat="1" hidden="1" spans="1:9">
      <c r="A4" s="5">
        <v>999225391883402</v>
      </c>
      <c r="B4" s="6">
        <v>45207</v>
      </c>
      <c r="C4" s="6">
        <v>45210</v>
      </c>
      <c r="D4" s="4">
        <v>9735</v>
      </c>
      <c r="E4" s="4" t="str">
        <f>VLOOKUP(A4,HOP!A:L,12,0)</f>
        <v>9735.00</v>
      </c>
      <c r="F4" s="4" t="str">
        <f>VLOOKUP(A4,HOP!A:C,3,0)</f>
        <v>3648234</v>
      </c>
      <c r="G4" s="4">
        <f t="shared" si="0"/>
        <v>0</v>
      </c>
      <c r="H4" s="4" t="str">
        <f t="shared" si="1"/>
        <v>,3648234</v>
      </c>
      <c r="I4" s="4" t="str">
        <f>VLOOKUP(A4,HOP!A:U,21,0)</f>
        <v>直采</v>
      </c>
    </row>
    <row r="5" s="4" customFormat="1" hidden="1" spans="1:9">
      <c r="A5" s="5">
        <v>999225473100077</v>
      </c>
      <c r="B5" s="6">
        <v>45208</v>
      </c>
      <c r="C5" s="6">
        <v>45210</v>
      </c>
      <c r="D5" s="4">
        <v>3132</v>
      </c>
      <c r="E5" s="4" t="str">
        <f>VLOOKUP(A5,HOP!A:L,12,0)</f>
        <v>3132.00</v>
      </c>
      <c r="F5" s="4" t="str">
        <f>VLOOKUP(A5,HOP!A:C,3,0)</f>
        <v>3663192</v>
      </c>
      <c r="G5" s="4">
        <f t="shared" si="0"/>
        <v>0</v>
      </c>
      <c r="H5" s="4" t="str">
        <f t="shared" si="1"/>
        <v>,3663192</v>
      </c>
      <c r="I5" s="4" t="str">
        <f>VLOOKUP(A5,HOP!A:U,21,0)</f>
        <v>直采</v>
      </c>
    </row>
    <row r="6" s="4" customFormat="1" hidden="1" spans="1:9">
      <c r="A6" s="5">
        <v>999225769875275</v>
      </c>
      <c r="B6" s="6">
        <v>45207</v>
      </c>
      <c r="C6" s="6">
        <v>45210</v>
      </c>
      <c r="D6" s="4">
        <v>7428</v>
      </c>
      <c r="E6" s="4" t="str">
        <f>VLOOKUP(A6,HOP!A:L,12,0)</f>
        <v>7428.00</v>
      </c>
      <c r="F6" s="4" t="str">
        <f>VLOOKUP(A6,HOP!A:C,3,0)</f>
        <v>3724214</v>
      </c>
      <c r="G6" s="4">
        <f t="shared" si="0"/>
        <v>0</v>
      </c>
      <c r="H6" s="4" t="str">
        <f t="shared" si="1"/>
        <v>,3724214</v>
      </c>
      <c r="I6" s="4" t="str">
        <f>VLOOKUP(A6,HOP!A:U,21,0)</f>
        <v>直采</v>
      </c>
    </row>
    <row r="7" s="4" customFormat="1" hidden="1" spans="1:9">
      <c r="A7" s="5">
        <v>999225852459703</v>
      </c>
      <c r="B7" s="6">
        <v>45208</v>
      </c>
      <c r="C7" s="6">
        <v>45210</v>
      </c>
      <c r="D7" s="4">
        <v>392</v>
      </c>
      <c r="E7" s="4" t="str">
        <f>VLOOKUP(A7,HOP!A:L,12,0)</f>
        <v>392.00</v>
      </c>
      <c r="F7" s="4" t="str">
        <f>VLOOKUP(A7,HOP!A:C,3,0)</f>
        <v>3740863</v>
      </c>
      <c r="G7" s="4">
        <f t="shared" si="0"/>
        <v>0</v>
      </c>
      <c r="H7" s="4" t="str">
        <f t="shared" si="1"/>
        <v>,3740863</v>
      </c>
      <c r="I7" s="4" t="str">
        <f>VLOOKUP(A7,HOP!A:U,21,0)</f>
        <v>直采</v>
      </c>
    </row>
    <row r="8" s="4" customFormat="1" hidden="1" spans="1:9">
      <c r="A8" s="5">
        <v>999225944093418</v>
      </c>
      <c r="B8" s="6">
        <v>45211</v>
      </c>
      <c r="C8" s="6">
        <v>45212</v>
      </c>
      <c r="D8" s="4">
        <v>997</v>
      </c>
      <c r="E8" s="4" t="str">
        <f>VLOOKUP(A8,HOP!A:L,12,0)</f>
        <v>997.00</v>
      </c>
      <c r="F8" s="4" t="str">
        <f>VLOOKUP(A8,HOP!A:C,3,0)</f>
        <v>3759639</v>
      </c>
      <c r="G8" s="4">
        <f t="shared" si="0"/>
        <v>0</v>
      </c>
      <c r="H8" s="4" t="str">
        <f t="shared" si="1"/>
        <v>,3759639</v>
      </c>
      <c r="I8" s="4" t="str">
        <f>VLOOKUP(A8,HOP!A:U,21,0)</f>
        <v>直采</v>
      </c>
    </row>
    <row r="9" s="4" customFormat="1" hidden="1" spans="1:9">
      <c r="A9" s="5">
        <v>999225996383937</v>
      </c>
      <c r="B9" s="6">
        <v>45208</v>
      </c>
      <c r="C9" s="6">
        <v>45212</v>
      </c>
      <c r="D9" s="4">
        <v>1020</v>
      </c>
      <c r="E9" s="4" t="str">
        <f>VLOOKUP(A9,HOP!A:L,12,0)</f>
        <v>1020.00</v>
      </c>
      <c r="F9" s="4" t="str">
        <f>VLOOKUP(A9,HOP!A:C,3,0)</f>
        <v>3769925</v>
      </c>
      <c r="G9" s="4">
        <f t="shared" si="0"/>
        <v>0</v>
      </c>
      <c r="H9" s="4" t="str">
        <f t="shared" si="1"/>
        <v>,3769925</v>
      </c>
      <c r="I9" s="4" t="str">
        <f>VLOOKUP(A9,HOP!A:U,21,0)</f>
        <v>直采</v>
      </c>
    </row>
    <row r="10" s="4" customFormat="1" hidden="1" spans="1:9">
      <c r="A10" s="5">
        <v>999226061561788</v>
      </c>
      <c r="B10" s="6">
        <v>45207</v>
      </c>
      <c r="C10" s="6">
        <v>45212</v>
      </c>
      <c r="D10" s="4">
        <v>4988</v>
      </c>
      <c r="E10" s="4" t="str">
        <f>VLOOKUP(A10,HOP!A:L,12,0)</f>
        <v>4988.00</v>
      </c>
      <c r="F10" s="4" t="str">
        <f>VLOOKUP(A10,HOP!A:C,3,0)</f>
        <v>3785450</v>
      </c>
      <c r="G10" s="4">
        <f t="shared" si="0"/>
        <v>0</v>
      </c>
      <c r="H10" s="4" t="str">
        <f t="shared" si="1"/>
        <v>,3785450</v>
      </c>
      <c r="I10" s="4" t="str">
        <f>VLOOKUP(A10,HOP!A:U,21,0)</f>
        <v>直采</v>
      </c>
    </row>
    <row r="11" s="4" customFormat="1" hidden="1" spans="1:9">
      <c r="A11" s="5">
        <v>999226115974686</v>
      </c>
      <c r="B11" s="6">
        <v>45210</v>
      </c>
      <c r="C11" s="6">
        <v>45212</v>
      </c>
      <c r="D11" s="4">
        <v>3610</v>
      </c>
      <c r="E11" s="4" t="str">
        <f>VLOOKUP(A11,HOP!A:L,12,0)</f>
        <v>3610.00</v>
      </c>
      <c r="F11" s="4" t="str">
        <f>VLOOKUP(A11,HOP!A:C,3,0)</f>
        <v>3794776</v>
      </c>
      <c r="G11" s="4">
        <f t="shared" si="0"/>
        <v>0</v>
      </c>
      <c r="H11" s="4" t="str">
        <f t="shared" si="1"/>
        <v>,3794776</v>
      </c>
      <c r="I11" s="4" t="str">
        <f>VLOOKUP(A11,HOP!A:U,21,0)</f>
        <v>直采</v>
      </c>
    </row>
    <row r="12" s="4" customFormat="1" hidden="1" spans="1:9">
      <c r="A12" s="5">
        <v>999226117570032</v>
      </c>
      <c r="B12" s="6">
        <v>45208</v>
      </c>
      <c r="C12" s="6">
        <v>45212</v>
      </c>
      <c r="D12" s="4">
        <v>5020</v>
      </c>
      <c r="E12" s="4" t="str">
        <f>VLOOKUP(A12,HOP!A:L,12,0)</f>
        <v>5020.00</v>
      </c>
      <c r="F12" s="4" t="str">
        <f>VLOOKUP(A12,HOP!A:C,3,0)</f>
        <v>3795561</v>
      </c>
      <c r="G12" s="4">
        <f t="shared" si="0"/>
        <v>0</v>
      </c>
      <c r="H12" s="4" t="str">
        <f t="shared" si="1"/>
        <v>,3795561</v>
      </c>
      <c r="I12" s="4" t="str">
        <f>VLOOKUP(A12,HOP!A:U,21,0)</f>
        <v>直采</v>
      </c>
    </row>
    <row r="13" s="4" customFormat="1" hidden="1" spans="1:9">
      <c r="A13" s="5">
        <v>999226197761221</v>
      </c>
      <c r="B13" s="6">
        <v>45210</v>
      </c>
      <c r="C13" s="6">
        <v>45212</v>
      </c>
      <c r="D13" s="4">
        <v>804</v>
      </c>
      <c r="E13" s="4" t="str">
        <f>VLOOKUP(A13,HOP!A:L,12,0)</f>
        <v>804.00</v>
      </c>
      <c r="F13" s="4" t="str">
        <f>VLOOKUP(A13,HOP!A:C,3,0)</f>
        <v>3812793</v>
      </c>
      <c r="G13" s="4">
        <f t="shared" si="0"/>
        <v>0</v>
      </c>
      <c r="H13" s="4" t="str">
        <f t="shared" si="1"/>
        <v>,3812793</v>
      </c>
      <c r="I13" s="4" t="str">
        <f>VLOOKUP(A13,HOP!A:U,21,0)</f>
        <v>直采</v>
      </c>
    </row>
    <row r="14" s="4" customFormat="1" hidden="1" spans="1:9">
      <c r="A14" s="5">
        <v>999226346560658</v>
      </c>
      <c r="B14" s="6">
        <v>45211</v>
      </c>
      <c r="C14" s="6">
        <v>45212</v>
      </c>
      <c r="D14" s="4">
        <v>293</v>
      </c>
      <c r="E14" s="4" t="str">
        <f>VLOOKUP(A14,HOP!A:L,12,0)</f>
        <v>293.00</v>
      </c>
      <c r="F14" s="4" t="str">
        <f>VLOOKUP(A14,HOP!A:C,3,0)</f>
        <v>3835204</v>
      </c>
      <c r="G14" s="4">
        <f t="shared" si="0"/>
        <v>0</v>
      </c>
      <c r="H14" s="4" t="str">
        <f t="shared" si="1"/>
        <v>,3835204</v>
      </c>
      <c r="I14" s="4" t="str">
        <f>VLOOKUP(A14,HOP!A:U,21,0)</f>
        <v>直采</v>
      </c>
    </row>
    <row r="15" s="4" customFormat="1" hidden="1" spans="1:9">
      <c r="A15" s="5">
        <v>999226347796107</v>
      </c>
      <c r="B15" s="6">
        <v>45210</v>
      </c>
      <c r="C15" s="6">
        <v>45212</v>
      </c>
      <c r="D15" s="4">
        <v>2392</v>
      </c>
      <c r="E15" s="4" t="str">
        <f>VLOOKUP(A15,HOP!A:L,12,0)</f>
        <v>2392.00</v>
      </c>
      <c r="F15" s="4" t="str">
        <f>VLOOKUP(A15,HOP!A:C,3,0)</f>
        <v>3835991</v>
      </c>
      <c r="G15" s="4">
        <f t="shared" si="0"/>
        <v>0</v>
      </c>
      <c r="H15" s="4" t="str">
        <f t="shared" si="1"/>
        <v>,3835991</v>
      </c>
      <c r="I15" s="4" t="str">
        <f>VLOOKUP(A15,HOP!A:U,21,0)</f>
        <v>直采</v>
      </c>
    </row>
    <row r="16" s="4" customFormat="1" hidden="1" spans="1:9">
      <c r="A16" s="5">
        <v>999226356461110</v>
      </c>
      <c r="B16" s="6">
        <v>45208</v>
      </c>
      <c r="C16" s="6">
        <v>45212</v>
      </c>
      <c r="D16" s="4">
        <v>1596</v>
      </c>
      <c r="E16" s="4" t="str">
        <f>VLOOKUP(A16,HOP!A:L,12,0)</f>
        <v>1596.00</v>
      </c>
      <c r="F16" s="4" t="str">
        <f>VLOOKUP(A16,HOP!A:C,3,0)</f>
        <v>3840502</v>
      </c>
      <c r="G16" s="4">
        <f t="shared" si="0"/>
        <v>0</v>
      </c>
      <c r="H16" s="4" t="str">
        <f t="shared" si="1"/>
        <v>,3840502</v>
      </c>
      <c r="I16" s="4" t="str">
        <f>VLOOKUP(A16,HOP!A:U,21,0)</f>
        <v>直采</v>
      </c>
    </row>
    <row r="17" s="4" customFormat="1" hidden="1" spans="1:9">
      <c r="A17" s="5">
        <v>999226366634242</v>
      </c>
      <c r="B17" s="6">
        <v>45211</v>
      </c>
      <c r="C17" s="6">
        <v>45212</v>
      </c>
      <c r="D17" s="4">
        <v>1629</v>
      </c>
      <c r="E17" s="4" t="str">
        <f>VLOOKUP(A17,HOP!A:L,12,0)</f>
        <v>1629.00</v>
      </c>
      <c r="F17" s="4" t="str">
        <f>VLOOKUP(A17,HOP!A:C,3,0)</f>
        <v>3846475</v>
      </c>
      <c r="G17" s="4">
        <f t="shared" si="0"/>
        <v>0</v>
      </c>
      <c r="H17" s="4" t="str">
        <f t="shared" si="1"/>
        <v>,3846475</v>
      </c>
      <c r="I17" s="4" t="str">
        <f>VLOOKUP(A17,HOP!A:U,21,0)</f>
        <v>直采</v>
      </c>
    </row>
    <row r="18" s="4" customFormat="1" hidden="1" spans="1:9">
      <c r="A18" s="5">
        <v>999226488561657</v>
      </c>
      <c r="B18" s="6">
        <v>45207</v>
      </c>
      <c r="C18" s="6">
        <v>45212</v>
      </c>
      <c r="D18" s="4">
        <v>4774</v>
      </c>
      <c r="E18" s="4" t="str">
        <f>VLOOKUP(A18,HOP!A:L,12,0)</f>
        <v>4774.00</v>
      </c>
      <c r="F18" s="4" t="str">
        <f>VLOOKUP(A18,HOP!A:C,3,0)</f>
        <v>3850819</v>
      </c>
      <c r="G18" s="4">
        <f t="shared" si="0"/>
        <v>0</v>
      </c>
      <c r="H18" s="4" t="str">
        <f t="shared" si="1"/>
        <v>,3850819</v>
      </c>
      <c r="I18" s="4" t="str">
        <f>VLOOKUP(A18,HOP!A:U,21,0)</f>
        <v>直采</v>
      </c>
    </row>
    <row r="19" s="4" customFormat="1" hidden="1" spans="1:9">
      <c r="A19" s="5">
        <v>999226495987238</v>
      </c>
      <c r="B19" s="6">
        <v>45208</v>
      </c>
      <c r="C19" s="6">
        <v>45212</v>
      </c>
      <c r="D19" s="4">
        <v>6628</v>
      </c>
      <c r="E19" s="4" t="str">
        <f>VLOOKUP(A19,HOP!A:L,12,0)</f>
        <v>6628.00</v>
      </c>
      <c r="F19" s="4" t="str">
        <f>VLOOKUP(A19,HOP!A:C,3,0)</f>
        <v>3858862</v>
      </c>
      <c r="G19" s="4">
        <f t="shared" si="0"/>
        <v>0</v>
      </c>
      <c r="H19" s="4" t="str">
        <f t="shared" si="1"/>
        <v>,3858862</v>
      </c>
      <c r="I19" s="4" t="str">
        <f>VLOOKUP(A19,HOP!A:U,21,0)</f>
        <v>直采</v>
      </c>
    </row>
    <row r="20" s="4" customFormat="1" hidden="1" spans="1:9">
      <c r="A20" s="5">
        <v>999226496208067</v>
      </c>
      <c r="B20" s="6">
        <v>45208</v>
      </c>
      <c r="C20" s="6">
        <v>45212</v>
      </c>
      <c r="D20" s="4">
        <v>5764</v>
      </c>
      <c r="E20" s="4" t="str">
        <f>VLOOKUP(A20,HOP!A:L,12,0)</f>
        <v>5764.00</v>
      </c>
      <c r="F20" s="4" t="str">
        <f>VLOOKUP(A20,HOP!A:C,3,0)</f>
        <v>3859145</v>
      </c>
      <c r="G20" s="4">
        <f t="shared" si="0"/>
        <v>0</v>
      </c>
      <c r="H20" s="4" t="str">
        <f t="shared" si="1"/>
        <v>,3859145</v>
      </c>
      <c r="I20" s="4" t="str">
        <f>VLOOKUP(A20,HOP!A:U,21,0)</f>
        <v>直采</v>
      </c>
    </row>
    <row r="21" s="4" customFormat="1" hidden="1" spans="1:9">
      <c r="A21" s="5">
        <v>999226497972349</v>
      </c>
      <c r="B21" s="6">
        <v>45211</v>
      </c>
      <c r="C21" s="6">
        <v>45212</v>
      </c>
      <c r="D21" s="4">
        <v>746</v>
      </c>
      <c r="E21" s="4" t="str">
        <f>VLOOKUP(A21,HOP!A:L,12,0)</f>
        <v>746.00</v>
      </c>
      <c r="F21" s="4" t="str">
        <f>VLOOKUP(A21,HOP!A:C,3,0)</f>
        <v>3860842</v>
      </c>
      <c r="G21" s="4">
        <f t="shared" si="0"/>
        <v>0</v>
      </c>
      <c r="H21" s="4" t="str">
        <f t="shared" si="1"/>
        <v>,3860842</v>
      </c>
      <c r="I21" s="4" t="str">
        <f>VLOOKUP(A21,HOP!A:U,21,0)</f>
        <v>直采</v>
      </c>
    </row>
    <row r="22" s="4" customFormat="1" hidden="1" spans="1:9">
      <c r="A22" s="5">
        <v>26571049730</v>
      </c>
      <c r="B22" s="6">
        <v>45210</v>
      </c>
      <c r="C22" s="6">
        <v>45212</v>
      </c>
      <c r="D22" s="4">
        <v>2864</v>
      </c>
      <c r="E22" s="4" t="str">
        <f>VLOOKUP(A22,HOP!A:L,12,0)</f>
        <v>2864.00</v>
      </c>
      <c r="F22" s="4" t="str">
        <f>VLOOKUP(A22,HOP!A:C,3,0)</f>
        <v>3870981</v>
      </c>
      <c r="G22" s="4">
        <f t="shared" si="0"/>
        <v>0</v>
      </c>
      <c r="H22" s="4" t="str">
        <f t="shared" si="1"/>
        <v>,3870981</v>
      </c>
      <c r="I22" s="4" t="str">
        <f>VLOOKUP(A22,HOP!A:U,21,0)</f>
        <v>直采</v>
      </c>
    </row>
    <row r="23" s="4" customFormat="1" hidden="1" spans="1:9">
      <c r="A23" s="5">
        <v>999226621540133</v>
      </c>
      <c r="B23" s="6">
        <v>45209</v>
      </c>
      <c r="C23" s="6">
        <v>45212</v>
      </c>
      <c r="D23" s="4">
        <v>6618</v>
      </c>
      <c r="E23" s="4" t="str">
        <f>VLOOKUP(A23,HOP!A:L,12,0)</f>
        <v>6618.00</v>
      </c>
      <c r="F23" s="4" t="str">
        <f>VLOOKUP(A23,HOP!A:C,3,0)</f>
        <v>3881853</v>
      </c>
      <c r="G23" s="4">
        <f t="shared" si="0"/>
        <v>0</v>
      </c>
      <c r="H23" s="4" t="str">
        <f t="shared" si="1"/>
        <v>,3881853</v>
      </c>
      <c r="I23" s="4" t="str">
        <f>VLOOKUP(A23,HOP!A:U,21,0)</f>
        <v>直采</v>
      </c>
    </row>
    <row r="24" s="4" customFormat="1" hidden="1" spans="1:9">
      <c r="A24" s="5">
        <v>999226624456071</v>
      </c>
      <c r="B24" s="6">
        <v>45210</v>
      </c>
      <c r="C24" s="6">
        <v>45212</v>
      </c>
      <c r="D24" s="4">
        <v>4174</v>
      </c>
      <c r="E24" s="4" t="str">
        <f>VLOOKUP(A24,HOP!A:L,12,0)</f>
        <v>4174.00</v>
      </c>
      <c r="F24" s="4" t="str">
        <f>VLOOKUP(A24,HOP!A:C,3,0)</f>
        <v>3883364</v>
      </c>
      <c r="G24" s="4">
        <f t="shared" si="0"/>
        <v>0</v>
      </c>
      <c r="H24" s="4" t="str">
        <f t="shared" si="1"/>
        <v>,3883364</v>
      </c>
      <c r="I24" s="4" t="str">
        <f>VLOOKUP(A24,HOP!A:U,21,0)</f>
        <v>直采</v>
      </c>
    </row>
    <row r="25" s="4" customFormat="1" hidden="1" spans="1:9">
      <c r="A25" s="5">
        <v>999226638763516</v>
      </c>
      <c r="B25" s="6">
        <v>45210</v>
      </c>
      <c r="C25" s="6">
        <v>45212</v>
      </c>
      <c r="D25" s="4">
        <v>1312</v>
      </c>
      <c r="E25" s="4" t="str">
        <f>VLOOKUP(A25,HOP!A:L,12,0)</f>
        <v>1312.00</v>
      </c>
      <c r="F25" s="4" t="str">
        <f>VLOOKUP(A25,HOP!A:C,3,0)</f>
        <v>3888110</v>
      </c>
      <c r="G25" s="4">
        <f t="shared" si="0"/>
        <v>0</v>
      </c>
      <c r="H25" s="4" t="str">
        <f t="shared" si="1"/>
        <v>,3888110</v>
      </c>
      <c r="I25" s="4" t="str">
        <f>VLOOKUP(A25,HOP!A:U,21,0)</f>
        <v>直采</v>
      </c>
    </row>
    <row r="26" s="4" customFormat="1" hidden="1" spans="1:9">
      <c r="A26" s="5">
        <v>999226645033784</v>
      </c>
      <c r="B26" s="6">
        <v>45210</v>
      </c>
      <c r="C26" s="6">
        <v>45212</v>
      </c>
      <c r="D26" s="4">
        <v>506</v>
      </c>
      <c r="E26" s="4" t="str">
        <f>VLOOKUP(A26,HOP!A:L,12,0)</f>
        <v>506.00</v>
      </c>
      <c r="F26" s="4" t="str">
        <f>VLOOKUP(A26,HOP!A:C,3,0)</f>
        <v>3890331</v>
      </c>
      <c r="G26" s="4">
        <f t="shared" si="0"/>
        <v>0</v>
      </c>
      <c r="H26" s="4" t="str">
        <f t="shared" si="1"/>
        <v>,3890331</v>
      </c>
      <c r="I26" s="4" t="str">
        <f>VLOOKUP(A26,HOP!A:U,21,0)</f>
        <v>直采</v>
      </c>
    </row>
    <row r="27" s="4" customFormat="1" hidden="1" spans="1:9">
      <c r="A27" s="5">
        <v>999226655948820</v>
      </c>
      <c r="B27" s="6">
        <v>45210</v>
      </c>
      <c r="C27" s="6">
        <v>45212</v>
      </c>
      <c r="D27" s="4">
        <v>1500</v>
      </c>
      <c r="E27" s="4" t="str">
        <f>VLOOKUP(A27,HOP!A:L,12,0)</f>
        <v>1500.00</v>
      </c>
      <c r="F27" s="4" t="str">
        <f>VLOOKUP(A27,HOP!A:C,3,0)</f>
        <v>3892492</v>
      </c>
      <c r="G27" s="4">
        <f t="shared" si="0"/>
        <v>0</v>
      </c>
      <c r="H27" s="4" t="str">
        <f t="shared" si="1"/>
        <v>,3892492</v>
      </c>
      <c r="I27" s="4" t="str">
        <f>VLOOKUP(A27,HOP!A:U,21,0)</f>
        <v>直采</v>
      </c>
    </row>
    <row r="28" s="4" customFormat="1" hidden="1" spans="1:9">
      <c r="A28" s="5">
        <v>999226656302111</v>
      </c>
      <c r="B28" s="6">
        <v>45207</v>
      </c>
      <c r="C28" s="6">
        <v>45212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26656888694</v>
      </c>
      <c r="B29" s="6">
        <v>45209</v>
      </c>
      <c r="C29" s="6">
        <v>45212</v>
      </c>
      <c r="D29" s="4">
        <v>5400</v>
      </c>
      <c r="E29" s="4" t="str">
        <f>VLOOKUP(A29,HOP!A:L,12,0)</f>
        <v>5400.00</v>
      </c>
      <c r="F29" s="4" t="str">
        <f>VLOOKUP(A29,HOP!A:C,3,0)</f>
        <v>3892613</v>
      </c>
      <c r="G29" s="4">
        <f t="shared" si="0"/>
        <v>0</v>
      </c>
      <c r="H29" s="4" t="str">
        <f t="shared" si="1"/>
        <v>,3892613</v>
      </c>
      <c r="I29" s="4" t="str">
        <f>VLOOKUP(A29,HOP!A:U,21,0)</f>
        <v>直采</v>
      </c>
    </row>
    <row r="30" s="4" customFormat="1" hidden="1" spans="1:9">
      <c r="A30" s="5">
        <v>26656888691</v>
      </c>
      <c r="B30" s="6">
        <v>45209</v>
      </c>
      <c r="C30" s="6">
        <v>45212</v>
      </c>
      <c r="D30" s="4">
        <v>5400</v>
      </c>
      <c r="E30" s="4" t="str">
        <f>VLOOKUP(A30,HOP!A:L,12,0)</f>
        <v>5400.00</v>
      </c>
      <c r="F30" s="4" t="str">
        <f>VLOOKUP(A30,HOP!A:C,3,0)</f>
        <v>3892612</v>
      </c>
      <c r="G30" s="4">
        <f t="shared" si="0"/>
        <v>0</v>
      </c>
      <c r="H30" s="4" t="str">
        <f t="shared" si="1"/>
        <v>,3892612</v>
      </c>
      <c r="I30" s="4" t="str">
        <f>VLOOKUP(A30,HOP!A:U,21,0)</f>
        <v>直采</v>
      </c>
    </row>
    <row r="31" s="4" customFormat="1" hidden="1" spans="1:9">
      <c r="A31" s="5">
        <v>999226672742516</v>
      </c>
      <c r="B31" s="6">
        <v>45210</v>
      </c>
      <c r="C31" s="6">
        <v>45212</v>
      </c>
      <c r="D31" s="4">
        <v>424</v>
      </c>
      <c r="E31" s="4" t="str">
        <f>VLOOKUP(A31,HOP!A:L,12,0)</f>
        <v>424.00</v>
      </c>
      <c r="F31" s="4" t="str">
        <f>VLOOKUP(A31,HOP!A:C,3,0)</f>
        <v>3897951</v>
      </c>
      <c r="G31" s="4">
        <f t="shared" si="0"/>
        <v>0</v>
      </c>
      <c r="H31" s="4" t="str">
        <f t="shared" si="1"/>
        <v>,3897951</v>
      </c>
      <c r="I31" s="4" t="str">
        <f>VLOOKUP(A31,HOP!A:U,21,0)</f>
        <v>直采</v>
      </c>
    </row>
    <row r="32" s="4" customFormat="1" hidden="1" spans="1:9">
      <c r="A32" s="5">
        <v>999226710439538</v>
      </c>
      <c r="B32" s="6">
        <v>45206</v>
      </c>
      <c r="C32" s="6">
        <v>45212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26765687566</v>
      </c>
      <c r="B33" s="6">
        <v>45210</v>
      </c>
      <c r="C33" s="6">
        <v>45212</v>
      </c>
      <c r="D33" s="4">
        <v>3760</v>
      </c>
      <c r="E33" s="4" t="str">
        <f>VLOOKUP(A33,HOP!A:L,12,0)</f>
        <v>3760.00</v>
      </c>
      <c r="F33" s="4" t="str">
        <f>VLOOKUP(A33,HOP!A:C,3,0)</f>
        <v>3923157</v>
      </c>
      <c r="G33" s="4">
        <f t="shared" si="0"/>
        <v>0</v>
      </c>
      <c r="H33" s="4" t="str">
        <f t="shared" si="1"/>
        <v>,3923157</v>
      </c>
      <c r="I33" s="4" t="str">
        <f>VLOOKUP(A33,HOP!A:U,21,0)</f>
        <v>直采</v>
      </c>
    </row>
    <row r="34" s="4" customFormat="1" hidden="1" spans="1:9">
      <c r="A34" s="5">
        <v>999226766204386</v>
      </c>
      <c r="B34" s="6">
        <v>45210</v>
      </c>
      <c r="C34" s="6">
        <v>45212</v>
      </c>
      <c r="D34" s="4">
        <v>4237</v>
      </c>
      <c r="E34" s="4" t="str">
        <f>VLOOKUP(A34,HOP!A:L,12,0)</f>
        <v>4237.00</v>
      </c>
      <c r="F34" s="4" t="str">
        <f>VLOOKUP(A34,HOP!A:C,3,0)</f>
        <v>3923434</v>
      </c>
      <c r="G34" s="4">
        <f t="shared" si="0"/>
        <v>0</v>
      </c>
      <c r="H34" s="4" t="str">
        <f t="shared" si="1"/>
        <v>,3923434</v>
      </c>
      <c r="I34" s="4" t="str">
        <f>VLOOKUP(A34,HOP!A:U,21,0)</f>
        <v>直采</v>
      </c>
    </row>
    <row r="35" s="4" customFormat="1" hidden="1" spans="1:9">
      <c r="A35" s="5">
        <v>26767684977</v>
      </c>
      <c r="B35" s="6">
        <v>45209</v>
      </c>
      <c r="C35" s="6">
        <v>45212</v>
      </c>
      <c r="D35" s="4">
        <v>5900</v>
      </c>
      <c r="E35" s="4" t="str">
        <f>VLOOKUP(A35,HOP!A:L,12,0)</f>
        <v>5900.00</v>
      </c>
      <c r="F35" s="4" t="str">
        <f>VLOOKUP(A35,HOP!A:C,3,0)</f>
        <v>3924226</v>
      </c>
      <c r="G35" s="4">
        <f t="shared" ref="G35:G66" si="2">D35-E35</f>
        <v>0</v>
      </c>
      <c r="H35" s="4" t="str">
        <f t="shared" ref="H35:H66" si="3">$H$1&amp;F35</f>
        <v>,3924226</v>
      </c>
      <c r="I35" s="4" t="str">
        <f>VLOOKUP(A35,HOP!A:U,21,0)</f>
        <v>直采</v>
      </c>
    </row>
    <row r="36" s="4" customFormat="1" hidden="1" spans="1:9">
      <c r="A36" s="5">
        <v>999226835679281</v>
      </c>
      <c r="B36" s="6">
        <v>45210</v>
      </c>
      <c r="C36" s="6">
        <v>45212</v>
      </c>
      <c r="D36" s="4">
        <v>706</v>
      </c>
      <c r="E36" s="4" t="str">
        <f>VLOOKUP(A36,HOP!A:L,12,0)</f>
        <v>706.00</v>
      </c>
      <c r="F36" s="4" t="str">
        <f>VLOOKUP(A36,HOP!A:C,3,0)</f>
        <v>3946219</v>
      </c>
      <c r="G36" s="4">
        <f t="shared" si="2"/>
        <v>0</v>
      </c>
      <c r="H36" s="4" t="str">
        <f t="shared" si="3"/>
        <v>,3946219</v>
      </c>
      <c r="I36" s="4" t="str">
        <f>VLOOKUP(A36,HOP!A:U,21,0)</f>
        <v>直采</v>
      </c>
    </row>
    <row r="37" s="4" customFormat="1" hidden="1" spans="1:9">
      <c r="A37" s="5">
        <v>999226853152678</v>
      </c>
      <c r="B37" s="6">
        <v>45211</v>
      </c>
      <c r="C37" s="6">
        <v>45212</v>
      </c>
      <c r="D37" s="4">
        <v>664</v>
      </c>
      <c r="E37" s="4" t="str">
        <f>VLOOKUP(A37,HOP!A:L,12,0)</f>
        <v>664.00</v>
      </c>
      <c r="F37" s="4" t="str">
        <f>VLOOKUP(A37,HOP!A:C,3,0)</f>
        <v>3961297</v>
      </c>
      <c r="G37" s="4">
        <f t="shared" si="2"/>
        <v>0</v>
      </c>
      <c r="H37" s="4" t="str">
        <f t="shared" si="3"/>
        <v>,3961297</v>
      </c>
      <c r="I37" s="4" t="str">
        <f>VLOOKUP(A37,HOP!A:U,21,0)</f>
        <v>直采</v>
      </c>
    </row>
    <row r="38" s="4" customFormat="1" hidden="1" spans="1:9">
      <c r="A38" s="5">
        <v>999226853381875</v>
      </c>
      <c r="B38" s="6">
        <v>45205</v>
      </c>
      <c r="C38" s="6">
        <v>45212</v>
      </c>
      <c r="D38" s="4">
        <v>11270</v>
      </c>
      <c r="E38" s="4" t="str">
        <f>VLOOKUP(A38,HOP!A:L,12,0)</f>
        <v>11270.00</v>
      </c>
      <c r="F38" s="4" t="str">
        <f>VLOOKUP(A38,HOP!A:C,3,0)</f>
        <v>3961396</v>
      </c>
      <c r="G38" s="4">
        <f t="shared" si="2"/>
        <v>0</v>
      </c>
      <c r="H38" s="4" t="str">
        <f t="shared" si="3"/>
        <v>,3961396</v>
      </c>
      <c r="I38" s="4" t="str">
        <f>VLOOKUP(A38,HOP!A:U,21,0)</f>
        <v>直采</v>
      </c>
    </row>
    <row r="39" s="4" customFormat="1" hidden="1" spans="1:9">
      <c r="A39" s="5">
        <v>999226853520138</v>
      </c>
      <c r="B39" s="6">
        <v>45210</v>
      </c>
      <c r="C39" s="6">
        <v>45212</v>
      </c>
      <c r="D39" s="4">
        <v>2072</v>
      </c>
      <c r="E39" s="4" t="str">
        <f>VLOOKUP(A39,HOP!A:L,12,0)</f>
        <v>2072.00</v>
      </c>
      <c r="F39" s="4" t="str">
        <f>VLOOKUP(A39,HOP!A:C,3,0)</f>
        <v>3961657</v>
      </c>
      <c r="G39" s="4">
        <f t="shared" si="2"/>
        <v>0</v>
      </c>
      <c r="H39" s="4" t="str">
        <f t="shared" si="3"/>
        <v>,3961657</v>
      </c>
      <c r="I39" s="4" t="str">
        <f>VLOOKUP(A39,HOP!A:U,21,0)</f>
        <v>直采</v>
      </c>
    </row>
    <row r="40" s="4" customFormat="1" hidden="1" spans="1:9">
      <c r="A40" s="5">
        <v>999226900036467</v>
      </c>
      <c r="B40" s="6">
        <v>45210</v>
      </c>
      <c r="C40" s="6">
        <v>45212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999226911247805</v>
      </c>
      <c r="B41" s="6">
        <v>45208</v>
      </c>
      <c r="C41" s="6">
        <v>45212</v>
      </c>
      <c r="D41" s="4">
        <v>2286</v>
      </c>
      <c r="E41" s="4" t="str">
        <f>VLOOKUP(A41,HOP!A:L,12,0)</f>
        <v>2286.00</v>
      </c>
      <c r="F41" s="4" t="str">
        <f>VLOOKUP(A41,HOP!A:C,3,0)</f>
        <v>3970364</v>
      </c>
      <c r="G41" s="4">
        <f t="shared" si="2"/>
        <v>0</v>
      </c>
      <c r="H41" s="4" t="str">
        <f t="shared" si="3"/>
        <v>,3970364</v>
      </c>
      <c r="I41" s="4" t="str">
        <f>VLOOKUP(A41,HOP!A:U,21,0)</f>
        <v>直采</v>
      </c>
    </row>
    <row r="42" s="4" customFormat="1" hidden="1" spans="1:9">
      <c r="A42" s="5">
        <v>999226911255099</v>
      </c>
      <c r="B42" s="6">
        <v>45208</v>
      </c>
      <c r="C42" s="6">
        <v>45212</v>
      </c>
      <c r="D42" s="4">
        <v>2286</v>
      </c>
      <c r="E42" s="4" t="str">
        <f>VLOOKUP(A42,HOP!A:L,12,0)</f>
        <v>2286.00</v>
      </c>
      <c r="F42" s="4" t="str">
        <f>VLOOKUP(A42,HOP!A:C,3,0)</f>
        <v>3970370</v>
      </c>
      <c r="G42" s="4">
        <f t="shared" si="2"/>
        <v>0</v>
      </c>
      <c r="H42" s="4" t="str">
        <f t="shared" si="3"/>
        <v>,3970370</v>
      </c>
      <c r="I42" s="4" t="str">
        <f>VLOOKUP(A42,HOP!A:U,21,0)</f>
        <v>直采</v>
      </c>
    </row>
    <row r="43" s="4" customFormat="1" hidden="1" spans="1:9">
      <c r="A43" s="5">
        <v>999226911332561</v>
      </c>
      <c r="B43" s="6">
        <v>45210</v>
      </c>
      <c r="C43" s="6">
        <v>45212</v>
      </c>
      <c r="D43" s="4">
        <v>1302</v>
      </c>
      <c r="E43" s="4" t="str">
        <f>VLOOKUP(A43,HOP!A:L,12,0)</f>
        <v>1302.00</v>
      </c>
      <c r="F43" s="4" t="str">
        <f>VLOOKUP(A43,HOP!A:C,3,0)</f>
        <v>3970427</v>
      </c>
      <c r="G43" s="4">
        <f t="shared" si="2"/>
        <v>0</v>
      </c>
      <c r="H43" s="4" t="str">
        <f t="shared" si="3"/>
        <v>,3970427</v>
      </c>
      <c r="I43" s="4" t="str">
        <f>VLOOKUP(A43,HOP!A:U,21,0)</f>
        <v>直采</v>
      </c>
    </row>
    <row r="44" s="4" customFormat="1" hidden="1" spans="1:9">
      <c r="A44" s="5">
        <v>999226921651663</v>
      </c>
      <c r="B44" s="6">
        <v>45209</v>
      </c>
      <c r="C44" s="6">
        <v>45212</v>
      </c>
      <c r="D44" s="4">
        <v>2175</v>
      </c>
      <c r="E44" s="4" t="str">
        <f>VLOOKUP(A44,HOP!A:L,12,0)</f>
        <v>2175.00</v>
      </c>
      <c r="F44" s="4" t="str">
        <f>VLOOKUP(A44,HOP!A:C,3,0)</f>
        <v>3972985</v>
      </c>
      <c r="G44" s="4">
        <f t="shared" si="2"/>
        <v>0</v>
      </c>
      <c r="H44" s="4" t="str">
        <f t="shared" si="3"/>
        <v>,3972985</v>
      </c>
      <c r="I44" s="4" t="str">
        <f>VLOOKUP(A44,HOP!A:U,21,0)</f>
        <v>直采</v>
      </c>
    </row>
    <row r="45" s="4" customFormat="1" hidden="1" spans="1:9">
      <c r="A45" s="5">
        <v>999226925788507</v>
      </c>
      <c r="B45" s="6">
        <v>45209</v>
      </c>
      <c r="C45" s="6">
        <v>45212</v>
      </c>
      <c r="D45" s="4">
        <v>7054</v>
      </c>
      <c r="E45" s="4" t="str">
        <f>VLOOKUP(A45,HOP!A:L,12,0)</f>
        <v>7054.00</v>
      </c>
      <c r="F45" s="4" t="str">
        <f>VLOOKUP(A45,HOP!A:C,3,0)</f>
        <v>3974443</v>
      </c>
      <c r="G45" s="4">
        <f t="shared" si="2"/>
        <v>0</v>
      </c>
      <c r="H45" s="4" t="str">
        <f t="shared" si="3"/>
        <v>,3974443</v>
      </c>
      <c r="I45" s="4" t="str">
        <f>VLOOKUP(A45,HOP!A:U,21,0)</f>
        <v>直采</v>
      </c>
    </row>
    <row r="46" s="4" customFormat="1" hidden="1" spans="1:9">
      <c r="A46" s="5">
        <v>999227023213334</v>
      </c>
      <c r="B46" s="6">
        <v>45207</v>
      </c>
      <c r="C46" s="6">
        <v>45212</v>
      </c>
      <c r="D46" s="4">
        <v>5260</v>
      </c>
      <c r="E46" s="4" t="str">
        <f>VLOOKUP(A46,HOP!A:L,12,0)</f>
        <v>5260.00</v>
      </c>
      <c r="F46" s="4" t="str">
        <f>VLOOKUP(A46,HOP!A:C,3,0)</f>
        <v>3982655</v>
      </c>
      <c r="G46" s="4">
        <f t="shared" si="2"/>
        <v>0</v>
      </c>
      <c r="H46" s="4" t="str">
        <f t="shared" si="3"/>
        <v>,3982655</v>
      </c>
      <c r="I46" s="4" t="str">
        <f>VLOOKUP(A46,HOP!A:U,21,0)</f>
        <v>直采</v>
      </c>
    </row>
    <row r="47" s="4" customFormat="1" hidden="1" spans="1:9">
      <c r="A47" s="5">
        <v>999227023355334</v>
      </c>
      <c r="B47" s="6">
        <v>45207</v>
      </c>
      <c r="C47" s="6">
        <v>45212</v>
      </c>
      <c r="D47" s="4">
        <v>5260</v>
      </c>
      <c r="E47" s="4" t="str">
        <f>VLOOKUP(A47,HOP!A:L,12,0)</f>
        <v>5260.00</v>
      </c>
      <c r="F47" s="4" t="str">
        <f>VLOOKUP(A47,HOP!A:C,3,0)</f>
        <v>3982673</v>
      </c>
      <c r="G47" s="4">
        <f t="shared" si="2"/>
        <v>0</v>
      </c>
      <c r="H47" s="4" t="str">
        <f t="shared" si="3"/>
        <v>,3982673</v>
      </c>
      <c r="I47" s="4" t="str">
        <f>VLOOKUP(A47,HOP!A:U,21,0)</f>
        <v>直采</v>
      </c>
    </row>
    <row r="48" s="4" customFormat="1" hidden="1" spans="1:9">
      <c r="A48" s="5">
        <v>999227023730776</v>
      </c>
      <c r="B48" s="6">
        <v>45209</v>
      </c>
      <c r="C48" s="6">
        <v>45212</v>
      </c>
      <c r="D48" s="4">
        <v>23196</v>
      </c>
      <c r="E48" s="4" t="str">
        <f>VLOOKUP(A48,HOP!A:L,12,0)</f>
        <v>23196.00</v>
      </c>
      <c r="F48" s="4" t="str">
        <f>VLOOKUP(A48,HOP!A:C,3,0)</f>
        <v>3982720</v>
      </c>
      <c r="G48" s="4">
        <f t="shared" si="2"/>
        <v>0</v>
      </c>
      <c r="H48" s="4" t="str">
        <f t="shared" si="3"/>
        <v>,3982720</v>
      </c>
      <c r="I48" s="4" t="str">
        <f>VLOOKUP(A48,HOP!A:U,21,0)</f>
        <v>直采</v>
      </c>
    </row>
    <row r="49" s="4" customFormat="1" hidden="1" spans="1:9">
      <c r="A49" s="5">
        <v>999227029716726</v>
      </c>
      <c r="B49" s="6">
        <v>45209</v>
      </c>
      <c r="C49" s="6">
        <v>45212</v>
      </c>
      <c r="D49" s="4">
        <v>3270</v>
      </c>
      <c r="E49" s="4" t="str">
        <f>VLOOKUP(A49,HOP!A:L,12,0)</f>
        <v>3270.00</v>
      </c>
      <c r="F49" s="4" t="str">
        <f>VLOOKUP(A49,HOP!A:C,3,0)</f>
        <v>3984072</v>
      </c>
      <c r="G49" s="4">
        <f t="shared" si="2"/>
        <v>0</v>
      </c>
      <c r="H49" s="4" t="str">
        <f t="shared" si="3"/>
        <v>,3984072</v>
      </c>
      <c r="I49" s="4" t="str">
        <f>VLOOKUP(A49,HOP!A:U,21,0)</f>
        <v>直采</v>
      </c>
    </row>
    <row r="50" s="4" customFormat="1" hidden="1" spans="1:9">
      <c r="A50" s="5">
        <v>999227029907535</v>
      </c>
      <c r="B50" s="6">
        <v>45211</v>
      </c>
      <c r="C50" s="6">
        <v>45212</v>
      </c>
      <c r="D50" s="4">
        <v>1090</v>
      </c>
      <c r="E50" s="4" t="str">
        <f>VLOOKUP(A50,HOP!A:L,12,0)</f>
        <v>1090.00</v>
      </c>
      <c r="F50" s="4" t="str">
        <f>VLOOKUP(A50,HOP!A:C,3,0)</f>
        <v>3984088</v>
      </c>
      <c r="G50" s="4">
        <f t="shared" si="2"/>
        <v>0</v>
      </c>
      <c r="H50" s="4" t="str">
        <f t="shared" si="3"/>
        <v>,3984088</v>
      </c>
      <c r="I50" s="4" t="str">
        <f>VLOOKUP(A50,HOP!A:U,21,0)</f>
        <v>直采</v>
      </c>
    </row>
    <row r="51" s="4" customFormat="1" hidden="1" spans="1:9">
      <c r="A51" s="5">
        <v>999227035355417</v>
      </c>
      <c r="B51" s="6">
        <v>45209</v>
      </c>
      <c r="C51" s="6">
        <v>45212</v>
      </c>
      <c r="D51" s="4">
        <v>0</v>
      </c>
      <c r="E51" s="4" t="str">
        <f>VLOOKUP(A51,HOP!A:L,12,0)</f>
        <v>0.00</v>
      </c>
      <c r="F51" s="4" t="str">
        <f>VLOOKUP(A51,HOP!A:C,3,0)</f>
        <v>3986145</v>
      </c>
      <c r="G51" s="4">
        <f t="shared" si="2"/>
        <v>0</v>
      </c>
      <c r="H51" s="4" t="str">
        <f t="shared" si="3"/>
        <v>,3986145</v>
      </c>
      <c r="I51" s="4" t="str">
        <f>VLOOKUP(A51,HOP!A:U,21,0)</f>
        <v>直采</v>
      </c>
    </row>
    <row r="52" s="4" customFormat="1" hidden="1" spans="1:9">
      <c r="A52" s="5">
        <v>999227045843612</v>
      </c>
      <c r="B52" s="6">
        <v>45209</v>
      </c>
      <c r="C52" s="6">
        <v>45212</v>
      </c>
      <c r="D52" s="4">
        <v>5190</v>
      </c>
      <c r="E52" s="4" t="str">
        <f>VLOOKUP(A52,HOP!A:L,12,0)</f>
        <v>5190.00</v>
      </c>
      <c r="F52" s="4" t="str">
        <f>VLOOKUP(A52,HOP!A:C,3,0)</f>
        <v>3988306</v>
      </c>
      <c r="G52" s="4">
        <f t="shared" si="2"/>
        <v>0</v>
      </c>
      <c r="H52" s="4" t="str">
        <f t="shared" si="3"/>
        <v>,3988306</v>
      </c>
      <c r="I52" s="4" t="str">
        <f>VLOOKUP(A52,HOP!A:U,21,0)</f>
        <v>直采</v>
      </c>
    </row>
    <row r="53" s="4" customFormat="1" hidden="1" spans="1:9">
      <c r="A53" s="5">
        <v>999227049961788</v>
      </c>
      <c r="B53" s="6">
        <v>45211</v>
      </c>
      <c r="C53" s="6">
        <v>45212</v>
      </c>
      <c r="D53" s="4">
        <v>553</v>
      </c>
      <c r="E53" s="4" t="str">
        <f>VLOOKUP(A53,HOP!A:L,12,0)</f>
        <v>553.00</v>
      </c>
      <c r="F53" s="4" t="str">
        <f>VLOOKUP(A53,HOP!A:C,3,0)</f>
        <v>3989534</v>
      </c>
      <c r="G53" s="4">
        <f t="shared" si="2"/>
        <v>0</v>
      </c>
      <c r="H53" s="4" t="str">
        <f t="shared" si="3"/>
        <v>,3989534</v>
      </c>
      <c r="I53" s="4" t="str">
        <f>VLOOKUP(A53,HOP!A:U,21,0)</f>
        <v>直采</v>
      </c>
    </row>
    <row r="54" s="4" customFormat="1" hidden="1" spans="1:9">
      <c r="A54" s="5">
        <v>999227050635219</v>
      </c>
      <c r="B54" s="6">
        <v>45210</v>
      </c>
      <c r="C54" s="6">
        <v>45212</v>
      </c>
      <c r="D54" s="4">
        <v>1930</v>
      </c>
      <c r="E54" s="4" t="str">
        <f>VLOOKUP(A54,HOP!A:L,12,0)</f>
        <v>1930.00</v>
      </c>
      <c r="F54" s="4" t="str">
        <f>VLOOKUP(A54,HOP!A:C,3,0)</f>
        <v>3989850</v>
      </c>
      <c r="G54" s="4">
        <f t="shared" si="2"/>
        <v>0</v>
      </c>
      <c r="H54" s="4" t="str">
        <f t="shared" si="3"/>
        <v>,3989850</v>
      </c>
      <c r="I54" s="4" t="str">
        <f>VLOOKUP(A54,HOP!A:U,21,0)</f>
        <v>直采</v>
      </c>
    </row>
    <row r="55" s="4" customFormat="1" hidden="1" spans="1:9">
      <c r="A55" s="5">
        <v>999227055907318</v>
      </c>
      <c r="B55" s="6">
        <v>45209</v>
      </c>
      <c r="C55" s="6">
        <v>45212</v>
      </c>
      <c r="D55" s="4">
        <v>1155</v>
      </c>
      <c r="E55" s="4" t="str">
        <f>VLOOKUP(A55,HOP!A:L,12,0)</f>
        <v>1155.00</v>
      </c>
      <c r="F55" s="4" t="str">
        <f>VLOOKUP(A55,HOP!A:C,3,0)</f>
        <v>3991856</v>
      </c>
      <c r="G55" s="4">
        <f t="shared" si="2"/>
        <v>0</v>
      </c>
      <c r="H55" s="4" t="str">
        <f t="shared" si="3"/>
        <v>,3991856</v>
      </c>
      <c r="I55" s="4" t="str">
        <f>VLOOKUP(A55,HOP!A:U,21,0)</f>
        <v>直采</v>
      </c>
    </row>
    <row r="56" s="4" customFormat="1" hidden="1" spans="1:9">
      <c r="A56" s="5">
        <v>999227061841449</v>
      </c>
      <c r="B56" s="6">
        <v>45210</v>
      </c>
      <c r="C56" s="6">
        <v>45212</v>
      </c>
      <c r="D56" s="4">
        <v>1456</v>
      </c>
      <c r="E56" s="4" t="str">
        <f>VLOOKUP(A56,HOP!A:L,12,0)</f>
        <v>1456.00</v>
      </c>
      <c r="F56" s="4" t="str">
        <f>VLOOKUP(A56,HOP!A:C,3,0)</f>
        <v>3994782</v>
      </c>
      <c r="G56" s="4">
        <f t="shared" si="2"/>
        <v>0</v>
      </c>
      <c r="H56" s="4" t="str">
        <f t="shared" si="3"/>
        <v>,3994782</v>
      </c>
      <c r="I56" s="4" t="str">
        <f>VLOOKUP(A56,HOP!A:U,21,0)</f>
        <v>直采</v>
      </c>
    </row>
    <row r="57" s="4" customFormat="1" hidden="1" spans="1:9">
      <c r="A57" s="5">
        <v>999227062117200</v>
      </c>
      <c r="B57" s="6">
        <v>45211</v>
      </c>
      <c r="C57" s="6">
        <v>45212</v>
      </c>
      <c r="D57" s="4">
        <v>658</v>
      </c>
      <c r="E57" s="4" t="str">
        <f>VLOOKUP(A57,HOP!A:L,12,0)</f>
        <v>658.00</v>
      </c>
      <c r="F57" s="4" t="str">
        <f>VLOOKUP(A57,HOP!A:C,3,0)</f>
        <v>3994970</v>
      </c>
      <c r="G57" s="4">
        <f t="shared" si="2"/>
        <v>0</v>
      </c>
      <c r="H57" s="4" t="str">
        <f t="shared" si="3"/>
        <v>,3994970</v>
      </c>
      <c r="I57" s="4" t="str">
        <f>VLOOKUP(A57,HOP!A:U,21,0)</f>
        <v>直采</v>
      </c>
    </row>
    <row r="58" s="4" customFormat="1" hidden="1" spans="1:9">
      <c r="A58" s="5">
        <v>999227062805705</v>
      </c>
      <c r="B58" s="6">
        <v>45209</v>
      </c>
      <c r="C58" s="6">
        <v>45212</v>
      </c>
      <c r="D58" s="4">
        <v>1835</v>
      </c>
      <c r="E58" s="4" t="str">
        <f>VLOOKUP(A58,HOP!A:L,12,0)</f>
        <v>1835.00</v>
      </c>
      <c r="F58" s="4" t="str">
        <f>VLOOKUP(A58,HOP!A:C,3,0)</f>
        <v>3995451</v>
      </c>
      <c r="G58" s="4">
        <f t="shared" si="2"/>
        <v>0</v>
      </c>
      <c r="H58" s="4" t="str">
        <f t="shared" si="3"/>
        <v>,3995451</v>
      </c>
      <c r="I58" s="4" t="str">
        <f>VLOOKUP(A58,HOP!A:U,21,0)</f>
        <v>直采</v>
      </c>
    </row>
    <row r="59" s="4" customFormat="1" hidden="1" spans="1:9">
      <c r="A59" s="5">
        <v>999227089192369</v>
      </c>
      <c r="B59" s="6">
        <v>45210</v>
      </c>
      <c r="C59" s="6">
        <v>45212</v>
      </c>
      <c r="D59" s="4">
        <v>620</v>
      </c>
      <c r="E59" s="4" t="str">
        <f>VLOOKUP(A59,HOP!A:L,12,0)</f>
        <v>620.00</v>
      </c>
      <c r="F59" s="4" t="str">
        <f>VLOOKUP(A59,HOP!A:C,3,0)</f>
        <v>3997066</v>
      </c>
      <c r="G59" s="4">
        <f t="shared" si="2"/>
        <v>0</v>
      </c>
      <c r="H59" s="4" t="str">
        <f t="shared" si="3"/>
        <v>,3997066</v>
      </c>
      <c r="I59" s="4" t="str">
        <f>VLOOKUP(A59,HOP!A:U,21,0)</f>
        <v>直采</v>
      </c>
    </row>
    <row r="60" s="4" customFormat="1" hidden="1" spans="1:9">
      <c r="A60" s="5">
        <v>999227092171020</v>
      </c>
      <c r="B60" s="6">
        <v>45209</v>
      </c>
      <c r="C60" s="6">
        <v>45212</v>
      </c>
      <c r="D60" s="4">
        <v>2274</v>
      </c>
      <c r="E60" s="4" t="str">
        <f>VLOOKUP(A60,HOP!A:L,12,0)</f>
        <v>2274.00</v>
      </c>
      <c r="F60" s="4" t="str">
        <f>VLOOKUP(A60,HOP!A:C,3,0)</f>
        <v>3997745</v>
      </c>
      <c r="G60" s="4">
        <f t="shared" si="2"/>
        <v>0</v>
      </c>
      <c r="H60" s="4" t="str">
        <f t="shared" si="3"/>
        <v>,3997745</v>
      </c>
      <c r="I60" s="4" t="str">
        <f>VLOOKUP(A60,HOP!A:U,21,0)</f>
        <v>直采</v>
      </c>
    </row>
    <row r="61" s="4" customFormat="1" hidden="1" spans="1:9">
      <c r="A61" s="5">
        <v>999227092268298</v>
      </c>
      <c r="B61" s="6">
        <v>45209</v>
      </c>
      <c r="C61" s="6">
        <v>45212</v>
      </c>
      <c r="D61" s="4">
        <v>2274</v>
      </c>
      <c r="E61" s="4" t="str">
        <f>VLOOKUP(A61,HOP!A:L,12,0)</f>
        <v>2274.00</v>
      </c>
      <c r="F61" s="4" t="str">
        <f>VLOOKUP(A61,HOP!A:C,3,0)</f>
        <v>3997767</v>
      </c>
      <c r="G61" s="4">
        <f t="shared" si="2"/>
        <v>0</v>
      </c>
      <c r="H61" s="4" t="str">
        <f t="shared" si="3"/>
        <v>,3997767</v>
      </c>
      <c r="I61" s="4" t="str">
        <f>VLOOKUP(A61,HOP!A:U,21,0)</f>
        <v>直采</v>
      </c>
    </row>
    <row r="62" s="4" customFormat="1" hidden="1" spans="1:9">
      <c r="A62" s="5">
        <v>999227092469673</v>
      </c>
      <c r="B62" s="6">
        <v>45209</v>
      </c>
      <c r="C62" s="6">
        <v>45212</v>
      </c>
      <c r="D62" s="4">
        <v>2274</v>
      </c>
      <c r="E62" s="4" t="str">
        <f>VLOOKUP(A62,HOP!A:L,12,0)</f>
        <v>2274.00</v>
      </c>
      <c r="F62" s="4" t="str">
        <f>VLOOKUP(A62,HOP!A:C,3,0)</f>
        <v>3997803</v>
      </c>
      <c r="G62" s="4">
        <f t="shared" si="2"/>
        <v>0</v>
      </c>
      <c r="H62" s="4" t="str">
        <f t="shared" si="3"/>
        <v>,3997803</v>
      </c>
      <c r="I62" s="4" t="str">
        <f>VLOOKUP(A62,HOP!A:U,21,0)</f>
        <v>直采</v>
      </c>
    </row>
    <row r="63" s="4" customFormat="1" hidden="1" spans="1:9">
      <c r="A63" s="5">
        <v>999227093125444</v>
      </c>
      <c r="B63" s="6">
        <v>45210</v>
      </c>
      <c r="C63" s="6">
        <v>45212</v>
      </c>
      <c r="D63" s="4">
        <v>5680</v>
      </c>
      <c r="E63" s="4" t="str">
        <f>VLOOKUP(A63,HOP!A:L,12,0)</f>
        <v>5680.00</v>
      </c>
      <c r="F63" s="4" t="str">
        <f>VLOOKUP(A63,HOP!A:C,3,0)</f>
        <v>3997984</v>
      </c>
      <c r="G63" s="4">
        <f t="shared" si="2"/>
        <v>0</v>
      </c>
      <c r="H63" s="4" t="str">
        <f t="shared" si="3"/>
        <v>,3997984</v>
      </c>
      <c r="I63" s="4" t="str">
        <f>VLOOKUP(A63,HOP!A:U,21,0)</f>
        <v>直采</v>
      </c>
    </row>
    <row r="64" s="4" customFormat="1" hidden="1" spans="1:9">
      <c r="A64" s="5">
        <v>999227097980891</v>
      </c>
      <c r="B64" s="6">
        <v>45208</v>
      </c>
      <c r="C64" s="6">
        <v>45212</v>
      </c>
      <c r="D64" s="4">
        <v>4720</v>
      </c>
      <c r="E64" s="4" t="str">
        <f>VLOOKUP(A64,HOP!A:L,12,0)</f>
        <v>4720.00</v>
      </c>
      <c r="F64" s="4" t="str">
        <f>VLOOKUP(A64,HOP!A:C,3,0)</f>
        <v>4000455</v>
      </c>
      <c r="G64" s="4">
        <f t="shared" si="2"/>
        <v>0</v>
      </c>
      <c r="H64" s="4" t="str">
        <f t="shared" si="3"/>
        <v>,4000455</v>
      </c>
      <c r="I64" s="4" t="str">
        <f>VLOOKUP(A64,HOP!A:U,21,0)</f>
        <v>直采</v>
      </c>
    </row>
    <row r="65" s="4" customFormat="1" hidden="1" spans="1:9">
      <c r="A65" s="5">
        <v>999227100265386</v>
      </c>
      <c r="B65" s="6">
        <v>45211</v>
      </c>
      <c r="C65" s="6">
        <v>45212</v>
      </c>
      <c r="D65" s="4">
        <v>361</v>
      </c>
      <c r="E65" s="4" t="str">
        <f>VLOOKUP(A65,HOP!A:L,12,0)</f>
        <v>361.00</v>
      </c>
      <c r="F65" s="4" t="str">
        <f>VLOOKUP(A65,HOP!A:C,3,0)</f>
        <v>4002119</v>
      </c>
      <c r="G65" s="4">
        <f t="shared" si="2"/>
        <v>0</v>
      </c>
      <c r="H65" s="4" t="str">
        <f t="shared" si="3"/>
        <v>,4002119</v>
      </c>
      <c r="I65" s="4" t="str">
        <f>VLOOKUP(A65,HOP!A:U,21,0)</f>
        <v>直采</v>
      </c>
    </row>
    <row r="66" s="4" customFormat="1" hidden="1" spans="1:9">
      <c r="A66" s="5">
        <v>999227100768642</v>
      </c>
      <c r="B66" s="6">
        <v>45206</v>
      </c>
      <c r="C66" s="6">
        <v>45212</v>
      </c>
      <c r="D66" s="4">
        <v>5358</v>
      </c>
      <c r="E66" s="4" t="str">
        <f>VLOOKUP(A66,HOP!A:L,12,0)</f>
        <v>5358.00</v>
      </c>
      <c r="F66" s="4" t="str">
        <f>VLOOKUP(A66,HOP!A:C,3,0)</f>
        <v>4002260</v>
      </c>
      <c r="G66" s="4">
        <f t="shared" si="2"/>
        <v>0</v>
      </c>
      <c r="H66" s="4" t="str">
        <f t="shared" si="3"/>
        <v>,4002260</v>
      </c>
      <c r="I66" s="4" t="str">
        <f>VLOOKUP(A66,HOP!A:U,21,0)</f>
        <v>直采</v>
      </c>
    </row>
    <row r="67" s="4" customFormat="1" hidden="1" spans="1:9">
      <c r="A67" s="5">
        <v>999227103054050</v>
      </c>
      <c r="B67" s="6">
        <v>45211</v>
      </c>
      <c r="C67" s="6">
        <v>45212</v>
      </c>
      <c r="D67" s="4">
        <v>238</v>
      </c>
      <c r="E67" s="4" t="str">
        <f>VLOOKUP(A67,HOP!A:L,12,0)</f>
        <v>238.00</v>
      </c>
      <c r="F67" s="4" t="str">
        <f>VLOOKUP(A67,HOP!A:C,3,0)</f>
        <v>4003930</v>
      </c>
      <c r="G67" s="4">
        <f t="shared" ref="G67:G98" si="4">D67-E67</f>
        <v>0</v>
      </c>
      <c r="H67" s="4" t="str">
        <f t="shared" ref="H67:H98" si="5">$H$1&amp;F67</f>
        <v>,4003930</v>
      </c>
      <c r="I67" s="4" t="str">
        <f>VLOOKUP(A67,HOP!A:U,21,0)</f>
        <v>直采</v>
      </c>
    </row>
    <row r="68" s="4" customFormat="1" hidden="1" spans="1:9">
      <c r="A68" s="5">
        <v>999227104541479</v>
      </c>
      <c r="B68" s="6">
        <v>45211</v>
      </c>
      <c r="C68" s="6">
        <v>45212</v>
      </c>
      <c r="D68" s="4">
        <v>6230</v>
      </c>
      <c r="E68" s="4" t="str">
        <f>VLOOKUP(A68,HOP!A:L,12,0)</f>
        <v>6230.00</v>
      </c>
      <c r="F68" s="4" t="str">
        <f>VLOOKUP(A68,HOP!A:C,3,0)</f>
        <v>4004840</v>
      </c>
      <c r="G68" s="4">
        <f t="shared" si="4"/>
        <v>0</v>
      </c>
      <c r="H68" s="4" t="str">
        <f t="shared" si="5"/>
        <v>,4004840</v>
      </c>
      <c r="I68" s="4" t="str">
        <f>VLOOKUP(A68,HOP!A:U,21,0)</f>
        <v>直采</v>
      </c>
    </row>
    <row r="69" s="4" customFormat="1" hidden="1" spans="1:9">
      <c r="A69" s="5">
        <v>999227113627561</v>
      </c>
      <c r="B69" s="6">
        <v>45211</v>
      </c>
      <c r="C69" s="6">
        <v>45212</v>
      </c>
      <c r="D69" s="4">
        <v>1500</v>
      </c>
      <c r="E69" s="4" t="str">
        <f>VLOOKUP(A69,HOP!A:L,12,0)</f>
        <v>1500.00</v>
      </c>
      <c r="F69" s="4" t="str">
        <f>VLOOKUP(A69,HOP!A:C,3,0)</f>
        <v>4010789</v>
      </c>
      <c r="G69" s="4">
        <f t="shared" si="4"/>
        <v>0</v>
      </c>
      <c r="H69" s="4" t="str">
        <f t="shared" si="5"/>
        <v>,4010789</v>
      </c>
      <c r="I69" s="4" t="str">
        <f>VLOOKUP(A69,HOP!A:U,21,0)</f>
        <v>直采</v>
      </c>
    </row>
    <row r="70" s="4" customFormat="1" hidden="1" spans="1:9">
      <c r="A70" s="5">
        <v>999227113972137</v>
      </c>
      <c r="B70" s="6">
        <v>45209</v>
      </c>
      <c r="C70" s="6">
        <v>45212</v>
      </c>
      <c r="D70" s="4">
        <v>6939</v>
      </c>
      <c r="E70" s="4" t="str">
        <f>VLOOKUP(A70,HOP!A:L,12,0)</f>
        <v>6939.00</v>
      </c>
      <c r="F70" s="4" t="str">
        <f>VLOOKUP(A70,HOP!A:C,3,0)</f>
        <v>4011212</v>
      </c>
      <c r="G70" s="4">
        <f t="shared" si="4"/>
        <v>0</v>
      </c>
      <c r="H70" s="4" t="str">
        <f t="shared" si="5"/>
        <v>,4011212</v>
      </c>
      <c r="I70" s="4" t="str">
        <f>VLOOKUP(A70,HOP!A:U,21,0)</f>
        <v>直采</v>
      </c>
    </row>
    <row r="71" s="4" customFormat="1" hidden="1" spans="1:9">
      <c r="A71" s="5">
        <v>999227182521881</v>
      </c>
      <c r="B71" s="6">
        <v>45208</v>
      </c>
      <c r="C71" s="6">
        <v>45212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999227184086255</v>
      </c>
      <c r="B72" s="6">
        <v>45209</v>
      </c>
      <c r="C72" s="6">
        <v>45212</v>
      </c>
      <c r="D72" s="4">
        <v>2580</v>
      </c>
      <c r="E72" s="4" t="str">
        <f>VLOOKUP(A72,HOP!A:L,12,0)</f>
        <v>2580.00</v>
      </c>
      <c r="F72" s="4" t="str">
        <f>VLOOKUP(A72,HOP!A:C,3,0)</f>
        <v>4016498</v>
      </c>
      <c r="G72" s="4">
        <f t="shared" si="4"/>
        <v>0</v>
      </c>
      <c r="H72" s="4" t="str">
        <f t="shared" si="5"/>
        <v>,4016498</v>
      </c>
      <c r="I72" s="4" t="str">
        <f>VLOOKUP(A72,HOP!A:U,21,0)</f>
        <v>直采</v>
      </c>
    </row>
    <row r="73" s="4" customFormat="1" hidden="1" spans="1:9">
      <c r="A73" s="5">
        <v>999227185185108</v>
      </c>
      <c r="B73" s="6">
        <v>45211</v>
      </c>
      <c r="C73" s="6">
        <v>45212</v>
      </c>
      <c r="D73" s="4">
        <v>553</v>
      </c>
      <c r="E73" s="4" t="str">
        <f>VLOOKUP(A73,HOP!A:L,12,0)</f>
        <v>553.00</v>
      </c>
      <c r="F73" s="4" t="str">
        <f>VLOOKUP(A73,HOP!A:C,3,0)</f>
        <v>4017275</v>
      </c>
      <c r="G73" s="4">
        <f t="shared" si="4"/>
        <v>0</v>
      </c>
      <c r="H73" s="4" t="str">
        <f t="shared" si="5"/>
        <v>,4017275</v>
      </c>
      <c r="I73" s="4" t="str">
        <f>VLOOKUP(A73,HOP!A:U,21,0)</f>
        <v>直采</v>
      </c>
    </row>
    <row r="74" s="4" customFormat="1" hidden="1" spans="1:9">
      <c r="A74" s="5">
        <v>999227189253884</v>
      </c>
      <c r="B74" s="6">
        <v>45211</v>
      </c>
      <c r="C74" s="6">
        <v>45212</v>
      </c>
      <c r="D74" s="4">
        <v>1620</v>
      </c>
      <c r="E74" s="4" t="str">
        <f>VLOOKUP(A74,HOP!A:L,12,0)</f>
        <v>1620.00</v>
      </c>
      <c r="F74" s="4" t="str">
        <f>VLOOKUP(A74,HOP!A:C,3,0)</f>
        <v>4020965</v>
      </c>
      <c r="G74" s="4">
        <f t="shared" si="4"/>
        <v>0</v>
      </c>
      <c r="H74" s="4" t="str">
        <f t="shared" si="5"/>
        <v>,4020965</v>
      </c>
      <c r="I74" s="4" t="str">
        <f>VLOOKUP(A74,HOP!A:U,21,0)</f>
        <v>直采</v>
      </c>
    </row>
    <row r="75" s="4" customFormat="1" hidden="1" spans="1:9">
      <c r="A75" s="5">
        <v>999227189995768</v>
      </c>
      <c r="B75" s="6">
        <v>45208</v>
      </c>
      <c r="C75" s="6">
        <v>45212</v>
      </c>
      <c r="D75" s="4">
        <v>1080</v>
      </c>
      <c r="E75" s="4" t="str">
        <f>VLOOKUP(A75,HOP!A:L,12,0)</f>
        <v>1080.00</v>
      </c>
      <c r="F75" s="4" t="str">
        <f>VLOOKUP(A75,HOP!A:C,3,0)</f>
        <v>4021532</v>
      </c>
      <c r="G75" s="4">
        <f t="shared" si="4"/>
        <v>0</v>
      </c>
      <c r="H75" s="4" t="str">
        <f t="shared" si="5"/>
        <v>,4021532</v>
      </c>
      <c r="I75" s="4" t="str">
        <f>VLOOKUP(A75,HOP!A:U,21,0)</f>
        <v>直采</v>
      </c>
    </row>
    <row r="76" s="4" customFormat="1" hidden="1" spans="1:9">
      <c r="A76" s="5">
        <v>999227190033375</v>
      </c>
      <c r="B76" s="6">
        <v>45211</v>
      </c>
      <c r="C76" s="6">
        <v>45212</v>
      </c>
      <c r="D76" s="4">
        <v>1681</v>
      </c>
      <c r="E76" s="4" t="str">
        <f>VLOOKUP(A76,HOP!A:L,12,0)</f>
        <v>1681.00</v>
      </c>
      <c r="F76" s="4" t="str">
        <f>VLOOKUP(A76,HOP!A:C,3,0)</f>
        <v>4021661</v>
      </c>
      <c r="G76" s="4">
        <f t="shared" si="4"/>
        <v>0</v>
      </c>
      <c r="H76" s="4" t="str">
        <f t="shared" si="5"/>
        <v>,4021661</v>
      </c>
      <c r="I76" s="4" t="str">
        <f>VLOOKUP(A76,HOP!A:U,21,0)</f>
        <v>直采</v>
      </c>
    </row>
    <row r="77" s="4" customFormat="1" hidden="1" spans="1:9">
      <c r="A77" s="5">
        <v>999227192565467</v>
      </c>
      <c r="B77" s="6">
        <v>45211</v>
      </c>
      <c r="C77" s="6">
        <v>45212</v>
      </c>
      <c r="D77" s="4">
        <v>647</v>
      </c>
      <c r="E77" s="4" t="str">
        <f>VLOOKUP(A77,HOP!A:L,12,0)</f>
        <v>647.00</v>
      </c>
      <c r="F77" s="4" t="str">
        <f>VLOOKUP(A77,HOP!A:C,3,0)</f>
        <v>4024171</v>
      </c>
      <c r="G77" s="4">
        <f t="shared" si="4"/>
        <v>0</v>
      </c>
      <c r="H77" s="4" t="str">
        <f t="shared" si="5"/>
        <v>,4024171</v>
      </c>
      <c r="I77" s="4" t="str">
        <f>VLOOKUP(A77,HOP!A:U,21,0)</f>
        <v>直采</v>
      </c>
    </row>
    <row r="78" s="4" customFormat="1" hidden="1" spans="1:9">
      <c r="A78" s="5">
        <v>999227193462738</v>
      </c>
      <c r="B78" s="6">
        <v>45211</v>
      </c>
      <c r="C78" s="6">
        <v>45212</v>
      </c>
      <c r="D78" s="4">
        <v>396</v>
      </c>
      <c r="E78" s="4" t="str">
        <f>VLOOKUP(A78,HOP!A:L,12,0)</f>
        <v>396.00</v>
      </c>
      <c r="F78" s="4" t="str">
        <f>VLOOKUP(A78,HOP!A:C,3,0)</f>
        <v>4025188</v>
      </c>
      <c r="G78" s="4">
        <f t="shared" si="4"/>
        <v>0</v>
      </c>
      <c r="H78" s="4" t="str">
        <f t="shared" si="5"/>
        <v>,4025188</v>
      </c>
      <c r="I78" s="4" t="str">
        <f>VLOOKUP(A78,HOP!A:U,21,0)</f>
        <v>直采</v>
      </c>
    </row>
    <row r="79" s="4" customFormat="1" spans="1:10">
      <c r="A79" s="5">
        <v>999227193682049</v>
      </c>
      <c r="B79" s="6">
        <v>45211</v>
      </c>
      <c r="C79" s="6">
        <v>45212</v>
      </c>
      <c r="D79" s="4">
        <v>647</v>
      </c>
      <c r="E79" s="4" t="str">
        <f>VLOOKUP(A79,HOP!A:L,12,0)</f>
        <v>847.00</v>
      </c>
      <c r="F79" s="4" t="str">
        <f>VLOOKUP(A79,HOP!A:C,3,0)</f>
        <v>4025382</v>
      </c>
      <c r="G79" s="4">
        <f t="shared" si="4"/>
        <v>-200</v>
      </c>
      <c r="H79" s="4" t="str">
        <f t="shared" si="5"/>
        <v>,4025382</v>
      </c>
      <c r="I79" s="4" t="str">
        <f>VLOOKUP(A79,HOP!A:U,21,0)</f>
        <v>直采</v>
      </c>
      <c r="J79" s="4" t="s">
        <v>906</v>
      </c>
    </row>
    <row r="80" s="4" customFormat="1" hidden="1" spans="1:9">
      <c r="A80" s="5">
        <v>999227192831856</v>
      </c>
      <c r="B80" s="6">
        <v>45207</v>
      </c>
      <c r="C80" s="6">
        <v>45212</v>
      </c>
      <c r="D80" s="4">
        <v>4115</v>
      </c>
      <c r="E80" s="4" t="str">
        <f>VLOOKUP(A80,HOP!A:L,12,0)</f>
        <v>4115.00</v>
      </c>
      <c r="F80" s="4" t="str">
        <f>VLOOKUP(A80,HOP!A:C,3,0)</f>
        <v>4024495</v>
      </c>
      <c r="G80" s="4">
        <f t="shared" si="4"/>
        <v>0</v>
      </c>
      <c r="H80" s="4" t="str">
        <f t="shared" si="5"/>
        <v>,4024495</v>
      </c>
      <c r="I80" s="4" t="str">
        <f>VLOOKUP(A80,HOP!A:U,21,0)</f>
        <v>直采</v>
      </c>
    </row>
    <row r="81" s="4" customFormat="1" spans="1:10">
      <c r="A81" s="5">
        <v>999227194222063</v>
      </c>
      <c r="B81" s="6">
        <v>45211</v>
      </c>
      <c r="C81" s="6">
        <v>45212</v>
      </c>
      <c r="D81" s="4">
        <v>200</v>
      </c>
      <c r="E81" s="4" t="e">
        <f>VLOOKUP(A81,HOP!A:L,12,0)</f>
        <v>#N/A</v>
      </c>
      <c r="F81" s="4">
        <v>4025382</v>
      </c>
      <c r="G81" s="4" t="e">
        <f t="shared" si="4"/>
        <v>#N/A</v>
      </c>
      <c r="H81" s="4" t="str">
        <f t="shared" si="5"/>
        <v>,4025382</v>
      </c>
      <c r="I81" s="4" t="s">
        <v>907</v>
      </c>
      <c r="J81" s="4" t="s">
        <v>906</v>
      </c>
    </row>
    <row r="82" s="4" customFormat="1" hidden="1" spans="1:9">
      <c r="A82" s="5">
        <v>999227195282181</v>
      </c>
      <c r="B82" s="6">
        <v>45210</v>
      </c>
      <c r="C82" s="6">
        <v>45212</v>
      </c>
      <c r="D82" s="4">
        <v>1934</v>
      </c>
      <c r="E82" s="4" t="str">
        <f>VLOOKUP(A82,HOP!A:L,12,0)</f>
        <v>1934.00</v>
      </c>
      <c r="F82" s="4" t="str">
        <f>VLOOKUP(A82,HOP!A:C,3,0)</f>
        <v>4027740</v>
      </c>
      <c r="G82" s="4">
        <f t="shared" si="4"/>
        <v>0</v>
      </c>
      <c r="H82" s="4" t="str">
        <f t="shared" si="5"/>
        <v>,4027740</v>
      </c>
      <c r="I82" s="4" t="str">
        <f>VLOOKUP(A82,HOP!A:U,21,0)</f>
        <v>直采</v>
      </c>
    </row>
    <row r="83" s="4" customFormat="1" hidden="1" spans="1:9">
      <c r="A83" s="5">
        <v>999227195283069</v>
      </c>
      <c r="B83" s="6">
        <v>45210</v>
      </c>
      <c r="C83" s="6">
        <v>45212</v>
      </c>
      <c r="D83" s="4">
        <v>1934</v>
      </c>
      <c r="E83" s="4" t="str">
        <f>VLOOKUP(A83,HOP!A:L,12,0)</f>
        <v>1934.00</v>
      </c>
      <c r="F83" s="4" t="str">
        <f>VLOOKUP(A83,HOP!A:C,3,0)</f>
        <v>4027785</v>
      </c>
      <c r="G83" s="4">
        <f t="shared" si="4"/>
        <v>0</v>
      </c>
      <c r="H83" s="4" t="str">
        <f t="shared" si="5"/>
        <v>,4027785</v>
      </c>
      <c r="I83" s="4" t="str">
        <f>VLOOKUP(A83,HOP!A:U,21,0)</f>
        <v>直采</v>
      </c>
    </row>
    <row r="84" s="4" customFormat="1" hidden="1" spans="1:9">
      <c r="A84" s="5">
        <v>999227255674927</v>
      </c>
      <c r="B84" s="6">
        <v>45208</v>
      </c>
      <c r="C84" s="6">
        <v>45212</v>
      </c>
      <c r="D84" s="4">
        <v>3222</v>
      </c>
      <c r="E84" s="4" t="str">
        <f>VLOOKUP(A84,HOP!A:L,12,0)</f>
        <v>3222.00</v>
      </c>
      <c r="F84" s="4" t="str">
        <f>VLOOKUP(A84,HOP!A:C,3,0)</f>
        <v>4028445</v>
      </c>
      <c r="G84" s="4">
        <f t="shared" si="4"/>
        <v>0</v>
      </c>
      <c r="H84" s="4" t="str">
        <f t="shared" si="5"/>
        <v>,4028445</v>
      </c>
      <c r="I84" s="4" t="str">
        <f>VLOOKUP(A84,HOP!A:U,21,0)</f>
        <v>直采</v>
      </c>
    </row>
    <row r="85" s="4" customFormat="1" hidden="1" spans="1:9">
      <c r="A85" s="5">
        <v>999227261699699</v>
      </c>
      <c r="B85" s="6">
        <v>45209</v>
      </c>
      <c r="C85" s="6">
        <v>45212</v>
      </c>
      <c r="D85" s="4">
        <v>1941</v>
      </c>
      <c r="E85" s="4" t="str">
        <f>VLOOKUP(A85,HOP!A:L,12,0)</f>
        <v>1941.00</v>
      </c>
      <c r="F85" s="4" t="str">
        <f>VLOOKUP(A85,HOP!A:C,3,0)</f>
        <v>4030370</v>
      </c>
      <c r="G85" s="4">
        <f t="shared" si="4"/>
        <v>0</v>
      </c>
      <c r="H85" s="4" t="str">
        <f t="shared" si="5"/>
        <v>,4030370</v>
      </c>
      <c r="I85" s="4" t="str">
        <f>VLOOKUP(A85,HOP!A:U,21,0)</f>
        <v>直采</v>
      </c>
    </row>
    <row r="86" s="4" customFormat="1" hidden="1" spans="1:9">
      <c r="A86" s="5">
        <v>999227262387039</v>
      </c>
      <c r="B86" s="6">
        <v>45206</v>
      </c>
      <c r="C86" s="6">
        <v>45212</v>
      </c>
      <c r="D86" s="4">
        <v>4458</v>
      </c>
      <c r="E86" s="4" t="str">
        <f>VLOOKUP(A86,HOP!A:L,12,0)</f>
        <v>4458.00</v>
      </c>
      <c r="F86" s="4" t="str">
        <f>VLOOKUP(A86,HOP!A:C,3,0)</f>
        <v>4030640</v>
      </c>
      <c r="G86" s="4">
        <f t="shared" si="4"/>
        <v>0</v>
      </c>
      <c r="H86" s="4" t="str">
        <f t="shared" si="5"/>
        <v>,4030640</v>
      </c>
      <c r="I86" s="4" t="str">
        <f>VLOOKUP(A86,HOP!A:U,21,0)</f>
        <v>直采</v>
      </c>
    </row>
    <row r="87" s="4" customFormat="1" hidden="1" spans="1:9">
      <c r="A87" s="5">
        <v>999227264387694</v>
      </c>
      <c r="B87" s="6">
        <v>45210</v>
      </c>
      <c r="C87" s="6">
        <v>45212</v>
      </c>
      <c r="D87" s="4">
        <v>2040</v>
      </c>
      <c r="E87" s="4" t="str">
        <f>VLOOKUP(A87,HOP!A:L,12,0)</f>
        <v>2040.00</v>
      </c>
      <c r="F87" s="4" t="str">
        <f>VLOOKUP(A87,HOP!A:C,3,0)</f>
        <v>4031665</v>
      </c>
      <c r="G87" s="4">
        <f t="shared" si="4"/>
        <v>0</v>
      </c>
      <c r="H87" s="4" t="str">
        <f t="shared" si="5"/>
        <v>,4031665</v>
      </c>
      <c r="I87" s="4" t="str">
        <f>VLOOKUP(A87,HOP!A:U,21,0)</f>
        <v>直采</v>
      </c>
    </row>
    <row r="88" s="4" customFormat="1" hidden="1" spans="1:9">
      <c r="A88" s="5">
        <v>999227283112814</v>
      </c>
      <c r="B88" s="6">
        <v>45209</v>
      </c>
      <c r="C88" s="6">
        <v>45212</v>
      </c>
      <c r="D88" s="4">
        <v>891</v>
      </c>
      <c r="E88" s="4" t="str">
        <f>VLOOKUP(A88,HOP!A:L,12,0)</f>
        <v>891.00</v>
      </c>
      <c r="F88" s="4" t="str">
        <f>VLOOKUP(A88,HOP!A:C,3,0)</f>
        <v>4032246</v>
      </c>
      <c r="G88" s="4">
        <f t="shared" si="4"/>
        <v>0</v>
      </c>
      <c r="H88" s="4" t="str">
        <f t="shared" si="5"/>
        <v>,4032246</v>
      </c>
      <c r="I88" s="4" t="str">
        <f>VLOOKUP(A88,HOP!A:U,21,0)</f>
        <v>直采</v>
      </c>
    </row>
    <row r="89" s="4" customFormat="1" hidden="1" spans="1:9">
      <c r="A89" s="5">
        <v>999227283376578</v>
      </c>
      <c r="B89" s="6">
        <v>45210</v>
      </c>
      <c r="C89" s="6">
        <v>45212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999227283499373</v>
      </c>
      <c r="B90" s="6">
        <v>45206</v>
      </c>
      <c r="C90" s="6">
        <v>45212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999227284043238</v>
      </c>
      <c r="B91" s="6">
        <v>45207</v>
      </c>
      <c r="C91" s="6">
        <v>45212</v>
      </c>
      <c r="D91" s="4">
        <v>925</v>
      </c>
      <c r="E91" s="4" t="str">
        <f>VLOOKUP(A91,HOP!A:L,12,0)</f>
        <v>925.00</v>
      </c>
      <c r="F91" s="4" t="str">
        <f>VLOOKUP(A91,HOP!A:C,3,0)</f>
        <v>4032700</v>
      </c>
      <c r="G91" s="4">
        <f t="shared" si="4"/>
        <v>0</v>
      </c>
      <c r="H91" s="4" t="str">
        <f t="shared" si="5"/>
        <v>,4032700</v>
      </c>
      <c r="I91" s="4" t="str">
        <f>VLOOKUP(A91,HOP!A:U,21,0)</f>
        <v>直采</v>
      </c>
    </row>
    <row r="92" s="4" customFormat="1" hidden="1" spans="1:9">
      <c r="A92" s="5">
        <v>999227284094903</v>
      </c>
      <c r="B92" s="6">
        <v>45211</v>
      </c>
      <c r="C92" s="6">
        <v>45212</v>
      </c>
      <c r="D92" s="4">
        <v>1353</v>
      </c>
      <c r="E92" s="4" t="str">
        <f>VLOOKUP(A92,HOP!A:L,12,0)</f>
        <v>1353.00</v>
      </c>
      <c r="F92" s="4" t="str">
        <f>VLOOKUP(A92,HOP!A:C,3,0)</f>
        <v>4032724</v>
      </c>
      <c r="G92" s="4">
        <f t="shared" si="4"/>
        <v>0</v>
      </c>
      <c r="H92" s="4" t="str">
        <f t="shared" si="5"/>
        <v>,4032724</v>
      </c>
      <c r="I92" s="4" t="str">
        <f>VLOOKUP(A92,HOP!A:U,21,0)</f>
        <v>直采</v>
      </c>
    </row>
    <row r="93" s="4" customFormat="1" hidden="1" spans="1:9">
      <c r="A93" s="5">
        <v>27285156000</v>
      </c>
      <c r="B93" s="6">
        <v>45209</v>
      </c>
      <c r="C93" s="6">
        <v>45212</v>
      </c>
      <c r="D93" s="4">
        <v>825</v>
      </c>
      <c r="E93" s="4" t="str">
        <f>VLOOKUP(A93,HOP!A:L,12,0)</f>
        <v>825.00</v>
      </c>
      <c r="F93" s="4" t="str">
        <f>VLOOKUP(A93,HOP!A:C,3,0)</f>
        <v>4033232</v>
      </c>
      <c r="G93" s="4">
        <f t="shared" si="4"/>
        <v>0</v>
      </c>
      <c r="H93" s="4" t="str">
        <f t="shared" si="5"/>
        <v>,4033232</v>
      </c>
      <c r="I93" s="4" t="str">
        <f>VLOOKUP(A93,HOP!A:U,21,0)</f>
        <v>直采</v>
      </c>
    </row>
    <row r="94" s="4" customFormat="1" hidden="1" spans="1:9">
      <c r="A94" s="5">
        <v>999227287069532</v>
      </c>
      <c r="B94" s="6">
        <v>45209</v>
      </c>
      <c r="C94" s="6">
        <v>45212</v>
      </c>
      <c r="D94" s="4">
        <v>3204</v>
      </c>
      <c r="E94" s="4" t="str">
        <f>VLOOKUP(A94,HOP!A:L,12,0)</f>
        <v>3204.00</v>
      </c>
      <c r="F94" s="4" t="str">
        <f>VLOOKUP(A94,HOP!A:C,3,0)</f>
        <v>4034154</v>
      </c>
      <c r="G94" s="4">
        <f t="shared" si="4"/>
        <v>0</v>
      </c>
      <c r="H94" s="4" t="str">
        <f t="shared" si="5"/>
        <v>,4034154</v>
      </c>
      <c r="I94" s="4" t="str">
        <f>VLOOKUP(A94,HOP!A:U,21,0)</f>
        <v>直采</v>
      </c>
    </row>
    <row r="95" s="4" customFormat="1" hidden="1" spans="1:9">
      <c r="A95" s="5">
        <v>999227289798577</v>
      </c>
      <c r="B95" s="6">
        <v>45207</v>
      </c>
      <c r="C95" s="6">
        <v>45212</v>
      </c>
      <c r="D95" s="4">
        <v>1975</v>
      </c>
      <c r="E95" s="4" t="str">
        <f>VLOOKUP(A95,HOP!A:L,12,0)</f>
        <v>1975.00</v>
      </c>
      <c r="F95" s="4" t="str">
        <f>VLOOKUP(A95,HOP!A:C,3,0)</f>
        <v>4035677</v>
      </c>
      <c r="G95" s="4">
        <f t="shared" si="4"/>
        <v>0</v>
      </c>
      <c r="H95" s="4" t="str">
        <f t="shared" si="5"/>
        <v>,4035677</v>
      </c>
      <c r="I95" s="4" t="str">
        <f>VLOOKUP(A95,HOP!A:U,21,0)</f>
        <v>直采</v>
      </c>
    </row>
    <row r="96" s="4" customFormat="1" hidden="1" spans="1:9">
      <c r="A96" s="5">
        <v>999227290564605</v>
      </c>
      <c r="B96" s="6">
        <v>45211</v>
      </c>
      <c r="C96" s="6">
        <v>45212</v>
      </c>
      <c r="D96" s="4">
        <v>194</v>
      </c>
      <c r="E96" s="4" t="str">
        <f>VLOOKUP(A96,HOP!A:L,12,0)</f>
        <v>194.00</v>
      </c>
      <c r="F96" s="4" t="str">
        <f>VLOOKUP(A96,HOP!A:C,3,0)</f>
        <v>4036412</v>
      </c>
      <c r="G96" s="4">
        <f t="shared" si="4"/>
        <v>0</v>
      </c>
      <c r="H96" s="4" t="str">
        <f t="shared" si="5"/>
        <v>,4036412</v>
      </c>
      <c r="I96" s="4" t="str">
        <f>VLOOKUP(A96,HOP!A:U,21,0)</f>
        <v>直采</v>
      </c>
    </row>
    <row r="97" s="4" customFormat="1" hidden="1" spans="1:9">
      <c r="A97" s="5">
        <v>999227290780015</v>
      </c>
      <c r="B97" s="6">
        <v>45210</v>
      </c>
      <c r="C97" s="6">
        <v>45212</v>
      </c>
      <c r="D97" s="4">
        <v>600</v>
      </c>
      <c r="E97" s="4" t="str">
        <f>VLOOKUP(A97,HOP!A:L,12,0)</f>
        <v>600.00</v>
      </c>
      <c r="F97" s="4" t="str">
        <f>VLOOKUP(A97,HOP!A:C,3,0)</f>
        <v>4036723</v>
      </c>
      <c r="G97" s="4">
        <f t="shared" si="4"/>
        <v>0</v>
      </c>
      <c r="H97" s="4" t="str">
        <f t="shared" si="5"/>
        <v>,4036723</v>
      </c>
      <c r="I97" s="4" t="str">
        <f>VLOOKUP(A97,HOP!A:U,21,0)</f>
        <v>直采</v>
      </c>
    </row>
    <row r="98" s="4" customFormat="1" hidden="1" spans="1:9">
      <c r="A98" s="5">
        <v>999227291445556</v>
      </c>
      <c r="B98" s="6">
        <v>45210</v>
      </c>
      <c r="C98" s="6">
        <v>45212</v>
      </c>
      <c r="D98" s="4">
        <v>600</v>
      </c>
      <c r="E98" s="4" t="str">
        <f>VLOOKUP(A98,HOP!A:L,12,0)</f>
        <v>600.00</v>
      </c>
      <c r="F98" s="4" t="str">
        <f>VLOOKUP(A98,HOP!A:C,3,0)</f>
        <v>4037697</v>
      </c>
      <c r="G98" s="4">
        <f t="shared" si="4"/>
        <v>0</v>
      </c>
      <c r="H98" s="4" t="str">
        <f t="shared" si="5"/>
        <v>,4037697</v>
      </c>
      <c r="I98" s="4" t="str">
        <f>VLOOKUP(A98,HOP!A:U,21,0)</f>
        <v>直采</v>
      </c>
    </row>
    <row r="99" s="4" customFormat="1" hidden="1" spans="1:9">
      <c r="A99" s="5">
        <v>999227294179592</v>
      </c>
      <c r="B99" s="6">
        <v>45210</v>
      </c>
      <c r="C99" s="6">
        <v>45212</v>
      </c>
      <c r="D99" s="4">
        <v>1286</v>
      </c>
      <c r="E99" s="4" t="str">
        <f>VLOOKUP(A99,HOP!A:L,12,0)</f>
        <v>1286.00</v>
      </c>
      <c r="F99" s="4" t="str">
        <f>VLOOKUP(A99,HOP!A:C,3,0)</f>
        <v>4038046</v>
      </c>
      <c r="G99" s="4">
        <f t="shared" ref="G99:G130" si="6">D99-E99</f>
        <v>0</v>
      </c>
      <c r="H99" s="4" t="str">
        <f t="shared" ref="H99:H130" si="7">$H$1&amp;F99</f>
        <v>,4038046</v>
      </c>
      <c r="I99" s="4" t="str">
        <f>VLOOKUP(A99,HOP!A:U,21,0)</f>
        <v>直采</v>
      </c>
    </row>
    <row r="100" s="4" customFormat="1" hidden="1" spans="1:9">
      <c r="A100" s="5">
        <v>999227295422598</v>
      </c>
      <c r="B100" s="6">
        <v>45210</v>
      </c>
      <c r="C100" s="6">
        <v>45212</v>
      </c>
      <c r="D100" s="4">
        <v>586</v>
      </c>
      <c r="E100" s="4" t="str">
        <f>VLOOKUP(A100,HOP!A:L,12,0)</f>
        <v>586.00</v>
      </c>
      <c r="F100" s="4" t="str">
        <f>VLOOKUP(A100,HOP!A:C,3,0)</f>
        <v>4038370</v>
      </c>
      <c r="G100" s="4">
        <f t="shared" si="6"/>
        <v>0</v>
      </c>
      <c r="H100" s="4" t="str">
        <f t="shared" si="7"/>
        <v>,4038370</v>
      </c>
      <c r="I100" s="4" t="str">
        <f>VLOOKUP(A100,HOP!A:U,21,0)</f>
        <v>直采</v>
      </c>
    </row>
    <row r="101" s="4" customFormat="1" spans="1:10">
      <c r="A101" s="5">
        <v>999227297470538</v>
      </c>
      <c r="B101" s="6">
        <v>45211</v>
      </c>
      <c r="C101" s="6">
        <v>45212</v>
      </c>
      <c r="D101" s="4">
        <v>301</v>
      </c>
      <c r="E101" s="4" t="e">
        <f>VLOOKUP(A101,HOP!A:L,12,0)</f>
        <v>#N/A</v>
      </c>
      <c r="F101" s="4">
        <v>4028579</v>
      </c>
      <c r="G101" s="4" t="e">
        <f t="shared" si="6"/>
        <v>#N/A</v>
      </c>
      <c r="H101" s="4" t="str">
        <f t="shared" si="7"/>
        <v>,4028579</v>
      </c>
      <c r="I101" s="4" t="s">
        <v>907</v>
      </c>
      <c r="J101" s="4" t="s">
        <v>908</v>
      </c>
    </row>
    <row r="102" s="4" customFormat="1" hidden="1" spans="1:9">
      <c r="A102" s="5">
        <v>999227297897167</v>
      </c>
      <c r="B102" s="6">
        <v>45211</v>
      </c>
      <c r="C102" s="6">
        <v>45212</v>
      </c>
      <c r="D102" s="4">
        <v>387</v>
      </c>
      <c r="E102" s="4" t="str">
        <f>VLOOKUP(A102,HOP!A:L,12,0)</f>
        <v>387.00</v>
      </c>
      <c r="F102" s="4" t="str">
        <f>VLOOKUP(A102,HOP!A:C,3,0)</f>
        <v>4039238</v>
      </c>
      <c r="G102" s="4">
        <f t="shared" si="6"/>
        <v>0</v>
      </c>
      <c r="H102" s="4" t="str">
        <f t="shared" si="7"/>
        <v>,4039238</v>
      </c>
      <c r="I102" s="4" t="str">
        <f>VLOOKUP(A102,HOP!A:U,21,0)</f>
        <v>直采</v>
      </c>
    </row>
    <row r="103" s="4" customFormat="1" hidden="1" spans="1:9">
      <c r="A103" s="5">
        <v>999227298234062</v>
      </c>
      <c r="B103" s="6">
        <v>45210</v>
      </c>
      <c r="C103" s="6">
        <v>45212</v>
      </c>
      <c r="D103" s="4">
        <v>1698</v>
      </c>
      <c r="E103" s="4" t="str">
        <f>VLOOKUP(A103,HOP!A:L,12,0)</f>
        <v>1698.00</v>
      </c>
      <c r="F103" s="4" t="str">
        <f>VLOOKUP(A103,HOP!A:C,3,0)</f>
        <v>4039290</v>
      </c>
      <c r="G103" s="4">
        <f t="shared" si="6"/>
        <v>0</v>
      </c>
      <c r="H103" s="4" t="str">
        <f t="shared" si="7"/>
        <v>,4039290</v>
      </c>
      <c r="I103" s="4" t="str">
        <f>VLOOKUP(A103,HOP!A:U,21,0)</f>
        <v>直采</v>
      </c>
    </row>
    <row r="104" s="4" customFormat="1" hidden="1" spans="1:9">
      <c r="A104" s="5">
        <v>999227298474444</v>
      </c>
      <c r="B104" s="6">
        <v>45209</v>
      </c>
      <c r="C104" s="6">
        <v>45212</v>
      </c>
      <c r="D104" s="4">
        <v>2543</v>
      </c>
      <c r="E104" s="4" t="str">
        <f>VLOOKUP(A104,HOP!A:L,12,0)</f>
        <v>2543.00</v>
      </c>
      <c r="F104" s="4" t="str">
        <f>VLOOKUP(A104,HOP!A:C,3,0)</f>
        <v>4039330</v>
      </c>
      <c r="G104" s="4">
        <f t="shared" si="6"/>
        <v>0</v>
      </c>
      <c r="H104" s="4" t="str">
        <f t="shared" si="7"/>
        <v>,4039330</v>
      </c>
      <c r="I104" s="4" t="str">
        <f>VLOOKUP(A104,HOP!A:U,21,0)</f>
        <v>直采</v>
      </c>
    </row>
    <row r="105" s="4" customFormat="1" hidden="1" spans="1:9">
      <c r="A105" s="5">
        <v>999227299610628</v>
      </c>
      <c r="B105" s="6">
        <v>45209</v>
      </c>
      <c r="C105" s="6">
        <v>45212</v>
      </c>
      <c r="D105" s="4">
        <v>9619</v>
      </c>
      <c r="E105" s="4" t="str">
        <f>VLOOKUP(A105,HOP!A:L,12,0)</f>
        <v>9619.00</v>
      </c>
      <c r="F105" s="4" t="str">
        <f>VLOOKUP(A105,HOP!A:C,3,0)</f>
        <v>4039671</v>
      </c>
      <c r="G105" s="4">
        <f t="shared" si="6"/>
        <v>0</v>
      </c>
      <c r="H105" s="4" t="str">
        <f t="shared" si="7"/>
        <v>,4039671</v>
      </c>
      <c r="I105" s="4" t="str">
        <f>VLOOKUP(A105,HOP!A:U,21,0)</f>
        <v>直采</v>
      </c>
    </row>
    <row r="106" s="4" customFormat="1" hidden="1" spans="1:9">
      <c r="A106" s="5">
        <v>999227300611580</v>
      </c>
      <c r="B106" s="6">
        <v>45211</v>
      </c>
      <c r="C106" s="6">
        <v>45212</v>
      </c>
      <c r="D106" s="4">
        <v>486</v>
      </c>
      <c r="E106" s="4" t="str">
        <f>VLOOKUP(A106,HOP!A:L,12,0)</f>
        <v>486.00</v>
      </c>
      <c r="F106" s="4" t="str">
        <f>VLOOKUP(A106,HOP!A:C,3,0)</f>
        <v>4040138</v>
      </c>
      <c r="G106" s="4">
        <f t="shared" si="6"/>
        <v>0</v>
      </c>
      <c r="H106" s="4" t="str">
        <f t="shared" si="7"/>
        <v>,4040138</v>
      </c>
      <c r="I106" s="4" t="str">
        <f>VLOOKUP(A106,HOP!A:U,21,0)</f>
        <v>直采</v>
      </c>
    </row>
    <row r="107" s="4" customFormat="1" hidden="1" spans="1:9">
      <c r="A107" s="5">
        <v>999227304073045</v>
      </c>
      <c r="B107" s="6">
        <v>45211</v>
      </c>
      <c r="C107" s="6">
        <v>45212</v>
      </c>
      <c r="D107" s="4">
        <v>643</v>
      </c>
      <c r="E107" s="4" t="str">
        <f>VLOOKUP(A107,HOP!A:L,12,0)</f>
        <v>643.00</v>
      </c>
      <c r="F107" s="4" t="str">
        <f>VLOOKUP(A107,HOP!A:C,3,0)</f>
        <v>4041846</v>
      </c>
      <c r="G107" s="4">
        <f t="shared" si="6"/>
        <v>0</v>
      </c>
      <c r="H107" s="4" t="str">
        <f t="shared" si="7"/>
        <v>,4041846</v>
      </c>
      <c r="I107" s="4" t="str">
        <f>VLOOKUP(A107,HOP!A:U,21,0)</f>
        <v>直采</v>
      </c>
    </row>
    <row r="108" s="4" customFormat="1" hidden="1" spans="1:9">
      <c r="A108" s="5">
        <v>999227304068024</v>
      </c>
      <c r="B108" s="6">
        <v>45210</v>
      </c>
      <c r="C108" s="6">
        <v>45212</v>
      </c>
      <c r="D108" s="4">
        <v>734</v>
      </c>
      <c r="E108" s="4" t="str">
        <f>VLOOKUP(A108,HOP!A:L,12,0)</f>
        <v>734.00</v>
      </c>
      <c r="F108" s="4" t="str">
        <f>VLOOKUP(A108,HOP!A:C,3,0)</f>
        <v>4041843</v>
      </c>
      <c r="G108" s="4">
        <f t="shared" si="6"/>
        <v>0</v>
      </c>
      <c r="H108" s="4" t="str">
        <f t="shared" si="7"/>
        <v>,4041843</v>
      </c>
      <c r="I108" s="4" t="str">
        <f>VLOOKUP(A108,HOP!A:U,21,0)</f>
        <v>直采</v>
      </c>
    </row>
    <row r="109" s="4" customFormat="1" hidden="1" spans="1:9">
      <c r="A109" s="5">
        <v>999227304190872</v>
      </c>
      <c r="B109" s="6">
        <v>45209</v>
      </c>
      <c r="C109" s="6">
        <v>45212</v>
      </c>
      <c r="D109" s="4">
        <v>786</v>
      </c>
      <c r="E109" s="4" t="str">
        <f>VLOOKUP(A109,HOP!A:L,12,0)</f>
        <v>786.00</v>
      </c>
      <c r="F109" s="4" t="str">
        <f>VLOOKUP(A109,HOP!A:C,3,0)</f>
        <v>4041882</v>
      </c>
      <c r="G109" s="4">
        <f t="shared" si="6"/>
        <v>0</v>
      </c>
      <c r="H109" s="4" t="str">
        <f t="shared" si="7"/>
        <v>,4041882</v>
      </c>
      <c r="I109" s="4" t="str">
        <f>VLOOKUP(A109,HOP!A:U,21,0)</f>
        <v>直采</v>
      </c>
    </row>
    <row r="110" s="4" customFormat="1" hidden="1" spans="1:9">
      <c r="A110" s="5">
        <v>999227305342325</v>
      </c>
      <c r="B110" s="6">
        <v>45211</v>
      </c>
      <c r="C110" s="6">
        <v>45212</v>
      </c>
      <c r="D110" s="4">
        <v>890</v>
      </c>
      <c r="E110" s="4" t="str">
        <f>VLOOKUP(A110,HOP!A:L,12,0)</f>
        <v>890.00</v>
      </c>
      <c r="F110" s="4" t="str">
        <f>VLOOKUP(A110,HOP!A:C,3,0)</f>
        <v>4042544</v>
      </c>
      <c r="G110" s="4">
        <f t="shared" si="6"/>
        <v>0</v>
      </c>
      <c r="H110" s="4" t="str">
        <f t="shared" si="7"/>
        <v>,4042544</v>
      </c>
      <c r="I110" s="4" t="str">
        <f>VLOOKUP(A110,HOP!A:U,21,0)</f>
        <v>直采</v>
      </c>
    </row>
    <row r="111" s="4" customFormat="1" hidden="1" spans="1:9">
      <c r="A111" s="5">
        <v>999227305782011</v>
      </c>
      <c r="B111" s="6">
        <v>45209</v>
      </c>
      <c r="C111" s="6">
        <v>45212</v>
      </c>
      <c r="D111" s="4">
        <v>1491</v>
      </c>
      <c r="E111" s="4" t="str">
        <f>VLOOKUP(A111,HOP!A:L,12,0)</f>
        <v>1491.00</v>
      </c>
      <c r="F111" s="4" t="str">
        <f>VLOOKUP(A111,HOP!A:C,3,0)</f>
        <v>4042817</v>
      </c>
      <c r="G111" s="4">
        <f t="shared" si="6"/>
        <v>0</v>
      </c>
      <c r="H111" s="4" t="str">
        <f t="shared" si="7"/>
        <v>,4042817</v>
      </c>
      <c r="I111" s="4" t="str">
        <f>VLOOKUP(A111,HOP!A:U,21,0)</f>
        <v>直采</v>
      </c>
    </row>
    <row r="112" s="4" customFormat="1" hidden="1" spans="1:9">
      <c r="A112" s="5">
        <v>999227306259563</v>
      </c>
      <c r="B112" s="6">
        <v>45210</v>
      </c>
      <c r="C112" s="6">
        <v>45212</v>
      </c>
      <c r="D112" s="4">
        <v>1354</v>
      </c>
      <c r="E112" s="4" t="str">
        <f>VLOOKUP(A112,HOP!A:L,12,0)</f>
        <v>1354.00</v>
      </c>
      <c r="F112" s="4" t="str">
        <f>VLOOKUP(A112,HOP!A:C,3,0)</f>
        <v>4043102</v>
      </c>
      <c r="G112" s="4">
        <f t="shared" si="6"/>
        <v>0</v>
      </c>
      <c r="H112" s="4" t="str">
        <f t="shared" si="7"/>
        <v>,4043102</v>
      </c>
      <c r="I112" s="4" t="str">
        <f>VLOOKUP(A112,HOP!A:U,21,0)</f>
        <v>直采</v>
      </c>
    </row>
    <row r="113" s="4" customFormat="1" hidden="1" spans="1:9">
      <c r="A113" s="5">
        <v>999227306549063</v>
      </c>
      <c r="B113" s="6">
        <v>45210</v>
      </c>
      <c r="C113" s="6">
        <v>45212</v>
      </c>
      <c r="D113" s="4">
        <v>904</v>
      </c>
      <c r="E113" s="4" t="str">
        <f>VLOOKUP(A113,HOP!A:L,12,0)</f>
        <v>904.00</v>
      </c>
      <c r="F113" s="4" t="str">
        <f>VLOOKUP(A113,HOP!A:C,3,0)</f>
        <v>4043324</v>
      </c>
      <c r="G113" s="4">
        <f t="shared" si="6"/>
        <v>0</v>
      </c>
      <c r="H113" s="4" t="str">
        <f t="shared" si="7"/>
        <v>,4043324</v>
      </c>
      <c r="I113" s="4" t="str">
        <f>VLOOKUP(A113,HOP!A:U,21,0)</f>
        <v>直采</v>
      </c>
    </row>
    <row r="114" s="4" customFormat="1" hidden="1" spans="1:9">
      <c r="A114" s="5">
        <v>999227306967043</v>
      </c>
      <c r="B114" s="6">
        <v>45211</v>
      </c>
      <c r="C114" s="6">
        <v>45212</v>
      </c>
      <c r="D114" s="4">
        <v>1176</v>
      </c>
      <c r="E114" s="4" t="str">
        <f>VLOOKUP(A114,HOP!A:L,12,0)</f>
        <v>1176.00</v>
      </c>
      <c r="F114" s="4" t="str">
        <f>VLOOKUP(A114,HOP!A:C,3,0)</f>
        <v>4043622</v>
      </c>
      <c r="G114" s="4">
        <f t="shared" si="6"/>
        <v>0</v>
      </c>
      <c r="H114" s="4" t="str">
        <f t="shared" si="7"/>
        <v>,4043622</v>
      </c>
      <c r="I114" s="4" t="str">
        <f>VLOOKUP(A114,HOP!A:U,21,0)</f>
        <v>直采</v>
      </c>
    </row>
    <row r="115" s="4" customFormat="1" hidden="1" spans="1:9">
      <c r="A115" s="5">
        <v>999227307158409</v>
      </c>
      <c r="B115" s="6">
        <v>45209</v>
      </c>
      <c r="C115" s="6">
        <v>45212</v>
      </c>
      <c r="D115" s="4">
        <v>4248</v>
      </c>
      <c r="E115" s="4" t="str">
        <f>VLOOKUP(A115,HOP!A:L,12,0)</f>
        <v>4248.00</v>
      </c>
      <c r="F115" s="4" t="str">
        <f>VLOOKUP(A115,HOP!A:C,3,0)</f>
        <v>4044678</v>
      </c>
      <c r="G115" s="4">
        <f t="shared" si="6"/>
        <v>0</v>
      </c>
      <c r="H115" s="4" t="str">
        <f t="shared" si="7"/>
        <v>,4044678</v>
      </c>
      <c r="I115" s="4" t="str">
        <f>VLOOKUP(A115,HOP!A:U,21,0)</f>
        <v>直采</v>
      </c>
    </row>
    <row r="116" s="4" customFormat="1" hidden="1" spans="1:9">
      <c r="A116" s="5">
        <v>999227307417459</v>
      </c>
      <c r="B116" s="6">
        <v>45209</v>
      </c>
      <c r="C116" s="6">
        <v>45212</v>
      </c>
      <c r="D116" s="4">
        <v>1140</v>
      </c>
      <c r="E116" s="4" t="str">
        <f>VLOOKUP(A116,HOP!A:L,12,0)</f>
        <v>1140.00</v>
      </c>
      <c r="F116" s="4" t="str">
        <f>VLOOKUP(A116,HOP!A:C,3,0)</f>
        <v>4044879</v>
      </c>
      <c r="G116" s="4">
        <f t="shared" si="6"/>
        <v>0</v>
      </c>
      <c r="H116" s="4" t="str">
        <f t="shared" si="7"/>
        <v>,4044879</v>
      </c>
      <c r="I116" s="4" t="str">
        <f>VLOOKUP(A116,HOP!A:U,21,0)</f>
        <v>直采</v>
      </c>
    </row>
    <row r="117" s="4" customFormat="1" hidden="1" spans="1:9">
      <c r="A117" s="5">
        <v>999227308112550</v>
      </c>
      <c r="B117" s="6">
        <v>45210</v>
      </c>
      <c r="C117" s="6">
        <v>45212</v>
      </c>
      <c r="D117" s="4">
        <v>803</v>
      </c>
      <c r="E117" s="4" t="str">
        <f>VLOOKUP(A117,HOP!A:L,12,0)</f>
        <v>803.00</v>
      </c>
      <c r="F117" s="4" t="str">
        <f>VLOOKUP(A117,HOP!A:C,3,0)</f>
        <v>4045241</v>
      </c>
      <c r="G117" s="4">
        <f t="shared" si="6"/>
        <v>0</v>
      </c>
      <c r="H117" s="4" t="str">
        <f t="shared" si="7"/>
        <v>,4045241</v>
      </c>
      <c r="I117" s="4" t="str">
        <f>VLOOKUP(A117,HOP!A:U,21,0)</f>
        <v>直采</v>
      </c>
    </row>
    <row r="118" s="4" customFormat="1" hidden="1" spans="1:9">
      <c r="A118" s="5">
        <v>999227310080524</v>
      </c>
      <c r="B118" s="6">
        <v>45210</v>
      </c>
      <c r="C118" s="6">
        <v>45212</v>
      </c>
      <c r="D118" s="4">
        <v>794</v>
      </c>
      <c r="E118" s="4" t="str">
        <f>VLOOKUP(A118,HOP!A:L,12,0)</f>
        <v>794.00</v>
      </c>
      <c r="F118" s="4" t="str">
        <f>VLOOKUP(A118,HOP!A:C,3,0)</f>
        <v>4046511</v>
      </c>
      <c r="G118" s="4">
        <f t="shared" si="6"/>
        <v>0</v>
      </c>
      <c r="H118" s="4" t="str">
        <f t="shared" si="7"/>
        <v>,4046511</v>
      </c>
      <c r="I118" s="4" t="str">
        <f>VLOOKUP(A118,HOP!A:U,21,0)</f>
        <v>直采</v>
      </c>
    </row>
    <row r="119" s="4" customFormat="1" hidden="1" spans="1:9">
      <c r="A119" s="5">
        <v>999227309728581</v>
      </c>
      <c r="B119" s="6">
        <v>45209</v>
      </c>
      <c r="C119" s="6">
        <v>45212</v>
      </c>
      <c r="D119" s="4">
        <v>1962</v>
      </c>
      <c r="E119" s="4" t="str">
        <f>VLOOKUP(A119,HOP!A:L,12,0)</f>
        <v>1962.00</v>
      </c>
      <c r="F119" s="4" t="str">
        <f>VLOOKUP(A119,HOP!A:C,3,0)</f>
        <v>4046264</v>
      </c>
      <c r="G119" s="4">
        <f t="shared" si="6"/>
        <v>0</v>
      </c>
      <c r="H119" s="4" t="str">
        <f t="shared" si="7"/>
        <v>,4046264</v>
      </c>
      <c r="I119" s="4" t="str">
        <f>VLOOKUP(A119,HOP!A:U,21,0)</f>
        <v>直采</v>
      </c>
    </row>
    <row r="120" s="4" customFormat="1" hidden="1" spans="1:9">
      <c r="A120" s="5">
        <v>999227310206310</v>
      </c>
      <c r="B120" s="6">
        <v>45210</v>
      </c>
      <c r="C120" s="6">
        <v>45212</v>
      </c>
      <c r="D120" s="4">
        <v>578</v>
      </c>
      <c r="E120" s="4" t="str">
        <f>VLOOKUP(A120,HOP!A:L,12,0)</f>
        <v>578.00</v>
      </c>
      <c r="F120" s="4" t="str">
        <f>VLOOKUP(A120,HOP!A:C,3,0)</f>
        <v>4046557</v>
      </c>
      <c r="G120" s="4">
        <f t="shared" si="6"/>
        <v>0</v>
      </c>
      <c r="H120" s="4" t="str">
        <f t="shared" si="7"/>
        <v>,4046557</v>
      </c>
      <c r="I120" s="4" t="str">
        <f>VLOOKUP(A120,HOP!A:U,21,0)</f>
        <v>直采</v>
      </c>
    </row>
    <row r="121" s="4" customFormat="1" hidden="1" spans="1:9">
      <c r="A121" s="5">
        <v>999227319186221</v>
      </c>
      <c r="B121" s="6">
        <v>45211</v>
      </c>
      <c r="C121" s="6">
        <v>45212</v>
      </c>
      <c r="D121" s="4">
        <v>289</v>
      </c>
      <c r="E121" s="4" t="str">
        <f>VLOOKUP(A121,HOP!A:L,12,0)</f>
        <v>289.00</v>
      </c>
      <c r="F121" s="4" t="str">
        <f>VLOOKUP(A121,HOP!A:C,3,0)</f>
        <v>4046903</v>
      </c>
      <c r="G121" s="4">
        <f t="shared" si="6"/>
        <v>0</v>
      </c>
      <c r="H121" s="4" t="str">
        <f t="shared" si="7"/>
        <v>,4046903</v>
      </c>
      <c r="I121" s="4" t="str">
        <f>VLOOKUP(A121,HOP!A:U,21,0)</f>
        <v>直采</v>
      </c>
    </row>
    <row r="122" s="4" customFormat="1" hidden="1" spans="1:9">
      <c r="A122" s="5">
        <v>999227320516234</v>
      </c>
      <c r="B122" s="6">
        <v>45210</v>
      </c>
      <c r="C122" s="6">
        <v>45212</v>
      </c>
      <c r="D122" s="4">
        <v>1596</v>
      </c>
      <c r="E122" s="4" t="str">
        <f>VLOOKUP(A122,HOP!A:L,12,0)</f>
        <v>1596.00</v>
      </c>
      <c r="F122" s="4" t="str">
        <f>VLOOKUP(A122,HOP!A:C,3,0)</f>
        <v>4047258</v>
      </c>
      <c r="G122" s="4">
        <f t="shared" si="6"/>
        <v>0</v>
      </c>
      <c r="H122" s="4" t="str">
        <f t="shared" si="7"/>
        <v>,4047258</v>
      </c>
      <c r="I122" s="4" t="str">
        <f>VLOOKUP(A122,HOP!A:U,21,0)</f>
        <v>直采</v>
      </c>
    </row>
    <row r="123" s="4" customFormat="1" hidden="1" spans="1:9">
      <c r="A123" s="5">
        <v>999227327700581</v>
      </c>
      <c r="B123" s="6">
        <v>45210</v>
      </c>
      <c r="C123" s="6">
        <v>45212</v>
      </c>
      <c r="D123" s="4">
        <v>600</v>
      </c>
      <c r="E123" s="4" t="str">
        <f>VLOOKUP(A123,HOP!A:L,12,0)</f>
        <v>600.00</v>
      </c>
      <c r="F123" s="4" t="str">
        <f>VLOOKUP(A123,HOP!A:C,3,0)</f>
        <v>4049125</v>
      </c>
      <c r="G123" s="4">
        <f t="shared" si="6"/>
        <v>0</v>
      </c>
      <c r="H123" s="4" t="str">
        <f t="shared" si="7"/>
        <v>,4049125</v>
      </c>
      <c r="I123" s="4" t="str">
        <f>VLOOKUP(A123,HOP!A:U,21,0)</f>
        <v>直采</v>
      </c>
    </row>
    <row r="124" s="4" customFormat="1" hidden="1" spans="1:9">
      <c r="A124" s="5">
        <v>999227329285766</v>
      </c>
      <c r="B124" s="6">
        <v>45211</v>
      </c>
      <c r="C124" s="6">
        <v>45212</v>
      </c>
      <c r="D124" s="4">
        <v>652</v>
      </c>
      <c r="E124" s="4" t="str">
        <f>VLOOKUP(A124,HOP!A:L,12,0)</f>
        <v>652.00</v>
      </c>
      <c r="F124" s="4" t="str">
        <f>VLOOKUP(A124,HOP!A:C,3,0)</f>
        <v>4049597</v>
      </c>
      <c r="G124" s="4">
        <f t="shared" si="6"/>
        <v>0</v>
      </c>
      <c r="H124" s="4" t="str">
        <f t="shared" si="7"/>
        <v>,4049597</v>
      </c>
      <c r="I124" s="4" t="str">
        <f>VLOOKUP(A124,HOP!A:U,21,0)</f>
        <v>直采</v>
      </c>
    </row>
    <row r="125" s="4" customFormat="1" hidden="1" spans="1:9">
      <c r="A125" s="5">
        <v>999227329652831</v>
      </c>
      <c r="B125" s="6">
        <v>45210</v>
      </c>
      <c r="C125" s="6">
        <v>45212</v>
      </c>
      <c r="D125" s="4">
        <v>632</v>
      </c>
      <c r="E125" s="4" t="str">
        <f>VLOOKUP(A125,HOP!A:L,12,0)</f>
        <v>632.00</v>
      </c>
      <c r="F125" s="4" t="str">
        <f>VLOOKUP(A125,HOP!A:C,3,0)</f>
        <v>4049681</v>
      </c>
      <c r="G125" s="4">
        <f t="shared" si="6"/>
        <v>0</v>
      </c>
      <c r="H125" s="4" t="str">
        <f t="shared" si="7"/>
        <v>,4049681</v>
      </c>
      <c r="I125" s="4" t="str">
        <f>VLOOKUP(A125,HOP!A:U,21,0)</f>
        <v>直采</v>
      </c>
    </row>
    <row r="126" s="4" customFormat="1" hidden="1" spans="1:9">
      <c r="A126" s="5">
        <v>999227330523234</v>
      </c>
      <c r="B126" s="6">
        <v>45211</v>
      </c>
      <c r="C126" s="6">
        <v>45212</v>
      </c>
      <c r="D126" s="4">
        <v>394</v>
      </c>
      <c r="E126" s="4" t="str">
        <f>VLOOKUP(A126,HOP!A:L,12,0)</f>
        <v>394.00</v>
      </c>
      <c r="F126" s="4" t="str">
        <f>VLOOKUP(A126,HOP!A:C,3,0)</f>
        <v>4050055</v>
      </c>
      <c r="G126" s="4">
        <f t="shared" si="6"/>
        <v>0</v>
      </c>
      <c r="H126" s="4" t="str">
        <f t="shared" si="7"/>
        <v>,4050055</v>
      </c>
      <c r="I126" s="4" t="str">
        <f>VLOOKUP(A126,HOP!A:U,21,0)</f>
        <v>直采</v>
      </c>
    </row>
    <row r="127" s="4" customFormat="1" hidden="1" spans="1:9">
      <c r="A127" s="5">
        <v>999227331362266</v>
      </c>
      <c r="B127" s="6">
        <v>45211</v>
      </c>
      <c r="C127" s="6">
        <v>45212</v>
      </c>
      <c r="D127" s="4">
        <v>652</v>
      </c>
      <c r="E127" s="4" t="str">
        <f>VLOOKUP(A127,HOP!A:L,12,0)</f>
        <v>652.00</v>
      </c>
      <c r="F127" s="4" t="str">
        <f>VLOOKUP(A127,HOP!A:C,3,0)</f>
        <v>4050641</v>
      </c>
      <c r="G127" s="4">
        <f t="shared" si="6"/>
        <v>0</v>
      </c>
      <c r="H127" s="4" t="str">
        <f t="shared" si="7"/>
        <v>,4050641</v>
      </c>
      <c r="I127" s="4" t="str">
        <f>VLOOKUP(A127,HOP!A:U,21,0)</f>
        <v>直采</v>
      </c>
    </row>
    <row r="128" s="4" customFormat="1" hidden="1" spans="1:9">
      <c r="A128" s="5">
        <v>999227331374870</v>
      </c>
      <c r="B128" s="6">
        <v>45211</v>
      </c>
      <c r="C128" s="6">
        <v>45212</v>
      </c>
      <c r="D128" s="4">
        <v>652</v>
      </c>
      <c r="E128" s="4" t="str">
        <f>VLOOKUP(A128,HOP!A:L,12,0)</f>
        <v>652.00</v>
      </c>
      <c r="F128" s="4" t="str">
        <f>VLOOKUP(A128,HOP!A:C,3,0)</f>
        <v>4050644</v>
      </c>
      <c r="G128" s="4">
        <f t="shared" si="6"/>
        <v>0</v>
      </c>
      <c r="H128" s="4" t="str">
        <f t="shared" si="7"/>
        <v>,4050644</v>
      </c>
      <c r="I128" s="4" t="str">
        <f>VLOOKUP(A128,HOP!A:U,21,0)</f>
        <v>直采</v>
      </c>
    </row>
    <row r="129" s="4" customFormat="1" hidden="1" spans="1:9">
      <c r="A129" s="5">
        <v>999227331631650</v>
      </c>
      <c r="B129" s="6">
        <v>45211</v>
      </c>
      <c r="C129" s="6">
        <v>45212</v>
      </c>
      <c r="D129" s="4">
        <v>652</v>
      </c>
      <c r="E129" s="4" t="str">
        <f>VLOOKUP(A129,HOP!A:L,12,0)</f>
        <v>652.00</v>
      </c>
      <c r="F129" s="4" t="str">
        <f>VLOOKUP(A129,HOP!A:C,3,0)</f>
        <v>4050700</v>
      </c>
      <c r="G129" s="4">
        <f t="shared" si="6"/>
        <v>0</v>
      </c>
      <c r="H129" s="4" t="str">
        <f t="shared" si="7"/>
        <v>,4050700</v>
      </c>
      <c r="I129" s="4" t="str">
        <f>VLOOKUP(A129,HOP!A:U,21,0)</f>
        <v>直采</v>
      </c>
    </row>
    <row r="130" s="4" customFormat="1" hidden="1" spans="1:9">
      <c r="A130" s="5">
        <v>999227331771076</v>
      </c>
      <c r="B130" s="6">
        <v>45211</v>
      </c>
      <c r="C130" s="6">
        <v>45212</v>
      </c>
      <c r="D130" s="4">
        <v>2390</v>
      </c>
      <c r="E130" s="4" t="str">
        <f>VLOOKUP(A130,HOP!A:L,12,0)</f>
        <v>2390.00</v>
      </c>
      <c r="F130" s="4" t="str">
        <f>VLOOKUP(A130,HOP!A:C,3,0)</f>
        <v>4050751</v>
      </c>
      <c r="G130" s="4">
        <f t="shared" si="6"/>
        <v>0</v>
      </c>
      <c r="H130" s="4" t="str">
        <f t="shared" si="7"/>
        <v>,4050751</v>
      </c>
      <c r="I130" s="4" t="str">
        <f>VLOOKUP(A130,HOP!A:U,21,0)</f>
        <v>直采</v>
      </c>
    </row>
    <row r="131" s="4" customFormat="1" hidden="1" spans="1:9">
      <c r="A131" s="5">
        <v>999227333668913</v>
      </c>
      <c r="B131" s="6">
        <v>45210</v>
      </c>
      <c r="C131" s="6">
        <v>45212</v>
      </c>
      <c r="D131" s="4">
        <v>704</v>
      </c>
      <c r="E131" s="4" t="str">
        <f>VLOOKUP(A131,HOP!A:L,12,0)</f>
        <v>704.00</v>
      </c>
      <c r="F131" s="4" t="str">
        <f>VLOOKUP(A131,HOP!A:C,3,0)</f>
        <v>4051703</v>
      </c>
      <c r="G131" s="4">
        <f t="shared" ref="G131:G162" si="8">D131-E131</f>
        <v>0</v>
      </c>
      <c r="H131" s="4" t="str">
        <f t="shared" ref="H131:H162" si="9">$H$1&amp;F131</f>
        <v>,4051703</v>
      </c>
      <c r="I131" s="4" t="str">
        <f>VLOOKUP(A131,HOP!A:U,21,0)</f>
        <v>直采</v>
      </c>
    </row>
    <row r="132" s="4" customFormat="1" hidden="1" spans="1:9">
      <c r="A132" s="5">
        <v>999227333672537</v>
      </c>
      <c r="B132" s="6">
        <v>45210</v>
      </c>
      <c r="C132" s="6">
        <v>45212</v>
      </c>
      <c r="D132" s="4">
        <v>2480</v>
      </c>
      <c r="E132" s="4" t="str">
        <f>VLOOKUP(A132,HOP!A:L,12,0)</f>
        <v>2480.00</v>
      </c>
      <c r="F132" s="4" t="str">
        <f>VLOOKUP(A132,HOP!A:C,3,0)</f>
        <v>4051705</v>
      </c>
      <c r="G132" s="4">
        <f t="shared" si="8"/>
        <v>0</v>
      </c>
      <c r="H132" s="4" t="str">
        <f t="shared" si="9"/>
        <v>,4051705</v>
      </c>
      <c r="I132" s="4" t="str">
        <f>VLOOKUP(A132,HOP!A:U,21,0)</f>
        <v>直采</v>
      </c>
    </row>
    <row r="133" s="4" customFormat="1" hidden="1" spans="1:9">
      <c r="A133" s="5">
        <v>999227333735101</v>
      </c>
      <c r="B133" s="6">
        <v>45211</v>
      </c>
      <c r="C133" s="6">
        <v>45212</v>
      </c>
      <c r="D133" s="4">
        <v>439</v>
      </c>
      <c r="E133" s="4" t="str">
        <f>VLOOKUP(A133,HOP!A:L,12,0)</f>
        <v>439.00</v>
      </c>
      <c r="F133" s="4" t="str">
        <f>VLOOKUP(A133,HOP!A:C,3,0)</f>
        <v>4051747</v>
      </c>
      <c r="G133" s="4">
        <f t="shared" si="8"/>
        <v>0</v>
      </c>
      <c r="H133" s="4" t="str">
        <f t="shared" si="9"/>
        <v>,4051747</v>
      </c>
      <c r="I133" s="4" t="str">
        <f>VLOOKUP(A133,HOP!A:U,21,0)</f>
        <v>直采</v>
      </c>
    </row>
    <row r="134" s="4" customFormat="1" hidden="1" spans="1:9">
      <c r="A134" s="5">
        <v>999227334536839</v>
      </c>
      <c r="B134" s="6">
        <v>45211</v>
      </c>
      <c r="C134" s="6">
        <v>45212</v>
      </c>
      <c r="D134" s="4">
        <v>442</v>
      </c>
      <c r="E134" s="4" t="str">
        <f>VLOOKUP(A134,HOP!A:L,12,0)</f>
        <v>442.00</v>
      </c>
      <c r="F134" s="4" t="str">
        <f>VLOOKUP(A134,HOP!A:C,3,0)</f>
        <v>4052368</v>
      </c>
      <c r="G134" s="4">
        <f t="shared" si="8"/>
        <v>0</v>
      </c>
      <c r="H134" s="4" t="str">
        <f t="shared" si="9"/>
        <v>,4052368</v>
      </c>
      <c r="I134" s="4" t="str">
        <f>VLOOKUP(A134,HOP!A:U,21,0)</f>
        <v>直采</v>
      </c>
    </row>
    <row r="135" s="4" customFormat="1" hidden="1" spans="1:9">
      <c r="A135" s="5">
        <v>27335920766</v>
      </c>
      <c r="B135" s="6">
        <v>45211</v>
      </c>
      <c r="C135" s="6">
        <v>45212</v>
      </c>
      <c r="D135" s="4">
        <v>289</v>
      </c>
      <c r="E135" s="4" t="str">
        <f>VLOOKUP(A135,HOP!A:L,12,0)</f>
        <v>289.00</v>
      </c>
      <c r="F135" s="4" t="str">
        <f>VLOOKUP(A135,HOP!A:C,3,0)</f>
        <v>4053436</v>
      </c>
      <c r="G135" s="4">
        <f t="shared" si="8"/>
        <v>0</v>
      </c>
      <c r="H135" s="4" t="str">
        <f t="shared" si="9"/>
        <v>,4053436</v>
      </c>
      <c r="I135" s="4" t="str">
        <f>VLOOKUP(A135,HOP!A:U,21,0)</f>
        <v>直采</v>
      </c>
    </row>
    <row r="136" s="4" customFormat="1" hidden="1" spans="1:9">
      <c r="A136" s="5">
        <v>999227336025148</v>
      </c>
      <c r="B136" s="6">
        <v>45211</v>
      </c>
      <c r="C136" s="6">
        <v>45212</v>
      </c>
      <c r="D136" s="4">
        <v>1176</v>
      </c>
      <c r="E136" s="4" t="str">
        <f>VLOOKUP(A136,HOP!A:L,12,0)</f>
        <v>1176.00</v>
      </c>
      <c r="F136" s="4" t="str">
        <f>VLOOKUP(A136,HOP!A:C,3,0)</f>
        <v>4053472</v>
      </c>
      <c r="G136" s="4">
        <f t="shared" si="8"/>
        <v>0</v>
      </c>
      <c r="H136" s="4" t="str">
        <f t="shared" si="9"/>
        <v>,4053472</v>
      </c>
      <c r="I136" s="4" t="str">
        <f>VLOOKUP(A136,HOP!A:U,21,0)</f>
        <v>直采</v>
      </c>
    </row>
    <row r="137" s="4" customFormat="1" hidden="1" spans="1:9">
      <c r="A137" s="5">
        <v>999227337094843</v>
      </c>
      <c r="B137" s="6">
        <v>45210</v>
      </c>
      <c r="C137" s="6">
        <v>45212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8"/>
        <v>#N/A</v>
      </c>
      <c r="H137" s="4" t="e">
        <f t="shared" si="9"/>
        <v>#N/A</v>
      </c>
      <c r="I137" s="4" t="e">
        <f>VLOOKUP(A137,HOP!A:U,21,0)</f>
        <v>#N/A</v>
      </c>
    </row>
    <row r="138" s="4" customFormat="1" hidden="1" spans="1:9">
      <c r="A138" s="5">
        <v>27337104418</v>
      </c>
      <c r="B138" s="6">
        <v>45210</v>
      </c>
      <c r="C138" s="6">
        <v>45212</v>
      </c>
      <c r="D138" s="4">
        <v>558</v>
      </c>
      <c r="E138" s="4" t="str">
        <f>VLOOKUP(A138,HOP!A:L,12,0)</f>
        <v>558.00</v>
      </c>
      <c r="F138" s="4" t="str">
        <f>VLOOKUP(A138,HOP!A:C,3,0)</f>
        <v>4054120</v>
      </c>
      <c r="G138" s="4">
        <f t="shared" si="8"/>
        <v>0</v>
      </c>
      <c r="H138" s="4" t="str">
        <f t="shared" si="9"/>
        <v>,4054120</v>
      </c>
      <c r="I138" s="4" t="str">
        <f>VLOOKUP(A138,HOP!A:U,21,0)</f>
        <v>直采</v>
      </c>
    </row>
    <row r="139" s="4" customFormat="1" hidden="1" spans="1:9">
      <c r="A139" s="5">
        <v>999227337324991</v>
      </c>
      <c r="B139" s="6">
        <v>45210</v>
      </c>
      <c r="C139" s="6">
        <v>45212</v>
      </c>
      <c r="D139" s="4">
        <v>702</v>
      </c>
      <c r="E139" s="4" t="str">
        <f>VLOOKUP(A139,HOP!A:L,12,0)</f>
        <v>702.00</v>
      </c>
      <c r="F139" s="4" t="str">
        <f>VLOOKUP(A139,HOP!A:C,3,0)</f>
        <v>4054458</v>
      </c>
      <c r="G139" s="4">
        <f t="shared" si="8"/>
        <v>0</v>
      </c>
      <c r="H139" s="4" t="str">
        <f t="shared" si="9"/>
        <v>,4054458</v>
      </c>
      <c r="I139" s="4" t="str">
        <f>VLOOKUP(A139,HOP!A:U,21,0)</f>
        <v>直采</v>
      </c>
    </row>
    <row r="140" s="4" customFormat="1" hidden="1" spans="1:9">
      <c r="A140" s="5">
        <v>999227337355837</v>
      </c>
      <c r="B140" s="6">
        <v>45210</v>
      </c>
      <c r="C140" s="6">
        <v>45212</v>
      </c>
      <c r="D140" s="4">
        <v>444</v>
      </c>
      <c r="E140" s="4" t="str">
        <f>VLOOKUP(A140,HOP!A:L,12,0)</f>
        <v>444.00</v>
      </c>
      <c r="F140" s="4" t="str">
        <f>VLOOKUP(A140,HOP!A:C,3,0)</f>
        <v>4054494</v>
      </c>
      <c r="G140" s="4">
        <f t="shared" si="8"/>
        <v>0</v>
      </c>
      <c r="H140" s="4" t="str">
        <f t="shared" si="9"/>
        <v>,4054494</v>
      </c>
      <c r="I140" s="4" t="str">
        <f>VLOOKUP(A140,HOP!A:U,21,0)</f>
        <v>直采</v>
      </c>
    </row>
    <row r="141" s="4" customFormat="1" hidden="1" spans="1:9">
      <c r="A141" s="5">
        <v>999227337404577</v>
      </c>
      <c r="B141" s="6">
        <v>45210</v>
      </c>
      <c r="C141" s="6">
        <v>45212</v>
      </c>
      <c r="D141" s="4">
        <v>2040</v>
      </c>
      <c r="E141" s="4" t="str">
        <f>VLOOKUP(A141,HOP!A:L,12,0)</f>
        <v>2040.00</v>
      </c>
      <c r="F141" s="4" t="str">
        <f>VLOOKUP(A141,HOP!A:C,3,0)</f>
        <v>4054648</v>
      </c>
      <c r="G141" s="4">
        <f t="shared" si="8"/>
        <v>0</v>
      </c>
      <c r="H141" s="4" t="str">
        <f t="shared" si="9"/>
        <v>,4054648</v>
      </c>
      <c r="I141" s="4" t="str">
        <f>VLOOKUP(A141,HOP!A:U,21,0)</f>
        <v>直采</v>
      </c>
    </row>
    <row r="142" s="4" customFormat="1" hidden="1" spans="1:9">
      <c r="A142" s="5">
        <v>999227337674515</v>
      </c>
      <c r="B142" s="6">
        <v>45211</v>
      </c>
      <c r="C142" s="6">
        <v>45212</v>
      </c>
      <c r="D142" s="4">
        <v>196</v>
      </c>
      <c r="E142" s="4" t="str">
        <f>VLOOKUP(A142,HOP!A:L,12,0)</f>
        <v>196.00</v>
      </c>
      <c r="F142" s="4" t="str">
        <f>VLOOKUP(A142,HOP!A:C,3,0)</f>
        <v>4055018</v>
      </c>
      <c r="G142" s="4">
        <f t="shared" si="8"/>
        <v>0</v>
      </c>
      <c r="H142" s="4" t="str">
        <f t="shared" si="9"/>
        <v>,4055018</v>
      </c>
      <c r="I142" s="4" t="str">
        <f>VLOOKUP(A142,HOP!A:U,21,0)</f>
        <v>直采</v>
      </c>
    </row>
    <row r="143" s="4" customFormat="1" hidden="1" spans="1:9">
      <c r="A143" s="5">
        <v>999227337511425</v>
      </c>
      <c r="B143" s="6">
        <v>45211</v>
      </c>
      <c r="C143" s="6">
        <v>45212</v>
      </c>
      <c r="D143" s="4">
        <v>277</v>
      </c>
      <c r="E143" s="4" t="str">
        <f>VLOOKUP(A143,HOP!A:L,12,0)</f>
        <v>277.00</v>
      </c>
      <c r="F143" s="4" t="str">
        <f>VLOOKUP(A143,HOP!A:C,3,0)</f>
        <v>4054747</v>
      </c>
      <c r="G143" s="4">
        <f t="shared" si="8"/>
        <v>0</v>
      </c>
      <c r="H143" s="4" t="str">
        <f t="shared" si="9"/>
        <v>,4054747</v>
      </c>
      <c r="I143" s="4" t="str">
        <f>VLOOKUP(A143,HOP!A:U,21,0)</f>
        <v>直采</v>
      </c>
    </row>
    <row r="144" s="4" customFormat="1" hidden="1" spans="1:9">
      <c r="A144" s="5">
        <v>999227337716118</v>
      </c>
      <c r="B144" s="6">
        <v>45210</v>
      </c>
      <c r="C144" s="6">
        <v>45212</v>
      </c>
      <c r="D144" s="4">
        <v>956</v>
      </c>
      <c r="E144" s="4" t="str">
        <f>VLOOKUP(A144,HOP!A:L,12,0)</f>
        <v>956.00</v>
      </c>
      <c r="F144" s="4" t="str">
        <f>VLOOKUP(A144,HOP!A:C,3,0)</f>
        <v>4055052</v>
      </c>
      <c r="G144" s="4">
        <f t="shared" si="8"/>
        <v>0</v>
      </c>
      <c r="H144" s="4" t="str">
        <f t="shared" si="9"/>
        <v>,4055052</v>
      </c>
      <c r="I144" s="4" t="str">
        <f>VLOOKUP(A144,HOP!A:U,21,0)</f>
        <v>直采</v>
      </c>
    </row>
    <row r="145" s="4" customFormat="1" hidden="1" spans="1:9">
      <c r="A145" s="5">
        <v>999227337736960</v>
      </c>
      <c r="B145" s="6">
        <v>45210</v>
      </c>
      <c r="C145" s="6">
        <v>45212</v>
      </c>
      <c r="D145" s="4">
        <v>1814</v>
      </c>
      <c r="E145" s="4" t="str">
        <f>VLOOKUP(A145,HOP!A:L,12,0)</f>
        <v>1814.00</v>
      </c>
      <c r="F145" s="4" t="str">
        <f>VLOOKUP(A145,HOP!A:C,3,0)</f>
        <v>4055066</v>
      </c>
      <c r="G145" s="4">
        <f t="shared" si="8"/>
        <v>0</v>
      </c>
      <c r="H145" s="4" t="str">
        <f t="shared" si="9"/>
        <v>,4055066</v>
      </c>
      <c r="I145" s="4" t="str">
        <f>VLOOKUP(A145,HOP!A:U,21,0)</f>
        <v>直采</v>
      </c>
    </row>
    <row r="146" s="4" customFormat="1" hidden="1" spans="1:9">
      <c r="A146" s="5">
        <v>27338167207</v>
      </c>
      <c r="B146" s="6">
        <v>45211</v>
      </c>
      <c r="C146" s="6">
        <v>45212</v>
      </c>
      <c r="D146" s="4">
        <v>418</v>
      </c>
      <c r="E146" s="4" t="str">
        <f>VLOOKUP(A146,HOP!A:L,12,0)</f>
        <v>418.00</v>
      </c>
      <c r="F146" s="4" t="str">
        <f>VLOOKUP(A146,HOP!A:C,3,0)</f>
        <v>4055766</v>
      </c>
      <c r="G146" s="4">
        <f t="shared" si="8"/>
        <v>0</v>
      </c>
      <c r="H146" s="4" t="str">
        <f t="shared" si="9"/>
        <v>,4055766</v>
      </c>
      <c r="I146" s="4" t="str">
        <f>VLOOKUP(A146,HOP!A:U,21,0)</f>
        <v>直采</v>
      </c>
    </row>
    <row r="147" s="4" customFormat="1" hidden="1" spans="1:9">
      <c r="A147" s="5">
        <v>999227344265036</v>
      </c>
      <c r="B147" s="6">
        <v>45211</v>
      </c>
      <c r="C147" s="6">
        <v>45212</v>
      </c>
      <c r="D147" s="4">
        <v>554</v>
      </c>
      <c r="E147" s="4" t="str">
        <f>VLOOKUP(A147,HOP!A:L,12,0)</f>
        <v>554.00</v>
      </c>
      <c r="F147" s="4" t="str">
        <f>VLOOKUP(A147,HOP!A:C,3,0)</f>
        <v>4057326</v>
      </c>
      <c r="G147" s="4">
        <f t="shared" si="8"/>
        <v>0</v>
      </c>
      <c r="H147" s="4" t="str">
        <f t="shared" si="9"/>
        <v>,4057326</v>
      </c>
      <c r="I147" s="4" t="str">
        <f>VLOOKUP(A147,HOP!A:U,21,0)</f>
        <v>直采</v>
      </c>
    </row>
    <row r="148" s="4" customFormat="1" hidden="1" spans="1:9">
      <c r="A148" s="5">
        <v>999227344678272</v>
      </c>
      <c r="B148" s="6">
        <v>45211</v>
      </c>
      <c r="C148" s="6">
        <v>45212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999227344905608</v>
      </c>
      <c r="B149" s="6">
        <v>45211</v>
      </c>
      <c r="C149" s="6">
        <v>45212</v>
      </c>
      <c r="D149" s="4">
        <v>586</v>
      </c>
      <c r="E149" s="4" t="str">
        <f>VLOOKUP(A149,HOP!A:L,12,0)</f>
        <v>586.00</v>
      </c>
      <c r="F149" s="4" t="str">
        <f>VLOOKUP(A149,HOP!A:C,3,0)</f>
        <v>4057508</v>
      </c>
      <c r="G149" s="4">
        <f t="shared" si="8"/>
        <v>0</v>
      </c>
      <c r="H149" s="4" t="str">
        <f t="shared" si="9"/>
        <v>,4057508</v>
      </c>
      <c r="I149" s="4" t="str">
        <f>VLOOKUP(A149,HOP!A:U,21,0)</f>
        <v>直采</v>
      </c>
    </row>
    <row r="150" s="4" customFormat="1" hidden="1" spans="1:9">
      <c r="A150" s="5">
        <v>999227345223584</v>
      </c>
      <c r="B150" s="6">
        <v>45211</v>
      </c>
      <c r="C150" s="6">
        <v>45212</v>
      </c>
      <c r="D150" s="4">
        <v>216</v>
      </c>
      <c r="E150" s="4" t="str">
        <f>VLOOKUP(A150,HOP!A:L,12,0)</f>
        <v>216.00</v>
      </c>
      <c r="F150" s="4" t="str">
        <f>VLOOKUP(A150,HOP!A:C,3,0)</f>
        <v>4057627</v>
      </c>
      <c r="G150" s="4">
        <f t="shared" si="8"/>
        <v>0</v>
      </c>
      <c r="H150" s="4" t="str">
        <f t="shared" si="9"/>
        <v>,4057627</v>
      </c>
      <c r="I150" s="4" t="str">
        <f>VLOOKUP(A150,HOP!A:U,21,0)</f>
        <v>直采</v>
      </c>
    </row>
    <row r="151" s="4" customFormat="1" hidden="1" spans="1:9">
      <c r="A151" s="5">
        <v>999227345913785</v>
      </c>
      <c r="B151" s="6">
        <v>45211</v>
      </c>
      <c r="C151" s="6">
        <v>45212</v>
      </c>
      <c r="D151" s="4">
        <v>352</v>
      </c>
      <c r="E151" s="4" t="str">
        <f>VLOOKUP(A151,HOP!A:L,12,0)</f>
        <v>352.00</v>
      </c>
      <c r="F151" s="4" t="str">
        <f>VLOOKUP(A151,HOP!A:C,3,0)</f>
        <v>4057979</v>
      </c>
      <c r="G151" s="4">
        <f t="shared" si="8"/>
        <v>0</v>
      </c>
      <c r="H151" s="4" t="str">
        <f t="shared" si="9"/>
        <v>,4057979</v>
      </c>
      <c r="I151" s="4" t="str">
        <f>VLOOKUP(A151,HOP!A:U,21,0)</f>
        <v>直采</v>
      </c>
    </row>
    <row r="152" s="4" customFormat="1" hidden="1" spans="1:9">
      <c r="A152" s="5">
        <v>999227346118542</v>
      </c>
      <c r="B152" s="6">
        <v>45211</v>
      </c>
      <c r="C152" s="6">
        <v>45212</v>
      </c>
      <c r="D152" s="4">
        <v>216</v>
      </c>
      <c r="E152" s="4" t="str">
        <f>VLOOKUP(A152,HOP!A:L,12,0)</f>
        <v>216.00</v>
      </c>
      <c r="F152" s="4" t="str">
        <f>VLOOKUP(A152,HOP!A:C,3,0)</f>
        <v>4058029</v>
      </c>
      <c r="G152" s="4">
        <f t="shared" si="8"/>
        <v>0</v>
      </c>
      <c r="H152" s="4" t="str">
        <f t="shared" si="9"/>
        <v>,4058029</v>
      </c>
      <c r="I152" s="4" t="str">
        <f>VLOOKUP(A152,HOP!A:U,21,0)</f>
        <v>直采</v>
      </c>
    </row>
    <row r="153" s="4" customFormat="1" hidden="1" spans="1:9">
      <c r="A153" s="5">
        <v>999227346140433</v>
      </c>
      <c r="B153" s="6">
        <v>45211</v>
      </c>
      <c r="C153" s="6">
        <v>45212</v>
      </c>
      <c r="D153" s="4">
        <v>216</v>
      </c>
      <c r="E153" s="4" t="str">
        <f>VLOOKUP(A153,HOP!A:L,12,0)</f>
        <v>216.00</v>
      </c>
      <c r="F153" s="4" t="str">
        <f>VLOOKUP(A153,HOP!A:C,3,0)</f>
        <v>4058035</v>
      </c>
      <c r="G153" s="4">
        <f t="shared" si="8"/>
        <v>0</v>
      </c>
      <c r="H153" s="4" t="str">
        <f t="shared" si="9"/>
        <v>,4058035</v>
      </c>
      <c r="I153" s="4" t="str">
        <f>VLOOKUP(A153,HOP!A:U,21,0)</f>
        <v>直采</v>
      </c>
    </row>
    <row r="154" s="4" customFormat="1" hidden="1" spans="1:9">
      <c r="A154" s="5">
        <v>999227346511096</v>
      </c>
      <c r="B154" s="6">
        <v>45211</v>
      </c>
      <c r="C154" s="6">
        <v>45212</v>
      </c>
      <c r="D154" s="4">
        <v>275</v>
      </c>
      <c r="E154" s="4" t="str">
        <f>VLOOKUP(A154,HOP!A:L,12,0)</f>
        <v>275.00</v>
      </c>
      <c r="F154" s="4" t="str">
        <f>VLOOKUP(A154,HOP!A:C,3,0)</f>
        <v>4058191</v>
      </c>
      <c r="G154" s="4">
        <f t="shared" si="8"/>
        <v>0</v>
      </c>
      <c r="H154" s="4" t="str">
        <f t="shared" si="9"/>
        <v>,4058191</v>
      </c>
      <c r="I154" s="4" t="str">
        <f>VLOOKUP(A154,HOP!A:U,21,0)</f>
        <v>直采</v>
      </c>
    </row>
    <row r="155" s="4" customFormat="1" hidden="1" spans="1:9">
      <c r="A155" s="5">
        <v>999227346666840</v>
      </c>
      <c r="B155" s="6">
        <v>45211</v>
      </c>
      <c r="C155" s="6">
        <v>45212</v>
      </c>
      <c r="D155" s="4">
        <v>275</v>
      </c>
      <c r="E155" s="4" t="str">
        <f>VLOOKUP(A155,HOP!A:L,12,0)</f>
        <v>275.00</v>
      </c>
      <c r="F155" s="4" t="str">
        <f>VLOOKUP(A155,HOP!A:C,3,0)</f>
        <v>4058233</v>
      </c>
      <c r="G155" s="4">
        <f t="shared" si="8"/>
        <v>0</v>
      </c>
      <c r="H155" s="4" t="str">
        <f t="shared" si="9"/>
        <v>,4058233</v>
      </c>
      <c r="I155" s="4" t="str">
        <f>VLOOKUP(A155,HOP!A:U,21,0)</f>
        <v>直采</v>
      </c>
    </row>
    <row r="156" s="4" customFormat="1" hidden="1" spans="1:9">
      <c r="A156" s="5">
        <v>27346697108</v>
      </c>
      <c r="B156" s="6">
        <v>45211</v>
      </c>
      <c r="C156" s="6">
        <v>45212</v>
      </c>
      <c r="D156" s="4">
        <v>325</v>
      </c>
      <c r="E156" s="4" t="str">
        <f>VLOOKUP(A156,HOP!A:L,12,0)</f>
        <v>325.00</v>
      </c>
      <c r="F156" s="4" t="str">
        <f>VLOOKUP(A156,HOP!A:C,3,0)</f>
        <v>4058242</v>
      </c>
      <c r="G156" s="4">
        <f t="shared" si="8"/>
        <v>0</v>
      </c>
      <c r="H156" s="4" t="str">
        <f t="shared" si="9"/>
        <v>,4058242</v>
      </c>
      <c r="I156" s="4" t="str">
        <f>VLOOKUP(A156,HOP!A:U,21,0)</f>
        <v>直采</v>
      </c>
    </row>
    <row r="157" s="4" customFormat="1" hidden="1" spans="1:9">
      <c r="A157" s="5">
        <v>999227347141811</v>
      </c>
      <c r="B157" s="6">
        <v>45211</v>
      </c>
      <c r="C157" s="6">
        <v>45212</v>
      </c>
      <c r="D157" s="4">
        <v>483</v>
      </c>
      <c r="E157" s="4" t="str">
        <f>VLOOKUP(A157,HOP!A:L,12,0)</f>
        <v>483.00</v>
      </c>
      <c r="F157" s="4" t="str">
        <f>VLOOKUP(A157,HOP!A:C,3,0)</f>
        <v>4058410</v>
      </c>
      <c r="G157" s="4">
        <f t="shared" si="8"/>
        <v>0</v>
      </c>
      <c r="H157" s="4" t="str">
        <f t="shared" si="9"/>
        <v>,4058410</v>
      </c>
      <c r="I157" s="4" t="str">
        <f>VLOOKUP(A157,HOP!A:U,21,0)</f>
        <v>直采</v>
      </c>
    </row>
    <row r="158" s="4" customFormat="1" hidden="1" spans="1:9">
      <c r="A158" s="5">
        <v>999227347225647</v>
      </c>
      <c r="B158" s="6">
        <v>45211</v>
      </c>
      <c r="C158" s="6">
        <v>45212</v>
      </c>
      <c r="D158" s="4">
        <v>1176</v>
      </c>
      <c r="E158" s="4" t="str">
        <f>VLOOKUP(A158,HOP!A:L,12,0)</f>
        <v>1176.00</v>
      </c>
      <c r="F158" s="4" t="str">
        <f>VLOOKUP(A158,HOP!A:C,3,0)</f>
        <v>4058431</v>
      </c>
      <c r="G158" s="4">
        <f t="shared" si="8"/>
        <v>0</v>
      </c>
      <c r="H158" s="4" t="str">
        <f t="shared" si="9"/>
        <v>,4058431</v>
      </c>
      <c r="I158" s="4" t="str">
        <f>VLOOKUP(A158,HOP!A:U,21,0)</f>
        <v>直采</v>
      </c>
    </row>
    <row r="159" s="4" customFormat="1" hidden="1" spans="1:9">
      <c r="A159" s="5">
        <v>999227348365722</v>
      </c>
      <c r="B159" s="6">
        <v>45211</v>
      </c>
      <c r="C159" s="6">
        <v>45212</v>
      </c>
      <c r="D159" s="4">
        <v>514</v>
      </c>
      <c r="E159" s="4" t="str">
        <f>VLOOKUP(A159,HOP!A:L,12,0)</f>
        <v>514.00</v>
      </c>
      <c r="F159" s="4" t="str">
        <f>VLOOKUP(A159,HOP!A:C,3,0)</f>
        <v>4058778</v>
      </c>
      <c r="G159" s="4">
        <f t="shared" si="8"/>
        <v>0</v>
      </c>
      <c r="H159" s="4" t="str">
        <f t="shared" si="9"/>
        <v>,4058778</v>
      </c>
      <c r="I159" s="4" t="str">
        <f>VLOOKUP(A159,HOP!A:U,21,0)</f>
        <v>直采</v>
      </c>
    </row>
    <row r="160" s="4" customFormat="1" hidden="1" spans="1:9">
      <c r="A160" s="5">
        <v>999227348849992</v>
      </c>
      <c r="B160" s="6">
        <v>45211</v>
      </c>
      <c r="C160" s="6">
        <v>45212</v>
      </c>
      <c r="D160" s="4">
        <v>327</v>
      </c>
      <c r="E160" s="4" t="str">
        <f>VLOOKUP(A160,HOP!A:L,12,0)</f>
        <v>327.00</v>
      </c>
      <c r="F160" s="4" t="str">
        <f>VLOOKUP(A160,HOP!A:C,3,0)</f>
        <v>4058933</v>
      </c>
      <c r="G160" s="4">
        <f t="shared" si="8"/>
        <v>0</v>
      </c>
      <c r="H160" s="4" t="str">
        <f t="shared" si="9"/>
        <v>,4058933</v>
      </c>
      <c r="I160" s="4" t="str">
        <f>VLOOKUP(A160,HOP!A:U,21,0)</f>
        <v>直采</v>
      </c>
    </row>
    <row r="161" s="4" customFormat="1" hidden="1" spans="1:9">
      <c r="A161" s="5">
        <v>999227349390231</v>
      </c>
      <c r="B161" s="6">
        <v>45211</v>
      </c>
      <c r="C161" s="6">
        <v>45212</v>
      </c>
      <c r="D161" s="4">
        <v>352</v>
      </c>
      <c r="E161" s="4" t="str">
        <f>VLOOKUP(A161,HOP!A:L,12,0)</f>
        <v>352.00</v>
      </c>
      <c r="F161" s="4" t="str">
        <f>VLOOKUP(A161,HOP!A:C,3,0)</f>
        <v>4059030</v>
      </c>
      <c r="G161" s="4">
        <f t="shared" si="8"/>
        <v>0</v>
      </c>
      <c r="H161" s="4" t="str">
        <f t="shared" si="9"/>
        <v>,4059030</v>
      </c>
      <c r="I161" s="4" t="str">
        <f>VLOOKUP(A161,HOP!A:U,21,0)</f>
        <v>直采</v>
      </c>
    </row>
    <row r="162" s="4" customFormat="1" hidden="1" spans="1:9">
      <c r="A162" s="5">
        <v>999227350691040</v>
      </c>
      <c r="B162" s="6">
        <v>45211</v>
      </c>
      <c r="C162" s="6">
        <v>45212</v>
      </c>
      <c r="D162" s="4">
        <v>1233</v>
      </c>
      <c r="E162" s="4" t="str">
        <f>VLOOKUP(A162,HOP!A:L,12,0)</f>
        <v>1233.00</v>
      </c>
      <c r="F162" s="4" t="str">
        <f>VLOOKUP(A162,HOP!A:C,3,0)</f>
        <v>4059557</v>
      </c>
      <c r="G162" s="4">
        <f t="shared" si="8"/>
        <v>0</v>
      </c>
      <c r="H162" s="4" t="str">
        <f t="shared" si="9"/>
        <v>,4059557</v>
      </c>
      <c r="I162" s="4" t="str">
        <f>VLOOKUP(A162,HOP!A:U,21,0)</f>
        <v>直采</v>
      </c>
    </row>
    <row r="163" s="4" customFormat="1" hidden="1" spans="1:9">
      <c r="A163" s="5">
        <v>999227350807589</v>
      </c>
      <c r="B163" s="6">
        <v>45211</v>
      </c>
      <c r="C163" s="6">
        <v>45212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VLOOKUP(A163,HOP!A:U,21,0)</f>
        <v>#N/A</v>
      </c>
    </row>
    <row r="164" s="4" customFormat="1" hidden="1" spans="1:9">
      <c r="A164" s="5">
        <v>999227351220918</v>
      </c>
      <c r="B164" s="6">
        <v>45211</v>
      </c>
      <c r="C164" s="6">
        <v>45212</v>
      </c>
      <c r="D164" s="4">
        <v>375</v>
      </c>
      <c r="E164" s="4" t="str">
        <f>VLOOKUP(A164,HOP!A:L,12,0)</f>
        <v>375.00</v>
      </c>
      <c r="F164" s="4" t="str">
        <f>VLOOKUP(A164,HOP!A:C,3,0)</f>
        <v>4059828</v>
      </c>
      <c r="G164" s="4">
        <f>D164-E164</f>
        <v>0</v>
      </c>
      <c r="H164" s="4" t="str">
        <f>$H$1&amp;F164</f>
        <v>,4059828</v>
      </c>
      <c r="I164" s="4" t="str">
        <f>VLOOKUP(A164,HOP!A:U,21,0)</f>
        <v>直采</v>
      </c>
    </row>
    <row r="165" s="4" customFormat="1" hidden="1" spans="1:9">
      <c r="A165" s="5">
        <v>999227351731764</v>
      </c>
      <c r="B165" s="6">
        <v>45211</v>
      </c>
      <c r="C165" s="6">
        <v>45212</v>
      </c>
      <c r="D165" s="4">
        <v>194</v>
      </c>
      <c r="E165" s="4" t="str">
        <f>VLOOKUP(A165,HOP!A:L,12,0)</f>
        <v>194.00</v>
      </c>
      <c r="F165" s="4" t="str">
        <f>VLOOKUP(A165,HOP!A:C,3,0)</f>
        <v>4059948</v>
      </c>
      <c r="G165" s="4">
        <f>D165-E165</f>
        <v>0</v>
      </c>
      <c r="H165" s="4" t="str">
        <f>$H$1&amp;F165</f>
        <v>,4059948</v>
      </c>
      <c r="I165" s="4" t="str">
        <f>VLOOKUP(A165,HOP!A:U,21,0)</f>
        <v>直采</v>
      </c>
    </row>
    <row r="166" s="4" customFormat="1" hidden="1" spans="1:9">
      <c r="A166" s="5">
        <v>999227352094784</v>
      </c>
      <c r="B166" s="6">
        <v>45211</v>
      </c>
      <c r="C166" s="6">
        <v>45212</v>
      </c>
      <c r="D166" s="4">
        <v>137</v>
      </c>
      <c r="E166" s="4" t="str">
        <f>VLOOKUP(A166,HOP!A:L,12,0)</f>
        <v>137.00</v>
      </c>
      <c r="F166" s="4" t="str">
        <f>VLOOKUP(A166,HOP!A:C,3,0)</f>
        <v>4060187</v>
      </c>
      <c r="G166" s="4">
        <f>D166-E166</f>
        <v>0</v>
      </c>
      <c r="H166" s="4" t="str">
        <f>$H$1&amp;F166</f>
        <v>,4060187</v>
      </c>
      <c r="I166" s="4" t="str">
        <f>VLOOKUP(A166,HOP!A:U,21,0)</f>
        <v>直采</v>
      </c>
    </row>
    <row r="168" spans="4:4">
      <c r="D168" s="4">
        <f>SUM(D2:D167)</f>
        <v>338201</v>
      </c>
    </row>
    <row r="173" spans="1:4">
      <c r="A173" s="4" t="s">
        <v>909</v>
      </c>
      <c r="C173" s="4">
        <v>337900</v>
      </c>
      <c r="D173" s="4">
        <v>361533.05</v>
      </c>
    </row>
    <row r="174" spans="1:4">
      <c r="A174" s="4" t="s">
        <v>910</v>
      </c>
      <c r="C174" s="4">
        <v>301</v>
      </c>
      <c r="D174" s="4">
        <v>322.05</v>
      </c>
    </row>
    <row r="175" spans="1:4">
      <c r="A175" s="4" t="s">
        <v>911</v>
      </c>
      <c r="C175" s="4">
        <f>SUBTOTAL(9,C173:C174)</f>
        <v>338201</v>
      </c>
      <c r="D175" s="4">
        <f>SUBTOTAL(9,D173:D174)</f>
        <v>361855.1</v>
      </c>
    </row>
    <row r="176" spans="1:1">
      <c r="A176" s="4" t="s">
        <v>912</v>
      </c>
    </row>
  </sheetData>
  <autoFilter ref="A1:XFD176">
    <filterColumn colId="3">
      <filters blank="1">
        <filter val="200"/>
        <filter val="600"/>
        <filter val="1500"/>
        <filter val="5400"/>
        <filter val="5900"/>
        <filter val="301"/>
        <filter val="338201"/>
        <filter val="702"/>
        <filter val="1302"/>
        <filter val="803"/>
        <filter val="704"/>
        <filter val="804"/>
        <filter val="904"/>
        <filter val="3204"/>
        <filter val="322.05"/>
        <filter val="506"/>
        <filter val="706"/>
        <filter val="3610"/>
        <filter val="1312"/>
        <filter val="514"/>
        <filter val="1814"/>
        <filter val="4115"/>
        <filter val="216"/>
        <filter val="418"/>
        <filter val="6618"/>
        <filter val="9619"/>
        <filter val="620"/>
        <filter val="1020"/>
        <filter val="1620"/>
        <filter val="4720"/>
        <filter val="5020"/>
        <filter val="3222"/>
        <filter val="424"/>
        <filter val="325"/>
        <filter val="825"/>
        <filter val="925"/>
        <filter val="327"/>
        <filter val="6628"/>
        <filter val="7428"/>
        <filter val="1629"/>
        <filter val="1930"/>
        <filter val="6230"/>
        <filter val="632"/>
        <filter val="3132"/>
        <filter val="1233"/>
        <filter val="734"/>
        <filter val="1934"/>
        <filter val="1835"/>
        <filter val="9735"/>
        <filter val="137"/>
        <filter val="4237"/>
        <filter val="238"/>
        <filter val="439"/>
        <filter val="6939"/>
        <filter val="1140"/>
        <filter val="2040"/>
        <filter val="1941"/>
        <filter val="361855.1"/>
        <filter val="442"/>
        <filter val="643"/>
        <filter val="2543"/>
        <filter val="444"/>
        <filter val="746"/>
        <filter val="647"/>
        <filter val="4248"/>
        <filter val="352"/>
        <filter val="652"/>
        <filter val="553"/>
        <filter val="1353"/>
        <filter val="554"/>
        <filter val="1354"/>
        <filter val="7054"/>
        <filter val="1155"/>
        <filter val="956"/>
        <filter val="1456"/>
        <filter val="558"/>
        <filter val="658"/>
        <filter val="4458"/>
        <filter val="5358"/>
        <filter val="3760"/>
        <filter val="5260"/>
        <filter val="361"/>
        <filter val="1962"/>
        <filter val="664"/>
        <filter val="2864"/>
        <filter val="5764"/>
        <filter val="5468"/>
        <filter val="3270"/>
        <filter val="11270"/>
        <filter val="2072"/>
        <filter val="2274"/>
        <filter val="4174"/>
        <filter val="4774"/>
        <filter val="275"/>
        <filter val="375"/>
        <filter val="1975"/>
        <filter val="2175"/>
        <filter val="361533.05"/>
        <filter val="1176"/>
        <filter val="277"/>
        <filter val="578"/>
        <filter val="1080"/>
        <filter val="2480"/>
        <filter val="2580"/>
        <filter val="5680"/>
        <filter val="7280"/>
        <filter val="1681"/>
        <filter val="483"/>
        <filter val="486"/>
        <filter val="586"/>
        <filter val="786"/>
        <filter val="1286"/>
        <filter val="2286"/>
        <filter val="387"/>
        <filter val="4988"/>
        <filter val="289"/>
        <filter val="890"/>
        <filter val="1090"/>
        <filter val="2390"/>
        <filter val="5190"/>
        <filter val="891"/>
        <filter val="1491"/>
        <filter val="392"/>
        <filter val="2392"/>
        <filter val="293"/>
        <filter val="194"/>
        <filter val="394"/>
        <filter val="794"/>
        <filter val="196"/>
        <filter val="396"/>
        <filter val="1596"/>
        <filter val="23196"/>
        <filter val="997"/>
        <filter val="1698"/>
      </filters>
    </filterColumn>
    <filterColumn colId="6">
      <filters blank="1">
        <filter val="-200"/>
        <filter val="#N/A"/>
      </filters>
    </filterColumn>
    <extLst/>
  </autoFilter>
  <conditionalFormatting sqref="A1:A170 A17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913</v>
      </c>
      <c r="B1" s="2" t="s">
        <v>914</v>
      </c>
      <c r="C1" s="2" t="s">
        <v>915</v>
      </c>
      <c r="D1" s="2" t="s">
        <v>916</v>
      </c>
      <c r="E1" s="2" t="s">
        <v>13</v>
      </c>
      <c r="F1" s="2" t="s">
        <v>5</v>
      </c>
      <c r="G1" s="2" t="s">
        <v>6</v>
      </c>
      <c r="H1" s="2" t="s">
        <v>917</v>
      </c>
      <c r="I1" s="2" t="s">
        <v>918</v>
      </c>
      <c r="J1" s="2" t="s">
        <v>919</v>
      </c>
      <c r="K1" s="2" t="s">
        <v>920</v>
      </c>
      <c r="L1" s="2" t="s">
        <v>921</v>
      </c>
      <c r="M1" s="2" t="s">
        <v>922</v>
      </c>
      <c r="N1" s="2" t="s">
        <v>923</v>
      </c>
      <c r="O1" s="2" t="s">
        <v>924</v>
      </c>
      <c r="P1" s="2" t="s">
        <v>925</v>
      </c>
      <c r="Q1" s="2" t="s">
        <v>926</v>
      </c>
      <c r="R1" s="2" t="s">
        <v>927</v>
      </c>
      <c r="S1" s="2" t="s">
        <v>928</v>
      </c>
      <c r="T1" s="2" t="s">
        <v>929</v>
      </c>
      <c r="U1" s="2" t="s">
        <v>930</v>
      </c>
      <c r="V1" s="2" t="s">
        <v>931</v>
      </c>
    </row>
    <row r="2" s="1" customFormat="1" spans="1:22">
      <c r="A2" s="3">
        <v>999227352094784</v>
      </c>
      <c r="B2" s="1" t="s">
        <v>932</v>
      </c>
      <c r="C2" s="1" t="s">
        <v>933</v>
      </c>
      <c r="D2" s="1" t="s">
        <v>934</v>
      </c>
      <c r="E2" s="1" t="s">
        <v>935</v>
      </c>
      <c r="F2" s="1" t="s">
        <v>932</v>
      </c>
      <c r="G2" s="1" t="s">
        <v>936</v>
      </c>
      <c r="H2" s="1" t="s">
        <v>937</v>
      </c>
      <c r="I2" s="1" t="s">
        <v>938</v>
      </c>
      <c r="J2" s="1" t="s">
        <v>939</v>
      </c>
      <c r="K2" s="1" t="s">
        <v>938</v>
      </c>
      <c r="L2" s="1" t="s">
        <v>938</v>
      </c>
      <c r="M2" s="1" t="s">
        <v>940</v>
      </c>
      <c r="N2" s="1" t="s">
        <v>940</v>
      </c>
      <c r="O2" s="1" t="s">
        <v>941</v>
      </c>
      <c r="P2" s="1" t="s">
        <v>942</v>
      </c>
      <c r="Q2" s="1" t="s">
        <v>943</v>
      </c>
      <c r="R2" s="1" t="s">
        <v>944</v>
      </c>
      <c r="S2" s="1" t="s">
        <v>945</v>
      </c>
      <c r="T2" s="1" t="s">
        <v>946</v>
      </c>
      <c r="U2" s="1" t="s">
        <v>907</v>
      </c>
      <c r="V2" s="1" t="s">
        <v>947</v>
      </c>
    </row>
    <row r="3" s="1" customFormat="1" spans="1:22">
      <c r="A3" s="3">
        <v>999227351731764</v>
      </c>
      <c r="B3" s="1" t="s">
        <v>932</v>
      </c>
      <c r="C3" s="1" t="s">
        <v>948</v>
      </c>
      <c r="D3" s="1" t="s">
        <v>949</v>
      </c>
      <c r="E3" s="1" t="s">
        <v>950</v>
      </c>
      <c r="F3" s="1" t="s">
        <v>932</v>
      </c>
      <c r="G3" s="1" t="s">
        <v>936</v>
      </c>
      <c r="H3" s="1" t="s">
        <v>937</v>
      </c>
      <c r="I3" s="1" t="s">
        <v>951</v>
      </c>
      <c r="J3" s="1" t="s">
        <v>939</v>
      </c>
      <c r="K3" s="1" t="s">
        <v>951</v>
      </c>
      <c r="L3" s="1" t="s">
        <v>951</v>
      </c>
      <c r="M3" s="1" t="s">
        <v>940</v>
      </c>
      <c r="N3" s="1" t="s">
        <v>940</v>
      </c>
      <c r="O3" s="1" t="s">
        <v>941</v>
      </c>
      <c r="P3" s="1" t="s">
        <v>942</v>
      </c>
      <c r="Q3" s="1" t="s">
        <v>943</v>
      </c>
      <c r="R3" s="1" t="s">
        <v>952</v>
      </c>
      <c r="S3" s="1" t="s">
        <v>945</v>
      </c>
      <c r="T3" s="1" t="s">
        <v>946</v>
      </c>
      <c r="U3" s="1" t="s">
        <v>907</v>
      </c>
      <c r="V3" s="1" t="s">
        <v>947</v>
      </c>
    </row>
    <row r="4" s="1" customFormat="1" spans="1:22">
      <c r="A4" s="3">
        <v>999227351220918</v>
      </c>
      <c r="B4" s="1" t="s">
        <v>932</v>
      </c>
      <c r="C4" s="1" t="s">
        <v>953</v>
      </c>
      <c r="D4" s="1" t="s">
        <v>954</v>
      </c>
      <c r="E4" s="1" t="s">
        <v>955</v>
      </c>
      <c r="F4" s="1" t="s">
        <v>932</v>
      </c>
      <c r="G4" s="1" t="s">
        <v>936</v>
      </c>
      <c r="H4" s="1" t="s">
        <v>937</v>
      </c>
      <c r="I4" s="1" t="s">
        <v>956</v>
      </c>
      <c r="J4" s="1" t="s">
        <v>939</v>
      </c>
      <c r="K4" s="1" t="s">
        <v>956</v>
      </c>
      <c r="L4" s="1" t="s">
        <v>956</v>
      </c>
      <c r="M4" s="1" t="s">
        <v>940</v>
      </c>
      <c r="N4" s="1" t="s">
        <v>940</v>
      </c>
      <c r="O4" s="1" t="s">
        <v>941</v>
      </c>
      <c r="P4" s="1" t="s">
        <v>942</v>
      </c>
      <c r="Q4" s="1" t="s">
        <v>943</v>
      </c>
      <c r="R4" s="1" t="s">
        <v>957</v>
      </c>
      <c r="S4" s="1" t="s">
        <v>945</v>
      </c>
      <c r="T4" s="1" t="s">
        <v>946</v>
      </c>
      <c r="U4" s="1" t="s">
        <v>907</v>
      </c>
      <c r="V4" s="1" t="s">
        <v>947</v>
      </c>
    </row>
    <row r="5" s="1" customFormat="1" spans="1:22">
      <c r="A5" s="3">
        <v>999227350691040</v>
      </c>
      <c r="B5" s="1" t="s">
        <v>932</v>
      </c>
      <c r="C5" s="1" t="s">
        <v>958</v>
      </c>
      <c r="D5" s="1" t="s">
        <v>959</v>
      </c>
      <c r="E5" s="1" t="s">
        <v>960</v>
      </c>
      <c r="F5" s="1" t="s">
        <v>932</v>
      </c>
      <c r="G5" s="1" t="s">
        <v>936</v>
      </c>
      <c r="H5" s="1" t="s">
        <v>937</v>
      </c>
      <c r="I5" s="1" t="s">
        <v>961</v>
      </c>
      <c r="J5" s="1" t="s">
        <v>939</v>
      </c>
      <c r="K5" s="1" t="s">
        <v>961</v>
      </c>
      <c r="L5" s="1" t="s">
        <v>961</v>
      </c>
      <c r="M5" s="1" t="s">
        <v>940</v>
      </c>
      <c r="N5" s="1" t="s">
        <v>940</v>
      </c>
      <c r="O5" s="1" t="s">
        <v>941</v>
      </c>
      <c r="P5" s="1" t="s">
        <v>942</v>
      </c>
      <c r="Q5" s="1" t="s">
        <v>943</v>
      </c>
      <c r="R5" s="1" t="s">
        <v>962</v>
      </c>
      <c r="S5" s="1" t="s">
        <v>945</v>
      </c>
      <c r="T5" s="1" t="s">
        <v>946</v>
      </c>
      <c r="U5" s="1" t="s">
        <v>907</v>
      </c>
      <c r="V5" s="1" t="s">
        <v>947</v>
      </c>
    </row>
    <row r="6" s="1" customFormat="1" spans="1:22">
      <c r="A6" s="3">
        <v>999227349390231</v>
      </c>
      <c r="B6" s="1" t="s">
        <v>932</v>
      </c>
      <c r="C6" s="1" t="s">
        <v>963</v>
      </c>
      <c r="D6" s="1" t="s">
        <v>964</v>
      </c>
      <c r="E6" s="1" t="s">
        <v>965</v>
      </c>
      <c r="F6" s="1" t="s">
        <v>932</v>
      </c>
      <c r="G6" s="1" t="s">
        <v>936</v>
      </c>
      <c r="H6" s="1" t="s">
        <v>937</v>
      </c>
      <c r="I6" s="1" t="s">
        <v>966</v>
      </c>
      <c r="J6" s="1" t="s">
        <v>939</v>
      </c>
      <c r="K6" s="1" t="s">
        <v>966</v>
      </c>
      <c r="L6" s="1" t="s">
        <v>966</v>
      </c>
      <c r="M6" s="1" t="s">
        <v>940</v>
      </c>
      <c r="N6" s="1" t="s">
        <v>940</v>
      </c>
      <c r="O6" s="1" t="s">
        <v>941</v>
      </c>
      <c r="P6" s="1" t="s">
        <v>942</v>
      </c>
      <c r="Q6" s="1" t="s">
        <v>943</v>
      </c>
      <c r="R6" s="1" t="s">
        <v>967</v>
      </c>
      <c r="S6" s="1" t="s">
        <v>945</v>
      </c>
      <c r="T6" s="1" t="s">
        <v>946</v>
      </c>
      <c r="U6" s="1" t="s">
        <v>907</v>
      </c>
      <c r="V6" s="1" t="s">
        <v>968</v>
      </c>
    </row>
    <row r="7" s="1" customFormat="1" spans="1:22">
      <c r="A7" s="3">
        <v>999227348849992</v>
      </c>
      <c r="B7" s="1" t="s">
        <v>932</v>
      </c>
      <c r="C7" s="1" t="s">
        <v>969</v>
      </c>
      <c r="D7" s="1" t="s">
        <v>970</v>
      </c>
      <c r="E7" s="1" t="s">
        <v>971</v>
      </c>
      <c r="F7" s="1" t="s">
        <v>932</v>
      </c>
      <c r="G7" s="1" t="s">
        <v>936</v>
      </c>
      <c r="H7" s="1" t="s">
        <v>937</v>
      </c>
      <c r="I7" s="1" t="s">
        <v>972</v>
      </c>
      <c r="J7" s="1" t="s">
        <v>939</v>
      </c>
      <c r="K7" s="1" t="s">
        <v>972</v>
      </c>
      <c r="L7" s="1" t="s">
        <v>972</v>
      </c>
      <c r="M7" s="1" t="s">
        <v>940</v>
      </c>
      <c r="N7" s="1" t="s">
        <v>940</v>
      </c>
      <c r="O7" s="1" t="s">
        <v>941</v>
      </c>
      <c r="P7" s="1" t="s">
        <v>942</v>
      </c>
      <c r="Q7" s="1" t="s">
        <v>943</v>
      </c>
      <c r="R7" s="1" t="s">
        <v>973</v>
      </c>
      <c r="S7" s="1" t="s">
        <v>945</v>
      </c>
      <c r="T7" s="1" t="s">
        <v>946</v>
      </c>
      <c r="U7" s="1" t="s">
        <v>907</v>
      </c>
      <c r="V7" s="1" t="s">
        <v>947</v>
      </c>
    </row>
    <row r="8" s="1" customFormat="1" spans="1:22">
      <c r="A8" s="3">
        <v>999227348365722</v>
      </c>
      <c r="B8" s="1" t="s">
        <v>932</v>
      </c>
      <c r="C8" s="1" t="s">
        <v>974</v>
      </c>
      <c r="D8" s="1" t="s">
        <v>975</v>
      </c>
      <c r="E8" s="1" t="s">
        <v>976</v>
      </c>
      <c r="F8" s="1" t="s">
        <v>932</v>
      </c>
      <c r="G8" s="1" t="s">
        <v>936</v>
      </c>
      <c r="H8" s="1" t="s">
        <v>937</v>
      </c>
      <c r="I8" s="1" t="s">
        <v>977</v>
      </c>
      <c r="J8" s="1" t="s">
        <v>939</v>
      </c>
      <c r="K8" s="1" t="s">
        <v>977</v>
      </c>
      <c r="L8" s="1" t="s">
        <v>977</v>
      </c>
      <c r="M8" s="1" t="s">
        <v>940</v>
      </c>
      <c r="N8" s="1" t="s">
        <v>940</v>
      </c>
      <c r="O8" s="1" t="s">
        <v>941</v>
      </c>
      <c r="P8" s="1" t="s">
        <v>942</v>
      </c>
      <c r="Q8" s="1" t="s">
        <v>943</v>
      </c>
      <c r="R8" s="1" t="s">
        <v>978</v>
      </c>
      <c r="S8" s="1" t="s">
        <v>945</v>
      </c>
      <c r="T8" s="1" t="s">
        <v>946</v>
      </c>
      <c r="U8" s="1" t="s">
        <v>907</v>
      </c>
      <c r="V8" s="1" t="s">
        <v>979</v>
      </c>
    </row>
    <row r="9" s="1" customFormat="1" spans="1:22">
      <c r="A9" s="3">
        <v>999227347225647</v>
      </c>
      <c r="B9" s="1" t="s">
        <v>932</v>
      </c>
      <c r="C9" s="1" t="s">
        <v>980</v>
      </c>
      <c r="D9" s="1" t="s">
        <v>959</v>
      </c>
      <c r="E9" s="1" t="s">
        <v>981</v>
      </c>
      <c r="F9" s="1" t="s">
        <v>932</v>
      </c>
      <c r="G9" s="1" t="s">
        <v>936</v>
      </c>
      <c r="H9" s="1" t="s">
        <v>937</v>
      </c>
      <c r="I9" s="1" t="s">
        <v>982</v>
      </c>
      <c r="J9" s="1" t="s">
        <v>939</v>
      </c>
      <c r="K9" s="1" t="s">
        <v>982</v>
      </c>
      <c r="L9" s="1" t="s">
        <v>982</v>
      </c>
      <c r="M9" s="1" t="s">
        <v>940</v>
      </c>
      <c r="N9" s="1" t="s">
        <v>940</v>
      </c>
      <c r="O9" s="1" t="s">
        <v>941</v>
      </c>
      <c r="P9" s="1" t="s">
        <v>942</v>
      </c>
      <c r="Q9" s="1" t="s">
        <v>943</v>
      </c>
      <c r="R9" s="1" t="s">
        <v>983</v>
      </c>
      <c r="S9" s="1" t="s">
        <v>945</v>
      </c>
      <c r="T9" s="1" t="s">
        <v>946</v>
      </c>
      <c r="U9" s="1" t="s">
        <v>907</v>
      </c>
      <c r="V9" s="1" t="s">
        <v>947</v>
      </c>
    </row>
    <row r="10" s="1" customFormat="1" spans="1:22">
      <c r="A10" s="3">
        <v>999227347141811</v>
      </c>
      <c r="B10" s="1" t="s">
        <v>932</v>
      </c>
      <c r="C10" s="1" t="s">
        <v>984</v>
      </c>
      <c r="D10" s="1" t="s">
        <v>985</v>
      </c>
      <c r="E10" s="1" t="s">
        <v>986</v>
      </c>
      <c r="F10" s="1" t="s">
        <v>932</v>
      </c>
      <c r="G10" s="1" t="s">
        <v>936</v>
      </c>
      <c r="H10" s="1" t="s">
        <v>937</v>
      </c>
      <c r="I10" s="1" t="s">
        <v>987</v>
      </c>
      <c r="J10" s="1" t="s">
        <v>939</v>
      </c>
      <c r="K10" s="1" t="s">
        <v>987</v>
      </c>
      <c r="L10" s="1" t="s">
        <v>987</v>
      </c>
      <c r="M10" s="1" t="s">
        <v>940</v>
      </c>
      <c r="N10" s="1" t="s">
        <v>940</v>
      </c>
      <c r="O10" s="1" t="s">
        <v>941</v>
      </c>
      <c r="P10" s="1" t="s">
        <v>942</v>
      </c>
      <c r="Q10" s="1" t="s">
        <v>943</v>
      </c>
      <c r="R10" s="1" t="s">
        <v>988</v>
      </c>
      <c r="S10" s="1" t="s">
        <v>945</v>
      </c>
      <c r="T10" s="1" t="s">
        <v>946</v>
      </c>
      <c r="U10" s="1" t="s">
        <v>907</v>
      </c>
      <c r="V10" s="1" t="s">
        <v>947</v>
      </c>
    </row>
    <row r="11" s="1" customFormat="1" spans="1:22">
      <c r="A11" s="3">
        <v>27346697108</v>
      </c>
      <c r="B11" s="1" t="s">
        <v>932</v>
      </c>
      <c r="C11" s="1" t="s">
        <v>989</v>
      </c>
      <c r="D11" s="1" t="s">
        <v>954</v>
      </c>
      <c r="E11" s="1" t="s">
        <v>990</v>
      </c>
      <c r="F11" s="1" t="s">
        <v>932</v>
      </c>
      <c r="G11" s="1" t="s">
        <v>936</v>
      </c>
      <c r="H11" s="1" t="s">
        <v>937</v>
      </c>
      <c r="I11" s="1" t="s">
        <v>991</v>
      </c>
      <c r="J11" s="1" t="s">
        <v>939</v>
      </c>
      <c r="K11" s="1" t="s">
        <v>991</v>
      </c>
      <c r="L11" s="1" t="s">
        <v>991</v>
      </c>
      <c r="M11" s="1" t="s">
        <v>940</v>
      </c>
      <c r="N11" s="1" t="s">
        <v>940</v>
      </c>
      <c r="O11" s="1" t="s">
        <v>941</v>
      </c>
      <c r="P11" s="1" t="s">
        <v>942</v>
      </c>
      <c r="Q11" s="1" t="s">
        <v>943</v>
      </c>
      <c r="R11" s="1" t="s">
        <v>992</v>
      </c>
      <c r="S11" s="1" t="s">
        <v>945</v>
      </c>
      <c r="T11" s="1" t="s">
        <v>946</v>
      </c>
      <c r="U11" s="1" t="s">
        <v>907</v>
      </c>
      <c r="V11" s="1" t="s">
        <v>947</v>
      </c>
    </row>
    <row r="12" s="1" customFormat="1" spans="1:22">
      <c r="A12" s="3">
        <v>999227346666840</v>
      </c>
      <c r="B12" s="1" t="s">
        <v>932</v>
      </c>
      <c r="C12" s="1" t="s">
        <v>993</v>
      </c>
      <c r="D12" s="1" t="s">
        <v>994</v>
      </c>
      <c r="E12" s="1" t="s">
        <v>995</v>
      </c>
      <c r="F12" s="1" t="s">
        <v>932</v>
      </c>
      <c r="G12" s="1" t="s">
        <v>936</v>
      </c>
      <c r="H12" s="1" t="s">
        <v>937</v>
      </c>
      <c r="I12" s="1" t="s">
        <v>996</v>
      </c>
      <c r="J12" s="1" t="s">
        <v>939</v>
      </c>
      <c r="K12" s="1" t="s">
        <v>996</v>
      </c>
      <c r="L12" s="1" t="s">
        <v>996</v>
      </c>
      <c r="M12" s="1" t="s">
        <v>940</v>
      </c>
      <c r="N12" s="1" t="s">
        <v>940</v>
      </c>
      <c r="O12" s="1" t="s">
        <v>941</v>
      </c>
      <c r="P12" s="1" t="s">
        <v>942</v>
      </c>
      <c r="Q12" s="1" t="s">
        <v>943</v>
      </c>
      <c r="R12" s="1" t="s">
        <v>997</v>
      </c>
      <c r="S12" s="1" t="s">
        <v>945</v>
      </c>
      <c r="T12" s="1" t="s">
        <v>946</v>
      </c>
      <c r="U12" s="1" t="s">
        <v>907</v>
      </c>
      <c r="V12" s="1" t="s">
        <v>947</v>
      </c>
    </row>
    <row r="13" s="1" customFormat="1" spans="1:22">
      <c r="A13" s="3">
        <v>999227346511096</v>
      </c>
      <c r="B13" s="1" t="s">
        <v>932</v>
      </c>
      <c r="C13" s="1" t="s">
        <v>998</v>
      </c>
      <c r="D13" s="1" t="s">
        <v>994</v>
      </c>
      <c r="E13" s="1" t="s">
        <v>999</v>
      </c>
      <c r="F13" s="1" t="s">
        <v>932</v>
      </c>
      <c r="G13" s="1" t="s">
        <v>936</v>
      </c>
      <c r="H13" s="1" t="s">
        <v>937</v>
      </c>
      <c r="I13" s="1" t="s">
        <v>996</v>
      </c>
      <c r="J13" s="1" t="s">
        <v>939</v>
      </c>
      <c r="K13" s="1" t="s">
        <v>996</v>
      </c>
      <c r="L13" s="1" t="s">
        <v>996</v>
      </c>
      <c r="M13" s="1" t="s">
        <v>940</v>
      </c>
      <c r="N13" s="1" t="s">
        <v>940</v>
      </c>
      <c r="O13" s="1" t="s">
        <v>941</v>
      </c>
      <c r="P13" s="1" t="s">
        <v>942</v>
      </c>
      <c r="Q13" s="1" t="s">
        <v>943</v>
      </c>
      <c r="R13" s="1" t="s">
        <v>1000</v>
      </c>
      <c r="S13" s="1" t="s">
        <v>945</v>
      </c>
      <c r="T13" s="1" t="s">
        <v>946</v>
      </c>
      <c r="U13" s="1" t="s">
        <v>907</v>
      </c>
      <c r="V13" s="1" t="s">
        <v>947</v>
      </c>
    </row>
    <row r="14" s="1" customFormat="1" spans="1:22">
      <c r="A14" s="3">
        <v>999227346140433</v>
      </c>
      <c r="B14" s="1" t="s">
        <v>932</v>
      </c>
      <c r="C14" s="1" t="s">
        <v>1001</v>
      </c>
      <c r="D14" s="1" t="s">
        <v>1002</v>
      </c>
      <c r="E14" s="1" t="s">
        <v>1003</v>
      </c>
      <c r="F14" s="1" t="s">
        <v>932</v>
      </c>
      <c r="G14" s="1" t="s">
        <v>936</v>
      </c>
      <c r="H14" s="1" t="s">
        <v>937</v>
      </c>
      <c r="I14" s="1" t="s">
        <v>1004</v>
      </c>
      <c r="J14" s="1" t="s">
        <v>939</v>
      </c>
      <c r="K14" s="1" t="s">
        <v>1004</v>
      </c>
      <c r="L14" s="1" t="s">
        <v>1004</v>
      </c>
      <c r="M14" s="1" t="s">
        <v>940</v>
      </c>
      <c r="N14" s="1" t="s">
        <v>940</v>
      </c>
      <c r="O14" s="1" t="s">
        <v>941</v>
      </c>
      <c r="P14" s="1" t="s">
        <v>942</v>
      </c>
      <c r="Q14" s="1" t="s">
        <v>943</v>
      </c>
      <c r="R14" s="1" t="s">
        <v>1005</v>
      </c>
      <c r="S14" s="1" t="s">
        <v>945</v>
      </c>
      <c r="T14" s="1" t="s">
        <v>946</v>
      </c>
      <c r="U14" s="1" t="s">
        <v>907</v>
      </c>
      <c r="V14" s="1" t="s">
        <v>947</v>
      </c>
    </row>
    <row r="15" s="1" customFormat="1" spans="1:22">
      <c r="A15" s="3">
        <v>999227346118542</v>
      </c>
      <c r="B15" s="1" t="s">
        <v>932</v>
      </c>
      <c r="C15" s="1" t="s">
        <v>1006</v>
      </c>
      <c r="D15" s="1" t="s">
        <v>1002</v>
      </c>
      <c r="E15" s="1" t="s">
        <v>1003</v>
      </c>
      <c r="F15" s="1" t="s">
        <v>932</v>
      </c>
      <c r="G15" s="1" t="s">
        <v>936</v>
      </c>
      <c r="H15" s="1" t="s">
        <v>937</v>
      </c>
      <c r="I15" s="1" t="s">
        <v>1004</v>
      </c>
      <c r="J15" s="1" t="s">
        <v>939</v>
      </c>
      <c r="K15" s="1" t="s">
        <v>1004</v>
      </c>
      <c r="L15" s="1" t="s">
        <v>1004</v>
      </c>
      <c r="M15" s="1" t="s">
        <v>940</v>
      </c>
      <c r="N15" s="1" t="s">
        <v>940</v>
      </c>
      <c r="O15" s="1" t="s">
        <v>941</v>
      </c>
      <c r="P15" s="1" t="s">
        <v>942</v>
      </c>
      <c r="Q15" s="1" t="s">
        <v>943</v>
      </c>
      <c r="R15" s="1" t="s">
        <v>1007</v>
      </c>
      <c r="S15" s="1" t="s">
        <v>945</v>
      </c>
      <c r="T15" s="1" t="s">
        <v>946</v>
      </c>
      <c r="U15" s="1" t="s">
        <v>907</v>
      </c>
      <c r="V15" s="1" t="s">
        <v>947</v>
      </c>
    </row>
    <row r="16" s="1" customFormat="1" spans="1:22">
      <c r="A16" s="3">
        <v>999227345913785</v>
      </c>
      <c r="B16" s="1" t="s">
        <v>932</v>
      </c>
      <c r="C16" s="1" t="s">
        <v>1008</v>
      </c>
      <c r="D16" s="1" t="s">
        <v>964</v>
      </c>
      <c r="E16" s="1" t="s">
        <v>1009</v>
      </c>
      <c r="F16" s="1" t="s">
        <v>932</v>
      </c>
      <c r="G16" s="1" t="s">
        <v>936</v>
      </c>
      <c r="H16" s="1" t="s">
        <v>937</v>
      </c>
      <c r="I16" s="1" t="s">
        <v>966</v>
      </c>
      <c r="J16" s="1" t="s">
        <v>939</v>
      </c>
      <c r="K16" s="1" t="s">
        <v>966</v>
      </c>
      <c r="L16" s="1" t="s">
        <v>966</v>
      </c>
      <c r="M16" s="1" t="s">
        <v>940</v>
      </c>
      <c r="N16" s="1" t="s">
        <v>940</v>
      </c>
      <c r="O16" s="1" t="s">
        <v>941</v>
      </c>
      <c r="P16" s="1" t="s">
        <v>942</v>
      </c>
      <c r="Q16" s="1" t="s">
        <v>943</v>
      </c>
      <c r="R16" s="1" t="s">
        <v>1010</v>
      </c>
      <c r="S16" s="1" t="s">
        <v>945</v>
      </c>
      <c r="T16" s="1" t="s">
        <v>946</v>
      </c>
      <c r="U16" s="1" t="s">
        <v>907</v>
      </c>
      <c r="V16" s="1" t="s">
        <v>968</v>
      </c>
    </row>
    <row r="17" s="1" customFormat="1" spans="1:22">
      <c r="A17" s="3">
        <v>999227345223584</v>
      </c>
      <c r="B17" s="1" t="s">
        <v>932</v>
      </c>
      <c r="C17" s="1" t="s">
        <v>1011</v>
      </c>
      <c r="D17" s="1" t="s">
        <v>1002</v>
      </c>
      <c r="E17" s="1" t="s">
        <v>1012</v>
      </c>
      <c r="F17" s="1" t="s">
        <v>932</v>
      </c>
      <c r="G17" s="1" t="s">
        <v>936</v>
      </c>
      <c r="H17" s="1" t="s">
        <v>937</v>
      </c>
      <c r="I17" s="1" t="s">
        <v>1004</v>
      </c>
      <c r="J17" s="1" t="s">
        <v>939</v>
      </c>
      <c r="K17" s="1" t="s">
        <v>1004</v>
      </c>
      <c r="L17" s="1" t="s">
        <v>1004</v>
      </c>
      <c r="M17" s="1" t="s">
        <v>940</v>
      </c>
      <c r="N17" s="1" t="s">
        <v>940</v>
      </c>
      <c r="O17" s="1" t="s">
        <v>941</v>
      </c>
      <c r="P17" s="1" t="s">
        <v>942</v>
      </c>
      <c r="Q17" s="1" t="s">
        <v>943</v>
      </c>
      <c r="R17" s="1" t="s">
        <v>1013</v>
      </c>
      <c r="S17" s="1" t="s">
        <v>945</v>
      </c>
      <c r="T17" s="1" t="s">
        <v>946</v>
      </c>
      <c r="U17" s="1" t="s">
        <v>907</v>
      </c>
      <c r="V17" s="1" t="s">
        <v>947</v>
      </c>
    </row>
    <row r="18" s="1" customFormat="1" spans="1:22">
      <c r="A18" s="3">
        <v>999227344905608</v>
      </c>
      <c r="B18" s="1" t="s">
        <v>932</v>
      </c>
      <c r="C18" s="1" t="s">
        <v>1014</v>
      </c>
      <c r="D18" s="1" t="s">
        <v>1015</v>
      </c>
      <c r="E18" s="1" t="s">
        <v>1016</v>
      </c>
      <c r="F18" s="1" t="s">
        <v>932</v>
      </c>
      <c r="G18" s="1" t="s">
        <v>936</v>
      </c>
      <c r="H18" s="1" t="s">
        <v>937</v>
      </c>
      <c r="I18" s="1" t="s">
        <v>1017</v>
      </c>
      <c r="J18" s="1" t="s">
        <v>939</v>
      </c>
      <c r="K18" s="1" t="s">
        <v>1017</v>
      </c>
      <c r="L18" s="1" t="s">
        <v>1017</v>
      </c>
      <c r="M18" s="1" t="s">
        <v>940</v>
      </c>
      <c r="N18" s="1" t="s">
        <v>940</v>
      </c>
      <c r="O18" s="1" t="s">
        <v>941</v>
      </c>
      <c r="P18" s="1" t="s">
        <v>942</v>
      </c>
      <c r="Q18" s="1" t="s">
        <v>943</v>
      </c>
      <c r="R18" s="1" t="s">
        <v>1018</v>
      </c>
      <c r="S18" s="1" t="s">
        <v>945</v>
      </c>
      <c r="T18" s="1" t="s">
        <v>946</v>
      </c>
      <c r="U18" s="1" t="s">
        <v>907</v>
      </c>
      <c r="V18" s="1" t="s">
        <v>947</v>
      </c>
    </row>
    <row r="19" s="1" customFormat="1" spans="1:22">
      <c r="A19" s="3">
        <v>999227344265036</v>
      </c>
      <c r="B19" s="1" t="s">
        <v>1019</v>
      </c>
      <c r="C19" s="1" t="s">
        <v>1020</v>
      </c>
      <c r="D19" s="1" t="s">
        <v>1021</v>
      </c>
      <c r="E19" s="1" t="s">
        <v>1022</v>
      </c>
      <c r="F19" s="1" t="s">
        <v>932</v>
      </c>
      <c r="G19" s="1" t="s">
        <v>936</v>
      </c>
      <c r="H19" s="1" t="s">
        <v>937</v>
      </c>
      <c r="I19" s="1" t="s">
        <v>1023</v>
      </c>
      <c r="J19" s="1" t="s">
        <v>939</v>
      </c>
      <c r="K19" s="1" t="s">
        <v>1023</v>
      </c>
      <c r="L19" s="1" t="s">
        <v>1023</v>
      </c>
      <c r="M19" s="1" t="s">
        <v>940</v>
      </c>
      <c r="N19" s="1" t="s">
        <v>940</v>
      </c>
      <c r="O19" s="1" t="s">
        <v>941</v>
      </c>
      <c r="P19" s="1" t="s">
        <v>942</v>
      </c>
      <c r="Q19" s="1" t="s">
        <v>943</v>
      </c>
      <c r="R19" s="1" t="s">
        <v>1024</v>
      </c>
      <c r="S19" s="1" t="s">
        <v>945</v>
      </c>
      <c r="T19" s="1" t="s">
        <v>946</v>
      </c>
      <c r="U19" s="1" t="s">
        <v>907</v>
      </c>
      <c r="V19" s="1" t="s">
        <v>947</v>
      </c>
    </row>
    <row r="20" s="1" customFormat="1" spans="1:22">
      <c r="A20" s="3">
        <v>27338167207</v>
      </c>
      <c r="B20" s="1" t="s">
        <v>1019</v>
      </c>
      <c r="C20" s="1" t="s">
        <v>1025</v>
      </c>
      <c r="D20" s="1" t="s">
        <v>985</v>
      </c>
      <c r="E20" s="1" t="s">
        <v>1026</v>
      </c>
      <c r="F20" s="1" t="s">
        <v>932</v>
      </c>
      <c r="G20" s="1" t="s">
        <v>936</v>
      </c>
      <c r="H20" s="1" t="s">
        <v>937</v>
      </c>
      <c r="I20" s="1" t="s">
        <v>1027</v>
      </c>
      <c r="J20" s="1" t="s">
        <v>939</v>
      </c>
      <c r="K20" s="1" t="s">
        <v>1027</v>
      </c>
      <c r="L20" s="1" t="s">
        <v>1027</v>
      </c>
      <c r="M20" s="1" t="s">
        <v>940</v>
      </c>
      <c r="N20" s="1" t="s">
        <v>940</v>
      </c>
      <c r="O20" s="1" t="s">
        <v>941</v>
      </c>
      <c r="P20" s="1" t="s">
        <v>942</v>
      </c>
      <c r="Q20" s="1" t="s">
        <v>943</v>
      </c>
      <c r="R20" s="1" t="s">
        <v>1028</v>
      </c>
      <c r="S20" s="1" t="s">
        <v>945</v>
      </c>
      <c r="T20" s="1" t="s">
        <v>946</v>
      </c>
      <c r="U20" s="1" t="s">
        <v>907</v>
      </c>
      <c r="V20" s="1" t="s">
        <v>947</v>
      </c>
    </row>
    <row r="21" s="1" customFormat="1" spans="1:22">
      <c r="A21" s="3">
        <v>999227337736960</v>
      </c>
      <c r="B21" s="1" t="s">
        <v>1019</v>
      </c>
      <c r="C21" s="1" t="s">
        <v>1029</v>
      </c>
      <c r="D21" s="1" t="s">
        <v>1030</v>
      </c>
      <c r="E21" s="1" t="s">
        <v>1031</v>
      </c>
      <c r="F21" s="1" t="s">
        <v>1019</v>
      </c>
      <c r="G21" s="1" t="s">
        <v>936</v>
      </c>
      <c r="H21" s="1" t="s">
        <v>937</v>
      </c>
      <c r="I21" s="1" t="s">
        <v>1032</v>
      </c>
      <c r="J21" s="1" t="s">
        <v>939</v>
      </c>
      <c r="K21" s="1" t="s">
        <v>1032</v>
      </c>
      <c r="L21" s="1" t="s">
        <v>1032</v>
      </c>
      <c r="M21" s="1" t="s">
        <v>940</v>
      </c>
      <c r="N21" s="1" t="s">
        <v>940</v>
      </c>
      <c r="O21" s="1" t="s">
        <v>941</v>
      </c>
      <c r="P21" s="1" t="s">
        <v>942</v>
      </c>
      <c r="Q21" s="1" t="s">
        <v>943</v>
      </c>
      <c r="R21" s="1" t="s">
        <v>1033</v>
      </c>
      <c r="S21" s="1" t="s">
        <v>945</v>
      </c>
      <c r="T21" s="1" t="s">
        <v>946</v>
      </c>
      <c r="U21" s="1" t="s">
        <v>907</v>
      </c>
      <c r="V21" s="1" t="s">
        <v>947</v>
      </c>
    </row>
    <row r="22" s="1" customFormat="1" spans="1:22">
      <c r="A22" s="3">
        <v>999227337716118</v>
      </c>
      <c r="B22" s="1" t="s">
        <v>1019</v>
      </c>
      <c r="C22" s="1" t="s">
        <v>1034</v>
      </c>
      <c r="D22" s="1" t="s">
        <v>1035</v>
      </c>
      <c r="E22" s="1" t="s">
        <v>1036</v>
      </c>
      <c r="F22" s="1" t="s">
        <v>1019</v>
      </c>
      <c r="G22" s="1" t="s">
        <v>936</v>
      </c>
      <c r="H22" s="1" t="s">
        <v>937</v>
      </c>
      <c r="I22" s="1" t="s">
        <v>1037</v>
      </c>
      <c r="J22" s="1" t="s">
        <v>939</v>
      </c>
      <c r="K22" s="1" t="s">
        <v>1037</v>
      </c>
      <c r="L22" s="1" t="s">
        <v>1037</v>
      </c>
      <c r="M22" s="1" t="s">
        <v>940</v>
      </c>
      <c r="N22" s="1" t="s">
        <v>940</v>
      </c>
      <c r="O22" s="1" t="s">
        <v>941</v>
      </c>
      <c r="P22" s="1" t="s">
        <v>942</v>
      </c>
      <c r="Q22" s="1" t="s">
        <v>943</v>
      </c>
      <c r="R22" s="1" t="s">
        <v>1038</v>
      </c>
      <c r="S22" s="1" t="s">
        <v>945</v>
      </c>
      <c r="T22" s="1" t="s">
        <v>946</v>
      </c>
      <c r="U22" s="1" t="s">
        <v>907</v>
      </c>
      <c r="V22" s="1" t="s">
        <v>947</v>
      </c>
    </row>
    <row r="23" s="1" customFormat="1" spans="1:22">
      <c r="A23" s="3">
        <v>999227337674515</v>
      </c>
      <c r="B23" s="1" t="s">
        <v>1019</v>
      </c>
      <c r="C23" s="1" t="s">
        <v>1039</v>
      </c>
      <c r="D23" s="1" t="s">
        <v>1040</v>
      </c>
      <c r="E23" s="1" t="s">
        <v>1041</v>
      </c>
      <c r="F23" s="1" t="s">
        <v>932</v>
      </c>
      <c r="G23" s="1" t="s">
        <v>936</v>
      </c>
      <c r="H23" s="1" t="s">
        <v>937</v>
      </c>
      <c r="I23" s="1" t="s">
        <v>1042</v>
      </c>
      <c r="J23" s="1" t="s">
        <v>939</v>
      </c>
      <c r="K23" s="1" t="s">
        <v>1042</v>
      </c>
      <c r="L23" s="1" t="s">
        <v>1042</v>
      </c>
      <c r="M23" s="1" t="s">
        <v>940</v>
      </c>
      <c r="N23" s="1" t="s">
        <v>940</v>
      </c>
      <c r="O23" s="1" t="s">
        <v>941</v>
      </c>
      <c r="P23" s="1" t="s">
        <v>942</v>
      </c>
      <c r="Q23" s="1" t="s">
        <v>943</v>
      </c>
      <c r="R23" s="1" t="s">
        <v>1043</v>
      </c>
      <c r="S23" s="1" t="s">
        <v>945</v>
      </c>
      <c r="T23" s="1" t="s">
        <v>946</v>
      </c>
      <c r="U23" s="1" t="s">
        <v>907</v>
      </c>
      <c r="V23" s="1" t="s">
        <v>947</v>
      </c>
    </row>
    <row r="24" s="1" customFormat="1" spans="1:22">
      <c r="A24" s="3">
        <v>999227337511425</v>
      </c>
      <c r="B24" s="1" t="s">
        <v>1019</v>
      </c>
      <c r="C24" s="1" t="s">
        <v>1044</v>
      </c>
      <c r="D24" s="1" t="s">
        <v>1045</v>
      </c>
      <c r="E24" s="1" t="s">
        <v>1046</v>
      </c>
      <c r="F24" s="1" t="s">
        <v>932</v>
      </c>
      <c r="G24" s="1" t="s">
        <v>936</v>
      </c>
      <c r="H24" s="1" t="s">
        <v>937</v>
      </c>
      <c r="I24" s="1" t="s">
        <v>1047</v>
      </c>
      <c r="J24" s="1" t="s">
        <v>939</v>
      </c>
      <c r="K24" s="1" t="s">
        <v>1047</v>
      </c>
      <c r="L24" s="1" t="s">
        <v>1047</v>
      </c>
      <c r="M24" s="1" t="s">
        <v>940</v>
      </c>
      <c r="N24" s="1" t="s">
        <v>940</v>
      </c>
      <c r="O24" s="1" t="s">
        <v>941</v>
      </c>
      <c r="P24" s="1" t="s">
        <v>942</v>
      </c>
      <c r="Q24" s="1" t="s">
        <v>943</v>
      </c>
      <c r="R24" s="1" t="s">
        <v>1048</v>
      </c>
      <c r="S24" s="1" t="s">
        <v>945</v>
      </c>
      <c r="T24" s="1" t="s">
        <v>946</v>
      </c>
      <c r="U24" s="1" t="s">
        <v>907</v>
      </c>
      <c r="V24" s="1" t="s">
        <v>968</v>
      </c>
    </row>
    <row r="25" s="1" customFormat="1" spans="1:22">
      <c r="A25" s="3">
        <v>999227337404577</v>
      </c>
      <c r="B25" s="1" t="s">
        <v>1019</v>
      </c>
      <c r="C25" s="1" t="s">
        <v>1049</v>
      </c>
      <c r="D25" s="1" t="s">
        <v>1050</v>
      </c>
      <c r="E25" s="1" t="s">
        <v>1051</v>
      </c>
      <c r="F25" s="1" t="s">
        <v>1019</v>
      </c>
      <c r="G25" s="1" t="s">
        <v>936</v>
      </c>
      <c r="H25" s="1" t="s">
        <v>937</v>
      </c>
      <c r="I25" s="1" t="s">
        <v>1052</v>
      </c>
      <c r="J25" s="1" t="s">
        <v>939</v>
      </c>
      <c r="K25" s="1" t="s">
        <v>1052</v>
      </c>
      <c r="L25" s="1" t="s">
        <v>1052</v>
      </c>
      <c r="M25" s="1" t="s">
        <v>940</v>
      </c>
      <c r="N25" s="1" t="s">
        <v>940</v>
      </c>
      <c r="O25" s="1" t="s">
        <v>941</v>
      </c>
      <c r="P25" s="1" t="s">
        <v>942</v>
      </c>
      <c r="Q25" s="1" t="s">
        <v>943</v>
      </c>
      <c r="R25" s="1" t="s">
        <v>1053</v>
      </c>
      <c r="S25" s="1" t="s">
        <v>945</v>
      </c>
      <c r="T25" s="1" t="s">
        <v>946</v>
      </c>
      <c r="U25" s="1" t="s">
        <v>907</v>
      </c>
      <c r="V25" s="1" t="s">
        <v>947</v>
      </c>
    </row>
    <row r="26" s="1" customFormat="1" spans="1:22">
      <c r="A26" s="3">
        <v>999227337355837</v>
      </c>
      <c r="B26" s="1" t="s">
        <v>1019</v>
      </c>
      <c r="C26" s="1" t="s">
        <v>1054</v>
      </c>
      <c r="D26" s="1" t="s">
        <v>1055</v>
      </c>
      <c r="E26" s="1" t="s">
        <v>1056</v>
      </c>
      <c r="F26" s="1" t="s">
        <v>1019</v>
      </c>
      <c r="G26" s="1" t="s">
        <v>936</v>
      </c>
      <c r="H26" s="1" t="s">
        <v>937</v>
      </c>
      <c r="I26" s="1" t="s">
        <v>1057</v>
      </c>
      <c r="J26" s="1" t="s">
        <v>939</v>
      </c>
      <c r="K26" s="1" t="s">
        <v>1057</v>
      </c>
      <c r="L26" s="1" t="s">
        <v>1057</v>
      </c>
      <c r="M26" s="1" t="s">
        <v>940</v>
      </c>
      <c r="N26" s="1" t="s">
        <v>940</v>
      </c>
      <c r="O26" s="1" t="s">
        <v>941</v>
      </c>
      <c r="P26" s="1" t="s">
        <v>942</v>
      </c>
      <c r="Q26" s="1" t="s">
        <v>943</v>
      </c>
      <c r="R26" s="1" t="s">
        <v>1058</v>
      </c>
      <c r="S26" s="1" t="s">
        <v>945</v>
      </c>
      <c r="T26" s="1" t="s">
        <v>946</v>
      </c>
      <c r="U26" s="1" t="s">
        <v>907</v>
      </c>
      <c r="V26" s="1" t="s">
        <v>947</v>
      </c>
    </row>
    <row r="27" s="1" customFormat="1" spans="1:22">
      <c r="A27" s="3">
        <v>999227337324991</v>
      </c>
      <c r="B27" s="1" t="s">
        <v>1019</v>
      </c>
      <c r="C27" s="1" t="s">
        <v>1059</v>
      </c>
      <c r="D27" s="1" t="s">
        <v>1060</v>
      </c>
      <c r="E27" s="1" t="s">
        <v>1061</v>
      </c>
      <c r="F27" s="1" t="s">
        <v>1019</v>
      </c>
      <c r="G27" s="1" t="s">
        <v>936</v>
      </c>
      <c r="H27" s="1" t="s">
        <v>937</v>
      </c>
      <c r="I27" s="1" t="s">
        <v>1062</v>
      </c>
      <c r="J27" s="1" t="s">
        <v>939</v>
      </c>
      <c r="K27" s="1" t="s">
        <v>1062</v>
      </c>
      <c r="L27" s="1" t="s">
        <v>1062</v>
      </c>
      <c r="M27" s="1" t="s">
        <v>940</v>
      </c>
      <c r="N27" s="1" t="s">
        <v>940</v>
      </c>
      <c r="O27" s="1" t="s">
        <v>941</v>
      </c>
      <c r="P27" s="1" t="s">
        <v>942</v>
      </c>
      <c r="Q27" s="1" t="s">
        <v>943</v>
      </c>
      <c r="R27" s="1" t="s">
        <v>1063</v>
      </c>
      <c r="S27" s="1" t="s">
        <v>945</v>
      </c>
      <c r="T27" s="1" t="s">
        <v>946</v>
      </c>
      <c r="U27" s="1" t="s">
        <v>907</v>
      </c>
      <c r="V27" s="1" t="s">
        <v>947</v>
      </c>
    </row>
    <row r="28" s="1" customFormat="1" spans="1:22">
      <c r="A28" s="3">
        <v>27337104418</v>
      </c>
      <c r="B28" s="1" t="s">
        <v>1019</v>
      </c>
      <c r="C28" s="1" t="s">
        <v>1064</v>
      </c>
      <c r="D28" s="1" t="s">
        <v>1065</v>
      </c>
      <c r="E28" s="1" t="s">
        <v>1066</v>
      </c>
      <c r="F28" s="1" t="s">
        <v>1019</v>
      </c>
      <c r="G28" s="1" t="s">
        <v>936</v>
      </c>
      <c r="H28" s="1" t="s">
        <v>937</v>
      </c>
      <c r="I28" s="1" t="s">
        <v>1067</v>
      </c>
      <c r="J28" s="1" t="s">
        <v>939</v>
      </c>
      <c r="K28" s="1" t="s">
        <v>1067</v>
      </c>
      <c r="L28" s="1" t="s">
        <v>1067</v>
      </c>
      <c r="M28" s="1" t="s">
        <v>940</v>
      </c>
      <c r="N28" s="1" t="s">
        <v>940</v>
      </c>
      <c r="O28" s="1" t="s">
        <v>941</v>
      </c>
      <c r="P28" s="1" t="s">
        <v>942</v>
      </c>
      <c r="Q28" s="1" t="s">
        <v>943</v>
      </c>
      <c r="R28" s="1" t="s">
        <v>1068</v>
      </c>
      <c r="S28" s="1" t="s">
        <v>945</v>
      </c>
      <c r="T28" s="1" t="s">
        <v>946</v>
      </c>
      <c r="U28" s="1" t="s">
        <v>907</v>
      </c>
      <c r="V28" s="1" t="s">
        <v>1069</v>
      </c>
    </row>
    <row r="29" s="1" customFormat="1" spans="1:22">
      <c r="A29" s="3">
        <v>999227336025148</v>
      </c>
      <c r="B29" s="1" t="s">
        <v>1019</v>
      </c>
      <c r="C29" s="1" t="s">
        <v>1070</v>
      </c>
      <c r="D29" s="1" t="s">
        <v>959</v>
      </c>
      <c r="E29" s="1" t="s">
        <v>1071</v>
      </c>
      <c r="F29" s="1" t="s">
        <v>932</v>
      </c>
      <c r="G29" s="1" t="s">
        <v>936</v>
      </c>
      <c r="H29" s="1" t="s">
        <v>937</v>
      </c>
      <c r="I29" s="1" t="s">
        <v>982</v>
      </c>
      <c r="J29" s="1" t="s">
        <v>939</v>
      </c>
      <c r="K29" s="1" t="s">
        <v>982</v>
      </c>
      <c r="L29" s="1" t="s">
        <v>982</v>
      </c>
      <c r="M29" s="1" t="s">
        <v>940</v>
      </c>
      <c r="N29" s="1" t="s">
        <v>940</v>
      </c>
      <c r="O29" s="1" t="s">
        <v>941</v>
      </c>
      <c r="P29" s="1" t="s">
        <v>942</v>
      </c>
      <c r="Q29" s="1" t="s">
        <v>943</v>
      </c>
      <c r="R29" s="1" t="s">
        <v>1072</v>
      </c>
      <c r="S29" s="1" t="s">
        <v>945</v>
      </c>
      <c r="T29" s="1" t="s">
        <v>946</v>
      </c>
      <c r="U29" s="1" t="s">
        <v>907</v>
      </c>
      <c r="V29" s="1" t="s">
        <v>947</v>
      </c>
    </row>
    <row r="30" s="1" customFormat="1" spans="1:22">
      <c r="A30" s="3">
        <v>27335920766</v>
      </c>
      <c r="B30" s="1" t="s">
        <v>1019</v>
      </c>
      <c r="C30" s="1" t="s">
        <v>1073</v>
      </c>
      <c r="D30" s="1" t="s">
        <v>1074</v>
      </c>
      <c r="E30" s="1" t="s">
        <v>1075</v>
      </c>
      <c r="F30" s="1" t="s">
        <v>932</v>
      </c>
      <c r="G30" s="1" t="s">
        <v>936</v>
      </c>
      <c r="H30" s="1" t="s">
        <v>937</v>
      </c>
      <c r="I30" s="1" t="s">
        <v>1076</v>
      </c>
      <c r="J30" s="1" t="s">
        <v>939</v>
      </c>
      <c r="K30" s="1" t="s">
        <v>1076</v>
      </c>
      <c r="L30" s="1" t="s">
        <v>1076</v>
      </c>
      <c r="M30" s="1" t="s">
        <v>940</v>
      </c>
      <c r="N30" s="1" t="s">
        <v>940</v>
      </c>
      <c r="O30" s="1" t="s">
        <v>941</v>
      </c>
      <c r="P30" s="1" t="s">
        <v>942</v>
      </c>
      <c r="Q30" s="1" t="s">
        <v>943</v>
      </c>
      <c r="R30" s="1" t="s">
        <v>1077</v>
      </c>
      <c r="S30" s="1" t="s">
        <v>945</v>
      </c>
      <c r="T30" s="1" t="s">
        <v>946</v>
      </c>
      <c r="U30" s="1" t="s">
        <v>907</v>
      </c>
      <c r="V30" s="1" t="s">
        <v>1078</v>
      </c>
    </row>
    <row r="31" s="1" customFormat="1" spans="1:22">
      <c r="A31" s="3">
        <v>999227334536839</v>
      </c>
      <c r="B31" s="1" t="s">
        <v>1019</v>
      </c>
      <c r="C31" s="1" t="s">
        <v>1079</v>
      </c>
      <c r="D31" s="1" t="s">
        <v>1080</v>
      </c>
      <c r="E31" s="1" t="s">
        <v>1081</v>
      </c>
      <c r="F31" s="1" t="s">
        <v>932</v>
      </c>
      <c r="G31" s="1" t="s">
        <v>936</v>
      </c>
      <c r="H31" s="1" t="s">
        <v>937</v>
      </c>
      <c r="I31" s="1" t="s">
        <v>1082</v>
      </c>
      <c r="J31" s="1" t="s">
        <v>939</v>
      </c>
      <c r="K31" s="1" t="s">
        <v>1082</v>
      </c>
      <c r="L31" s="1" t="s">
        <v>1082</v>
      </c>
      <c r="M31" s="1" t="s">
        <v>940</v>
      </c>
      <c r="N31" s="1" t="s">
        <v>940</v>
      </c>
      <c r="O31" s="1" t="s">
        <v>941</v>
      </c>
      <c r="P31" s="1" t="s">
        <v>942</v>
      </c>
      <c r="Q31" s="1" t="s">
        <v>943</v>
      </c>
      <c r="R31" s="1" t="s">
        <v>1083</v>
      </c>
      <c r="S31" s="1" t="s">
        <v>945</v>
      </c>
      <c r="T31" s="1" t="s">
        <v>946</v>
      </c>
      <c r="U31" s="1" t="s">
        <v>907</v>
      </c>
      <c r="V31" s="1" t="s">
        <v>968</v>
      </c>
    </row>
    <row r="32" s="1" customFormat="1" spans="1:22">
      <c r="A32" s="3">
        <v>999227333735101</v>
      </c>
      <c r="B32" s="1" t="s">
        <v>1084</v>
      </c>
      <c r="C32" s="1" t="s">
        <v>1085</v>
      </c>
      <c r="D32" s="1" t="s">
        <v>1080</v>
      </c>
      <c r="E32" s="1" t="s">
        <v>1086</v>
      </c>
      <c r="F32" s="1" t="s">
        <v>932</v>
      </c>
      <c r="G32" s="1" t="s">
        <v>936</v>
      </c>
      <c r="H32" s="1" t="s">
        <v>937</v>
      </c>
      <c r="I32" s="1" t="s">
        <v>1087</v>
      </c>
      <c r="J32" s="1" t="s">
        <v>939</v>
      </c>
      <c r="K32" s="1" t="s">
        <v>1087</v>
      </c>
      <c r="L32" s="1" t="s">
        <v>1087</v>
      </c>
      <c r="M32" s="1" t="s">
        <v>940</v>
      </c>
      <c r="N32" s="1" t="s">
        <v>940</v>
      </c>
      <c r="O32" s="1" t="s">
        <v>941</v>
      </c>
      <c r="P32" s="1" t="s">
        <v>942</v>
      </c>
      <c r="Q32" s="1" t="s">
        <v>943</v>
      </c>
      <c r="R32" s="1" t="s">
        <v>1088</v>
      </c>
      <c r="S32" s="1" t="s">
        <v>945</v>
      </c>
      <c r="T32" s="1" t="s">
        <v>946</v>
      </c>
      <c r="U32" s="1" t="s">
        <v>907</v>
      </c>
      <c r="V32" s="1" t="s">
        <v>968</v>
      </c>
    </row>
    <row r="33" s="1" customFormat="1" spans="1:22">
      <c r="A33" s="3">
        <v>999227333672537</v>
      </c>
      <c r="B33" s="1" t="s">
        <v>1084</v>
      </c>
      <c r="C33" s="1" t="s">
        <v>1089</v>
      </c>
      <c r="D33" s="1" t="s">
        <v>1090</v>
      </c>
      <c r="E33" s="1" t="s">
        <v>1091</v>
      </c>
      <c r="F33" s="1" t="s">
        <v>1019</v>
      </c>
      <c r="G33" s="1" t="s">
        <v>936</v>
      </c>
      <c r="H33" s="1" t="s">
        <v>937</v>
      </c>
      <c r="I33" s="1" t="s">
        <v>1092</v>
      </c>
      <c r="J33" s="1" t="s">
        <v>939</v>
      </c>
      <c r="K33" s="1" t="s">
        <v>1092</v>
      </c>
      <c r="L33" s="1" t="s">
        <v>1092</v>
      </c>
      <c r="M33" s="1" t="s">
        <v>940</v>
      </c>
      <c r="N33" s="1" t="s">
        <v>940</v>
      </c>
      <c r="O33" s="1" t="s">
        <v>941</v>
      </c>
      <c r="P33" s="1" t="s">
        <v>942</v>
      </c>
      <c r="Q33" s="1" t="s">
        <v>943</v>
      </c>
      <c r="R33" s="1" t="s">
        <v>1093</v>
      </c>
      <c r="S33" s="1" t="s">
        <v>945</v>
      </c>
      <c r="T33" s="1" t="s">
        <v>946</v>
      </c>
      <c r="U33" s="1" t="s">
        <v>907</v>
      </c>
      <c r="V33" s="1" t="s">
        <v>968</v>
      </c>
    </row>
    <row r="34" s="1" customFormat="1" spans="1:22">
      <c r="A34" s="3">
        <v>999227333668913</v>
      </c>
      <c r="B34" s="1" t="s">
        <v>1084</v>
      </c>
      <c r="C34" s="1" t="s">
        <v>1094</v>
      </c>
      <c r="D34" s="1" t="s">
        <v>1095</v>
      </c>
      <c r="E34" s="1" t="s">
        <v>1096</v>
      </c>
      <c r="F34" s="1" t="s">
        <v>1019</v>
      </c>
      <c r="G34" s="1" t="s">
        <v>936</v>
      </c>
      <c r="H34" s="1" t="s">
        <v>937</v>
      </c>
      <c r="I34" s="1" t="s">
        <v>1097</v>
      </c>
      <c r="J34" s="1" t="s">
        <v>939</v>
      </c>
      <c r="K34" s="1" t="s">
        <v>1097</v>
      </c>
      <c r="L34" s="1" t="s">
        <v>1097</v>
      </c>
      <c r="M34" s="1" t="s">
        <v>940</v>
      </c>
      <c r="N34" s="1" t="s">
        <v>940</v>
      </c>
      <c r="O34" s="1" t="s">
        <v>941</v>
      </c>
      <c r="P34" s="1" t="s">
        <v>942</v>
      </c>
      <c r="Q34" s="1" t="s">
        <v>943</v>
      </c>
      <c r="R34" s="1" t="s">
        <v>1098</v>
      </c>
      <c r="S34" s="1" t="s">
        <v>945</v>
      </c>
      <c r="T34" s="1" t="s">
        <v>946</v>
      </c>
      <c r="U34" s="1" t="s">
        <v>907</v>
      </c>
      <c r="V34" s="1" t="s">
        <v>947</v>
      </c>
    </row>
    <row r="35" s="1" customFormat="1" spans="1:22">
      <c r="A35" s="3">
        <v>999227331771076</v>
      </c>
      <c r="B35" s="1" t="s">
        <v>1084</v>
      </c>
      <c r="C35" s="1" t="s">
        <v>1099</v>
      </c>
      <c r="D35" s="1" t="s">
        <v>1100</v>
      </c>
      <c r="E35" s="1" t="s">
        <v>1101</v>
      </c>
      <c r="F35" s="1" t="s">
        <v>932</v>
      </c>
      <c r="G35" s="1" t="s">
        <v>936</v>
      </c>
      <c r="H35" s="1" t="s">
        <v>937</v>
      </c>
      <c r="I35" s="1" t="s">
        <v>1102</v>
      </c>
      <c r="J35" s="1" t="s">
        <v>939</v>
      </c>
      <c r="K35" s="1" t="s">
        <v>1102</v>
      </c>
      <c r="L35" s="1" t="s">
        <v>1102</v>
      </c>
      <c r="M35" s="1" t="s">
        <v>940</v>
      </c>
      <c r="N35" s="1" t="s">
        <v>940</v>
      </c>
      <c r="O35" s="1" t="s">
        <v>941</v>
      </c>
      <c r="P35" s="1" t="s">
        <v>942</v>
      </c>
      <c r="Q35" s="1" t="s">
        <v>943</v>
      </c>
      <c r="R35" s="1" t="s">
        <v>1103</v>
      </c>
      <c r="S35" s="1" t="s">
        <v>945</v>
      </c>
      <c r="T35" s="1" t="s">
        <v>946</v>
      </c>
      <c r="U35" s="1" t="s">
        <v>907</v>
      </c>
      <c r="V35" s="1" t="s">
        <v>947</v>
      </c>
    </row>
    <row r="36" s="1" customFormat="1" spans="1:22">
      <c r="A36" s="3">
        <v>999227331631650</v>
      </c>
      <c r="B36" s="1" t="s">
        <v>1084</v>
      </c>
      <c r="C36" s="1" t="s">
        <v>1104</v>
      </c>
      <c r="D36" s="1" t="s">
        <v>1105</v>
      </c>
      <c r="E36" s="1" t="s">
        <v>1106</v>
      </c>
      <c r="F36" s="1" t="s">
        <v>932</v>
      </c>
      <c r="G36" s="1" t="s">
        <v>936</v>
      </c>
      <c r="H36" s="1" t="s">
        <v>937</v>
      </c>
      <c r="I36" s="1" t="s">
        <v>1107</v>
      </c>
      <c r="J36" s="1" t="s">
        <v>939</v>
      </c>
      <c r="K36" s="1" t="s">
        <v>1107</v>
      </c>
      <c r="L36" s="1" t="s">
        <v>1107</v>
      </c>
      <c r="M36" s="1" t="s">
        <v>940</v>
      </c>
      <c r="N36" s="1" t="s">
        <v>940</v>
      </c>
      <c r="O36" s="1" t="s">
        <v>941</v>
      </c>
      <c r="P36" s="1" t="s">
        <v>942</v>
      </c>
      <c r="Q36" s="1" t="s">
        <v>943</v>
      </c>
      <c r="R36" s="1" t="s">
        <v>1108</v>
      </c>
      <c r="S36" s="1" t="s">
        <v>945</v>
      </c>
      <c r="T36" s="1" t="s">
        <v>946</v>
      </c>
      <c r="U36" s="1" t="s">
        <v>907</v>
      </c>
      <c r="V36" s="1" t="s">
        <v>1078</v>
      </c>
    </row>
    <row r="37" s="1" customFormat="1" spans="1:22">
      <c r="A37" s="3">
        <v>999227331374870</v>
      </c>
      <c r="B37" s="1" t="s">
        <v>1084</v>
      </c>
      <c r="C37" s="1" t="s">
        <v>1109</v>
      </c>
      <c r="D37" s="1" t="s">
        <v>1105</v>
      </c>
      <c r="E37" s="1" t="s">
        <v>1110</v>
      </c>
      <c r="F37" s="1" t="s">
        <v>932</v>
      </c>
      <c r="G37" s="1" t="s">
        <v>936</v>
      </c>
      <c r="H37" s="1" t="s">
        <v>937</v>
      </c>
      <c r="I37" s="1" t="s">
        <v>1107</v>
      </c>
      <c r="J37" s="1" t="s">
        <v>939</v>
      </c>
      <c r="K37" s="1" t="s">
        <v>1107</v>
      </c>
      <c r="L37" s="1" t="s">
        <v>1107</v>
      </c>
      <c r="M37" s="1" t="s">
        <v>940</v>
      </c>
      <c r="N37" s="1" t="s">
        <v>940</v>
      </c>
      <c r="O37" s="1" t="s">
        <v>941</v>
      </c>
      <c r="P37" s="1" t="s">
        <v>942</v>
      </c>
      <c r="Q37" s="1" t="s">
        <v>943</v>
      </c>
      <c r="R37" s="1" t="s">
        <v>1111</v>
      </c>
      <c r="S37" s="1" t="s">
        <v>945</v>
      </c>
      <c r="T37" s="1" t="s">
        <v>946</v>
      </c>
      <c r="U37" s="1" t="s">
        <v>907</v>
      </c>
      <c r="V37" s="1" t="s">
        <v>1078</v>
      </c>
    </row>
    <row r="38" s="1" customFormat="1" spans="1:22">
      <c r="A38" s="3">
        <v>999227331362266</v>
      </c>
      <c r="B38" s="1" t="s">
        <v>1084</v>
      </c>
      <c r="C38" s="1" t="s">
        <v>1112</v>
      </c>
      <c r="D38" s="1" t="s">
        <v>1105</v>
      </c>
      <c r="E38" s="1" t="s">
        <v>1113</v>
      </c>
      <c r="F38" s="1" t="s">
        <v>932</v>
      </c>
      <c r="G38" s="1" t="s">
        <v>936</v>
      </c>
      <c r="H38" s="1" t="s">
        <v>937</v>
      </c>
      <c r="I38" s="1" t="s">
        <v>1107</v>
      </c>
      <c r="J38" s="1" t="s">
        <v>939</v>
      </c>
      <c r="K38" s="1" t="s">
        <v>1107</v>
      </c>
      <c r="L38" s="1" t="s">
        <v>1107</v>
      </c>
      <c r="M38" s="1" t="s">
        <v>940</v>
      </c>
      <c r="N38" s="1" t="s">
        <v>940</v>
      </c>
      <c r="O38" s="1" t="s">
        <v>941</v>
      </c>
      <c r="P38" s="1" t="s">
        <v>942</v>
      </c>
      <c r="Q38" s="1" t="s">
        <v>943</v>
      </c>
      <c r="R38" s="1" t="s">
        <v>1114</v>
      </c>
      <c r="S38" s="1" t="s">
        <v>945</v>
      </c>
      <c r="T38" s="1" t="s">
        <v>946</v>
      </c>
      <c r="U38" s="1" t="s">
        <v>907</v>
      </c>
      <c r="V38" s="1" t="s">
        <v>1078</v>
      </c>
    </row>
    <row r="39" s="1" customFormat="1" spans="1:22">
      <c r="A39" s="3">
        <v>999227330523234</v>
      </c>
      <c r="B39" s="1" t="s">
        <v>1084</v>
      </c>
      <c r="C39" s="1" t="s">
        <v>1115</v>
      </c>
      <c r="D39" s="1" t="s">
        <v>1116</v>
      </c>
      <c r="E39" s="1" t="s">
        <v>1117</v>
      </c>
      <c r="F39" s="1" t="s">
        <v>932</v>
      </c>
      <c r="G39" s="1" t="s">
        <v>936</v>
      </c>
      <c r="H39" s="1" t="s">
        <v>937</v>
      </c>
      <c r="I39" s="1" t="s">
        <v>1118</v>
      </c>
      <c r="J39" s="1" t="s">
        <v>939</v>
      </c>
      <c r="K39" s="1" t="s">
        <v>1118</v>
      </c>
      <c r="L39" s="1" t="s">
        <v>1118</v>
      </c>
      <c r="M39" s="1" t="s">
        <v>940</v>
      </c>
      <c r="N39" s="1" t="s">
        <v>940</v>
      </c>
      <c r="O39" s="1" t="s">
        <v>941</v>
      </c>
      <c r="P39" s="1" t="s">
        <v>942</v>
      </c>
      <c r="Q39" s="1" t="s">
        <v>943</v>
      </c>
      <c r="R39" s="1" t="s">
        <v>1119</v>
      </c>
      <c r="S39" s="1" t="s">
        <v>945</v>
      </c>
      <c r="T39" s="1" t="s">
        <v>946</v>
      </c>
      <c r="U39" s="1" t="s">
        <v>907</v>
      </c>
      <c r="V39" s="1" t="s">
        <v>968</v>
      </c>
    </row>
    <row r="40" s="1" customFormat="1" spans="1:22">
      <c r="A40" s="3">
        <v>999227329652831</v>
      </c>
      <c r="B40" s="1" t="s">
        <v>1084</v>
      </c>
      <c r="C40" s="1" t="s">
        <v>1120</v>
      </c>
      <c r="D40" s="1" t="s">
        <v>1121</v>
      </c>
      <c r="E40" s="1" t="s">
        <v>1122</v>
      </c>
      <c r="F40" s="1" t="s">
        <v>1019</v>
      </c>
      <c r="G40" s="1" t="s">
        <v>936</v>
      </c>
      <c r="H40" s="1" t="s">
        <v>937</v>
      </c>
      <c r="I40" s="1" t="s">
        <v>1123</v>
      </c>
      <c r="J40" s="1" t="s">
        <v>939</v>
      </c>
      <c r="K40" s="1" t="s">
        <v>1123</v>
      </c>
      <c r="L40" s="1" t="s">
        <v>1123</v>
      </c>
      <c r="M40" s="1" t="s">
        <v>940</v>
      </c>
      <c r="N40" s="1" t="s">
        <v>940</v>
      </c>
      <c r="O40" s="1" t="s">
        <v>941</v>
      </c>
      <c r="P40" s="1" t="s">
        <v>942</v>
      </c>
      <c r="Q40" s="1" t="s">
        <v>943</v>
      </c>
      <c r="R40" s="1" t="s">
        <v>1124</v>
      </c>
      <c r="S40" s="1" t="s">
        <v>945</v>
      </c>
      <c r="T40" s="1" t="s">
        <v>946</v>
      </c>
      <c r="U40" s="1" t="s">
        <v>907</v>
      </c>
      <c r="V40" s="1" t="s">
        <v>947</v>
      </c>
    </row>
    <row r="41" s="1" customFormat="1" spans="1:22">
      <c r="A41" s="3">
        <v>999227329285766</v>
      </c>
      <c r="B41" s="1" t="s">
        <v>1084</v>
      </c>
      <c r="C41" s="1" t="s">
        <v>1125</v>
      </c>
      <c r="D41" s="1" t="s">
        <v>1105</v>
      </c>
      <c r="E41" s="1" t="s">
        <v>1126</v>
      </c>
      <c r="F41" s="1" t="s">
        <v>932</v>
      </c>
      <c r="G41" s="1" t="s">
        <v>936</v>
      </c>
      <c r="H41" s="1" t="s">
        <v>937</v>
      </c>
      <c r="I41" s="1" t="s">
        <v>1107</v>
      </c>
      <c r="J41" s="1" t="s">
        <v>939</v>
      </c>
      <c r="K41" s="1" t="s">
        <v>1107</v>
      </c>
      <c r="L41" s="1" t="s">
        <v>1107</v>
      </c>
      <c r="M41" s="1" t="s">
        <v>940</v>
      </c>
      <c r="N41" s="1" t="s">
        <v>940</v>
      </c>
      <c r="O41" s="1" t="s">
        <v>941</v>
      </c>
      <c r="P41" s="1" t="s">
        <v>942</v>
      </c>
      <c r="Q41" s="1" t="s">
        <v>943</v>
      </c>
      <c r="R41" s="1" t="s">
        <v>1127</v>
      </c>
      <c r="S41" s="1" t="s">
        <v>945</v>
      </c>
      <c r="T41" s="1" t="s">
        <v>946</v>
      </c>
      <c r="U41" s="1" t="s">
        <v>907</v>
      </c>
      <c r="V41" s="1" t="s">
        <v>1078</v>
      </c>
    </row>
    <row r="42" s="1" customFormat="1" spans="1:22">
      <c r="A42" s="3">
        <v>999227327700581</v>
      </c>
      <c r="B42" s="1" t="s">
        <v>1084</v>
      </c>
      <c r="C42" s="1" t="s">
        <v>1128</v>
      </c>
      <c r="D42" s="1" t="s">
        <v>1129</v>
      </c>
      <c r="E42" s="1" t="s">
        <v>1130</v>
      </c>
      <c r="F42" s="1" t="s">
        <v>1019</v>
      </c>
      <c r="G42" s="1" t="s">
        <v>936</v>
      </c>
      <c r="H42" s="1" t="s">
        <v>937</v>
      </c>
      <c r="I42" s="1" t="s">
        <v>1131</v>
      </c>
      <c r="J42" s="1" t="s">
        <v>939</v>
      </c>
      <c r="K42" s="1" t="s">
        <v>1131</v>
      </c>
      <c r="L42" s="1" t="s">
        <v>1131</v>
      </c>
      <c r="M42" s="1" t="s">
        <v>940</v>
      </c>
      <c r="N42" s="1" t="s">
        <v>940</v>
      </c>
      <c r="O42" s="1" t="s">
        <v>941</v>
      </c>
      <c r="P42" s="1" t="s">
        <v>942</v>
      </c>
      <c r="Q42" s="1" t="s">
        <v>943</v>
      </c>
      <c r="R42" s="1" t="s">
        <v>1132</v>
      </c>
      <c r="S42" s="1" t="s">
        <v>945</v>
      </c>
      <c r="T42" s="1" t="s">
        <v>946</v>
      </c>
      <c r="U42" s="1" t="s">
        <v>907</v>
      </c>
      <c r="V42" s="1" t="s">
        <v>968</v>
      </c>
    </row>
    <row r="43" s="1" customFormat="1" spans="1:22">
      <c r="A43" s="3">
        <v>999227320516234</v>
      </c>
      <c r="B43" s="1" t="s">
        <v>1084</v>
      </c>
      <c r="C43" s="1" t="s">
        <v>1133</v>
      </c>
      <c r="D43" s="1" t="s">
        <v>1134</v>
      </c>
      <c r="E43" s="1" t="s">
        <v>1135</v>
      </c>
      <c r="F43" s="1" t="s">
        <v>1019</v>
      </c>
      <c r="G43" s="1" t="s">
        <v>936</v>
      </c>
      <c r="H43" s="1" t="s">
        <v>937</v>
      </c>
      <c r="I43" s="1" t="s">
        <v>1136</v>
      </c>
      <c r="J43" s="1" t="s">
        <v>939</v>
      </c>
      <c r="K43" s="1" t="s">
        <v>1136</v>
      </c>
      <c r="L43" s="1" t="s">
        <v>1136</v>
      </c>
      <c r="M43" s="1" t="s">
        <v>940</v>
      </c>
      <c r="N43" s="1" t="s">
        <v>940</v>
      </c>
      <c r="O43" s="1" t="s">
        <v>941</v>
      </c>
      <c r="P43" s="1" t="s">
        <v>942</v>
      </c>
      <c r="Q43" s="1" t="s">
        <v>943</v>
      </c>
      <c r="R43" s="1" t="s">
        <v>1137</v>
      </c>
      <c r="S43" s="1" t="s">
        <v>945</v>
      </c>
      <c r="T43" s="1" t="s">
        <v>946</v>
      </c>
      <c r="U43" s="1" t="s">
        <v>907</v>
      </c>
      <c r="V43" s="1" t="s">
        <v>1069</v>
      </c>
    </row>
    <row r="44" s="1" customFormat="1" spans="1:22">
      <c r="A44" s="3">
        <v>999227319186221</v>
      </c>
      <c r="B44" s="1" t="s">
        <v>1084</v>
      </c>
      <c r="C44" s="1" t="s">
        <v>1138</v>
      </c>
      <c r="D44" s="1" t="s">
        <v>1074</v>
      </c>
      <c r="E44" s="1" t="s">
        <v>1139</v>
      </c>
      <c r="F44" s="1" t="s">
        <v>932</v>
      </c>
      <c r="G44" s="1" t="s">
        <v>936</v>
      </c>
      <c r="H44" s="1" t="s">
        <v>937</v>
      </c>
      <c r="I44" s="1" t="s">
        <v>1076</v>
      </c>
      <c r="J44" s="1" t="s">
        <v>939</v>
      </c>
      <c r="K44" s="1" t="s">
        <v>1076</v>
      </c>
      <c r="L44" s="1" t="s">
        <v>1076</v>
      </c>
      <c r="M44" s="1" t="s">
        <v>940</v>
      </c>
      <c r="N44" s="1" t="s">
        <v>940</v>
      </c>
      <c r="O44" s="1" t="s">
        <v>941</v>
      </c>
      <c r="P44" s="1" t="s">
        <v>942</v>
      </c>
      <c r="Q44" s="1" t="s">
        <v>943</v>
      </c>
      <c r="R44" s="1" t="s">
        <v>1140</v>
      </c>
      <c r="S44" s="1" t="s">
        <v>945</v>
      </c>
      <c r="T44" s="1" t="s">
        <v>946</v>
      </c>
      <c r="U44" s="1" t="s">
        <v>907</v>
      </c>
      <c r="V44" s="1" t="s">
        <v>1078</v>
      </c>
    </row>
    <row r="45" s="1" customFormat="1" spans="1:22">
      <c r="A45" s="3">
        <v>999227310206310</v>
      </c>
      <c r="B45" s="1" t="s">
        <v>1141</v>
      </c>
      <c r="C45" s="1" t="s">
        <v>1142</v>
      </c>
      <c r="D45" s="1" t="s">
        <v>1074</v>
      </c>
      <c r="E45" s="1" t="s">
        <v>1143</v>
      </c>
      <c r="F45" s="1" t="s">
        <v>1019</v>
      </c>
      <c r="G45" s="1" t="s">
        <v>936</v>
      </c>
      <c r="H45" s="1" t="s">
        <v>937</v>
      </c>
      <c r="I45" s="1" t="s">
        <v>1144</v>
      </c>
      <c r="J45" s="1" t="s">
        <v>939</v>
      </c>
      <c r="K45" s="1" t="s">
        <v>1144</v>
      </c>
      <c r="L45" s="1" t="s">
        <v>1144</v>
      </c>
      <c r="M45" s="1" t="s">
        <v>940</v>
      </c>
      <c r="N45" s="1" t="s">
        <v>940</v>
      </c>
      <c r="O45" s="1" t="s">
        <v>941</v>
      </c>
      <c r="P45" s="1" t="s">
        <v>942</v>
      </c>
      <c r="Q45" s="1" t="s">
        <v>943</v>
      </c>
      <c r="R45" s="1" t="s">
        <v>1145</v>
      </c>
      <c r="S45" s="1" t="s">
        <v>945</v>
      </c>
      <c r="T45" s="1" t="s">
        <v>946</v>
      </c>
      <c r="U45" s="1" t="s">
        <v>907</v>
      </c>
      <c r="V45" s="1" t="s">
        <v>1078</v>
      </c>
    </row>
    <row r="46" s="1" customFormat="1" spans="1:22">
      <c r="A46" s="3">
        <v>999227310080524</v>
      </c>
      <c r="B46" s="1" t="s">
        <v>1141</v>
      </c>
      <c r="C46" s="1" t="s">
        <v>1146</v>
      </c>
      <c r="D46" s="1" t="s">
        <v>1116</v>
      </c>
      <c r="E46" s="1" t="s">
        <v>1147</v>
      </c>
      <c r="F46" s="1" t="s">
        <v>1019</v>
      </c>
      <c r="G46" s="1" t="s">
        <v>936</v>
      </c>
      <c r="H46" s="1" t="s">
        <v>937</v>
      </c>
      <c r="I46" s="1" t="s">
        <v>1148</v>
      </c>
      <c r="J46" s="1" t="s">
        <v>939</v>
      </c>
      <c r="K46" s="1" t="s">
        <v>1148</v>
      </c>
      <c r="L46" s="1" t="s">
        <v>1148</v>
      </c>
      <c r="M46" s="1" t="s">
        <v>940</v>
      </c>
      <c r="N46" s="1" t="s">
        <v>940</v>
      </c>
      <c r="O46" s="1" t="s">
        <v>941</v>
      </c>
      <c r="P46" s="1" t="s">
        <v>942</v>
      </c>
      <c r="Q46" s="1" t="s">
        <v>943</v>
      </c>
      <c r="R46" s="1" t="s">
        <v>1149</v>
      </c>
      <c r="S46" s="1" t="s">
        <v>945</v>
      </c>
      <c r="T46" s="1" t="s">
        <v>946</v>
      </c>
      <c r="U46" s="1" t="s">
        <v>907</v>
      </c>
      <c r="V46" s="1" t="s">
        <v>968</v>
      </c>
    </row>
    <row r="47" s="1" customFormat="1" spans="1:22">
      <c r="A47" s="3">
        <v>999227309728581</v>
      </c>
      <c r="B47" s="1" t="s">
        <v>1141</v>
      </c>
      <c r="C47" s="1" t="s">
        <v>1150</v>
      </c>
      <c r="D47" s="1" t="s">
        <v>1151</v>
      </c>
      <c r="E47" s="1" t="s">
        <v>1152</v>
      </c>
      <c r="F47" s="1" t="s">
        <v>1084</v>
      </c>
      <c r="G47" s="1" t="s">
        <v>936</v>
      </c>
      <c r="H47" s="1" t="s">
        <v>937</v>
      </c>
      <c r="I47" s="1" t="s">
        <v>1153</v>
      </c>
      <c r="J47" s="1" t="s">
        <v>939</v>
      </c>
      <c r="K47" s="1" t="s">
        <v>1153</v>
      </c>
      <c r="L47" s="1" t="s">
        <v>1153</v>
      </c>
      <c r="M47" s="1" t="s">
        <v>940</v>
      </c>
      <c r="N47" s="1" t="s">
        <v>940</v>
      </c>
      <c r="O47" s="1" t="s">
        <v>941</v>
      </c>
      <c r="P47" s="1" t="s">
        <v>942</v>
      </c>
      <c r="Q47" s="1" t="s">
        <v>943</v>
      </c>
      <c r="R47" s="1" t="s">
        <v>1154</v>
      </c>
      <c r="S47" s="1" t="s">
        <v>945</v>
      </c>
      <c r="T47" s="1" t="s">
        <v>946</v>
      </c>
      <c r="U47" s="1" t="s">
        <v>907</v>
      </c>
      <c r="V47" s="1" t="s">
        <v>968</v>
      </c>
    </row>
    <row r="48" s="1" customFormat="1" spans="1:22">
      <c r="A48" s="3">
        <v>999227308112550</v>
      </c>
      <c r="B48" s="1" t="s">
        <v>1141</v>
      </c>
      <c r="C48" s="1" t="s">
        <v>1155</v>
      </c>
      <c r="D48" s="1" t="s">
        <v>1156</v>
      </c>
      <c r="E48" s="1" t="s">
        <v>1157</v>
      </c>
      <c r="F48" s="1" t="s">
        <v>1019</v>
      </c>
      <c r="G48" s="1" t="s">
        <v>936</v>
      </c>
      <c r="H48" s="1" t="s">
        <v>937</v>
      </c>
      <c r="I48" s="1" t="s">
        <v>1158</v>
      </c>
      <c r="J48" s="1" t="s">
        <v>939</v>
      </c>
      <c r="K48" s="1" t="s">
        <v>1158</v>
      </c>
      <c r="L48" s="1" t="s">
        <v>1158</v>
      </c>
      <c r="M48" s="1" t="s">
        <v>940</v>
      </c>
      <c r="N48" s="1" t="s">
        <v>940</v>
      </c>
      <c r="O48" s="1" t="s">
        <v>941</v>
      </c>
      <c r="P48" s="1" t="s">
        <v>942</v>
      </c>
      <c r="Q48" s="1" t="s">
        <v>943</v>
      </c>
      <c r="R48" s="1" t="s">
        <v>1159</v>
      </c>
      <c r="S48" s="1" t="s">
        <v>945</v>
      </c>
      <c r="T48" s="1" t="s">
        <v>946</v>
      </c>
      <c r="U48" s="1" t="s">
        <v>907</v>
      </c>
      <c r="V48" s="1" t="s">
        <v>947</v>
      </c>
    </row>
    <row r="49" s="1" customFormat="1" spans="1:22">
      <c r="A49" s="3">
        <v>999227307417459</v>
      </c>
      <c r="B49" s="1" t="s">
        <v>1141</v>
      </c>
      <c r="C49" s="1" t="s">
        <v>1160</v>
      </c>
      <c r="D49" s="1" t="s">
        <v>1161</v>
      </c>
      <c r="E49" s="1" t="s">
        <v>1162</v>
      </c>
      <c r="F49" s="1" t="s">
        <v>1084</v>
      </c>
      <c r="G49" s="1" t="s">
        <v>936</v>
      </c>
      <c r="H49" s="1" t="s">
        <v>937</v>
      </c>
      <c r="I49" s="1" t="s">
        <v>1163</v>
      </c>
      <c r="J49" s="1" t="s">
        <v>939</v>
      </c>
      <c r="K49" s="1" t="s">
        <v>1163</v>
      </c>
      <c r="L49" s="1" t="s">
        <v>1163</v>
      </c>
      <c r="M49" s="1" t="s">
        <v>940</v>
      </c>
      <c r="N49" s="1" t="s">
        <v>940</v>
      </c>
      <c r="O49" s="1" t="s">
        <v>941</v>
      </c>
      <c r="P49" s="1" t="s">
        <v>942</v>
      </c>
      <c r="Q49" s="1" t="s">
        <v>943</v>
      </c>
      <c r="R49" s="1" t="s">
        <v>1164</v>
      </c>
      <c r="S49" s="1" t="s">
        <v>945</v>
      </c>
      <c r="T49" s="1" t="s">
        <v>946</v>
      </c>
      <c r="U49" s="1" t="s">
        <v>907</v>
      </c>
      <c r="V49" s="1" t="s">
        <v>947</v>
      </c>
    </row>
    <row r="50" s="1" customFormat="1" spans="1:22">
      <c r="A50" s="3">
        <v>999227307158409</v>
      </c>
      <c r="B50" s="1" t="s">
        <v>1141</v>
      </c>
      <c r="C50" s="1" t="s">
        <v>1165</v>
      </c>
      <c r="D50" s="1" t="s">
        <v>1060</v>
      </c>
      <c r="E50" s="1" t="s">
        <v>1166</v>
      </c>
      <c r="F50" s="1" t="s">
        <v>1084</v>
      </c>
      <c r="G50" s="1" t="s">
        <v>936</v>
      </c>
      <c r="H50" s="1" t="s">
        <v>937</v>
      </c>
      <c r="I50" s="1" t="s">
        <v>1167</v>
      </c>
      <c r="J50" s="1" t="s">
        <v>939</v>
      </c>
      <c r="K50" s="1" t="s">
        <v>1167</v>
      </c>
      <c r="L50" s="1" t="s">
        <v>1167</v>
      </c>
      <c r="M50" s="1" t="s">
        <v>940</v>
      </c>
      <c r="N50" s="1" t="s">
        <v>940</v>
      </c>
      <c r="O50" s="1" t="s">
        <v>941</v>
      </c>
      <c r="P50" s="1" t="s">
        <v>942</v>
      </c>
      <c r="Q50" s="1" t="s">
        <v>943</v>
      </c>
      <c r="R50" s="1" t="s">
        <v>1168</v>
      </c>
      <c r="S50" s="1" t="s">
        <v>945</v>
      </c>
      <c r="T50" s="1" t="s">
        <v>946</v>
      </c>
      <c r="U50" s="1" t="s">
        <v>907</v>
      </c>
      <c r="V50" s="1" t="s">
        <v>947</v>
      </c>
    </row>
    <row r="51" s="1" customFormat="1" spans="1:22">
      <c r="A51" s="3">
        <v>999227306967043</v>
      </c>
      <c r="B51" s="1" t="s">
        <v>1141</v>
      </c>
      <c r="C51" s="1" t="s">
        <v>1169</v>
      </c>
      <c r="D51" s="1" t="s">
        <v>959</v>
      </c>
      <c r="E51" s="1" t="s">
        <v>1170</v>
      </c>
      <c r="F51" s="1" t="s">
        <v>932</v>
      </c>
      <c r="G51" s="1" t="s">
        <v>936</v>
      </c>
      <c r="H51" s="1" t="s">
        <v>937</v>
      </c>
      <c r="I51" s="1" t="s">
        <v>982</v>
      </c>
      <c r="J51" s="1" t="s">
        <v>939</v>
      </c>
      <c r="K51" s="1" t="s">
        <v>982</v>
      </c>
      <c r="L51" s="1" t="s">
        <v>982</v>
      </c>
      <c r="M51" s="1" t="s">
        <v>940</v>
      </c>
      <c r="N51" s="1" t="s">
        <v>940</v>
      </c>
      <c r="O51" s="1" t="s">
        <v>941</v>
      </c>
      <c r="P51" s="1" t="s">
        <v>942</v>
      </c>
      <c r="Q51" s="1" t="s">
        <v>943</v>
      </c>
      <c r="R51" s="1" t="s">
        <v>1171</v>
      </c>
      <c r="S51" s="1" t="s">
        <v>945</v>
      </c>
      <c r="T51" s="1" t="s">
        <v>946</v>
      </c>
      <c r="U51" s="1" t="s">
        <v>907</v>
      </c>
      <c r="V51" s="1" t="s">
        <v>947</v>
      </c>
    </row>
    <row r="52" s="1" customFormat="1" spans="1:22">
      <c r="A52" s="3">
        <v>999227306549063</v>
      </c>
      <c r="B52" s="1" t="s">
        <v>1141</v>
      </c>
      <c r="C52" s="1" t="s">
        <v>1172</v>
      </c>
      <c r="D52" s="1" t="s">
        <v>1173</v>
      </c>
      <c r="E52" s="1" t="s">
        <v>1174</v>
      </c>
      <c r="F52" s="1" t="s">
        <v>1019</v>
      </c>
      <c r="G52" s="1" t="s">
        <v>936</v>
      </c>
      <c r="H52" s="1" t="s">
        <v>937</v>
      </c>
      <c r="I52" s="1" t="s">
        <v>1175</v>
      </c>
      <c r="J52" s="1" t="s">
        <v>939</v>
      </c>
      <c r="K52" s="1" t="s">
        <v>1175</v>
      </c>
      <c r="L52" s="1" t="s">
        <v>1175</v>
      </c>
      <c r="M52" s="1" t="s">
        <v>940</v>
      </c>
      <c r="N52" s="1" t="s">
        <v>940</v>
      </c>
      <c r="O52" s="1" t="s">
        <v>941</v>
      </c>
      <c r="P52" s="1" t="s">
        <v>942</v>
      </c>
      <c r="Q52" s="1" t="s">
        <v>943</v>
      </c>
      <c r="R52" s="1" t="s">
        <v>1176</v>
      </c>
      <c r="S52" s="1" t="s">
        <v>945</v>
      </c>
      <c r="T52" s="1" t="s">
        <v>946</v>
      </c>
      <c r="U52" s="1" t="s">
        <v>907</v>
      </c>
      <c r="V52" s="1" t="s">
        <v>968</v>
      </c>
    </row>
    <row r="53" s="1" customFormat="1" spans="1:22">
      <c r="A53" s="3">
        <v>999227306259563</v>
      </c>
      <c r="B53" s="1" t="s">
        <v>1141</v>
      </c>
      <c r="C53" s="1" t="s">
        <v>1177</v>
      </c>
      <c r="D53" s="1" t="s">
        <v>1178</v>
      </c>
      <c r="E53" s="1" t="s">
        <v>1179</v>
      </c>
      <c r="F53" s="1" t="s">
        <v>1019</v>
      </c>
      <c r="G53" s="1" t="s">
        <v>936</v>
      </c>
      <c r="H53" s="1" t="s">
        <v>937</v>
      </c>
      <c r="I53" s="1" t="s">
        <v>1180</v>
      </c>
      <c r="J53" s="1" t="s">
        <v>939</v>
      </c>
      <c r="K53" s="1" t="s">
        <v>1180</v>
      </c>
      <c r="L53" s="1" t="s">
        <v>1180</v>
      </c>
      <c r="M53" s="1" t="s">
        <v>940</v>
      </c>
      <c r="N53" s="1" t="s">
        <v>940</v>
      </c>
      <c r="O53" s="1" t="s">
        <v>941</v>
      </c>
      <c r="P53" s="1" t="s">
        <v>942</v>
      </c>
      <c r="Q53" s="1" t="s">
        <v>943</v>
      </c>
      <c r="R53" s="1" t="s">
        <v>1181</v>
      </c>
      <c r="S53" s="1" t="s">
        <v>945</v>
      </c>
      <c r="T53" s="1" t="s">
        <v>946</v>
      </c>
      <c r="U53" s="1" t="s">
        <v>907</v>
      </c>
      <c r="V53" s="1" t="s">
        <v>968</v>
      </c>
    </row>
    <row r="54" s="1" customFormat="1" spans="1:22">
      <c r="A54" s="3">
        <v>999227305782011</v>
      </c>
      <c r="B54" s="1" t="s">
        <v>1141</v>
      </c>
      <c r="C54" s="1" t="s">
        <v>1182</v>
      </c>
      <c r="D54" s="1" t="s">
        <v>1002</v>
      </c>
      <c r="E54" s="1" t="s">
        <v>1183</v>
      </c>
      <c r="F54" s="1" t="s">
        <v>1084</v>
      </c>
      <c r="G54" s="1" t="s">
        <v>936</v>
      </c>
      <c r="H54" s="1" t="s">
        <v>937</v>
      </c>
      <c r="I54" s="1" t="s">
        <v>1184</v>
      </c>
      <c r="J54" s="1" t="s">
        <v>939</v>
      </c>
      <c r="K54" s="1" t="s">
        <v>1184</v>
      </c>
      <c r="L54" s="1" t="s">
        <v>1184</v>
      </c>
      <c r="M54" s="1" t="s">
        <v>940</v>
      </c>
      <c r="N54" s="1" t="s">
        <v>940</v>
      </c>
      <c r="O54" s="1" t="s">
        <v>941</v>
      </c>
      <c r="P54" s="1" t="s">
        <v>942</v>
      </c>
      <c r="Q54" s="1" t="s">
        <v>943</v>
      </c>
      <c r="R54" s="1" t="s">
        <v>1185</v>
      </c>
      <c r="S54" s="1" t="s">
        <v>945</v>
      </c>
      <c r="T54" s="1" t="s">
        <v>946</v>
      </c>
      <c r="U54" s="1" t="s">
        <v>907</v>
      </c>
      <c r="V54" s="1" t="s">
        <v>947</v>
      </c>
    </row>
    <row r="55" s="1" customFormat="1" spans="1:22">
      <c r="A55" s="3">
        <v>999227305342325</v>
      </c>
      <c r="B55" s="1" t="s">
        <v>1141</v>
      </c>
      <c r="C55" s="1" t="s">
        <v>1186</v>
      </c>
      <c r="D55" s="1" t="s">
        <v>1187</v>
      </c>
      <c r="E55" s="1" t="s">
        <v>1188</v>
      </c>
      <c r="F55" s="1" t="s">
        <v>932</v>
      </c>
      <c r="G55" s="1" t="s">
        <v>936</v>
      </c>
      <c r="H55" s="1" t="s">
        <v>937</v>
      </c>
      <c r="I55" s="1" t="s">
        <v>1189</v>
      </c>
      <c r="J55" s="1" t="s">
        <v>939</v>
      </c>
      <c r="K55" s="1" t="s">
        <v>1189</v>
      </c>
      <c r="L55" s="1" t="s">
        <v>1189</v>
      </c>
      <c r="M55" s="1" t="s">
        <v>940</v>
      </c>
      <c r="N55" s="1" t="s">
        <v>940</v>
      </c>
      <c r="O55" s="1" t="s">
        <v>941</v>
      </c>
      <c r="P55" s="1" t="s">
        <v>942</v>
      </c>
      <c r="Q55" s="1" t="s">
        <v>943</v>
      </c>
      <c r="R55" s="1" t="s">
        <v>1190</v>
      </c>
      <c r="S55" s="1" t="s">
        <v>945</v>
      </c>
      <c r="T55" s="1" t="s">
        <v>946</v>
      </c>
      <c r="U55" s="1" t="s">
        <v>907</v>
      </c>
      <c r="V55" s="1" t="s">
        <v>968</v>
      </c>
    </row>
    <row r="56" s="1" customFormat="1" spans="1:22">
      <c r="A56" s="3">
        <v>999227304190872</v>
      </c>
      <c r="B56" s="1" t="s">
        <v>1141</v>
      </c>
      <c r="C56" s="1" t="s">
        <v>1191</v>
      </c>
      <c r="D56" s="1" t="s">
        <v>1192</v>
      </c>
      <c r="E56" s="1" t="s">
        <v>1193</v>
      </c>
      <c r="F56" s="1" t="s">
        <v>1084</v>
      </c>
      <c r="G56" s="1" t="s">
        <v>936</v>
      </c>
      <c r="H56" s="1" t="s">
        <v>937</v>
      </c>
      <c r="I56" s="1" t="s">
        <v>1194</v>
      </c>
      <c r="J56" s="1" t="s">
        <v>939</v>
      </c>
      <c r="K56" s="1" t="s">
        <v>1194</v>
      </c>
      <c r="L56" s="1" t="s">
        <v>1194</v>
      </c>
      <c r="M56" s="1" t="s">
        <v>940</v>
      </c>
      <c r="N56" s="1" t="s">
        <v>940</v>
      </c>
      <c r="O56" s="1" t="s">
        <v>941</v>
      </c>
      <c r="P56" s="1" t="s">
        <v>942</v>
      </c>
      <c r="Q56" s="1" t="s">
        <v>943</v>
      </c>
      <c r="R56" s="1" t="s">
        <v>1195</v>
      </c>
      <c r="S56" s="1" t="s">
        <v>945</v>
      </c>
      <c r="T56" s="1" t="s">
        <v>946</v>
      </c>
      <c r="U56" s="1" t="s">
        <v>907</v>
      </c>
      <c r="V56" s="1" t="s">
        <v>947</v>
      </c>
    </row>
    <row r="57" s="1" customFormat="1" spans="1:22">
      <c r="A57" s="3">
        <v>999227304073045</v>
      </c>
      <c r="B57" s="1" t="s">
        <v>1141</v>
      </c>
      <c r="C57" s="1" t="s">
        <v>1196</v>
      </c>
      <c r="D57" s="1" t="s">
        <v>1105</v>
      </c>
      <c r="E57" s="1" t="s">
        <v>1197</v>
      </c>
      <c r="F57" s="1" t="s">
        <v>932</v>
      </c>
      <c r="G57" s="1" t="s">
        <v>936</v>
      </c>
      <c r="H57" s="1" t="s">
        <v>937</v>
      </c>
      <c r="I57" s="1" t="s">
        <v>1198</v>
      </c>
      <c r="J57" s="1" t="s">
        <v>939</v>
      </c>
      <c r="K57" s="1" t="s">
        <v>1198</v>
      </c>
      <c r="L57" s="1" t="s">
        <v>1198</v>
      </c>
      <c r="M57" s="1" t="s">
        <v>940</v>
      </c>
      <c r="N57" s="1" t="s">
        <v>940</v>
      </c>
      <c r="O57" s="1" t="s">
        <v>941</v>
      </c>
      <c r="P57" s="1" t="s">
        <v>942</v>
      </c>
      <c r="Q57" s="1" t="s">
        <v>943</v>
      </c>
      <c r="R57" s="1" t="s">
        <v>1199</v>
      </c>
      <c r="S57" s="1" t="s">
        <v>945</v>
      </c>
      <c r="T57" s="1" t="s">
        <v>946</v>
      </c>
      <c r="U57" s="1" t="s">
        <v>907</v>
      </c>
      <c r="V57" s="1" t="s">
        <v>1078</v>
      </c>
    </row>
    <row r="58" s="1" customFormat="1" spans="1:22">
      <c r="A58" s="3">
        <v>999227304068024</v>
      </c>
      <c r="B58" s="1" t="s">
        <v>1141</v>
      </c>
      <c r="C58" s="1" t="s">
        <v>1200</v>
      </c>
      <c r="D58" s="1" t="s">
        <v>1201</v>
      </c>
      <c r="E58" s="1" t="s">
        <v>1202</v>
      </c>
      <c r="F58" s="1" t="s">
        <v>1019</v>
      </c>
      <c r="G58" s="1" t="s">
        <v>936</v>
      </c>
      <c r="H58" s="1" t="s">
        <v>937</v>
      </c>
      <c r="I58" s="1" t="s">
        <v>1203</v>
      </c>
      <c r="J58" s="1" t="s">
        <v>939</v>
      </c>
      <c r="K58" s="1" t="s">
        <v>1203</v>
      </c>
      <c r="L58" s="1" t="s">
        <v>1203</v>
      </c>
      <c r="M58" s="1" t="s">
        <v>940</v>
      </c>
      <c r="N58" s="1" t="s">
        <v>940</v>
      </c>
      <c r="O58" s="1" t="s">
        <v>941</v>
      </c>
      <c r="P58" s="1" t="s">
        <v>942</v>
      </c>
      <c r="Q58" s="1" t="s">
        <v>943</v>
      </c>
      <c r="R58" s="1" t="s">
        <v>1204</v>
      </c>
      <c r="S58" s="1" t="s">
        <v>945</v>
      </c>
      <c r="T58" s="1" t="s">
        <v>946</v>
      </c>
      <c r="U58" s="1" t="s">
        <v>907</v>
      </c>
      <c r="V58" s="1" t="s">
        <v>1205</v>
      </c>
    </row>
    <row r="59" s="1" customFormat="1" spans="1:22">
      <c r="A59" s="3">
        <v>999227300611580</v>
      </c>
      <c r="B59" s="1" t="s">
        <v>1206</v>
      </c>
      <c r="C59" s="1" t="s">
        <v>1207</v>
      </c>
      <c r="D59" s="1" t="s">
        <v>1208</v>
      </c>
      <c r="E59" s="1" t="s">
        <v>1209</v>
      </c>
      <c r="F59" s="1" t="s">
        <v>932</v>
      </c>
      <c r="G59" s="1" t="s">
        <v>936</v>
      </c>
      <c r="H59" s="1" t="s">
        <v>937</v>
      </c>
      <c r="I59" s="1" t="s">
        <v>1210</v>
      </c>
      <c r="J59" s="1" t="s">
        <v>939</v>
      </c>
      <c r="K59" s="1" t="s">
        <v>1210</v>
      </c>
      <c r="L59" s="1" t="s">
        <v>1210</v>
      </c>
      <c r="M59" s="1" t="s">
        <v>940</v>
      </c>
      <c r="N59" s="1" t="s">
        <v>940</v>
      </c>
      <c r="O59" s="1" t="s">
        <v>941</v>
      </c>
      <c r="P59" s="1" t="s">
        <v>942</v>
      </c>
      <c r="Q59" s="1" t="s">
        <v>943</v>
      </c>
      <c r="R59" s="1" t="s">
        <v>1211</v>
      </c>
      <c r="S59" s="1" t="s">
        <v>945</v>
      </c>
      <c r="T59" s="1" t="s">
        <v>946</v>
      </c>
      <c r="U59" s="1" t="s">
        <v>907</v>
      </c>
      <c r="V59" s="1" t="s">
        <v>968</v>
      </c>
    </row>
    <row r="60" s="1" customFormat="1" spans="1:22">
      <c r="A60" s="3">
        <v>999227299610628</v>
      </c>
      <c r="B60" s="1" t="s">
        <v>1206</v>
      </c>
      <c r="C60" s="1" t="s">
        <v>1212</v>
      </c>
      <c r="D60" s="1" t="s">
        <v>1213</v>
      </c>
      <c r="E60" s="1" t="s">
        <v>1214</v>
      </c>
      <c r="F60" s="1" t="s">
        <v>1084</v>
      </c>
      <c r="G60" s="1" t="s">
        <v>936</v>
      </c>
      <c r="H60" s="1" t="s">
        <v>937</v>
      </c>
      <c r="I60" s="1" t="s">
        <v>1215</v>
      </c>
      <c r="J60" s="1" t="s">
        <v>939</v>
      </c>
      <c r="K60" s="1" t="s">
        <v>1215</v>
      </c>
      <c r="L60" s="1" t="s">
        <v>1215</v>
      </c>
      <c r="M60" s="1" t="s">
        <v>940</v>
      </c>
      <c r="N60" s="1" t="s">
        <v>940</v>
      </c>
      <c r="O60" s="1" t="s">
        <v>941</v>
      </c>
      <c r="P60" s="1" t="s">
        <v>942</v>
      </c>
      <c r="Q60" s="1" t="s">
        <v>943</v>
      </c>
      <c r="R60" s="1" t="s">
        <v>1216</v>
      </c>
      <c r="S60" s="1" t="s">
        <v>945</v>
      </c>
      <c r="T60" s="1" t="s">
        <v>946</v>
      </c>
      <c r="U60" s="1" t="s">
        <v>907</v>
      </c>
      <c r="V60" s="1" t="s">
        <v>1069</v>
      </c>
    </row>
    <row r="61" s="1" customFormat="1" spans="1:22">
      <c r="A61" s="3">
        <v>999227298474444</v>
      </c>
      <c r="B61" s="1" t="s">
        <v>1206</v>
      </c>
      <c r="C61" s="1" t="s">
        <v>1217</v>
      </c>
      <c r="D61" s="1" t="s">
        <v>1105</v>
      </c>
      <c r="E61" s="1" t="s">
        <v>1218</v>
      </c>
      <c r="F61" s="1" t="s">
        <v>1084</v>
      </c>
      <c r="G61" s="1" t="s">
        <v>936</v>
      </c>
      <c r="H61" s="1" t="s">
        <v>937</v>
      </c>
      <c r="I61" s="1" t="s">
        <v>1219</v>
      </c>
      <c r="J61" s="1" t="s">
        <v>939</v>
      </c>
      <c r="K61" s="1" t="s">
        <v>1219</v>
      </c>
      <c r="L61" s="1" t="s">
        <v>1219</v>
      </c>
      <c r="M61" s="1" t="s">
        <v>940</v>
      </c>
      <c r="N61" s="1" t="s">
        <v>940</v>
      </c>
      <c r="O61" s="1" t="s">
        <v>941</v>
      </c>
      <c r="P61" s="1" t="s">
        <v>942</v>
      </c>
      <c r="Q61" s="1" t="s">
        <v>943</v>
      </c>
      <c r="R61" s="1" t="s">
        <v>1220</v>
      </c>
      <c r="S61" s="1" t="s">
        <v>945</v>
      </c>
      <c r="T61" s="1" t="s">
        <v>946</v>
      </c>
      <c r="U61" s="1" t="s">
        <v>907</v>
      </c>
      <c r="V61" s="1" t="s">
        <v>1078</v>
      </c>
    </row>
    <row r="62" s="1" customFormat="1" spans="1:22">
      <c r="A62" s="3">
        <v>999227298234062</v>
      </c>
      <c r="B62" s="1" t="s">
        <v>1206</v>
      </c>
      <c r="C62" s="1" t="s">
        <v>1221</v>
      </c>
      <c r="D62" s="1" t="s">
        <v>1105</v>
      </c>
      <c r="E62" s="1" t="s">
        <v>1222</v>
      </c>
      <c r="F62" s="1" t="s">
        <v>1019</v>
      </c>
      <c r="G62" s="1" t="s">
        <v>936</v>
      </c>
      <c r="H62" s="1" t="s">
        <v>937</v>
      </c>
      <c r="I62" s="1" t="s">
        <v>1223</v>
      </c>
      <c r="J62" s="1" t="s">
        <v>939</v>
      </c>
      <c r="K62" s="1" t="s">
        <v>1223</v>
      </c>
      <c r="L62" s="1" t="s">
        <v>1223</v>
      </c>
      <c r="M62" s="1" t="s">
        <v>940</v>
      </c>
      <c r="N62" s="1" t="s">
        <v>940</v>
      </c>
      <c r="O62" s="1" t="s">
        <v>941</v>
      </c>
      <c r="P62" s="1" t="s">
        <v>942</v>
      </c>
      <c r="Q62" s="1" t="s">
        <v>943</v>
      </c>
      <c r="R62" s="1" t="s">
        <v>1224</v>
      </c>
      <c r="S62" s="1" t="s">
        <v>945</v>
      </c>
      <c r="T62" s="1" t="s">
        <v>946</v>
      </c>
      <c r="U62" s="1" t="s">
        <v>907</v>
      </c>
      <c r="V62" s="1" t="s">
        <v>1078</v>
      </c>
    </row>
    <row r="63" s="1" customFormat="1" spans="1:22">
      <c r="A63" s="3">
        <v>999227297897167</v>
      </c>
      <c r="B63" s="1" t="s">
        <v>1206</v>
      </c>
      <c r="C63" s="1" t="s">
        <v>1225</v>
      </c>
      <c r="D63" s="1" t="s">
        <v>1074</v>
      </c>
      <c r="E63" s="1" t="s">
        <v>1226</v>
      </c>
      <c r="F63" s="1" t="s">
        <v>932</v>
      </c>
      <c r="G63" s="1" t="s">
        <v>936</v>
      </c>
      <c r="H63" s="1" t="s">
        <v>937</v>
      </c>
      <c r="I63" s="1" t="s">
        <v>1227</v>
      </c>
      <c r="J63" s="1" t="s">
        <v>939</v>
      </c>
      <c r="K63" s="1" t="s">
        <v>1227</v>
      </c>
      <c r="L63" s="1" t="s">
        <v>1227</v>
      </c>
      <c r="M63" s="1" t="s">
        <v>940</v>
      </c>
      <c r="N63" s="1" t="s">
        <v>940</v>
      </c>
      <c r="O63" s="1" t="s">
        <v>941</v>
      </c>
      <c r="P63" s="1" t="s">
        <v>942</v>
      </c>
      <c r="Q63" s="1" t="s">
        <v>943</v>
      </c>
      <c r="R63" s="1" t="s">
        <v>1228</v>
      </c>
      <c r="S63" s="1" t="s">
        <v>945</v>
      </c>
      <c r="T63" s="1" t="s">
        <v>946</v>
      </c>
      <c r="U63" s="1" t="s">
        <v>907</v>
      </c>
      <c r="V63" s="1" t="s">
        <v>1078</v>
      </c>
    </row>
    <row r="64" s="1" customFormat="1" spans="1:22">
      <c r="A64" s="3">
        <v>999227295422598</v>
      </c>
      <c r="B64" s="1" t="s">
        <v>1206</v>
      </c>
      <c r="C64" s="1" t="s">
        <v>1229</v>
      </c>
      <c r="D64" s="1" t="s">
        <v>1230</v>
      </c>
      <c r="E64" s="1" t="s">
        <v>1231</v>
      </c>
      <c r="F64" s="1" t="s">
        <v>1019</v>
      </c>
      <c r="G64" s="1" t="s">
        <v>936</v>
      </c>
      <c r="H64" s="1" t="s">
        <v>937</v>
      </c>
      <c r="I64" s="1" t="s">
        <v>1017</v>
      </c>
      <c r="J64" s="1" t="s">
        <v>939</v>
      </c>
      <c r="K64" s="1" t="s">
        <v>1017</v>
      </c>
      <c r="L64" s="1" t="s">
        <v>1017</v>
      </c>
      <c r="M64" s="1" t="s">
        <v>940</v>
      </c>
      <c r="N64" s="1" t="s">
        <v>940</v>
      </c>
      <c r="O64" s="1" t="s">
        <v>941</v>
      </c>
      <c r="P64" s="1" t="s">
        <v>942</v>
      </c>
      <c r="Q64" s="1" t="s">
        <v>943</v>
      </c>
      <c r="R64" s="1" t="s">
        <v>1232</v>
      </c>
      <c r="S64" s="1" t="s">
        <v>945</v>
      </c>
      <c r="T64" s="1" t="s">
        <v>946</v>
      </c>
      <c r="U64" s="1" t="s">
        <v>907</v>
      </c>
      <c r="V64" s="1" t="s">
        <v>968</v>
      </c>
    </row>
    <row r="65" s="1" customFormat="1" spans="1:22">
      <c r="A65" s="3">
        <v>999227294179592</v>
      </c>
      <c r="B65" s="1" t="s">
        <v>1206</v>
      </c>
      <c r="C65" s="1" t="s">
        <v>1233</v>
      </c>
      <c r="D65" s="1" t="s">
        <v>1105</v>
      </c>
      <c r="E65" s="1" t="s">
        <v>1234</v>
      </c>
      <c r="F65" s="1" t="s">
        <v>1019</v>
      </c>
      <c r="G65" s="1" t="s">
        <v>936</v>
      </c>
      <c r="H65" s="1" t="s">
        <v>937</v>
      </c>
      <c r="I65" s="1" t="s">
        <v>1235</v>
      </c>
      <c r="J65" s="1" t="s">
        <v>939</v>
      </c>
      <c r="K65" s="1" t="s">
        <v>1235</v>
      </c>
      <c r="L65" s="1" t="s">
        <v>1235</v>
      </c>
      <c r="M65" s="1" t="s">
        <v>940</v>
      </c>
      <c r="N65" s="1" t="s">
        <v>940</v>
      </c>
      <c r="O65" s="1" t="s">
        <v>941</v>
      </c>
      <c r="P65" s="1" t="s">
        <v>942</v>
      </c>
      <c r="Q65" s="1" t="s">
        <v>943</v>
      </c>
      <c r="R65" s="1" t="s">
        <v>1236</v>
      </c>
      <c r="S65" s="1" t="s">
        <v>945</v>
      </c>
      <c r="T65" s="1" t="s">
        <v>946</v>
      </c>
      <c r="U65" s="1" t="s">
        <v>907</v>
      </c>
      <c r="V65" s="1" t="s">
        <v>1078</v>
      </c>
    </row>
    <row r="66" s="1" customFormat="1" spans="1:22">
      <c r="A66" s="3">
        <v>999227291445556</v>
      </c>
      <c r="B66" s="1" t="s">
        <v>1206</v>
      </c>
      <c r="C66" s="1" t="s">
        <v>1237</v>
      </c>
      <c r="D66" s="1" t="s">
        <v>1129</v>
      </c>
      <c r="E66" s="1" t="s">
        <v>1238</v>
      </c>
      <c r="F66" s="1" t="s">
        <v>1019</v>
      </c>
      <c r="G66" s="1" t="s">
        <v>936</v>
      </c>
      <c r="H66" s="1" t="s">
        <v>937</v>
      </c>
      <c r="I66" s="1" t="s">
        <v>1131</v>
      </c>
      <c r="J66" s="1" t="s">
        <v>939</v>
      </c>
      <c r="K66" s="1" t="s">
        <v>1131</v>
      </c>
      <c r="L66" s="1" t="s">
        <v>1131</v>
      </c>
      <c r="M66" s="1" t="s">
        <v>940</v>
      </c>
      <c r="N66" s="1" t="s">
        <v>940</v>
      </c>
      <c r="O66" s="1" t="s">
        <v>941</v>
      </c>
      <c r="P66" s="1" t="s">
        <v>942</v>
      </c>
      <c r="Q66" s="1" t="s">
        <v>943</v>
      </c>
      <c r="R66" s="1" t="s">
        <v>1239</v>
      </c>
      <c r="S66" s="1" t="s">
        <v>945</v>
      </c>
      <c r="T66" s="1" t="s">
        <v>946</v>
      </c>
      <c r="U66" s="1" t="s">
        <v>907</v>
      </c>
      <c r="V66" s="1" t="s">
        <v>968</v>
      </c>
    </row>
    <row r="67" s="1" customFormat="1" spans="1:22">
      <c r="A67" s="3">
        <v>999227290780015</v>
      </c>
      <c r="B67" s="1" t="s">
        <v>1240</v>
      </c>
      <c r="C67" s="1" t="s">
        <v>1241</v>
      </c>
      <c r="D67" s="1" t="s">
        <v>1129</v>
      </c>
      <c r="E67" s="1" t="s">
        <v>1242</v>
      </c>
      <c r="F67" s="1" t="s">
        <v>1019</v>
      </c>
      <c r="G67" s="1" t="s">
        <v>936</v>
      </c>
      <c r="H67" s="1" t="s">
        <v>937</v>
      </c>
      <c r="I67" s="1" t="s">
        <v>1131</v>
      </c>
      <c r="J67" s="1" t="s">
        <v>939</v>
      </c>
      <c r="K67" s="1" t="s">
        <v>1131</v>
      </c>
      <c r="L67" s="1" t="s">
        <v>1131</v>
      </c>
      <c r="M67" s="1" t="s">
        <v>940</v>
      </c>
      <c r="N67" s="1" t="s">
        <v>940</v>
      </c>
      <c r="O67" s="1" t="s">
        <v>941</v>
      </c>
      <c r="P67" s="1" t="s">
        <v>942</v>
      </c>
      <c r="Q67" s="1" t="s">
        <v>943</v>
      </c>
      <c r="R67" s="1" t="s">
        <v>1243</v>
      </c>
      <c r="S67" s="1" t="s">
        <v>945</v>
      </c>
      <c r="T67" s="1" t="s">
        <v>946</v>
      </c>
      <c r="U67" s="1" t="s">
        <v>907</v>
      </c>
      <c r="V67" s="1" t="s">
        <v>968</v>
      </c>
    </row>
    <row r="68" s="1" customFormat="1" spans="1:22">
      <c r="A68" s="3">
        <v>999227290564605</v>
      </c>
      <c r="B68" s="1" t="s">
        <v>1240</v>
      </c>
      <c r="C68" s="1" t="s">
        <v>1244</v>
      </c>
      <c r="D68" s="1" t="s">
        <v>949</v>
      </c>
      <c r="E68" s="1" t="s">
        <v>1245</v>
      </c>
      <c r="F68" s="1" t="s">
        <v>932</v>
      </c>
      <c r="G68" s="1" t="s">
        <v>936</v>
      </c>
      <c r="H68" s="1" t="s">
        <v>937</v>
      </c>
      <c r="I68" s="1" t="s">
        <v>951</v>
      </c>
      <c r="J68" s="1" t="s">
        <v>939</v>
      </c>
      <c r="K68" s="1" t="s">
        <v>951</v>
      </c>
      <c r="L68" s="1" t="s">
        <v>951</v>
      </c>
      <c r="M68" s="1" t="s">
        <v>940</v>
      </c>
      <c r="N68" s="1" t="s">
        <v>940</v>
      </c>
      <c r="O68" s="1" t="s">
        <v>941</v>
      </c>
      <c r="P68" s="1" t="s">
        <v>942</v>
      </c>
      <c r="Q68" s="1" t="s">
        <v>943</v>
      </c>
      <c r="R68" s="1" t="s">
        <v>1246</v>
      </c>
      <c r="S68" s="1" t="s">
        <v>945</v>
      </c>
      <c r="T68" s="1" t="s">
        <v>946</v>
      </c>
      <c r="U68" s="1" t="s">
        <v>907</v>
      </c>
      <c r="V68" s="1" t="s">
        <v>947</v>
      </c>
    </row>
    <row r="69" s="1" customFormat="1" spans="1:22">
      <c r="A69" s="3">
        <v>999227289798577</v>
      </c>
      <c r="B69" s="1" t="s">
        <v>1240</v>
      </c>
      <c r="C69" s="1" t="s">
        <v>1247</v>
      </c>
      <c r="D69" s="1" t="s">
        <v>1248</v>
      </c>
      <c r="E69" s="1" t="s">
        <v>1249</v>
      </c>
      <c r="F69" s="1" t="s">
        <v>1206</v>
      </c>
      <c r="G69" s="1" t="s">
        <v>936</v>
      </c>
      <c r="H69" s="1" t="s">
        <v>937</v>
      </c>
      <c r="I69" s="1" t="s">
        <v>1250</v>
      </c>
      <c r="J69" s="1" t="s">
        <v>939</v>
      </c>
      <c r="K69" s="1" t="s">
        <v>1250</v>
      </c>
      <c r="L69" s="1" t="s">
        <v>1250</v>
      </c>
      <c r="M69" s="1" t="s">
        <v>940</v>
      </c>
      <c r="N69" s="1" t="s">
        <v>940</v>
      </c>
      <c r="O69" s="1" t="s">
        <v>941</v>
      </c>
      <c r="P69" s="1" t="s">
        <v>942</v>
      </c>
      <c r="Q69" s="1" t="s">
        <v>943</v>
      </c>
      <c r="R69" s="1" t="s">
        <v>1251</v>
      </c>
      <c r="S69" s="1" t="s">
        <v>945</v>
      </c>
      <c r="T69" s="1" t="s">
        <v>946</v>
      </c>
      <c r="U69" s="1" t="s">
        <v>907</v>
      </c>
      <c r="V69" s="1" t="s">
        <v>947</v>
      </c>
    </row>
    <row r="70" s="1" customFormat="1" spans="1:22">
      <c r="A70" s="3">
        <v>999227287069532</v>
      </c>
      <c r="B70" s="1" t="s">
        <v>1240</v>
      </c>
      <c r="C70" s="1" t="s">
        <v>1252</v>
      </c>
      <c r="D70" s="1" t="s">
        <v>1173</v>
      </c>
      <c r="E70" s="1" t="s">
        <v>1253</v>
      </c>
      <c r="F70" s="1" t="s">
        <v>1084</v>
      </c>
      <c r="G70" s="1" t="s">
        <v>936</v>
      </c>
      <c r="H70" s="1" t="s">
        <v>937</v>
      </c>
      <c r="I70" s="1" t="s">
        <v>1254</v>
      </c>
      <c r="J70" s="1" t="s">
        <v>939</v>
      </c>
      <c r="K70" s="1" t="s">
        <v>1254</v>
      </c>
      <c r="L70" s="1" t="s">
        <v>1254</v>
      </c>
      <c r="M70" s="1" t="s">
        <v>940</v>
      </c>
      <c r="N70" s="1" t="s">
        <v>940</v>
      </c>
      <c r="O70" s="1" t="s">
        <v>941</v>
      </c>
      <c r="P70" s="1" t="s">
        <v>942</v>
      </c>
      <c r="Q70" s="1" t="s">
        <v>943</v>
      </c>
      <c r="R70" s="1" t="s">
        <v>1255</v>
      </c>
      <c r="S70" s="1" t="s">
        <v>945</v>
      </c>
      <c r="T70" s="1" t="s">
        <v>946</v>
      </c>
      <c r="U70" s="1" t="s">
        <v>907</v>
      </c>
      <c r="V70" s="1" t="s">
        <v>968</v>
      </c>
    </row>
    <row r="71" s="1" customFormat="1" spans="1:22">
      <c r="A71" s="3">
        <v>27285156000</v>
      </c>
      <c r="B71" s="1" t="s">
        <v>1240</v>
      </c>
      <c r="C71" s="1" t="s">
        <v>1256</v>
      </c>
      <c r="D71" s="1" t="s">
        <v>1257</v>
      </c>
      <c r="E71" s="1" t="s">
        <v>1258</v>
      </c>
      <c r="F71" s="1" t="s">
        <v>1084</v>
      </c>
      <c r="G71" s="1" t="s">
        <v>936</v>
      </c>
      <c r="H71" s="1" t="s">
        <v>937</v>
      </c>
      <c r="I71" s="1" t="s">
        <v>1259</v>
      </c>
      <c r="J71" s="1" t="s">
        <v>939</v>
      </c>
      <c r="K71" s="1" t="s">
        <v>1259</v>
      </c>
      <c r="L71" s="1" t="s">
        <v>1259</v>
      </c>
      <c r="M71" s="1" t="s">
        <v>940</v>
      </c>
      <c r="N71" s="1" t="s">
        <v>940</v>
      </c>
      <c r="O71" s="1" t="s">
        <v>941</v>
      </c>
      <c r="P71" s="1" t="s">
        <v>942</v>
      </c>
      <c r="Q71" s="1" t="s">
        <v>943</v>
      </c>
      <c r="R71" s="1" t="s">
        <v>1260</v>
      </c>
      <c r="S71" s="1" t="s">
        <v>945</v>
      </c>
      <c r="T71" s="1" t="s">
        <v>946</v>
      </c>
      <c r="U71" s="1" t="s">
        <v>907</v>
      </c>
      <c r="V71" s="1" t="s">
        <v>947</v>
      </c>
    </row>
    <row r="72" s="1" customFormat="1" spans="1:22">
      <c r="A72" s="3">
        <v>999227284094903</v>
      </c>
      <c r="B72" s="1" t="s">
        <v>1240</v>
      </c>
      <c r="C72" s="1" t="s">
        <v>1261</v>
      </c>
      <c r="D72" s="1" t="s">
        <v>1262</v>
      </c>
      <c r="E72" s="1" t="s">
        <v>1263</v>
      </c>
      <c r="F72" s="1" t="s">
        <v>932</v>
      </c>
      <c r="G72" s="1" t="s">
        <v>936</v>
      </c>
      <c r="H72" s="1" t="s">
        <v>937</v>
      </c>
      <c r="I72" s="1" t="s">
        <v>1264</v>
      </c>
      <c r="J72" s="1" t="s">
        <v>939</v>
      </c>
      <c r="K72" s="1" t="s">
        <v>1264</v>
      </c>
      <c r="L72" s="1" t="s">
        <v>1264</v>
      </c>
      <c r="M72" s="1" t="s">
        <v>940</v>
      </c>
      <c r="N72" s="1" t="s">
        <v>940</v>
      </c>
      <c r="O72" s="1" t="s">
        <v>941</v>
      </c>
      <c r="P72" s="1" t="s">
        <v>942</v>
      </c>
      <c r="Q72" s="1" t="s">
        <v>943</v>
      </c>
      <c r="R72" s="1" t="s">
        <v>1265</v>
      </c>
      <c r="S72" s="1" t="s">
        <v>945</v>
      </c>
      <c r="T72" s="1" t="s">
        <v>946</v>
      </c>
      <c r="U72" s="1" t="s">
        <v>907</v>
      </c>
      <c r="V72" s="1" t="s">
        <v>947</v>
      </c>
    </row>
    <row r="73" s="1" customFormat="1" spans="1:22">
      <c r="A73" s="3">
        <v>999227284043238</v>
      </c>
      <c r="B73" s="1" t="s">
        <v>1240</v>
      </c>
      <c r="C73" s="1" t="s">
        <v>1266</v>
      </c>
      <c r="D73" s="1" t="s">
        <v>1267</v>
      </c>
      <c r="E73" s="1" t="s">
        <v>1268</v>
      </c>
      <c r="F73" s="1" t="s">
        <v>1206</v>
      </c>
      <c r="G73" s="1" t="s">
        <v>936</v>
      </c>
      <c r="H73" s="1" t="s">
        <v>937</v>
      </c>
      <c r="I73" s="1" t="s">
        <v>1269</v>
      </c>
      <c r="J73" s="1" t="s">
        <v>939</v>
      </c>
      <c r="K73" s="1" t="s">
        <v>1269</v>
      </c>
      <c r="L73" s="1" t="s">
        <v>1269</v>
      </c>
      <c r="M73" s="1" t="s">
        <v>940</v>
      </c>
      <c r="N73" s="1" t="s">
        <v>940</v>
      </c>
      <c r="O73" s="1" t="s">
        <v>941</v>
      </c>
      <c r="P73" s="1" t="s">
        <v>942</v>
      </c>
      <c r="Q73" s="1" t="s">
        <v>943</v>
      </c>
      <c r="R73" s="1" t="s">
        <v>1270</v>
      </c>
      <c r="S73" s="1" t="s">
        <v>945</v>
      </c>
      <c r="T73" s="1" t="s">
        <v>946</v>
      </c>
      <c r="U73" s="1" t="s">
        <v>907</v>
      </c>
      <c r="V73" s="1" t="s">
        <v>947</v>
      </c>
    </row>
    <row r="74" s="1" customFormat="1" spans="1:22">
      <c r="A74" s="3">
        <v>999227283112814</v>
      </c>
      <c r="B74" s="1" t="s">
        <v>1271</v>
      </c>
      <c r="C74" s="1" t="s">
        <v>1272</v>
      </c>
      <c r="D74" s="1" t="s">
        <v>1074</v>
      </c>
      <c r="E74" s="1" t="s">
        <v>1273</v>
      </c>
      <c r="F74" s="1" t="s">
        <v>1084</v>
      </c>
      <c r="G74" s="1" t="s">
        <v>936</v>
      </c>
      <c r="H74" s="1" t="s">
        <v>937</v>
      </c>
      <c r="I74" s="1" t="s">
        <v>1274</v>
      </c>
      <c r="J74" s="1" t="s">
        <v>939</v>
      </c>
      <c r="K74" s="1" t="s">
        <v>1274</v>
      </c>
      <c r="L74" s="1" t="s">
        <v>1274</v>
      </c>
      <c r="M74" s="1" t="s">
        <v>940</v>
      </c>
      <c r="N74" s="1" t="s">
        <v>940</v>
      </c>
      <c r="O74" s="1" t="s">
        <v>941</v>
      </c>
      <c r="P74" s="1" t="s">
        <v>942</v>
      </c>
      <c r="Q74" s="1" t="s">
        <v>943</v>
      </c>
      <c r="R74" s="1" t="s">
        <v>1275</v>
      </c>
      <c r="S74" s="1" t="s">
        <v>945</v>
      </c>
      <c r="T74" s="1" t="s">
        <v>946</v>
      </c>
      <c r="U74" s="1" t="s">
        <v>907</v>
      </c>
      <c r="V74" s="1" t="s">
        <v>1078</v>
      </c>
    </row>
    <row r="75" s="1" customFormat="1" spans="1:22">
      <c r="A75" s="3">
        <v>999227264387694</v>
      </c>
      <c r="B75" s="1" t="s">
        <v>1271</v>
      </c>
      <c r="C75" s="1" t="s">
        <v>1276</v>
      </c>
      <c r="D75" s="1" t="s">
        <v>1277</v>
      </c>
      <c r="E75" s="1" t="s">
        <v>1278</v>
      </c>
      <c r="F75" s="1" t="s">
        <v>1019</v>
      </c>
      <c r="G75" s="1" t="s">
        <v>936</v>
      </c>
      <c r="H75" s="1" t="s">
        <v>937</v>
      </c>
      <c r="I75" s="1" t="s">
        <v>1052</v>
      </c>
      <c r="J75" s="1" t="s">
        <v>939</v>
      </c>
      <c r="K75" s="1" t="s">
        <v>1052</v>
      </c>
      <c r="L75" s="1" t="s">
        <v>1052</v>
      </c>
      <c r="M75" s="1" t="s">
        <v>940</v>
      </c>
      <c r="N75" s="1" t="s">
        <v>940</v>
      </c>
      <c r="O75" s="1" t="s">
        <v>941</v>
      </c>
      <c r="P75" s="1" t="s">
        <v>942</v>
      </c>
      <c r="Q75" s="1" t="s">
        <v>943</v>
      </c>
      <c r="R75" s="1" t="s">
        <v>1279</v>
      </c>
      <c r="S75" s="1" t="s">
        <v>945</v>
      </c>
      <c r="T75" s="1" t="s">
        <v>946</v>
      </c>
      <c r="U75" s="1" t="s">
        <v>907</v>
      </c>
      <c r="V75" s="1" t="s">
        <v>968</v>
      </c>
    </row>
    <row r="76" s="1" customFormat="1" spans="1:22">
      <c r="A76" s="3">
        <v>999227262387039</v>
      </c>
      <c r="B76" s="1" t="s">
        <v>1271</v>
      </c>
      <c r="C76" s="1" t="s">
        <v>1280</v>
      </c>
      <c r="D76" s="1" t="s">
        <v>1281</v>
      </c>
      <c r="E76" s="1" t="s">
        <v>1282</v>
      </c>
      <c r="F76" s="1" t="s">
        <v>1240</v>
      </c>
      <c r="G76" s="1" t="s">
        <v>936</v>
      </c>
      <c r="H76" s="1" t="s">
        <v>937</v>
      </c>
      <c r="I76" s="1" t="s">
        <v>1283</v>
      </c>
      <c r="J76" s="1" t="s">
        <v>939</v>
      </c>
      <c r="K76" s="1" t="s">
        <v>1283</v>
      </c>
      <c r="L76" s="1" t="s">
        <v>1283</v>
      </c>
      <c r="M76" s="1" t="s">
        <v>940</v>
      </c>
      <c r="N76" s="1" t="s">
        <v>940</v>
      </c>
      <c r="O76" s="1" t="s">
        <v>941</v>
      </c>
      <c r="P76" s="1" t="s">
        <v>942</v>
      </c>
      <c r="Q76" s="1" t="s">
        <v>943</v>
      </c>
      <c r="R76" s="1" t="s">
        <v>1284</v>
      </c>
      <c r="S76" s="1" t="s">
        <v>945</v>
      </c>
      <c r="T76" s="1" t="s">
        <v>946</v>
      </c>
      <c r="U76" s="1" t="s">
        <v>907</v>
      </c>
      <c r="V76" s="1" t="s">
        <v>1285</v>
      </c>
    </row>
    <row r="77" s="1" customFormat="1" spans="1:22">
      <c r="A77" s="3">
        <v>999227261699699</v>
      </c>
      <c r="B77" s="1" t="s">
        <v>1271</v>
      </c>
      <c r="C77" s="1" t="s">
        <v>1286</v>
      </c>
      <c r="D77" s="1" t="s">
        <v>1105</v>
      </c>
      <c r="E77" s="1" t="s">
        <v>1287</v>
      </c>
      <c r="F77" s="1" t="s">
        <v>1084</v>
      </c>
      <c r="G77" s="1" t="s">
        <v>936</v>
      </c>
      <c r="H77" s="1" t="s">
        <v>937</v>
      </c>
      <c r="I77" s="1" t="s">
        <v>1288</v>
      </c>
      <c r="J77" s="1" t="s">
        <v>939</v>
      </c>
      <c r="K77" s="1" t="s">
        <v>1288</v>
      </c>
      <c r="L77" s="1" t="s">
        <v>1288</v>
      </c>
      <c r="M77" s="1" t="s">
        <v>940</v>
      </c>
      <c r="N77" s="1" t="s">
        <v>940</v>
      </c>
      <c r="O77" s="1" t="s">
        <v>941</v>
      </c>
      <c r="P77" s="1" t="s">
        <v>942</v>
      </c>
      <c r="Q77" s="1" t="s">
        <v>943</v>
      </c>
      <c r="R77" s="1" t="s">
        <v>1289</v>
      </c>
      <c r="S77" s="1" t="s">
        <v>945</v>
      </c>
      <c r="T77" s="1" t="s">
        <v>946</v>
      </c>
      <c r="U77" s="1" t="s">
        <v>907</v>
      </c>
      <c r="V77" s="1" t="s">
        <v>1078</v>
      </c>
    </row>
    <row r="78" s="1" customFormat="1" spans="1:22">
      <c r="A78" s="3">
        <v>999227255674927</v>
      </c>
      <c r="B78" s="1" t="s">
        <v>1290</v>
      </c>
      <c r="C78" s="1" t="s">
        <v>1291</v>
      </c>
      <c r="D78" s="1" t="s">
        <v>1292</v>
      </c>
      <c r="E78" s="1" t="s">
        <v>1293</v>
      </c>
      <c r="F78" s="1" t="s">
        <v>1141</v>
      </c>
      <c r="G78" s="1" t="s">
        <v>936</v>
      </c>
      <c r="H78" s="1" t="s">
        <v>937</v>
      </c>
      <c r="I78" s="1" t="s">
        <v>1294</v>
      </c>
      <c r="J78" s="1" t="s">
        <v>939</v>
      </c>
      <c r="K78" s="1" t="s">
        <v>1294</v>
      </c>
      <c r="L78" s="1" t="s">
        <v>1294</v>
      </c>
      <c r="M78" s="1" t="s">
        <v>940</v>
      </c>
      <c r="N78" s="1" t="s">
        <v>940</v>
      </c>
      <c r="O78" s="1" t="s">
        <v>941</v>
      </c>
      <c r="P78" s="1" t="s">
        <v>942</v>
      </c>
      <c r="Q78" s="1" t="s">
        <v>943</v>
      </c>
      <c r="R78" s="1" t="s">
        <v>1295</v>
      </c>
      <c r="S78" s="1" t="s">
        <v>945</v>
      </c>
      <c r="T78" s="1" t="s">
        <v>946</v>
      </c>
      <c r="U78" s="1" t="s">
        <v>907</v>
      </c>
      <c r="V78" s="1" t="s">
        <v>1296</v>
      </c>
    </row>
    <row r="79" s="1" customFormat="1" spans="1:22">
      <c r="A79" s="3">
        <v>999227195283069</v>
      </c>
      <c r="B79" s="1" t="s">
        <v>1290</v>
      </c>
      <c r="C79" s="1" t="s">
        <v>1297</v>
      </c>
      <c r="D79" s="1" t="s">
        <v>1298</v>
      </c>
      <c r="E79" s="1" t="s">
        <v>1299</v>
      </c>
      <c r="F79" s="1" t="s">
        <v>1019</v>
      </c>
      <c r="G79" s="1" t="s">
        <v>936</v>
      </c>
      <c r="H79" s="1" t="s">
        <v>937</v>
      </c>
      <c r="I79" s="1" t="s">
        <v>1300</v>
      </c>
      <c r="J79" s="1" t="s">
        <v>939</v>
      </c>
      <c r="K79" s="1" t="s">
        <v>1300</v>
      </c>
      <c r="L79" s="1" t="s">
        <v>1300</v>
      </c>
      <c r="M79" s="1" t="s">
        <v>940</v>
      </c>
      <c r="N79" s="1" t="s">
        <v>940</v>
      </c>
      <c r="O79" s="1" t="s">
        <v>941</v>
      </c>
      <c r="P79" s="1" t="s">
        <v>942</v>
      </c>
      <c r="Q79" s="1" t="s">
        <v>943</v>
      </c>
      <c r="R79" s="1" t="s">
        <v>1301</v>
      </c>
      <c r="S79" s="1" t="s">
        <v>945</v>
      </c>
      <c r="T79" s="1" t="s">
        <v>946</v>
      </c>
      <c r="U79" s="1" t="s">
        <v>907</v>
      </c>
      <c r="V79" s="1" t="s">
        <v>1296</v>
      </c>
    </row>
    <row r="80" s="1" customFormat="1" spans="1:22">
      <c r="A80" s="3">
        <v>999227195282181</v>
      </c>
      <c r="B80" s="1" t="s">
        <v>1290</v>
      </c>
      <c r="C80" s="1" t="s">
        <v>1302</v>
      </c>
      <c r="D80" s="1" t="s">
        <v>1298</v>
      </c>
      <c r="E80" s="1" t="s">
        <v>1303</v>
      </c>
      <c r="F80" s="1" t="s">
        <v>1019</v>
      </c>
      <c r="G80" s="1" t="s">
        <v>936</v>
      </c>
      <c r="H80" s="1" t="s">
        <v>937</v>
      </c>
      <c r="I80" s="1" t="s">
        <v>1300</v>
      </c>
      <c r="J80" s="1" t="s">
        <v>939</v>
      </c>
      <c r="K80" s="1" t="s">
        <v>1300</v>
      </c>
      <c r="L80" s="1" t="s">
        <v>1300</v>
      </c>
      <c r="M80" s="1" t="s">
        <v>940</v>
      </c>
      <c r="N80" s="1" t="s">
        <v>940</v>
      </c>
      <c r="O80" s="1" t="s">
        <v>941</v>
      </c>
      <c r="P80" s="1" t="s">
        <v>942</v>
      </c>
      <c r="Q80" s="1" t="s">
        <v>943</v>
      </c>
      <c r="R80" s="1" t="s">
        <v>1304</v>
      </c>
      <c r="S80" s="1" t="s">
        <v>945</v>
      </c>
      <c r="T80" s="1" t="s">
        <v>946</v>
      </c>
      <c r="U80" s="1" t="s">
        <v>907</v>
      </c>
      <c r="V80" s="1" t="s">
        <v>1296</v>
      </c>
    </row>
    <row r="81" s="1" customFormat="1" spans="1:22">
      <c r="A81" s="3">
        <v>999227193682049</v>
      </c>
      <c r="B81" s="1" t="s">
        <v>1290</v>
      </c>
      <c r="C81" s="1" t="s">
        <v>1305</v>
      </c>
      <c r="D81" s="1" t="s">
        <v>1105</v>
      </c>
      <c r="E81" s="1" t="s">
        <v>1306</v>
      </c>
      <c r="F81" s="1" t="s">
        <v>932</v>
      </c>
      <c r="G81" s="1" t="s">
        <v>936</v>
      </c>
      <c r="H81" s="1" t="s">
        <v>937</v>
      </c>
      <c r="I81" s="1" t="s">
        <v>1307</v>
      </c>
      <c r="J81" s="1" t="s">
        <v>939</v>
      </c>
      <c r="K81" s="1" t="s">
        <v>1307</v>
      </c>
      <c r="L81" s="1" t="s">
        <v>1308</v>
      </c>
      <c r="M81" s="1" t="s">
        <v>1309</v>
      </c>
      <c r="N81" s="1" t="s">
        <v>1309</v>
      </c>
      <c r="O81" s="1" t="s">
        <v>941</v>
      </c>
      <c r="P81" s="1" t="s">
        <v>942</v>
      </c>
      <c r="Q81" s="1" t="s">
        <v>943</v>
      </c>
      <c r="R81" s="1" t="s">
        <v>1310</v>
      </c>
      <c r="S81" s="1" t="s">
        <v>945</v>
      </c>
      <c r="T81" s="1" t="s">
        <v>946</v>
      </c>
      <c r="U81" s="1" t="s">
        <v>907</v>
      </c>
      <c r="V81" s="1" t="s">
        <v>1078</v>
      </c>
    </row>
    <row r="82" s="1" customFormat="1" spans="1:22">
      <c r="A82" s="3">
        <v>999227193462738</v>
      </c>
      <c r="B82" s="1" t="s">
        <v>1290</v>
      </c>
      <c r="C82" s="1" t="s">
        <v>1311</v>
      </c>
      <c r="D82" s="1" t="s">
        <v>1116</v>
      </c>
      <c r="E82" s="1" t="s">
        <v>1312</v>
      </c>
      <c r="F82" s="1" t="s">
        <v>932</v>
      </c>
      <c r="G82" s="1" t="s">
        <v>936</v>
      </c>
      <c r="H82" s="1" t="s">
        <v>937</v>
      </c>
      <c r="I82" s="1" t="s">
        <v>1313</v>
      </c>
      <c r="J82" s="1" t="s">
        <v>939</v>
      </c>
      <c r="K82" s="1" t="s">
        <v>1313</v>
      </c>
      <c r="L82" s="1" t="s">
        <v>1313</v>
      </c>
      <c r="M82" s="1" t="s">
        <v>940</v>
      </c>
      <c r="N82" s="1" t="s">
        <v>940</v>
      </c>
      <c r="O82" s="1" t="s">
        <v>941</v>
      </c>
      <c r="P82" s="1" t="s">
        <v>942</v>
      </c>
      <c r="Q82" s="1" t="s">
        <v>943</v>
      </c>
      <c r="R82" s="1" t="s">
        <v>1314</v>
      </c>
      <c r="S82" s="1" t="s">
        <v>945</v>
      </c>
      <c r="T82" s="1" t="s">
        <v>946</v>
      </c>
      <c r="U82" s="1" t="s">
        <v>907</v>
      </c>
      <c r="V82" s="1" t="s">
        <v>968</v>
      </c>
    </row>
    <row r="83" s="1" customFormat="1" spans="1:22">
      <c r="A83" s="3">
        <v>999227192831856</v>
      </c>
      <c r="B83" s="1" t="s">
        <v>1290</v>
      </c>
      <c r="C83" s="1" t="s">
        <v>1315</v>
      </c>
      <c r="D83" s="1" t="s">
        <v>1316</v>
      </c>
      <c r="E83" s="1" t="s">
        <v>1317</v>
      </c>
      <c r="F83" s="1" t="s">
        <v>1206</v>
      </c>
      <c r="G83" s="1" t="s">
        <v>936</v>
      </c>
      <c r="H83" s="1" t="s">
        <v>937</v>
      </c>
      <c r="I83" s="1" t="s">
        <v>1318</v>
      </c>
      <c r="J83" s="1" t="s">
        <v>939</v>
      </c>
      <c r="K83" s="1" t="s">
        <v>1318</v>
      </c>
      <c r="L83" s="1" t="s">
        <v>1318</v>
      </c>
      <c r="M83" s="1" t="s">
        <v>940</v>
      </c>
      <c r="N83" s="1" t="s">
        <v>940</v>
      </c>
      <c r="O83" s="1" t="s">
        <v>941</v>
      </c>
      <c r="P83" s="1" t="s">
        <v>942</v>
      </c>
      <c r="Q83" s="1" t="s">
        <v>943</v>
      </c>
      <c r="R83" s="1" t="s">
        <v>1319</v>
      </c>
      <c r="S83" s="1" t="s">
        <v>945</v>
      </c>
      <c r="T83" s="1" t="s">
        <v>946</v>
      </c>
      <c r="U83" s="1" t="s">
        <v>907</v>
      </c>
      <c r="V83" s="1" t="s">
        <v>1296</v>
      </c>
    </row>
    <row r="84" s="1" customFormat="1" spans="1:22">
      <c r="A84" s="3">
        <v>999227192565467</v>
      </c>
      <c r="B84" s="1" t="s">
        <v>1320</v>
      </c>
      <c r="C84" s="1" t="s">
        <v>1321</v>
      </c>
      <c r="D84" s="1" t="s">
        <v>1105</v>
      </c>
      <c r="E84" s="1" t="s">
        <v>1322</v>
      </c>
      <c r="F84" s="1" t="s">
        <v>932</v>
      </c>
      <c r="G84" s="1" t="s">
        <v>936</v>
      </c>
      <c r="H84" s="1" t="s">
        <v>937</v>
      </c>
      <c r="I84" s="1" t="s">
        <v>1307</v>
      </c>
      <c r="J84" s="1" t="s">
        <v>939</v>
      </c>
      <c r="K84" s="1" t="s">
        <v>1307</v>
      </c>
      <c r="L84" s="1" t="s">
        <v>1307</v>
      </c>
      <c r="M84" s="1" t="s">
        <v>940</v>
      </c>
      <c r="N84" s="1" t="s">
        <v>940</v>
      </c>
      <c r="O84" s="1" t="s">
        <v>941</v>
      </c>
      <c r="P84" s="1" t="s">
        <v>942</v>
      </c>
      <c r="Q84" s="1" t="s">
        <v>943</v>
      </c>
      <c r="R84" s="1" t="s">
        <v>1323</v>
      </c>
      <c r="S84" s="1" t="s">
        <v>945</v>
      </c>
      <c r="T84" s="1" t="s">
        <v>946</v>
      </c>
      <c r="U84" s="1" t="s">
        <v>907</v>
      </c>
      <c r="V84" s="1" t="s">
        <v>1078</v>
      </c>
    </row>
    <row r="85" s="1" customFormat="1" spans="1:22">
      <c r="A85" s="3">
        <v>999227190033375</v>
      </c>
      <c r="B85" s="1" t="s">
        <v>1320</v>
      </c>
      <c r="C85" s="1" t="s">
        <v>1324</v>
      </c>
      <c r="D85" s="1" t="s">
        <v>1187</v>
      </c>
      <c r="E85" s="1" t="s">
        <v>1325</v>
      </c>
      <c r="F85" s="1" t="s">
        <v>932</v>
      </c>
      <c r="G85" s="1" t="s">
        <v>936</v>
      </c>
      <c r="H85" s="1" t="s">
        <v>937</v>
      </c>
      <c r="I85" s="1" t="s">
        <v>1326</v>
      </c>
      <c r="J85" s="1" t="s">
        <v>939</v>
      </c>
      <c r="K85" s="1" t="s">
        <v>1326</v>
      </c>
      <c r="L85" s="1" t="s">
        <v>1326</v>
      </c>
      <c r="M85" s="1" t="s">
        <v>940</v>
      </c>
      <c r="N85" s="1" t="s">
        <v>940</v>
      </c>
      <c r="O85" s="1" t="s">
        <v>941</v>
      </c>
      <c r="P85" s="1" t="s">
        <v>942</v>
      </c>
      <c r="Q85" s="1" t="s">
        <v>943</v>
      </c>
      <c r="R85" s="1" t="s">
        <v>1327</v>
      </c>
      <c r="S85" s="1" t="s">
        <v>945</v>
      </c>
      <c r="T85" s="1" t="s">
        <v>946</v>
      </c>
      <c r="U85" s="1" t="s">
        <v>907</v>
      </c>
      <c r="V85" s="1" t="s">
        <v>968</v>
      </c>
    </row>
    <row r="86" s="1" customFormat="1" spans="1:22">
      <c r="A86" s="3">
        <v>999227189995768</v>
      </c>
      <c r="B86" s="1" t="s">
        <v>1320</v>
      </c>
      <c r="C86" s="1" t="s">
        <v>1328</v>
      </c>
      <c r="D86" s="1" t="s">
        <v>1329</v>
      </c>
      <c r="E86" s="1" t="s">
        <v>1330</v>
      </c>
      <c r="F86" s="1" t="s">
        <v>1141</v>
      </c>
      <c r="G86" s="1" t="s">
        <v>936</v>
      </c>
      <c r="H86" s="1" t="s">
        <v>937</v>
      </c>
      <c r="I86" s="1" t="s">
        <v>1331</v>
      </c>
      <c r="J86" s="1" t="s">
        <v>939</v>
      </c>
      <c r="K86" s="1" t="s">
        <v>1331</v>
      </c>
      <c r="L86" s="1" t="s">
        <v>1331</v>
      </c>
      <c r="M86" s="1" t="s">
        <v>940</v>
      </c>
      <c r="N86" s="1" t="s">
        <v>940</v>
      </c>
      <c r="O86" s="1" t="s">
        <v>941</v>
      </c>
      <c r="P86" s="1" t="s">
        <v>942</v>
      </c>
      <c r="Q86" s="1" t="s">
        <v>943</v>
      </c>
      <c r="R86" s="1" t="s">
        <v>1332</v>
      </c>
      <c r="S86" s="1" t="s">
        <v>945</v>
      </c>
      <c r="T86" s="1" t="s">
        <v>946</v>
      </c>
      <c r="U86" s="1" t="s">
        <v>907</v>
      </c>
      <c r="V86" s="1" t="s">
        <v>968</v>
      </c>
    </row>
    <row r="87" s="1" customFormat="1" spans="1:22">
      <c r="A87" s="3">
        <v>999227189253884</v>
      </c>
      <c r="B87" s="1" t="s">
        <v>1320</v>
      </c>
      <c r="C87" s="1" t="s">
        <v>1333</v>
      </c>
      <c r="D87" s="1" t="s">
        <v>1334</v>
      </c>
      <c r="E87" s="1" t="s">
        <v>1335</v>
      </c>
      <c r="F87" s="1" t="s">
        <v>932</v>
      </c>
      <c r="G87" s="1" t="s">
        <v>936</v>
      </c>
      <c r="H87" s="1" t="s">
        <v>937</v>
      </c>
      <c r="I87" s="1" t="s">
        <v>1336</v>
      </c>
      <c r="J87" s="1" t="s">
        <v>939</v>
      </c>
      <c r="K87" s="1" t="s">
        <v>1336</v>
      </c>
      <c r="L87" s="1" t="s">
        <v>1336</v>
      </c>
      <c r="M87" s="1" t="s">
        <v>940</v>
      </c>
      <c r="N87" s="1" t="s">
        <v>940</v>
      </c>
      <c r="O87" s="1" t="s">
        <v>941</v>
      </c>
      <c r="P87" s="1" t="s">
        <v>942</v>
      </c>
      <c r="Q87" s="1" t="s">
        <v>943</v>
      </c>
      <c r="R87" s="1" t="s">
        <v>1337</v>
      </c>
      <c r="S87" s="1" t="s">
        <v>945</v>
      </c>
      <c r="T87" s="1" t="s">
        <v>946</v>
      </c>
      <c r="U87" s="1" t="s">
        <v>907</v>
      </c>
      <c r="V87" s="1" t="s">
        <v>1338</v>
      </c>
    </row>
    <row r="88" s="1" customFormat="1" spans="1:22">
      <c r="A88" s="3">
        <v>999227185185108</v>
      </c>
      <c r="B88" s="1" t="s">
        <v>1339</v>
      </c>
      <c r="C88" s="1" t="s">
        <v>1340</v>
      </c>
      <c r="D88" s="1" t="s">
        <v>1341</v>
      </c>
      <c r="E88" s="1" t="s">
        <v>1342</v>
      </c>
      <c r="F88" s="1" t="s">
        <v>932</v>
      </c>
      <c r="G88" s="1" t="s">
        <v>936</v>
      </c>
      <c r="H88" s="1" t="s">
        <v>937</v>
      </c>
      <c r="I88" s="1" t="s">
        <v>1343</v>
      </c>
      <c r="J88" s="1" t="s">
        <v>939</v>
      </c>
      <c r="K88" s="1" t="s">
        <v>1343</v>
      </c>
      <c r="L88" s="1" t="s">
        <v>1343</v>
      </c>
      <c r="M88" s="1" t="s">
        <v>940</v>
      </c>
      <c r="N88" s="1" t="s">
        <v>940</v>
      </c>
      <c r="O88" s="1" t="s">
        <v>941</v>
      </c>
      <c r="P88" s="1" t="s">
        <v>942</v>
      </c>
      <c r="Q88" s="1" t="s">
        <v>943</v>
      </c>
      <c r="R88" s="1" t="s">
        <v>1344</v>
      </c>
      <c r="S88" s="1" t="s">
        <v>945</v>
      </c>
      <c r="T88" s="1" t="s">
        <v>946</v>
      </c>
      <c r="U88" s="1" t="s">
        <v>907</v>
      </c>
      <c r="V88" s="1" t="s">
        <v>1078</v>
      </c>
    </row>
    <row r="89" s="1" customFormat="1" spans="1:22">
      <c r="A89" s="3">
        <v>999227184086255</v>
      </c>
      <c r="B89" s="1" t="s">
        <v>1339</v>
      </c>
      <c r="C89" s="1" t="s">
        <v>1345</v>
      </c>
      <c r="D89" s="1" t="s">
        <v>1346</v>
      </c>
      <c r="E89" s="1" t="s">
        <v>1347</v>
      </c>
      <c r="F89" s="1" t="s">
        <v>1084</v>
      </c>
      <c r="G89" s="1" t="s">
        <v>936</v>
      </c>
      <c r="H89" s="1" t="s">
        <v>937</v>
      </c>
      <c r="I89" s="1" t="s">
        <v>1348</v>
      </c>
      <c r="J89" s="1" t="s">
        <v>939</v>
      </c>
      <c r="K89" s="1" t="s">
        <v>1348</v>
      </c>
      <c r="L89" s="1" t="s">
        <v>1348</v>
      </c>
      <c r="M89" s="1" t="s">
        <v>940</v>
      </c>
      <c r="N89" s="1" t="s">
        <v>940</v>
      </c>
      <c r="O89" s="1" t="s">
        <v>941</v>
      </c>
      <c r="P89" s="1" t="s">
        <v>942</v>
      </c>
      <c r="Q89" s="1" t="s">
        <v>943</v>
      </c>
      <c r="R89" s="1" t="s">
        <v>1349</v>
      </c>
      <c r="S89" s="1" t="s">
        <v>945</v>
      </c>
      <c r="T89" s="1" t="s">
        <v>946</v>
      </c>
      <c r="U89" s="1" t="s">
        <v>907</v>
      </c>
      <c r="V89" s="1" t="s">
        <v>1296</v>
      </c>
    </row>
    <row r="90" s="1" customFormat="1" spans="1:22">
      <c r="A90" s="3">
        <v>999227113972137</v>
      </c>
      <c r="B90" s="1" t="s">
        <v>1350</v>
      </c>
      <c r="C90" s="1" t="s">
        <v>1351</v>
      </c>
      <c r="D90" s="1" t="s">
        <v>1352</v>
      </c>
      <c r="E90" s="1" t="s">
        <v>1353</v>
      </c>
      <c r="F90" s="1" t="s">
        <v>1084</v>
      </c>
      <c r="G90" s="1" t="s">
        <v>936</v>
      </c>
      <c r="H90" s="1" t="s">
        <v>937</v>
      </c>
      <c r="I90" s="1" t="s">
        <v>1354</v>
      </c>
      <c r="J90" s="1" t="s">
        <v>939</v>
      </c>
      <c r="K90" s="1" t="s">
        <v>1354</v>
      </c>
      <c r="L90" s="1" t="s">
        <v>1354</v>
      </c>
      <c r="M90" s="1" t="s">
        <v>940</v>
      </c>
      <c r="N90" s="1" t="s">
        <v>940</v>
      </c>
      <c r="O90" s="1" t="s">
        <v>941</v>
      </c>
      <c r="P90" s="1" t="s">
        <v>942</v>
      </c>
      <c r="Q90" s="1" t="s">
        <v>943</v>
      </c>
      <c r="R90" s="1" t="s">
        <v>1355</v>
      </c>
      <c r="S90" s="1" t="s">
        <v>945</v>
      </c>
      <c r="T90" s="1" t="s">
        <v>946</v>
      </c>
      <c r="U90" s="1" t="s">
        <v>907</v>
      </c>
      <c r="V90" s="1" t="s">
        <v>947</v>
      </c>
    </row>
    <row r="91" s="1" customFormat="1" spans="1:22">
      <c r="A91" s="3">
        <v>999227113627561</v>
      </c>
      <c r="B91" s="1" t="s">
        <v>1356</v>
      </c>
      <c r="C91" s="1" t="s">
        <v>1357</v>
      </c>
      <c r="D91" s="1" t="s">
        <v>1358</v>
      </c>
      <c r="E91" s="1" t="s">
        <v>1359</v>
      </c>
      <c r="F91" s="1" t="s">
        <v>932</v>
      </c>
      <c r="G91" s="1" t="s">
        <v>936</v>
      </c>
      <c r="H91" s="1" t="s">
        <v>937</v>
      </c>
      <c r="I91" s="1" t="s">
        <v>1360</v>
      </c>
      <c r="J91" s="1" t="s">
        <v>939</v>
      </c>
      <c r="K91" s="1" t="s">
        <v>1360</v>
      </c>
      <c r="L91" s="1" t="s">
        <v>1360</v>
      </c>
      <c r="M91" s="1" t="s">
        <v>940</v>
      </c>
      <c r="N91" s="1" t="s">
        <v>940</v>
      </c>
      <c r="O91" s="1" t="s">
        <v>941</v>
      </c>
      <c r="P91" s="1" t="s">
        <v>942</v>
      </c>
      <c r="Q91" s="1" t="s">
        <v>943</v>
      </c>
      <c r="R91" s="1" t="s">
        <v>1361</v>
      </c>
      <c r="S91" s="1" t="s">
        <v>945</v>
      </c>
      <c r="T91" s="1" t="s">
        <v>946</v>
      </c>
      <c r="U91" s="1" t="s">
        <v>907</v>
      </c>
      <c r="V91" s="1" t="s">
        <v>968</v>
      </c>
    </row>
    <row r="92" s="1" customFormat="1" spans="1:22">
      <c r="A92" s="3">
        <v>999227104541479</v>
      </c>
      <c r="B92" s="1" t="s">
        <v>1362</v>
      </c>
      <c r="C92" s="1" t="s">
        <v>1363</v>
      </c>
      <c r="D92" s="1" t="s">
        <v>1364</v>
      </c>
      <c r="E92" s="1" t="s">
        <v>1365</v>
      </c>
      <c r="F92" s="1" t="s">
        <v>932</v>
      </c>
      <c r="G92" s="1" t="s">
        <v>936</v>
      </c>
      <c r="H92" s="1" t="s">
        <v>937</v>
      </c>
      <c r="I92" s="1" t="s">
        <v>1366</v>
      </c>
      <c r="J92" s="1" t="s">
        <v>939</v>
      </c>
      <c r="K92" s="1" t="s">
        <v>1366</v>
      </c>
      <c r="L92" s="1" t="s">
        <v>1366</v>
      </c>
      <c r="M92" s="1" t="s">
        <v>940</v>
      </c>
      <c r="N92" s="1" t="s">
        <v>940</v>
      </c>
      <c r="O92" s="1" t="s">
        <v>941</v>
      </c>
      <c r="P92" s="1" t="s">
        <v>942</v>
      </c>
      <c r="Q92" s="1" t="s">
        <v>943</v>
      </c>
      <c r="R92" s="1" t="s">
        <v>1367</v>
      </c>
      <c r="S92" s="1" t="s">
        <v>945</v>
      </c>
      <c r="T92" s="1" t="s">
        <v>946</v>
      </c>
      <c r="U92" s="1" t="s">
        <v>907</v>
      </c>
      <c r="V92" s="1" t="s">
        <v>1338</v>
      </c>
    </row>
    <row r="93" s="1" customFormat="1" spans="1:22">
      <c r="A93" s="3">
        <v>999227103054050</v>
      </c>
      <c r="B93" s="1" t="s">
        <v>1362</v>
      </c>
      <c r="C93" s="1" t="s">
        <v>1368</v>
      </c>
      <c r="D93" s="1" t="s">
        <v>1369</v>
      </c>
      <c r="E93" s="1" t="s">
        <v>1370</v>
      </c>
      <c r="F93" s="1" t="s">
        <v>932</v>
      </c>
      <c r="G93" s="1" t="s">
        <v>936</v>
      </c>
      <c r="H93" s="1" t="s">
        <v>937</v>
      </c>
      <c r="I93" s="1" t="s">
        <v>1371</v>
      </c>
      <c r="J93" s="1" t="s">
        <v>939</v>
      </c>
      <c r="K93" s="1" t="s">
        <v>1371</v>
      </c>
      <c r="L93" s="1" t="s">
        <v>1371</v>
      </c>
      <c r="M93" s="1" t="s">
        <v>940</v>
      </c>
      <c r="N93" s="1" t="s">
        <v>940</v>
      </c>
      <c r="O93" s="1" t="s">
        <v>941</v>
      </c>
      <c r="P93" s="1" t="s">
        <v>942</v>
      </c>
      <c r="Q93" s="1" t="s">
        <v>943</v>
      </c>
      <c r="R93" s="1" t="s">
        <v>1372</v>
      </c>
      <c r="S93" s="1" t="s">
        <v>945</v>
      </c>
      <c r="T93" s="1" t="s">
        <v>946</v>
      </c>
      <c r="U93" s="1" t="s">
        <v>907</v>
      </c>
      <c r="V93" s="1" t="s">
        <v>968</v>
      </c>
    </row>
    <row r="94" s="1" customFormat="1" spans="1:22">
      <c r="A94" s="3">
        <v>999227100768642</v>
      </c>
      <c r="B94" s="1" t="s">
        <v>1373</v>
      </c>
      <c r="C94" s="1" t="s">
        <v>1374</v>
      </c>
      <c r="D94" s="1" t="s">
        <v>1375</v>
      </c>
      <c r="E94" s="1" t="s">
        <v>1376</v>
      </c>
      <c r="F94" s="1" t="s">
        <v>1240</v>
      </c>
      <c r="G94" s="1" t="s">
        <v>936</v>
      </c>
      <c r="H94" s="1" t="s">
        <v>937</v>
      </c>
      <c r="I94" s="1" t="s">
        <v>1377</v>
      </c>
      <c r="J94" s="1" t="s">
        <v>939</v>
      </c>
      <c r="K94" s="1" t="s">
        <v>1377</v>
      </c>
      <c r="L94" s="1" t="s">
        <v>1377</v>
      </c>
      <c r="M94" s="1" t="s">
        <v>940</v>
      </c>
      <c r="N94" s="1" t="s">
        <v>940</v>
      </c>
      <c r="O94" s="1" t="s">
        <v>941</v>
      </c>
      <c r="P94" s="1" t="s">
        <v>942</v>
      </c>
      <c r="Q94" s="1" t="s">
        <v>943</v>
      </c>
      <c r="R94" s="1" t="s">
        <v>1378</v>
      </c>
      <c r="S94" s="1" t="s">
        <v>945</v>
      </c>
      <c r="T94" s="1" t="s">
        <v>946</v>
      </c>
      <c r="U94" s="1" t="s">
        <v>907</v>
      </c>
      <c r="V94" s="1" t="s">
        <v>947</v>
      </c>
    </row>
    <row r="95" s="1" customFormat="1" spans="1:22">
      <c r="A95" s="3">
        <v>999227100265386</v>
      </c>
      <c r="B95" s="1" t="s">
        <v>1373</v>
      </c>
      <c r="C95" s="1" t="s">
        <v>1379</v>
      </c>
      <c r="D95" s="1" t="s">
        <v>1060</v>
      </c>
      <c r="E95" s="1" t="s">
        <v>1380</v>
      </c>
      <c r="F95" s="1" t="s">
        <v>932</v>
      </c>
      <c r="G95" s="1" t="s">
        <v>936</v>
      </c>
      <c r="H95" s="1" t="s">
        <v>937</v>
      </c>
      <c r="I95" s="1" t="s">
        <v>1381</v>
      </c>
      <c r="J95" s="1" t="s">
        <v>939</v>
      </c>
      <c r="K95" s="1" t="s">
        <v>1381</v>
      </c>
      <c r="L95" s="1" t="s">
        <v>1381</v>
      </c>
      <c r="M95" s="1" t="s">
        <v>940</v>
      </c>
      <c r="N95" s="1" t="s">
        <v>940</v>
      </c>
      <c r="O95" s="1" t="s">
        <v>941</v>
      </c>
      <c r="P95" s="1" t="s">
        <v>942</v>
      </c>
      <c r="Q95" s="1" t="s">
        <v>943</v>
      </c>
      <c r="R95" s="1" t="s">
        <v>1382</v>
      </c>
      <c r="S95" s="1" t="s">
        <v>945</v>
      </c>
      <c r="T95" s="1" t="s">
        <v>946</v>
      </c>
      <c r="U95" s="1" t="s">
        <v>907</v>
      </c>
      <c r="V95" s="1" t="s">
        <v>947</v>
      </c>
    </row>
    <row r="96" s="1" customFormat="1" spans="1:22">
      <c r="A96" s="3">
        <v>999227097980891</v>
      </c>
      <c r="B96" s="1" t="s">
        <v>1373</v>
      </c>
      <c r="C96" s="1" t="s">
        <v>1383</v>
      </c>
      <c r="D96" s="1" t="s">
        <v>1384</v>
      </c>
      <c r="E96" s="1" t="s">
        <v>1385</v>
      </c>
      <c r="F96" s="1" t="s">
        <v>1141</v>
      </c>
      <c r="G96" s="1" t="s">
        <v>936</v>
      </c>
      <c r="H96" s="1" t="s">
        <v>937</v>
      </c>
      <c r="I96" s="1" t="s">
        <v>1386</v>
      </c>
      <c r="J96" s="1" t="s">
        <v>939</v>
      </c>
      <c r="K96" s="1" t="s">
        <v>1386</v>
      </c>
      <c r="L96" s="1" t="s">
        <v>1386</v>
      </c>
      <c r="M96" s="1" t="s">
        <v>940</v>
      </c>
      <c r="N96" s="1" t="s">
        <v>940</v>
      </c>
      <c r="O96" s="1" t="s">
        <v>941</v>
      </c>
      <c r="P96" s="1" t="s">
        <v>942</v>
      </c>
      <c r="Q96" s="1" t="s">
        <v>943</v>
      </c>
      <c r="R96" s="1" t="s">
        <v>1387</v>
      </c>
      <c r="S96" s="1" t="s">
        <v>945</v>
      </c>
      <c r="T96" s="1" t="s">
        <v>946</v>
      </c>
      <c r="U96" s="1" t="s">
        <v>907</v>
      </c>
      <c r="V96" s="1" t="s">
        <v>947</v>
      </c>
    </row>
    <row r="97" s="1" customFormat="1" spans="1:22">
      <c r="A97" s="3">
        <v>999227093125444</v>
      </c>
      <c r="B97" s="1" t="s">
        <v>1388</v>
      </c>
      <c r="C97" s="1" t="s">
        <v>1389</v>
      </c>
      <c r="D97" s="1" t="s">
        <v>1390</v>
      </c>
      <c r="E97" s="1" t="s">
        <v>1391</v>
      </c>
      <c r="F97" s="1" t="s">
        <v>1019</v>
      </c>
      <c r="G97" s="1" t="s">
        <v>936</v>
      </c>
      <c r="H97" s="1" t="s">
        <v>937</v>
      </c>
      <c r="I97" s="1" t="s">
        <v>1392</v>
      </c>
      <c r="J97" s="1" t="s">
        <v>939</v>
      </c>
      <c r="K97" s="1" t="s">
        <v>1392</v>
      </c>
      <c r="L97" s="1" t="s">
        <v>1392</v>
      </c>
      <c r="M97" s="1" t="s">
        <v>940</v>
      </c>
      <c r="N97" s="1" t="s">
        <v>940</v>
      </c>
      <c r="O97" s="1" t="s">
        <v>941</v>
      </c>
      <c r="P97" s="1" t="s">
        <v>942</v>
      </c>
      <c r="Q97" s="1" t="s">
        <v>943</v>
      </c>
      <c r="R97" s="1" t="s">
        <v>1393</v>
      </c>
      <c r="S97" s="1" t="s">
        <v>945</v>
      </c>
      <c r="T97" s="1" t="s">
        <v>946</v>
      </c>
      <c r="U97" s="1" t="s">
        <v>907</v>
      </c>
      <c r="V97" s="1" t="s">
        <v>947</v>
      </c>
    </row>
    <row r="98" s="1" customFormat="1" spans="1:22">
      <c r="A98" s="3">
        <v>999227092469673</v>
      </c>
      <c r="B98" s="1" t="s">
        <v>1388</v>
      </c>
      <c r="C98" s="1" t="s">
        <v>1394</v>
      </c>
      <c r="D98" s="1" t="s">
        <v>1105</v>
      </c>
      <c r="E98" s="1" t="s">
        <v>1395</v>
      </c>
      <c r="F98" s="1" t="s">
        <v>1084</v>
      </c>
      <c r="G98" s="1" t="s">
        <v>936</v>
      </c>
      <c r="H98" s="1" t="s">
        <v>937</v>
      </c>
      <c r="I98" s="1" t="s">
        <v>1396</v>
      </c>
      <c r="J98" s="1" t="s">
        <v>939</v>
      </c>
      <c r="K98" s="1" t="s">
        <v>1396</v>
      </c>
      <c r="L98" s="1" t="s">
        <v>1396</v>
      </c>
      <c r="M98" s="1" t="s">
        <v>940</v>
      </c>
      <c r="N98" s="1" t="s">
        <v>940</v>
      </c>
      <c r="O98" s="1" t="s">
        <v>941</v>
      </c>
      <c r="P98" s="1" t="s">
        <v>942</v>
      </c>
      <c r="Q98" s="1" t="s">
        <v>943</v>
      </c>
      <c r="R98" s="1" t="s">
        <v>1397</v>
      </c>
      <c r="S98" s="1" t="s">
        <v>945</v>
      </c>
      <c r="T98" s="1" t="s">
        <v>946</v>
      </c>
      <c r="U98" s="1" t="s">
        <v>907</v>
      </c>
      <c r="V98" s="1" t="s">
        <v>1078</v>
      </c>
    </row>
    <row r="99" s="1" customFormat="1" spans="1:22">
      <c r="A99" s="3">
        <v>999227092268298</v>
      </c>
      <c r="B99" s="1" t="s">
        <v>1388</v>
      </c>
      <c r="C99" s="1" t="s">
        <v>1398</v>
      </c>
      <c r="D99" s="1" t="s">
        <v>1105</v>
      </c>
      <c r="E99" s="1" t="s">
        <v>1399</v>
      </c>
      <c r="F99" s="1" t="s">
        <v>1084</v>
      </c>
      <c r="G99" s="1" t="s">
        <v>936</v>
      </c>
      <c r="H99" s="1" t="s">
        <v>937</v>
      </c>
      <c r="I99" s="1" t="s">
        <v>1396</v>
      </c>
      <c r="J99" s="1" t="s">
        <v>939</v>
      </c>
      <c r="K99" s="1" t="s">
        <v>1396</v>
      </c>
      <c r="L99" s="1" t="s">
        <v>1396</v>
      </c>
      <c r="M99" s="1" t="s">
        <v>940</v>
      </c>
      <c r="N99" s="1" t="s">
        <v>940</v>
      </c>
      <c r="O99" s="1" t="s">
        <v>941</v>
      </c>
      <c r="P99" s="1" t="s">
        <v>942</v>
      </c>
      <c r="Q99" s="1" t="s">
        <v>943</v>
      </c>
      <c r="R99" s="1" t="s">
        <v>1400</v>
      </c>
      <c r="S99" s="1" t="s">
        <v>945</v>
      </c>
      <c r="T99" s="1" t="s">
        <v>946</v>
      </c>
      <c r="U99" s="1" t="s">
        <v>907</v>
      </c>
      <c r="V99" s="1" t="s">
        <v>1078</v>
      </c>
    </row>
    <row r="100" s="1" customFormat="1" spans="1:22">
      <c r="A100" s="3">
        <v>999227092171020</v>
      </c>
      <c r="B100" s="1" t="s">
        <v>1388</v>
      </c>
      <c r="C100" s="1" t="s">
        <v>1401</v>
      </c>
      <c r="D100" s="1" t="s">
        <v>1105</v>
      </c>
      <c r="E100" s="1" t="s">
        <v>1402</v>
      </c>
      <c r="F100" s="1" t="s">
        <v>1084</v>
      </c>
      <c r="G100" s="1" t="s">
        <v>936</v>
      </c>
      <c r="H100" s="1" t="s">
        <v>937</v>
      </c>
      <c r="I100" s="1" t="s">
        <v>1396</v>
      </c>
      <c r="J100" s="1" t="s">
        <v>939</v>
      </c>
      <c r="K100" s="1" t="s">
        <v>1396</v>
      </c>
      <c r="L100" s="1" t="s">
        <v>1396</v>
      </c>
      <c r="M100" s="1" t="s">
        <v>940</v>
      </c>
      <c r="N100" s="1" t="s">
        <v>940</v>
      </c>
      <c r="O100" s="1" t="s">
        <v>941</v>
      </c>
      <c r="P100" s="1" t="s">
        <v>942</v>
      </c>
      <c r="Q100" s="1" t="s">
        <v>943</v>
      </c>
      <c r="R100" s="1" t="s">
        <v>1403</v>
      </c>
      <c r="S100" s="1" t="s">
        <v>945</v>
      </c>
      <c r="T100" s="1" t="s">
        <v>946</v>
      </c>
      <c r="U100" s="1" t="s">
        <v>907</v>
      </c>
      <c r="V100" s="1" t="s">
        <v>1078</v>
      </c>
    </row>
    <row r="101" s="1" customFormat="1" spans="1:22">
      <c r="A101" s="3">
        <v>999227089192369</v>
      </c>
      <c r="B101" s="1" t="s">
        <v>1388</v>
      </c>
      <c r="C101" s="1" t="s">
        <v>1404</v>
      </c>
      <c r="D101" s="1" t="s">
        <v>1129</v>
      </c>
      <c r="E101" s="1" t="s">
        <v>1405</v>
      </c>
      <c r="F101" s="1" t="s">
        <v>1019</v>
      </c>
      <c r="G101" s="1" t="s">
        <v>936</v>
      </c>
      <c r="H101" s="1" t="s">
        <v>937</v>
      </c>
      <c r="I101" s="1" t="s">
        <v>1406</v>
      </c>
      <c r="J101" s="1" t="s">
        <v>939</v>
      </c>
      <c r="K101" s="1" t="s">
        <v>1406</v>
      </c>
      <c r="L101" s="1" t="s">
        <v>1406</v>
      </c>
      <c r="M101" s="1" t="s">
        <v>940</v>
      </c>
      <c r="N101" s="1" t="s">
        <v>940</v>
      </c>
      <c r="O101" s="1" t="s">
        <v>941</v>
      </c>
      <c r="P101" s="1" t="s">
        <v>942</v>
      </c>
      <c r="Q101" s="1" t="s">
        <v>943</v>
      </c>
      <c r="R101" s="1" t="s">
        <v>1407</v>
      </c>
      <c r="S101" s="1" t="s">
        <v>945</v>
      </c>
      <c r="T101" s="1" t="s">
        <v>946</v>
      </c>
      <c r="U101" s="1" t="s">
        <v>907</v>
      </c>
      <c r="V101" s="1" t="s">
        <v>968</v>
      </c>
    </row>
    <row r="102" s="1" customFormat="1" spans="1:22">
      <c r="A102" s="3">
        <v>999227062805705</v>
      </c>
      <c r="B102" s="1" t="s">
        <v>1388</v>
      </c>
      <c r="C102" s="1" t="s">
        <v>1408</v>
      </c>
      <c r="D102" s="1" t="s">
        <v>1409</v>
      </c>
      <c r="E102" s="1" t="s">
        <v>1410</v>
      </c>
      <c r="F102" s="1" t="s">
        <v>1084</v>
      </c>
      <c r="G102" s="1" t="s">
        <v>936</v>
      </c>
      <c r="H102" s="1" t="s">
        <v>937</v>
      </c>
      <c r="I102" s="1" t="s">
        <v>1411</v>
      </c>
      <c r="J102" s="1" t="s">
        <v>939</v>
      </c>
      <c r="K102" s="1" t="s">
        <v>1411</v>
      </c>
      <c r="L102" s="1" t="s">
        <v>1411</v>
      </c>
      <c r="M102" s="1" t="s">
        <v>940</v>
      </c>
      <c r="N102" s="1" t="s">
        <v>940</v>
      </c>
      <c r="O102" s="1" t="s">
        <v>941</v>
      </c>
      <c r="P102" s="1" t="s">
        <v>942</v>
      </c>
      <c r="Q102" s="1" t="s">
        <v>943</v>
      </c>
      <c r="R102" s="1" t="s">
        <v>1412</v>
      </c>
      <c r="S102" s="1" t="s">
        <v>945</v>
      </c>
      <c r="T102" s="1" t="s">
        <v>946</v>
      </c>
      <c r="U102" s="1" t="s">
        <v>907</v>
      </c>
      <c r="V102" s="1" t="s">
        <v>1296</v>
      </c>
    </row>
    <row r="103" s="1" customFormat="1" spans="1:22">
      <c r="A103" s="3">
        <v>999227062117200</v>
      </c>
      <c r="B103" s="1" t="s">
        <v>1388</v>
      </c>
      <c r="C103" s="1" t="s">
        <v>1413</v>
      </c>
      <c r="D103" s="1" t="s">
        <v>1105</v>
      </c>
      <c r="E103" s="1" t="s">
        <v>1414</v>
      </c>
      <c r="F103" s="1" t="s">
        <v>932</v>
      </c>
      <c r="G103" s="1" t="s">
        <v>936</v>
      </c>
      <c r="H103" s="1" t="s">
        <v>937</v>
      </c>
      <c r="I103" s="1" t="s">
        <v>1415</v>
      </c>
      <c r="J103" s="1" t="s">
        <v>939</v>
      </c>
      <c r="K103" s="1" t="s">
        <v>1415</v>
      </c>
      <c r="L103" s="1" t="s">
        <v>1415</v>
      </c>
      <c r="M103" s="1" t="s">
        <v>940</v>
      </c>
      <c r="N103" s="1" t="s">
        <v>940</v>
      </c>
      <c r="O103" s="1" t="s">
        <v>941</v>
      </c>
      <c r="P103" s="1" t="s">
        <v>942</v>
      </c>
      <c r="Q103" s="1" t="s">
        <v>943</v>
      </c>
      <c r="R103" s="1" t="s">
        <v>1416</v>
      </c>
      <c r="S103" s="1" t="s">
        <v>945</v>
      </c>
      <c r="T103" s="1" t="s">
        <v>946</v>
      </c>
      <c r="U103" s="1" t="s">
        <v>907</v>
      </c>
      <c r="V103" s="1" t="s">
        <v>1078</v>
      </c>
    </row>
    <row r="104" s="1" customFormat="1" spans="1:22">
      <c r="A104" s="3">
        <v>999227061841449</v>
      </c>
      <c r="B104" s="1" t="s">
        <v>1417</v>
      </c>
      <c r="C104" s="1" t="s">
        <v>1418</v>
      </c>
      <c r="D104" s="1" t="s">
        <v>1419</v>
      </c>
      <c r="E104" s="1" t="s">
        <v>1420</v>
      </c>
      <c r="F104" s="1" t="s">
        <v>1019</v>
      </c>
      <c r="G104" s="1" t="s">
        <v>936</v>
      </c>
      <c r="H104" s="1" t="s">
        <v>937</v>
      </c>
      <c r="I104" s="1" t="s">
        <v>1421</v>
      </c>
      <c r="J104" s="1" t="s">
        <v>939</v>
      </c>
      <c r="K104" s="1" t="s">
        <v>1421</v>
      </c>
      <c r="L104" s="1" t="s">
        <v>1421</v>
      </c>
      <c r="M104" s="1" t="s">
        <v>940</v>
      </c>
      <c r="N104" s="1" t="s">
        <v>940</v>
      </c>
      <c r="O104" s="1" t="s">
        <v>941</v>
      </c>
      <c r="P104" s="1" t="s">
        <v>942</v>
      </c>
      <c r="Q104" s="1" t="s">
        <v>943</v>
      </c>
      <c r="R104" s="1" t="s">
        <v>1422</v>
      </c>
      <c r="S104" s="1" t="s">
        <v>945</v>
      </c>
      <c r="T104" s="1" t="s">
        <v>946</v>
      </c>
      <c r="U104" s="1" t="s">
        <v>907</v>
      </c>
      <c r="V104" s="1" t="s">
        <v>947</v>
      </c>
    </row>
    <row r="105" s="1" customFormat="1" spans="1:22">
      <c r="A105" s="3">
        <v>999227055907318</v>
      </c>
      <c r="B105" s="1" t="s">
        <v>1417</v>
      </c>
      <c r="C105" s="1" t="s">
        <v>1423</v>
      </c>
      <c r="D105" s="1" t="s">
        <v>1424</v>
      </c>
      <c r="E105" s="1" t="s">
        <v>1425</v>
      </c>
      <c r="F105" s="1" t="s">
        <v>1084</v>
      </c>
      <c r="G105" s="1" t="s">
        <v>936</v>
      </c>
      <c r="H105" s="1" t="s">
        <v>937</v>
      </c>
      <c r="I105" s="1" t="s">
        <v>1426</v>
      </c>
      <c r="J105" s="1" t="s">
        <v>939</v>
      </c>
      <c r="K105" s="1" t="s">
        <v>1426</v>
      </c>
      <c r="L105" s="1" t="s">
        <v>1426</v>
      </c>
      <c r="M105" s="1" t="s">
        <v>940</v>
      </c>
      <c r="N105" s="1" t="s">
        <v>940</v>
      </c>
      <c r="O105" s="1" t="s">
        <v>941</v>
      </c>
      <c r="P105" s="1" t="s">
        <v>942</v>
      </c>
      <c r="Q105" s="1" t="s">
        <v>943</v>
      </c>
      <c r="R105" s="1" t="s">
        <v>1427</v>
      </c>
      <c r="S105" s="1" t="s">
        <v>945</v>
      </c>
      <c r="T105" s="1" t="s">
        <v>946</v>
      </c>
      <c r="U105" s="1" t="s">
        <v>907</v>
      </c>
      <c r="V105" s="1" t="s">
        <v>1078</v>
      </c>
    </row>
    <row r="106" s="1" customFormat="1" spans="1:22">
      <c r="A106" s="3">
        <v>999227050635219</v>
      </c>
      <c r="B106" s="1" t="s">
        <v>1428</v>
      </c>
      <c r="C106" s="1" t="s">
        <v>1429</v>
      </c>
      <c r="D106" s="1" t="s">
        <v>1430</v>
      </c>
      <c r="E106" s="1" t="s">
        <v>1431</v>
      </c>
      <c r="F106" s="1" t="s">
        <v>1019</v>
      </c>
      <c r="G106" s="1" t="s">
        <v>936</v>
      </c>
      <c r="H106" s="1" t="s">
        <v>937</v>
      </c>
      <c r="I106" s="1" t="s">
        <v>1432</v>
      </c>
      <c r="J106" s="1" t="s">
        <v>939</v>
      </c>
      <c r="K106" s="1" t="s">
        <v>1432</v>
      </c>
      <c r="L106" s="1" t="s">
        <v>1432</v>
      </c>
      <c r="M106" s="1" t="s">
        <v>940</v>
      </c>
      <c r="N106" s="1" t="s">
        <v>940</v>
      </c>
      <c r="O106" s="1" t="s">
        <v>941</v>
      </c>
      <c r="P106" s="1" t="s">
        <v>942</v>
      </c>
      <c r="Q106" s="1" t="s">
        <v>943</v>
      </c>
      <c r="R106" s="1" t="s">
        <v>1433</v>
      </c>
      <c r="S106" s="1" t="s">
        <v>945</v>
      </c>
      <c r="T106" s="1" t="s">
        <v>946</v>
      </c>
      <c r="U106" s="1" t="s">
        <v>907</v>
      </c>
      <c r="V106" s="1" t="s">
        <v>947</v>
      </c>
    </row>
    <row r="107" s="1" customFormat="1" spans="1:22">
      <c r="A107" s="3">
        <v>999227049961788</v>
      </c>
      <c r="B107" s="1" t="s">
        <v>1428</v>
      </c>
      <c r="C107" s="1" t="s">
        <v>1434</v>
      </c>
      <c r="D107" s="1" t="s">
        <v>1341</v>
      </c>
      <c r="E107" s="1" t="s">
        <v>1435</v>
      </c>
      <c r="F107" s="1" t="s">
        <v>932</v>
      </c>
      <c r="G107" s="1" t="s">
        <v>936</v>
      </c>
      <c r="H107" s="1" t="s">
        <v>937</v>
      </c>
      <c r="I107" s="1" t="s">
        <v>1343</v>
      </c>
      <c r="J107" s="1" t="s">
        <v>939</v>
      </c>
      <c r="K107" s="1" t="s">
        <v>1343</v>
      </c>
      <c r="L107" s="1" t="s">
        <v>1343</v>
      </c>
      <c r="M107" s="1" t="s">
        <v>940</v>
      </c>
      <c r="N107" s="1" t="s">
        <v>940</v>
      </c>
      <c r="O107" s="1" t="s">
        <v>941</v>
      </c>
      <c r="P107" s="1" t="s">
        <v>942</v>
      </c>
      <c r="Q107" s="1" t="s">
        <v>943</v>
      </c>
      <c r="R107" s="1" t="s">
        <v>1436</v>
      </c>
      <c r="S107" s="1" t="s">
        <v>945</v>
      </c>
      <c r="T107" s="1" t="s">
        <v>946</v>
      </c>
      <c r="U107" s="1" t="s">
        <v>907</v>
      </c>
      <c r="V107" s="1" t="s">
        <v>1078</v>
      </c>
    </row>
    <row r="108" s="1" customFormat="1" spans="1:22">
      <c r="A108" s="3">
        <v>999227045843612</v>
      </c>
      <c r="B108" s="1" t="s">
        <v>1428</v>
      </c>
      <c r="C108" s="1" t="s">
        <v>1437</v>
      </c>
      <c r="D108" s="1" t="s">
        <v>1438</v>
      </c>
      <c r="E108" s="1" t="s">
        <v>1439</v>
      </c>
      <c r="F108" s="1" t="s">
        <v>1084</v>
      </c>
      <c r="G108" s="1" t="s">
        <v>936</v>
      </c>
      <c r="H108" s="1" t="s">
        <v>937</v>
      </c>
      <c r="I108" s="1" t="s">
        <v>1440</v>
      </c>
      <c r="J108" s="1" t="s">
        <v>939</v>
      </c>
      <c r="K108" s="1" t="s">
        <v>1440</v>
      </c>
      <c r="L108" s="1" t="s">
        <v>1440</v>
      </c>
      <c r="M108" s="1" t="s">
        <v>940</v>
      </c>
      <c r="N108" s="1" t="s">
        <v>940</v>
      </c>
      <c r="O108" s="1" t="s">
        <v>941</v>
      </c>
      <c r="P108" s="1" t="s">
        <v>942</v>
      </c>
      <c r="Q108" s="1" t="s">
        <v>943</v>
      </c>
      <c r="R108" s="1" t="s">
        <v>1441</v>
      </c>
      <c r="S108" s="1" t="s">
        <v>945</v>
      </c>
      <c r="T108" s="1" t="s">
        <v>946</v>
      </c>
      <c r="U108" s="1" t="s">
        <v>907</v>
      </c>
      <c r="V108" s="1" t="s">
        <v>1338</v>
      </c>
    </row>
    <row r="109" s="1" customFormat="1" spans="1:22">
      <c r="A109" s="3">
        <v>999227035355417</v>
      </c>
      <c r="B109" s="1" t="s">
        <v>1428</v>
      </c>
      <c r="C109" s="1" t="s">
        <v>1442</v>
      </c>
      <c r="D109" s="1" t="s">
        <v>1443</v>
      </c>
      <c r="E109" s="1" t="s">
        <v>1444</v>
      </c>
      <c r="F109" s="1" t="s">
        <v>1084</v>
      </c>
      <c r="G109" s="1" t="s">
        <v>936</v>
      </c>
      <c r="H109" s="1" t="s">
        <v>937</v>
      </c>
      <c r="I109" s="1" t="s">
        <v>1445</v>
      </c>
      <c r="J109" s="1" t="s">
        <v>939</v>
      </c>
      <c r="K109" s="1" t="s">
        <v>1445</v>
      </c>
      <c r="L109" s="1" t="s">
        <v>941</v>
      </c>
      <c r="M109" s="1" t="s">
        <v>1446</v>
      </c>
      <c r="N109" s="1" t="s">
        <v>1446</v>
      </c>
      <c r="O109" s="1" t="s">
        <v>941</v>
      </c>
      <c r="P109" s="1" t="s">
        <v>942</v>
      </c>
      <c r="Q109" s="1" t="s">
        <v>943</v>
      </c>
      <c r="R109" s="1" t="s">
        <v>1447</v>
      </c>
      <c r="S109" s="1" t="s">
        <v>945</v>
      </c>
      <c r="T109" s="1" t="s">
        <v>946</v>
      </c>
      <c r="U109" s="1" t="s">
        <v>907</v>
      </c>
      <c r="V109" s="1" t="s">
        <v>947</v>
      </c>
    </row>
    <row r="110" s="1" customFormat="1" spans="1:22">
      <c r="A110" s="3">
        <v>999227029907535</v>
      </c>
      <c r="B110" s="1" t="s">
        <v>1448</v>
      </c>
      <c r="C110" s="1" t="s">
        <v>1449</v>
      </c>
      <c r="D110" s="1" t="s">
        <v>1450</v>
      </c>
      <c r="E110" s="1" t="s">
        <v>1451</v>
      </c>
      <c r="F110" s="1" t="s">
        <v>932</v>
      </c>
      <c r="G110" s="1" t="s">
        <v>936</v>
      </c>
      <c r="H110" s="1" t="s">
        <v>937</v>
      </c>
      <c r="I110" s="1" t="s">
        <v>1452</v>
      </c>
      <c r="J110" s="1" t="s">
        <v>939</v>
      </c>
      <c r="K110" s="1" t="s">
        <v>1452</v>
      </c>
      <c r="L110" s="1" t="s">
        <v>1452</v>
      </c>
      <c r="M110" s="1" t="s">
        <v>940</v>
      </c>
      <c r="N110" s="1" t="s">
        <v>940</v>
      </c>
      <c r="O110" s="1" t="s">
        <v>941</v>
      </c>
      <c r="P110" s="1" t="s">
        <v>942</v>
      </c>
      <c r="Q110" s="1" t="s">
        <v>943</v>
      </c>
      <c r="R110" s="1" t="s">
        <v>1453</v>
      </c>
      <c r="S110" s="1" t="s">
        <v>945</v>
      </c>
      <c r="T110" s="1" t="s">
        <v>946</v>
      </c>
      <c r="U110" s="1" t="s">
        <v>907</v>
      </c>
      <c r="V110" s="1" t="s">
        <v>1338</v>
      </c>
    </row>
    <row r="111" s="1" customFormat="1" spans="1:22">
      <c r="A111" s="3">
        <v>999227029716726</v>
      </c>
      <c r="B111" s="1" t="s">
        <v>1448</v>
      </c>
      <c r="C111" s="1" t="s">
        <v>1454</v>
      </c>
      <c r="D111" s="1" t="s">
        <v>1450</v>
      </c>
      <c r="E111" s="1" t="s">
        <v>1455</v>
      </c>
      <c r="F111" s="1" t="s">
        <v>1084</v>
      </c>
      <c r="G111" s="1" t="s">
        <v>936</v>
      </c>
      <c r="H111" s="1" t="s">
        <v>937</v>
      </c>
      <c r="I111" s="1" t="s">
        <v>1456</v>
      </c>
      <c r="J111" s="1" t="s">
        <v>939</v>
      </c>
      <c r="K111" s="1" t="s">
        <v>1456</v>
      </c>
      <c r="L111" s="1" t="s">
        <v>1456</v>
      </c>
      <c r="M111" s="1" t="s">
        <v>940</v>
      </c>
      <c r="N111" s="1" t="s">
        <v>940</v>
      </c>
      <c r="O111" s="1" t="s">
        <v>941</v>
      </c>
      <c r="P111" s="1" t="s">
        <v>942</v>
      </c>
      <c r="Q111" s="1" t="s">
        <v>943</v>
      </c>
      <c r="R111" s="1" t="s">
        <v>1457</v>
      </c>
      <c r="S111" s="1" t="s">
        <v>945</v>
      </c>
      <c r="T111" s="1" t="s">
        <v>946</v>
      </c>
      <c r="U111" s="1" t="s">
        <v>907</v>
      </c>
      <c r="V111" s="1" t="s">
        <v>1338</v>
      </c>
    </row>
    <row r="112" s="1" customFormat="1" spans="1:22">
      <c r="A112" s="3">
        <v>999227023730776</v>
      </c>
      <c r="B112" s="1" t="s">
        <v>1448</v>
      </c>
      <c r="C112" s="1" t="s">
        <v>1458</v>
      </c>
      <c r="D112" s="1" t="s">
        <v>1459</v>
      </c>
      <c r="E112" s="1" t="s">
        <v>1460</v>
      </c>
      <c r="F112" s="1" t="s">
        <v>1084</v>
      </c>
      <c r="G112" s="1" t="s">
        <v>936</v>
      </c>
      <c r="H112" s="1" t="s">
        <v>937</v>
      </c>
      <c r="I112" s="1" t="s">
        <v>1461</v>
      </c>
      <c r="J112" s="1" t="s">
        <v>939</v>
      </c>
      <c r="K112" s="1" t="s">
        <v>1461</v>
      </c>
      <c r="L112" s="1" t="s">
        <v>1461</v>
      </c>
      <c r="M112" s="1" t="s">
        <v>940</v>
      </c>
      <c r="N112" s="1" t="s">
        <v>940</v>
      </c>
      <c r="O112" s="1" t="s">
        <v>941</v>
      </c>
      <c r="P112" s="1" t="s">
        <v>942</v>
      </c>
      <c r="Q112" s="1" t="s">
        <v>943</v>
      </c>
      <c r="R112" s="1" t="s">
        <v>1462</v>
      </c>
      <c r="S112" s="1" t="s">
        <v>945</v>
      </c>
      <c r="T112" s="1" t="s">
        <v>946</v>
      </c>
      <c r="U112" s="1" t="s">
        <v>907</v>
      </c>
      <c r="V112" s="1" t="s">
        <v>1338</v>
      </c>
    </row>
    <row r="113" s="1" customFormat="1" spans="1:22">
      <c r="A113" s="3">
        <v>999227023355334</v>
      </c>
      <c r="B113" s="1" t="s">
        <v>1448</v>
      </c>
      <c r="C113" s="1" t="s">
        <v>1463</v>
      </c>
      <c r="D113" s="1" t="s">
        <v>1464</v>
      </c>
      <c r="E113" s="1" t="s">
        <v>1465</v>
      </c>
      <c r="F113" s="1" t="s">
        <v>1206</v>
      </c>
      <c r="G113" s="1" t="s">
        <v>936</v>
      </c>
      <c r="H113" s="1" t="s">
        <v>937</v>
      </c>
      <c r="I113" s="1" t="s">
        <v>1466</v>
      </c>
      <c r="J113" s="1" t="s">
        <v>939</v>
      </c>
      <c r="K113" s="1" t="s">
        <v>1466</v>
      </c>
      <c r="L113" s="1" t="s">
        <v>1466</v>
      </c>
      <c r="M113" s="1" t="s">
        <v>940</v>
      </c>
      <c r="N113" s="1" t="s">
        <v>940</v>
      </c>
      <c r="O113" s="1" t="s">
        <v>941</v>
      </c>
      <c r="P113" s="1" t="s">
        <v>942</v>
      </c>
      <c r="Q113" s="1" t="s">
        <v>943</v>
      </c>
      <c r="R113" s="1" t="s">
        <v>1467</v>
      </c>
      <c r="S113" s="1" t="s">
        <v>945</v>
      </c>
      <c r="T113" s="1" t="s">
        <v>946</v>
      </c>
      <c r="U113" s="1" t="s">
        <v>907</v>
      </c>
      <c r="V113" s="1" t="s">
        <v>1338</v>
      </c>
    </row>
    <row r="114" s="1" customFormat="1" spans="1:22">
      <c r="A114" s="3">
        <v>999227023213334</v>
      </c>
      <c r="B114" s="1" t="s">
        <v>1448</v>
      </c>
      <c r="C114" s="1" t="s">
        <v>1468</v>
      </c>
      <c r="D114" s="1" t="s">
        <v>1464</v>
      </c>
      <c r="E114" s="1" t="s">
        <v>1469</v>
      </c>
      <c r="F114" s="1" t="s">
        <v>1206</v>
      </c>
      <c r="G114" s="1" t="s">
        <v>936</v>
      </c>
      <c r="H114" s="1" t="s">
        <v>937</v>
      </c>
      <c r="I114" s="1" t="s">
        <v>1466</v>
      </c>
      <c r="J114" s="1" t="s">
        <v>939</v>
      </c>
      <c r="K114" s="1" t="s">
        <v>1466</v>
      </c>
      <c r="L114" s="1" t="s">
        <v>1466</v>
      </c>
      <c r="M114" s="1" t="s">
        <v>940</v>
      </c>
      <c r="N114" s="1" t="s">
        <v>940</v>
      </c>
      <c r="O114" s="1" t="s">
        <v>941</v>
      </c>
      <c r="P114" s="1" t="s">
        <v>942</v>
      </c>
      <c r="Q114" s="1" t="s">
        <v>943</v>
      </c>
      <c r="R114" s="1" t="s">
        <v>1470</v>
      </c>
      <c r="S114" s="1" t="s">
        <v>945</v>
      </c>
      <c r="T114" s="1" t="s">
        <v>946</v>
      </c>
      <c r="U114" s="1" t="s">
        <v>907</v>
      </c>
      <c r="V114" s="1" t="s">
        <v>1338</v>
      </c>
    </row>
    <row r="115" s="1" customFormat="1" spans="1:22">
      <c r="A115" s="3">
        <v>999226925788507</v>
      </c>
      <c r="B115" s="1" t="s">
        <v>1471</v>
      </c>
      <c r="C115" s="1" t="s">
        <v>1472</v>
      </c>
      <c r="D115" s="1" t="s">
        <v>1473</v>
      </c>
      <c r="E115" s="1" t="s">
        <v>1474</v>
      </c>
      <c r="F115" s="1" t="s">
        <v>1084</v>
      </c>
      <c r="G115" s="1" t="s">
        <v>936</v>
      </c>
      <c r="H115" s="1" t="s">
        <v>937</v>
      </c>
      <c r="I115" s="1" t="s">
        <v>1475</v>
      </c>
      <c r="J115" s="1" t="s">
        <v>939</v>
      </c>
      <c r="K115" s="1" t="s">
        <v>1475</v>
      </c>
      <c r="L115" s="1" t="s">
        <v>1475</v>
      </c>
      <c r="M115" s="1" t="s">
        <v>940</v>
      </c>
      <c r="N115" s="1" t="s">
        <v>940</v>
      </c>
      <c r="O115" s="1" t="s">
        <v>941</v>
      </c>
      <c r="P115" s="1" t="s">
        <v>942</v>
      </c>
      <c r="Q115" s="1" t="s">
        <v>943</v>
      </c>
      <c r="R115" s="1" t="s">
        <v>1476</v>
      </c>
      <c r="S115" s="1" t="s">
        <v>945</v>
      </c>
      <c r="T115" s="1" t="s">
        <v>946</v>
      </c>
      <c r="U115" s="1" t="s">
        <v>907</v>
      </c>
      <c r="V115" s="1" t="s">
        <v>1078</v>
      </c>
    </row>
    <row r="116" s="1" customFormat="1" spans="1:22">
      <c r="A116" s="3">
        <v>999226921651663</v>
      </c>
      <c r="B116" s="1" t="s">
        <v>1471</v>
      </c>
      <c r="C116" s="1" t="s">
        <v>1477</v>
      </c>
      <c r="D116" s="1" t="s">
        <v>1478</v>
      </c>
      <c r="E116" s="1" t="s">
        <v>1479</v>
      </c>
      <c r="F116" s="1" t="s">
        <v>1084</v>
      </c>
      <c r="G116" s="1" t="s">
        <v>936</v>
      </c>
      <c r="H116" s="1" t="s">
        <v>937</v>
      </c>
      <c r="I116" s="1" t="s">
        <v>1480</v>
      </c>
      <c r="J116" s="1" t="s">
        <v>939</v>
      </c>
      <c r="K116" s="1" t="s">
        <v>1480</v>
      </c>
      <c r="L116" s="1" t="s">
        <v>1480</v>
      </c>
      <c r="M116" s="1" t="s">
        <v>940</v>
      </c>
      <c r="N116" s="1" t="s">
        <v>940</v>
      </c>
      <c r="O116" s="1" t="s">
        <v>941</v>
      </c>
      <c r="P116" s="1" t="s">
        <v>942</v>
      </c>
      <c r="Q116" s="1" t="s">
        <v>943</v>
      </c>
      <c r="R116" s="1" t="s">
        <v>1481</v>
      </c>
      <c r="S116" s="1" t="s">
        <v>945</v>
      </c>
      <c r="T116" s="1" t="s">
        <v>946</v>
      </c>
      <c r="U116" s="1" t="s">
        <v>907</v>
      </c>
      <c r="V116" s="1" t="s">
        <v>968</v>
      </c>
    </row>
    <row r="117" s="1" customFormat="1" spans="1:22">
      <c r="A117" s="3">
        <v>999226911332561</v>
      </c>
      <c r="B117" s="1" t="s">
        <v>1482</v>
      </c>
      <c r="C117" s="1" t="s">
        <v>1483</v>
      </c>
      <c r="D117" s="1" t="s">
        <v>1484</v>
      </c>
      <c r="E117" s="1" t="s">
        <v>1485</v>
      </c>
      <c r="F117" s="1" t="s">
        <v>1019</v>
      </c>
      <c r="G117" s="1" t="s">
        <v>936</v>
      </c>
      <c r="H117" s="1" t="s">
        <v>937</v>
      </c>
      <c r="I117" s="1" t="s">
        <v>1486</v>
      </c>
      <c r="J117" s="1" t="s">
        <v>939</v>
      </c>
      <c r="K117" s="1" t="s">
        <v>1486</v>
      </c>
      <c r="L117" s="1" t="s">
        <v>1486</v>
      </c>
      <c r="M117" s="1" t="s">
        <v>940</v>
      </c>
      <c r="N117" s="1" t="s">
        <v>940</v>
      </c>
      <c r="O117" s="1" t="s">
        <v>941</v>
      </c>
      <c r="P117" s="1" t="s">
        <v>942</v>
      </c>
      <c r="Q117" s="1" t="s">
        <v>943</v>
      </c>
      <c r="R117" s="1" t="s">
        <v>1487</v>
      </c>
      <c r="S117" s="1" t="s">
        <v>945</v>
      </c>
      <c r="T117" s="1" t="s">
        <v>946</v>
      </c>
      <c r="U117" s="1" t="s">
        <v>907</v>
      </c>
      <c r="V117" s="1" t="s">
        <v>947</v>
      </c>
    </row>
    <row r="118" s="1" customFormat="1" spans="1:22">
      <c r="A118" s="3">
        <v>999226911255099</v>
      </c>
      <c r="B118" s="1" t="s">
        <v>1482</v>
      </c>
      <c r="C118" s="1" t="s">
        <v>1488</v>
      </c>
      <c r="D118" s="1" t="s">
        <v>1489</v>
      </c>
      <c r="E118" s="1" t="s">
        <v>1490</v>
      </c>
      <c r="F118" s="1" t="s">
        <v>1141</v>
      </c>
      <c r="G118" s="1" t="s">
        <v>936</v>
      </c>
      <c r="H118" s="1" t="s">
        <v>937</v>
      </c>
      <c r="I118" s="1" t="s">
        <v>1491</v>
      </c>
      <c r="J118" s="1" t="s">
        <v>939</v>
      </c>
      <c r="K118" s="1" t="s">
        <v>1491</v>
      </c>
      <c r="L118" s="1" t="s">
        <v>1491</v>
      </c>
      <c r="M118" s="1" t="s">
        <v>940</v>
      </c>
      <c r="N118" s="1" t="s">
        <v>940</v>
      </c>
      <c r="O118" s="1" t="s">
        <v>941</v>
      </c>
      <c r="P118" s="1" t="s">
        <v>942</v>
      </c>
      <c r="Q118" s="1" t="s">
        <v>943</v>
      </c>
      <c r="R118" s="1" t="s">
        <v>1492</v>
      </c>
      <c r="S118" s="1" t="s">
        <v>945</v>
      </c>
      <c r="T118" s="1" t="s">
        <v>946</v>
      </c>
      <c r="U118" s="1" t="s">
        <v>907</v>
      </c>
      <c r="V118" s="1" t="s">
        <v>1078</v>
      </c>
    </row>
    <row r="119" s="1" customFormat="1" spans="1:22">
      <c r="A119" s="3">
        <v>999226911247805</v>
      </c>
      <c r="B119" s="1" t="s">
        <v>1482</v>
      </c>
      <c r="C119" s="1" t="s">
        <v>1493</v>
      </c>
      <c r="D119" s="1" t="s">
        <v>1489</v>
      </c>
      <c r="E119" s="1" t="s">
        <v>1494</v>
      </c>
      <c r="F119" s="1" t="s">
        <v>1141</v>
      </c>
      <c r="G119" s="1" t="s">
        <v>936</v>
      </c>
      <c r="H119" s="1" t="s">
        <v>937</v>
      </c>
      <c r="I119" s="1" t="s">
        <v>1491</v>
      </c>
      <c r="J119" s="1" t="s">
        <v>939</v>
      </c>
      <c r="K119" s="1" t="s">
        <v>1491</v>
      </c>
      <c r="L119" s="1" t="s">
        <v>1491</v>
      </c>
      <c r="M119" s="1" t="s">
        <v>940</v>
      </c>
      <c r="N119" s="1" t="s">
        <v>940</v>
      </c>
      <c r="O119" s="1" t="s">
        <v>941</v>
      </c>
      <c r="P119" s="1" t="s">
        <v>942</v>
      </c>
      <c r="Q119" s="1" t="s">
        <v>943</v>
      </c>
      <c r="R119" s="1" t="s">
        <v>1495</v>
      </c>
      <c r="S119" s="1" t="s">
        <v>945</v>
      </c>
      <c r="T119" s="1" t="s">
        <v>946</v>
      </c>
      <c r="U119" s="1" t="s">
        <v>907</v>
      </c>
      <c r="V119" s="1" t="s">
        <v>1078</v>
      </c>
    </row>
    <row r="120" s="1" customFormat="1" spans="1:22">
      <c r="A120" s="3">
        <v>999226853520138</v>
      </c>
      <c r="B120" s="1" t="s">
        <v>1496</v>
      </c>
      <c r="C120" s="1" t="s">
        <v>1497</v>
      </c>
      <c r="D120" s="1" t="s">
        <v>1430</v>
      </c>
      <c r="E120" s="1" t="s">
        <v>1498</v>
      </c>
      <c r="F120" s="1" t="s">
        <v>1019</v>
      </c>
      <c r="G120" s="1" t="s">
        <v>936</v>
      </c>
      <c r="H120" s="1" t="s">
        <v>937</v>
      </c>
      <c r="I120" s="1" t="s">
        <v>1499</v>
      </c>
      <c r="J120" s="1" t="s">
        <v>939</v>
      </c>
      <c r="K120" s="1" t="s">
        <v>1499</v>
      </c>
      <c r="L120" s="1" t="s">
        <v>1499</v>
      </c>
      <c r="M120" s="1" t="s">
        <v>940</v>
      </c>
      <c r="N120" s="1" t="s">
        <v>940</v>
      </c>
      <c r="O120" s="1" t="s">
        <v>941</v>
      </c>
      <c r="P120" s="1" t="s">
        <v>942</v>
      </c>
      <c r="Q120" s="1" t="s">
        <v>943</v>
      </c>
      <c r="R120" s="1" t="s">
        <v>1500</v>
      </c>
      <c r="S120" s="1" t="s">
        <v>945</v>
      </c>
      <c r="T120" s="1" t="s">
        <v>946</v>
      </c>
      <c r="U120" s="1" t="s">
        <v>907</v>
      </c>
      <c r="V120" s="1" t="s">
        <v>947</v>
      </c>
    </row>
    <row r="121" s="1" customFormat="1" spans="1:22">
      <c r="A121" s="3">
        <v>999226853381875</v>
      </c>
      <c r="B121" s="1" t="s">
        <v>1496</v>
      </c>
      <c r="C121" s="1" t="s">
        <v>1501</v>
      </c>
      <c r="D121" s="1" t="s">
        <v>1502</v>
      </c>
      <c r="E121" s="1" t="s">
        <v>1503</v>
      </c>
      <c r="F121" s="1" t="s">
        <v>1271</v>
      </c>
      <c r="G121" s="1" t="s">
        <v>936</v>
      </c>
      <c r="H121" s="1" t="s">
        <v>937</v>
      </c>
      <c r="I121" s="1" t="s">
        <v>1504</v>
      </c>
      <c r="J121" s="1" t="s">
        <v>939</v>
      </c>
      <c r="K121" s="1" t="s">
        <v>1504</v>
      </c>
      <c r="L121" s="1" t="s">
        <v>1504</v>
      </c>
      <c r="M121" s="1" t="s">
        <v>940</v>
      </c>
      <c r="N121" s="1" t="s">
        <v>940</v>
      </c>
      <c r="O121" s="1" t="s">
        <v>941</v>
      </c>
      <c r="P121" s="1" t="s">
        <v>942</v>
      </c>
      <c r="Q121" s="1" t="s">
        <v>943</v>
      </c>
      <c r="R121" s="1" t="s">
        <v>1505</v>
      </c>
      <c r="S121" s="1" t="s">
        <v>945</v>
      </c>
      <c r="T121" s="1" t="s">
        <v>946</v>
      </c>
      <c r="U121" s="1" t="s">
        <v>907</v>
      </c>
      <c r="V121" s="1" t="s">
        <v>1506</v>
      </c>
    </row>
    <row r="122" s="1" customFormat="1" spans="1:22">
      <c r="A122" s="3">
        <v>999226853152678</v>
      </c>
      <c r="B122" s="1" t="s">
        <v>1496</v>
      </c>
      <c r="C122" s="1" t="s">
        <v>1507</v>
      </c>
      <c r="D122" s="1" t="s">
        <v>1508</v>
      </c>
      <c r="E122" s="1" t="s">
        <v>1509</v>
      </c>
      <c r="F122" s="1" t="s">
        <v>932</v>
      </c>
      <c r="G122" s="1" t="s">
        <v>936</v>
      </c>
      <c r="H122" s="1" t="s">
        <v>937</v>
      </c>
      <c r="I122" s="1" t="s">
        <v>1510</v>
      </c>
      <c r="J122" s="1" t="s">
        <v>939</v>
      </c>
      <c r="K122" s="1" t="s">
        <v>1510</v>
      </c>
      <c r="L122" s="1" t="s">
        <v>1510</v>
      </c>
      <c r="M122" s="1" t="s">
        <v>940</v>
      </c>
      <c r="N122" s="1" t="s">
        <v>940</v>
      </c>
      <c r="O122" s="1" t="s">
        <v>941</v>
      </c>
      <c r="P122" s="1" t="s">
        <v>942</v>
      </c>
      <c r="Q122" s="1" t="s">
        <v>943</v>
      </c>
      <c r="R122" s="1" t="s">
        <v>1511</v>
      </c>
      <c r="S122" s="1" t="s">
        <v>945</v>
      </c>
      <c r="T122" s="1" t="s">
        <v>946</v>
      </c>
      <c r="U122" s="1" t="s">
        <v>907</v>
      </c>
      <c r="V122" s="1" t="s">
        <v>1069</v>
      </c>
    </row>
    <row r="123" s="1" customFormat="1" spans="1:22">
      <c r="A123" s="3">
        <v>999226851453447</v>
      </c>
      <c r="B123" s="1" t="s">
        <v>1496</v>
      </c>
      <c r="C123" s="1" t="s">
        <v>1512</v>
      </c>
      <c r="D123" s="1" t="s">
        <v>1513</v>
      </c>
      <c r="E123" s="1" t="s">
        <v>1514</v>
      </c>
      <c r="F123" s="1" t="s">
        <v>1240</v>
      </c>
      <c r="G123" s="1" t="s">
        <v>1019</v>
      </c>
      <c r="H123" s="1" t="s">
        <v>937</v>
      </c>
      <c r="I123" s="1" t="s">
        <v>1515</v>
      </c>
      <c r="J123" s="1" t="s">
        <v>939</v>
      </c>
      <c r="K123" s="1" t="s">
        <v>1515</v>
      </c>
      <c r="L123" s="1" t="s">
        <v>941</v>
      </c>
      <c r="M123" s="1" t="s">
        <v>1516</v>
      </c>
      <c r="N123" s="1" t="s">
        <v>1516</v>
      </c>
      <c r="O123" s="1" t="s">
        <v>941</v>
      </c>
      <c r="P123" s="1" t="s">
        <v>942</v>
      </c>
      <c r="Q123" s="1" t="s">
        <v>943</v>
      </c>
      <c r="R123" s="1" t="s">
        <v>1517</v>
      </c>
      <c r="S123" s="1" t="s">
        <v>945</v>
      </c>
      <c r="T123" s="1" t="s">
        <v>946</v>
      </c>
      <c r="U123" s="1" t="s">
        <v>907</v>
      </c>
      <c r="V123" s="1" t="s">
        <v>947</v>
      </c>
    </row>
    <row r="124" s="1" customFormat="1" spans="1:22">
      <c r="A124" s="1" t="s">
        <v>1518</v>
      </c>
      <c r="B124" s="1" t="s">
        <v>1519</v>
      </c>
      <c r="C124" s="1" t="s">
        <v>1520</v>
      </c>
      <c r="D124" s="1" t="s">
        <v>1521</v>
      </c>
      <c r="E124" s="1" t="s">
        <v>1522</v>
      </c>
      <c r="F124" s="1" t="s">
        <v>1019</v>
      </c>
      <c r="G124" s="1" t="s">
        <v>932</v>
      </c>
      <c r="H124" s="1" t="s">
        <v>937</v>
      </c>
      <c r="I124" s="1" t="s">
        <v>941</v>
      </c>
      <c r="J124" s="1" t="s">
        <v>939</v>
      </c>
      <c r="K124" s="1" t="s">
        <v>941</v>
      </c>
      <c r="L124" s="1" t="s">
        <v>941</v>
      </c>
      <c r="M124" s="1" t="s">
        <v>940</v>
      </c>
      <c r="N124" s="1" t="s">
        <v>940</v>
      </c>
      <c r="O124" s="1" t="s">
        <v>941</v>
      </c>
      <c r="P124" s="1" t="s">
        <v>942</v>
      </c>
      <c r="Q124" s="1" t="s">
        <v>943</v>
      </c>
      <c r="R124" s="1" t="s">
        <v>1523</v>
      </c>
      <c r="S124" s="1" t="s">
        <v>945</v>
      </c>
      <c r="T124" s="1" t="s">
        <v>946</v>
      </c>
      <c r="U124" s="1" t="s">
        <v>907</v>
      </c>
      <c r="V124" s="1" t="s">
        <v>947</v>
      </c>
    </row>
    <row r="125" s="1" customFormat="1" spans="1:22">
      <c r="A125" s="3">
        <v>999226835679281</v>
      </c>
      <c r="B125" s="1" t="s">
        <v>1524</v>
      </c>
      <c r="C125" s="1" t="s">
        <v>1525</v>
      </c>
      <c r="D125" s="1" t="s">
        <v>1526</v>
      </c>
      <c r="E125" s="1" t="s">
        <v>1527</v>
      </c>
      <c r="F125" s="1" t="s">
        <v>1019</v>
      </c>
      <c r="G125" s="1" t="s">
        <v>936</v>
      </c>
      <c r="H125" s="1" t="s">
        <v>937</v>
      </c>
      <c r="I125" s="1" t="s">
        <v>1528</v>
      </c>
      <c r="J125" s="1" t="s">
        <v>939</v>
      </c>
      <c r="K125" s="1" t="s">
        <v>1528</v>
      </c>
      <c r="L125" s="1" t="s">
        <v>1528</v>
      </c>
      <c r="M125" s="1" t="s">
        <v>940</v>
      </c>
      <c r="N125" s="1" t="s">
        <v>940</v>
      </c>
      <c r="O125" s="1" t="s">
        <v>941</v>
      </c>
      <c r="P125" s="1" t="s">
        <v>942</v>
      </c>
      <c r="Q125" s="1" t="s">
        <v>943</v>
      </c>
      <c r="R125" s="1" t="s">
        <v>1529</v>
      </c>
      <c r="S125" s="1" t="s">
        <v>945</v>
      </c>
      <c r="T125" s="1" t="s">
        <v>946</v>
      </c>
      <c r="U125" s="1" t="s">
        <v>907</v>
      </c>
      <c r="V125" s="1" t="s">
        <v>947</v>
      </c>
    </row>
    <row r="126" s="1" customFormat="1" spans="1:22">
      <c r="A126" s="3">
        <v>26767684977</v>
      </c>
      <c r="B126" s="1" t="s">
        <v>1530</v>
      </c>
      <c r="C126" s="1" t="s">
        <v>1531</v>
      </c>
      <c r="D126" s="1" t="s">
        <v>1532</v>
      </c>
      <c r="E126" s="1" t="s">
        <v>1533</v>
      </c>
      <c r="F126" s="1" t="s">
        <v>1084</v>
      </c>
      <c r="G126" s="1" t="s">
        <v>936</v>
      </c>
      <c r="H126" s="1" t="s">
        <v>937</v>
      </c>
      <c r="I126" s="1" t="s">
        <v>1534</v>
      </c>
      <c r="J126" s="1" t="s">
        <v>939</v>
      </c>
      <c r="K126" s="1" t="s">
        <v>1534</v>
      </c>
      <c r="L126" s="1" t="s">
        <v>1534</v>
      </c>
      <c r="M126" s="1" t="s">
        <v>940</v>
      </c>
      <c r="N126" s="1" t="s">
        <v>940</v>
      </c>
      <c r="O126" s="1" t="s">
        <v>941</v>
      </c>
      <c r="P126" s="1" t="s">
        <v>942</v>
      </c>
      <c r="Q126" s="1" t="s">
        <v>943</v>
      </c>
      <c r="R126" s="1" t="s">
        <v>1535</v>
      </c>
      <c r="S126" s="1" t="s">
        <v>945</v>
      </c>
      <c r="T126" s="1" t="s">
        <v>946</v>
      </c>
      <c r="U126" s="1" t="s">
        <v>907</v>
      </c>
      <c r="V126" s="1" t="s">
        <v>947</v>
      </c>
    </row>
    <row r="127" s="1" customFormat="1" spans="1:22">
      <c r="A127" s="3">
        <v>999226766204386</v>
      </c>
      <c r="B127" s="1" t="s">
        <v>1530</v>
      </c>
      <c r="C127" s="1" t="s">
        <v>1536</v>
      </c>
      <c r="D127" s="1" t="s">
        <v>1537</v>
      </c>
      <c r="E127" s="1" t="s">
        <v>1538</v>
      </c>
      <c r="F127" s="1" t="s">
        <v>1019</v>
      </c>
      <c r="G127" s="1" t="s">
        <v>936</v>
      </c>
      <c r="H127" s="1" t="s">
        <v>937</v>
      </c>
      <c r="I127" s="1" t="s">
        <v>1539</v>
      </c>
      <c r="J127" s="1" t="s">
        <v>939</v>
      </c>
      <c r="K127" s="1" t="s">
        <v>1539</v>
      </c>
      <c r="L127" s="1" t="s">
        <v>1539</v>
      </c>
      <c r="M127" s="1" t="s">
        <v>940</v>
      </c>
      <c r="N127" s="1" t="s">
        <v>940</v>
      </c>
      <c r="O127" s="1" t="s">
        <v>941</v>
      </c>
      <c r="P127" s="1" t="s">
        <v>942</v>
      </c>
      <c r="Q127" s="1" t="s">
        <v>943</v>
      </c>
      <c r="R127" s="1" t="s">
        <v>1540</v>
      </c>
      <c r="S127" s="1" t="s">
        <v>945</v>
      </c>
      <c r="T127" s="1" t="s">
        <v>946</v>
      </c>
      <c r="U127" s="1" t="s">
        <v>907</v>
      </c>
      <c r="V127" s="1" t="s">
        <v>1078</v>
      </c>
    </row>
    <row r="128" s="1" customFormat="1" spans="1:22">
      <c r="A128" s="3">
        <v>26765687566</v>
      </c>
      <c r="B128" s="1" t="s">
        <v>1530</v>
      </c>
      <c r="C128" s="1" t="s">
        <v>1541</v>
      </c>
      <c r="D128" s="1" t="s">
        <v>1542</v>
      </c>
      <c r="E128" s="1" t="s">
        <v>1543</v>
      </c>
      <c r="F128" s="1" t="s">
        <v>1019</v>
      </c>
      <c r="G128" s="1" t="s">
        <v>936</v>
      </c>
      <c r="H128" s="1" t="s">
        <v>937</v>
      </c>
      <c r="I128" s="1" t="s">
        <v>1544</v>
      </c>
      <c r="J128" s="1" t="s">
        <v>939</v>
      </c>
      <c r="K128" s="1" t="s">
        <v>1544</v>
      </c>
      <c r="L128" s="1" t="s">
        <v>1544</v>
      </c>
      <c r="M128" s="1" t="s">
        <v>940</v>
      </c>
      <c r="N128" s="1" t="s">
        <v>940</v>
      </c>
      <c r="O128" s="1" t="s">
        <v>941</v>
      </c>
      <c r="P128" s="1" t="s">
        <v>942</v>
      </c>
      <c r="Q128" s="1" t="s">
        <v>943</v>
      </c>
      <c r="R128" s="1" t="s">
        <v>1545</v>
      </c>
      <c r="S128" s="1" t="s">
        <v>945</v>
      </c>
      <c r="T128" s="1" t="s">
        <v>946</v>
      </c>
      <c r="U128" s="1" t="s">
        <v>907</v>
      </c>
      <c r="V128" s="1" t="s">
        <v>947</v>
      </c>
    </row>
    <row r="129" s="1" customFormat="1" spans="1:22">
      <c r="A129" s="3">
        <v>999226672742516</v>
      </c>
      <c r="B129" s="1" t="s">
        <v>1546</v>
      </c>
      <c r="C129" s="1" t="s">
        <v>1547</v>
      </c>
      <c r="D129" s="1" t="s">
        <v>1548</v>
      </c>
      <c r="E129" s="1" t="s">
        <v>1549</v>
      </c>
      <c r="F129" s="1" t="s">
        <v>1019</v>
      </c>
      <c r="G129" s="1" t="s">
        <v>936</v>
      </c>
      <c r="H129" s="1" t="s">
        <v>937</v>
      </c>
      <c r="I129" s="1" t="s">
        <v>1550</v>
      </c>
      <c r="J129" s="1" t="s">
        <v>939</v>
      </c>
      <c r="K129" s="1" t="s">
        <v>1550</v>
      </c>
      <c r="L129" s="1" t="s">
        <v>1550</v>
      </c>
      <c r="M129" s="1" t="s">
        <v>940</v>
      </c>
      <c r="N129" s="1" t="s">
        <v>940</v>
      </c>
      <c r="O129" s="1" t="s">
        <v>941</v>
      </c>
      <c r="P129" s="1" t="s">
        <v>942</v>
      </c>
      <c r="Q129" s="1" t="s">
        <v>943</v>
      </c>
      <c r="R129" s="1" t="s">
        <v>1551</v>
      </c>
      <c r="S129" s="1" t="s">
        <v>945</v>
      </c>
      <c r="T129" s="1" t="s">
        <v>946</v>
      </c>
      <c r="U129" s="1" t="s">
        <v>907</v>
      </c>
      <c r="V129" s="1" t="s">
        <v>947</v>
      </c>
    </row>
    <row r="130" s="1" customFormat="1" spans="1:22">
      <c r="A130" s="3">
        <v>26656888694</v>
      </c>
      <c r="B130" s="1" t="s">
        <v>1552</v>
      </c>
      <c r="C130" s="1" t="s">
        <v>1553</v>
      </c>
      <c r="D130" s="1" t="s">
        <v>1554</v>
      </c>
      <c r="E130" s="1" t="s">
        <v>1555</v>
      </c>
      <c r="F130" s="1" t="s">
        <v>1084</v>
      </c>
      <c r="G130" s="1" t="s">
        <v>936</v>
      </c>
      <c r="H130" s="1" t="s">
        <v>937</v>
      </c>
      <c r="I130" s="1" t="s">
        <v>1556</v>
      </c>
      <c r="J130" s="1" t="s">
        <v>939</v>
      </c>
      <c r="K130" s="1" t="s">
        <v>1556</v>
      </c>
      <c r="L130" s="1" t="s">
        <v>1556</v>
      </c>
      <c r="M130" s="1" t="s">
        <v>940</v>
      </c>
      <c r="N130" s="1" t="s">
        <v>940</v>
      </c>
      <c r="O130" s="1" t="s">
        <v>941</v>
      </c>
      <c r="P130" s="1" t="s">
        <v>942</v>
      </c>
      <c r="Q130" s="1" t="s">
        <v>943</v>
      </c>
      <c r="R130" s="1" t="s">
        <v>1557</v>
      </c>
      <c r="S130" s="1" t="s">
        <v>945</v>
      </c>
      <c r="T130" s="1" t="s">
        <v>946</v>
      </c>
      <c r="U130" s="1" t="s">
        <v>907</v>
      </c>
      <c r="V130" s="1" t="s">
        <v>947</v>
      </c>
    </row>
    <row r="131" s="1" customFormat="1" spans="1:22">
      <c r="A131" s="3">
        <v>26656888691</v>
      </c>
      <c r="B131" s="1" t="s">
        <v>1552</v>
      </c>
      <c r="C131" s="1" t="s">
        <v>1558</v>
      </c>
      <c r="D131" s="1" t="s">
        <v>1554</v>
      </c>
      <c r="E131" s="1" t="s">
        <v>1559</v>
      </c>
      <c r="F131" s="1" t="s">
        <v>1084</v>
      </c>
      <c r="G131" s="1" t="s">
        <v>936</v>
      </c>
      <c r="H131" s="1" t="s">
        <v>937</v>
      </c>
      <c r="I131" s="1" t="s">
        <v>1556</v>
      </c>
      <c r="J131" s="1" t="s">
        <v>939</v>
      </c>
      <c r="K131" s="1" t="s">
        <v>1556</v>
      </c>
      <c r="L131" s="1" t="s">
        <v>1556</v>
      </c>
      <c r="M131" s="1" t="s">
        <v>940</v>
      </c>
      <c r="N131" s="1" t="s">
        <v>940</v>
      </c>
      <c r="O131" s="1" t="s">
        <v>941</v>
      </c>
      <c r="P131" s="1" t="s">
        <v>942</v>
      </c>
      <c r="Q131" s="1" t="s">
        <v>943</v>
      </c>
      <c r="R131" s="1" t="s">
        <v>1560</v>
      </c>
      <c r="S131" s="1" t="s">
        <v>945</v>
      </c>
      <c r="T131" s="1" t="s">
        <v>946</v>
      </c>
      <c r="U131" s="1" t="s">
        <v>907</v>
      </c>
      <c r="V131" s="1" t="s">
        <v>947</v>
      </c>
    </row>
    <row r="132" s="1" customFormat="1" spans="1:22">
      <c r="A132" s="3">
        <v>999226655948820</v>
      </c>
      <c r="B132" s="1" t="s">
        <v>1552</v>
      </c>
      <c r="C132" s="1" t="s">
        <v>1561</v>
      </c>
      <c r="D132" s="1" t="s">
        <v>1358</v>
      </c>
      <c r="E132" s="1" t="s">
        <v>1562</v>
      </c>
      <c r="F132" s="1" t="s">
        <v>1019</v>
      </c>
      <c r="G132" s="1" t="s">
        <v>936</v>
      </c>
      <c r="H132" s="1" t="s">
        <v>937</v>
      </c>
      <c r="I132" s="1" t="s">
        <v>1360</v>
      </c>
      <c r="J132" s="1" t="s">
        <v>939</v>
      </c>
      <c r="K132" s="1" t="s">
        <v>1360</v>
      </c>
      <c r="L132" s="1" t="s">
        <v>1360</v>
      </c>
      <c r="M132" s="1" t="s">
        <v>940</v>
      </c>
      <c r="N132" s="1" t="s">
        <v>940</v>
      </c>
      <c r="O132" s="1" t="s">
        <v>941</v>
      </c>
      <c r="P132" s="1" t="s">
        <v>942</v>
      </c>
      <c r="Q132" s="1" t="s">
        <v>943</v>
      </c>
      <c r="R132" s="1" t="s">
        <v>1563</v>
      </c>
      <c r="S132" s="1" t="s">
        <v>945</v>
      </c>
      <c r="T132" s="1" t="s">
        <v>946</v>
      </c>
      <c r="U132" s="1" t="s">
        <v>907</v>
      </c>
      <c r="V132" s="1" t="s">
        <v>968</v>
      </c>
    </row>
    <row r="133" s="1" customFormat="1" spans="1:22">
      <c r="A133" s="3">
        <v>999226645033784</v>
      </c>
      <c r="B133" s="1" t="s">
        <v>1552</v>
      </c>
      <c r="C133" s="1" t="s">
        <v>1564</v>
      </c>
      <c r="D133" s="1" t="s">
        <v>1565</v>
      </c>
      <c r="E133" s="1" t="s">
        <v>1566</v>
      </c>
      <c r="F133" s="1" t="s">
        <v>1019</v>
      </c>
      <c r="G133" s="1" t="s">
        <v>936</v>
      </c>
      <c r="H133" s="1" t="s">
        <v>937</v>
      </c>
      <c r="I133" s="1" t="s">
        <v>1567</v>
      </c>
      <c r="J133" s="1" t="s">
        <v>939</v>
      </c>
      <c r="K133" s="1" t="s">
        <v>1567</v>
      </c>
      <c r="L133" s="1" t="s">
        <v>1567</v>
      </c>
      <c r="M133" s="1" t="s">
        <v>940</v>
      </c>
      <c r="N133" s="1" t="s">
        <v>940</v>
      </c>
      <c r="O133" s="1" t="s">
        <v>941</v>
      </c>
      <c r="P133" s="1" t="s">
        <v>942</v>
      </c>
      <c r="Q133" s="1" t="s">
        <v>943</v>
      </c>
      <c r="R133" s="1" t="s">
        <v>1568</v>
      </c>
      <c r="S133" s="1" t="s">
        <v>945</v>
      </c>
      <c r="T133" s="1" t="s">
        <v>946</v>
      </c>
      <c r="U133" s="1" t="s">
        <v>907</v>
      </c>
      <c r="V133" s="1" t="s">
        <v>947</v>
      </c>
    </row>
    <row r="134" s="1" customFormat="1" spans="1:22">
      <c r="A134" s="3">
        <v>999226638763516</v>
      </c>
      <c r="B134" s="1" t="s">
        <v>1569</v>
      </c>
      <c r="C134" s="1" t="s">
        <v>1570</v>
      </c>
      <c r="D134" s="1" t="s">
        <v>1571</v>
      </c>
      <c r="E134" s="1" t="s">
        <v>1572</v>
      </c>
      <c r="F134" s="1" t="s">
        <v>1019</v>
      </c>
      <c r="G134" s="1" t="s">
        <v>936</v>
      </c>
      <c r="H134" s="1" t="s">
        <v>937</v>
      </c>
      <c r="I134" s="1" t="s">
        <v>1573</v>
      </c>
      <c r="J134" s="1" t="s">
        <v>939</v>
      </c>
      <c r="K134" s="1" t="s">
        <v>1573</v>
      </c>
      <c r="L134" s="1" t="s">
        <v>1573</v>
      </c>
      <c r="M134" s="1" t="s">
        <v>940</v>
      </c>
      <c r="N134" s="1" t="s">
        <v>940</v>
      </c>
      <c r="O134" s="1" t="s">
        <v>941</v>
      </c>
      <c r="P134" s="1" t="s">
        <v>942</v>
      </c>
      <c r="Q134" s="1" t="s">
        <v>943</v>
      </c>
      <c r="R134" s="1" t="s">
        <v>1574</v>
      </c>
      <c r="S134" s="1" t="s">
        <v>945</v>
      </c>
      <c r="T134" s="1" t="s">
        <v>946</v>
      </c>
      <c r="U134" s="1" t="s">
        <v>907</v>
      </c>
      <c r="V134" s="1" t="s">
        <v>947</v>
      </c>
    </row>
    <row r="135" s="1" customFormat="1" spans="1:22">
      <c r="A135" s="3">
        <v>999226624456071</v>
      </c>
      <c r="B135" s="1" t="s">
        <v>1575</v>
      </c>
      <c r="C135" s="1" t="s">
        <v>1576</v>
      </c>
      <c r="D135" s="1" t="s">
        <v>1577</v>
      </c>
      <c r="E135" s="1" t="s">
        <v>1578</v>
      </c>
      <c r="F135" s="1" t="s">
        <v>1019</v>
      </c>
      <c r="G135" s="1" t="s">
        <v>936</v>
      </c>
      <c r="H135" s="1" t="s">
        <v>937</v>
      </c>
      <c r="I135" s="1" t="s">
        <v>1579</v>
      </c>
      <c r="J135" s="1" t="s">
        <v>939</v>
      </c>
      <c r="K135" s="1" t="s">
        <v>1579</v>
      </c>
      <c r="L135" s="1" t="s">
        <v>1579</v>
      </c>
      <c r="M135" s="1" t="s">
        <v>940</v>
      </c>
      <c r="N135" s="1" t="s">
        <v>940</v>
      </c>
      <c r="O135" s="1" t="s">
        <v>941</v>
      </c>
      <c r="P135" s="1" t="s">
        <v>942</v>
      </c>
      <c r="Q135" s="1" t="s">
        <v>943</v>
      </c>
      <c r="R135" s="1" t="s">
        <v>1580</v>
      </c>
      <c r="S135" s="1" t="s">
        <v>945</v>
      </c>
      <c r="T135" s="1" t="s">
        <v>946</v>
      </c>
      <c r="U135" s="1" t="s">
        <v>907</v>
      </c>
      <c r="V135" s="1" t="s">
        <v>1338</v>
      </c>
    </row>
    <row r="136" s="1" customFormat="1" spans="1:22">
      <c r="A136" s="3">
        <v>999226621540133</v>
      </c>
      <c r="B136" s="1" t="s">
        <v>1575</v>
      </c>
      <c r="C136" s="1" t="s">
        <v>1581</v>
      </c>
      <c r="D136" s="1" t="s">
        <v>1582</v>
      </c>
      <c r="E136" s="1" t="s">
        <v>1583</v>
      </c>
      <c r="F136" s="1" t="s">
        <v>1084</v>
      </c>
      <c r="G136" s="1" t="s">
        <v>936</v>
      </c>
      <c r="H136" s="1" t="s">
        <v>937</v>
      </c>
      <c r="I136" s="1" t="s">
        <v>1584</v>
      </c>
      <c r="J136" s="1" t="s">
        <v>939</v>
      </c>
      <c r="K136" s="1" t="s">
        <v>1584</v>
      </c>
      <c r="L136" s="1" t="s">
        <v>1584</v>
      </c>
      <c r="M136" s="1" t="s">
        <v>940</v>
      </c>
      <c r="N136" s="1" t="s">
        <v>940</v>
      </c>
      <c r="O136" s="1" t="s">
        <v>941</v>
      </c>
      <c r="P136" s="1" t="s">
        <v>942</v>
      </c>
      <c r="Q136" s="1" t="s">
        <v>943</v>
      </c>
      <c r="R136" s="1" t="s">
        <v>1585</v>
      </c>
      <c r="S136" s="1" t="s">
        <v>945</v>
      </c>
      <c r="T136" s="1" t="s">
        <v>946</v>
      </c>
      <c r="U136" s="1" t="s">
        <v>907</v>
      </c>
      <c r="V136" s="1" t="s">
        <v>1338</v>
      </c>
    </row>
    <row r="137" s="1" customFormat="1" spans="1:22">
      <c r="A137" s="3">
        <v>26571049730</v>
      </c>
      <c r="B137" s="1" t="s">
        <v>1586</v>
      </c>
      <c r="C137" s="1" t="s">
        <v>1587</v>
      </c>
      <c r="D137" s="1" t="s">
        <v>1588</v>
      </c>
      <c r="E137" s="1" t="s">
        <v>1589</v>
      </c>
      <c r="F137" s="1" t="s">
        <v>1019</v>
      </c>
      <c r="G137" s="1" t="s">
        <v>936</v>
      </c>
      <c r="H137" s="1" t="s">
        <v>937</v>
      </c>
      <c r="I137" s="1" t="s">
        <v>1590</v>
      </c>
      <c r="J137" s="1" t="s">
        <v>939</v>
      </c>
      <c r="K137" s="1" t="s">
        <v>1590</v>
      </c>
      <c r="L137" s="1" t="s">
        <v>1590</v>
      </c>
      <c r="M137" s="1" t="s">
        <v>940</v>
      </c>
      <c r="N137" s="1" t="s">
        <v>940</v>
      </c>
      <c r="O137" s="1" t="s">
        <v>941</v>
      </c>
      <c r="P137" s="1" t="s">
        <v>942</v>
      </c>
      <c r="Q137" s="1" t="s">
        <v>943</v>
      </c>
      <c r="R137" s="1" t="s">
        <v>1591</v>
      </c>
      <c r="S137" s="1" t="s">
        <v>945</v>
      </c>
      <c r="T137" s="1" t="s">
        <v>946</v>
      </c>
      <c r="U137" s="1" t="s">
        <v>907</v>
      </c>
      <c r="V137" s="1" t="s">
        <v>1205</v>
      </c>
    </row>
    <row r="138" s="1" customFormat="1" spans="1:22">
      <c r="A138" s="3">
        <v>999226497972349</v>
      </c>
      <c r="B138" s="1" t="s">
        <v>1592</v>
      </c>
      <c r="C138" s="1" t="s">
        <v>1593</v>
      </c>
      <c r="D138" s="1" t="s">
        <v>1594</v>
      </c>
      <c r="E138" s="1" t="s">
        <v>1595</v>
      </c>
      <c r="F138" s="1" t="s">
        <v>932</v>
      </c>
      <c r="G138" s="1" t="s">
        <v>936</v>
      </c>
      <c r="H138" s="1" t="s">
        <v>937</v>
      </c>
      <c r="I138" s="1" t="s">
        <v>1596</v>
      </c>
      <c r="J138" s="1" t="s">
        <v>939</v>
      </c>
      <c r="K138" s="1" t="s">
        <v>1596</v>
      </c>
      <c r="L138" s="1" t="s">
        <v>1596</v>
      </c>
      <c r="M138" s="1" t="s">
        <v>940</v>
      </c>
      <c r="N138" s="1" t="s">
        <v>940</v>
      </c>
      <c r="O138" s="1" t="s">
        <v>941</v>
      </c>
      <c r="P138" s="1" t="s">
        <v>942</v>
      </c>
      <c r="Q138" s="1" t="s">
        <v>943</v>
      </c>
      <c r="R138" s="1" t="s">
        <v>1597</v>
      </c>
      <c r="S138" s="1" t="s">
        <v>945</v>
      </c>
      <c r="T138" s="1" t="s">
        <v>946</v>
      </c>
      <c r="U138" s="1" t="s">
        <v>907</v>
      </c>
      <c r="V138" s="1" t="s">
        <v>1338</v>
      </c>
    </row>
    <row r="139" s="1" customFormat="1" spans="1:22">
      <c r="A139" s="3">
        <v>999226496208067</v>
      </c>
      <c r="B139" s="1" t="s">
        <v>1598</v>
      </c>
      <c r="C139" s="1" t="s">
        <v>1599</v>
      </c>
      <c r="D139" s="1" t="s">
        <v>1600</v>
      </c>
      <c r="E139" s="1" t="s">
        <v>1601</v>
      </c>
      <c r="F139" s="1" t="s">
        <v>1141</v>
      </c>
      <c r="G139" s="1" t="s">
        <v>936</v>
      </c>
      <c r="H139" s="1" t="s">
        <v>937</v>
      </c>
      <c r="I139" s="1" t="s">
        <v>1602</v>
      </c>
      <c r="J139" s="1" t="s">
        <v>939</v>
      </c>
      <c r="K139" s="1" t="s">
        <v>1602</v>
      </c>
      <c r="L139" s="1" t="s">
        <v>1602</v>
      </c>
      <c r="M139" s="1" t="s">
        <v>940</v>
      </c>
      <c r="N139" s="1" t="s">
        <v>940</v>
      </c>
      <c r="O139" s="1" t="s">
        <v>941</v>
      </c>
      <c r="P139" s="1" t="s">
        <v>942</v>
      </c>
      <c r="Q139" s="1" t="s">
        <v>943</v>
      </c>
      <c r="R139" s="1" t="s">
        <v>1603</v>
      </c>
      <c r="S139" s="1" t="s">
        <v>945</v>
      </c>
      <c r="T139" s="1" t="s">
        <v>946</v>
      </c>
      <c r="U139" s="1" t="s">
        <v>907</v>
      </c>
      <c r="V139" s="1" t="s">
        <v>1338</v>
      </c>
    </row>
    <row r="140" s="1" customFormat="1" spans="1:22">
      <c r="A140" s="3">
        <v>999226495987238</v>
      </c>
      <c r="B140" s="1" t="s">
        <v>1598</v>
      </c>
      <c r="C140" s="1" t="s">
        <v>1604</v>
      </c>
      <c r="D140" s="1" t="s">
        <v>1600</v>
      </c>
      <c r="E140" s="1" t="s">
        <v>1605</v>
      </c>
      <c r="F140" s="1" t="s">
        <v>1141</v>
      </c>
      <c r="G140" s="1" t="s">
        <v>936</v>
      </c>
      <c r="H140" s="1" t="s">
        <v>937</v>
      </c>
      <c r="I140" s="1" t="s">
        <v>1606</v>
      </c>
      <c r="J140" s="1" t="s">
        <v>939</v>
      </c>
      <c r="K140" s="1" t="s">
        <v>1606</v>
      </c>
      <c r="L140" s="1" t="s">
        <v>1606</v>
      </c>
      <c r="M140" s="1" t="s">
        <v>940</v>
      </c>
      <c r="N140" s="1" t="s">
        <v>940</v>
      </c>
      <c r="O140" s="1" t="s">
        <v>941</v>
      </c>
      <c r="P140" s="1" t="s">
        <v>942</v>
      </c>
      <c r="Q140" s="1" t="s">
        <v>943</v>
      </c>
      <c r="R140" s="1" t="s">
        <v>1607</v>
      </c>
      <c r="S140" s="1" t="s">
        <v>945</v>
      </c>
      <c r="T140" s="1" t="s">
        <v>946</v>
      </c>
      <c r="U140" s="1" t="s">
        <v>907</v>
      </c>
      <c r="V140" s="1" t="s">
        <v>1338</v>
      </c>
    </row>
    <row r="141" s="1" customFormat="1" spans="1:22">
      <c r="A141" s="3">
        <v>999226488561657</v>
      </c>
      <c r="B141" s="1" t="s">
        <v>1608</v>
      </c>
      <c r="C141" s="1" t="s">
        <v>1609</v>
      </c>
      <c r="D141" s="1" t="s">
        <v>1610</v>
      </c>
      <c r="E141" s="1" t="s">
        <v>1611</v>
      </c>
      <c r="F141" s="1" t="s">
        <v>1206</v>
      </c>
      <c r="G141" s="1" t="s">
        <v>936</v>
      </c>
      <c r="H141" s="1" t="s">
        <v>937</v>
      </c>
      <c r="I141" s="1" t="s">
        <v>1612</v>
      </c>
      <c r="J141" s="1" t="s">
        <v>939</v>
      </c>
      <c r="K141" s="1" t="s">
        <v>1612</v>
      </c>
      <c r="L141" s="1" t="s">
        <v>1612</v>
      </c>
      <c r="M141" s="1" t="s">
        <v>940</v>
      </c>
      <c r="N141" s="1" t="s">
        <v>940</v>
      </c>
      <c r="O141" s="1" t="s">
        <v>941</v>
      </c>
      <c r="P141" s="1" t="s">
        <v>942</v>
      </c>
      <c r="Q141" s="1" t="s">
        <v>943</v>
      </c>
      <c r="R141" s="1" t="s">
        <v>1613</v>
      </c>
      <c r="S141" s="1" t="s">
        <v>945</v>
      </c>
      <c r="T141" s="1" t="s">
        <v>946</v>
      </c>
      <c r="U141" s="1" t="s">
        <v>907</v>
      </c>
      <c r="V141" s="1" t="s">
        <v>1078</v>
      </c>
    </row>
    <row r="142" s="1" customFormat="1" spans="1:22">
      <c r="A142" s="3">
        <v>999226366634242</v>
      </c>
      <c r="B142" s="1" t="s">
        <v>1608</v>
      </c>
      <c r="C142" s="1" t="s">
        <v>1614</v>
      </c>
      <c r="D142" s="1" t="s">
        <v>1615</v>
      </c>
      <c r="E142" s="1" t="s">
        <v>1616</v>
      </c>
      <c r="F142" s="1" t="s">
        <v>932</v>
      </c>
      <c r="G142" s="1" t="s">
        <v>936</v>
      </c>
      <c r="H142" s="1" t="s">
        <v>937</v>
      </c>
      <c r="I142" s="1" t="s">
        <v>1617</v>
      </c>
      <c r="J142" s="1" t="s">
        <v>939</v>
      </c>
      <c r="K142" s="1" t="s">
        <v>1617</v>
      </c>
      <c r="L142" s="1" t="s">
        <v>1617</v>
      </c>
      <c r="M142" s="1" t="s">
        <v>940</v>
      </c>
      <c r="N142" s="1" t="s">
        <v>940</v>
      </c>
      <c r="O142" s="1" t="s">
        <v>941</v>
      </c>
      <c r="P142" s="1" t="s">
        <v>942</v>
      </c>
      <c r="Q142" s="1" t="s">
        <v>943</v>
      </c>
      <c r="R142" s="1" t="s">
        <v>1618</v>
      </c>
      <c r="S142" s="1" t="s">
        <v>945</v>
      </c>
      <c r="T142" s="1" t="s">
        <v>946</v>
      </c>
      <c r="U142" s="1" t="s">
        <v>907</v>
      </c>
      <c r="V142" s="1" t="s">
        <v>947</v>
      </c>
    </row>
    <row r="143" s="1" customFormat="1" spans="1:22">
      <c r="A143" s="3">
        <v>999226356461110</v>
      </c>
      <c r="B143" s="1" t="s">
        <v>1619</v>
      </c>
      <c r="C143" s="1" t="s">
        <v>1620</v>
      </c>
      <c r="D143" s="1" t="s">
        <v>1621</v>
      </c>
      <c r="E143" s="1" t="s">
        <v>1622</v>
      </c>
      <c r="F143" s="1" t="s">
        <v>1141</v>
      </c>
      <c r="G143" s="1" t="s">
        <v>936</v>
      </c>
      <c r="H143" s="1" t="s">
        <v>937</v>
      </c>
      <c r="I143" s="1" t="s">
        <v>1136</v>
      </c>
      <c r="J143" s="1" t="s">
        <v>939</v>
      </c>
      <c r="K143" s="1" t="s">
        <v>1136</v>
      </c>
      <c r="L143" s="1" t="s">
        <v>1136</v>
      </c>
      <c r="M143" s="1" t="s">
        <v>940</v>
      </c>
      <c r="N143" s="1" t="s">
        <v>940</v>
      </c>
      <c r="O143" s="1" t="s">
        <v>941</v>
      </c>
      <c r="P143" s="1" t="s">
        <v>942</v>
      </c>
      <c r="Q143" s="1" t="s">
        <v>943</v>
      </c>
      <c r="R143" s="1" t="s">
        <v>1623</v>
      </c>
      <c r="S143" s="1" t="s">
        <v>945</v>
      </c>
      <c r="T143" s="1" t="s">
        <v>946</v>
      </c>
      <c r="U143" s="1" t="s">
        <v>907</v>
      </c>
      <c r="V143" s="1" t="s">
        <v>947</v>
      </c>
    </row>
    <row r="144" s="1" customFormat="1" spans="1:22">
      <c r="A144" s="3">
        <v>999226347796107</v>
      </c>
      <c r="B144" s="1" t="s">
        <v>1624</v>
      </c>
      <c r="C144" s="1" t="s">
        <v>1625</v>
      </c>
      <c r="D144" s="1" t="s">
        <v>1626</v>
      </c>
      <c r="E144" s="1" t="s">
        <v>1627</v>
      </c>
      <c r="F144" s="1" t="s">
        <v>1019</v>
      </c>
      <c r="G144" s="1" t="s">
        <v>936</v>
      </c>
      <c r="H144" s="1" t="s">
        <v>937</v>
      </c>
      <c r="I144" s="1" t="s">
        <v>1628</v>
      </c>
      <c r="J144" s="1" t="s">
        <v>939</v>
      </c>
      <c r="K144" s="1" t="s">
        <v>1628</v>
      </c>
      <c r="L144" s="1" t="s">
        <v>1628</v>
      </c>
      <c r="M144" s="1" t="s">
        <v>940</v>
      </c>
      <c r="N144" s="1" t="s">
        <v>940</v>
      </c>
      <c r="O144" s="1" t="s">
        <v>941</v>
      </c>
      <c r="P144" s="1" t="s">
        <v>942</v>
      </c>
      <c r="Q144" s="1" t="s">
        <v>943</v>
      </c>
      <c r="R144" s="1" t="s">
        <v>1629</v>
      </c>
      <c r="S144" s="1" t="s">
        <v>945</v>
      </c>
      <c r="T144" s="1" t="s">
        <v>946</v>
      </c>
      <c r="U144" s="1" t="s">
        <v>907</v>
      </c>
      <c r="V144" s="1" t="s">
        <v>947</v>
      </c>
    </row>
    <row r="145" s="1" customFormat="1" spans="1:22">
      <c r="A145" s="3">
        <v>999226346560658</v>
      </c>
      <c r="B145" s="1" t="s">
        <v>1624</v>
      </c>
      <c r="C145" s="1" t="s">
        <v>1630</v>
      </c>
      <c r="D145" s="1" t="s">
        <v>1631</v>
      </c>
      <c r="E145" s="1" t="s">
        <v>1632</v>
      </c>
      <c r="F145" s="1" t="s">
        <v>932</v>
      </c>
      <c r="G145" s="1" t="s">
        <v>936</v>
      </c>
      <c r="H145" s="1" t="s">
        <v>937</v>
      </c>
      <c r="I145" s="1" t="s">
        <v>1633</v>
      </c>
      <c r="J145" s="1" t="s">
        <v>939</v>
      </c>
      <c r="K145" s="1" t="s">
        <v>1633</v>
      </c>
      <c r="L145" s="1" t="s">
        <v>1633</v>
      </c>
      <c r="M145" s="1" t="s">
        <v>940</v>
      </c>
      <c r="N145" s="1" t="s">
        <v>940</v>
      </c>
      <c r="O145" s="1" t="s">
        <v>941</v>
      </c>
      <c r="P145" s="1" t="s">
        <v>942</v>
      </c>
      <c r="Q145" s="1" t="s">
        <v>943</v>
      </c>
      <c r="R145" s="1" t="s">
        <v>1634</v>
      </c>
      <c r="S145" s="1" t="s">
        <v>945</v>
      </c>
      <c r="T145" s="1" t="s">
        <v>946</v>
      </c>
      <c r="U145" s="1" t="s">
        <v>907</v>
      </c>
      <c r="V145" s="1" t="s">
        <v>1078</v>
      </c>
    </row>
    <row r="146" s="1" customFormat="1" spans="1:22">
      <c r="A146" s="3">
        <v>999226197761221</v>
      </c>
      <c r="B146" s="1" t="s">
        <v>1635</v>
      </c>
      <c r="C146" s="1" t="s">
        <v>1636</v>
      </c>
      <c r="D146" s="1" t="s">
        <v>1621</v>
      </c>
      <c r="E146" s="1" t="s">
        <v>1637</v>
      </c>
      <c r="F146" s="1" t="s">
        <v>1019</v>
      </c>
      <c r="G146" s="1" t="s">
        <v>936</v>
      </c>
      <c r="H146" s="1" t="s">
        <v>937</v>
      </c>
      <c r="I146" s="1" t="s">
        <v>1638</v>
      </c>
      <c r="J146" s="1" t="s">
        <v>939</v>
      </c>
      <c r="K146" s="1" t="s">
        <v>1638</v>
      </c>
      <c r="L146" s="1" t="s">
        <v>1638</v>
      </c>
      <c r="M146" s="1" t="s">
        <v>940</v>
      </c>
      <c r="N146" s="1" t="s">
        <v>940</v>
      </c>
      <c r="O146" s="1" t="s">
        <v>941</v>
      </c>
      <c r="P146" s="1" t="s">
        <v>942</v>
      </c>
      <c r="Q146" s="1" t="s">
        <v>943</v>
      </c>
      <c r="R146" s="1" t="s">
        <v>1639</v>
      </c>
      <c r="S146" s="1" t="s">
        <v>945</v>
      </c>
      <c r="T146" s="1" t="s">
        <v>946</v>
      </c>
      <c r="U146" s="1" t="s">
        <v>907</v>
      </c>
      <c r="V146" s="1" t="s">
        <v>947</v>
      </c>
    </row>
    <row r="147" s="1" customFormat="1" spans="1:22">
      <c r="A147" s="3">
        <v>999226117570032</v>
      </c>
      <c r="B147" s="1" t="s">
        <v>1640</v>
      </c>
      <c r="C147" s="1" t="s">
        <v>1641</v>
      </c>
      <c r="D147" s="1" t="s">
        <v>1642</v>
      </c>
      <c r="E147" s="1" t="s">
        <v>1643</v>
      </c>
      <c r="F147" s="1" t="s">
        <v>1141</v>
      </c>
      <c r="G147" s="1" t="s">
        <v>936</v>
      </c>
      <c r="H147" s="1" t="s">
        <v>937</v>
      </c>
      <c r="I147" s="1" t="s">
        <v>1644</v>
      </c>
      <c r="J147" s="1" t="s">
        <v>939</v>
      </c>
      <c r="K147" s="1" t="s">
        <v>1644</v>
      </c>
      <c r="L147" s="1" t="s">
        <v>1644</v>
      </c>
      <c r="M147" s="1" t="s">
        <v>940</v>
      </c>
      <c r="N147" s="1" t="s">
        <v>940</v>
      </c>
      <c r="O147" s="1" t="s">
        <v>941</v>
      </c>
      <c r="P147" s="1" t="s">
        <v>942</v>
      </c>
      <c r="Q147" s="1" t="s">
        <v>943</v>
      </c>
      <c r="R147" s="1" t="s">
        <v>1645</v>
      </c>
      <c r="S147" s="1" t="s">
        <v>945</v>
      </c>
      <c r="T147" s="1" t="s">
        <v>946</v>
      </c>
      <c r="U147" s="1" t="s">
        <v>907</v>
      </c>
      <c r="V147" s="1" t="s">
        <v>1078</v>
      </c>
    </row>
    <row r="148" s="1" customFormat="1" spans="1:22">
      <c r="A148" s="3">
        <v>999226115974686</v>
      </c>
      <c r="B148" s="1" t="s">
        <v>1640</v>
      </c>
      <c r="C148" s="1" t="s">
        <v>1646</v>
      </c>
      <c r="D148" s="1" t="s">
        <v>1542</v>
      </c>
      <c r="E148" s="1" t="s">
        <v>1647</v>
      </c>
      <c r="F148" s="1" t="s">
        <v>1019</v>
      </c>
      <c r="G148" s="1" t="s">
        <v>936</v>
      </c>
      <c r="H148" s="1" t="s">
        <v>937</v>
      </c>
      <c r="I148" s="1" t="s">
        <v>1648</v>
      </c>
      <c r="J148" s="1" t="s">
        <v>939</v>
      </c>
      <c r="K148" s="1" t="s">
        <v>1648</v>
      </c>
      <c r="L148" s="1" t="s">
        <v>1648</v>
      </c>
      <c r="M148" s="1" t="s">
        <v>940</v>
      </c>
      <c r="N148" s="1" t="s">
        <v>940</v>
      </c>
      <c r="O148" s="1" t="s">
        <v>941</v>
      </c>
      <c r="P148" s="1" t="s">
        <v>942</v>
      </c>
      <c r="Q148" s="1" t="s">
        <v>943</v>
      </c>
      <c r="R148" s="1" t="s">
        <v>1649</v>
      </c>
      <c r="S148" s="1" t="s">
        <v>945</v>
      </c>
      <c r="T148" s="1" t="s">
        <v>946</v>
      </c>
      <c r="U148" s="1" t="s">
        <v>907</v>
      </c>
      <c r="V148" s="1" t="s">
        <v>947</v>
      </c>
    </row>
    <row r="149" s="1" customFormat="1" spans="1:22">
      <c r="A149" s="3">
        <v>999226061561788</v>
      </c>
      <c r="B149" s="1" t="s">
        <v>1650</v>
      </c>
      <c r="C149" s="1" t="s">
        <v>1651</v>
      </c>
      <c r="D149" s="1" t="s">
        <v>1626</v>
      </c>
      <c r="E149" s="1" t="s">
        <v>1652</v>
      </c>
      <c r="F149" s="1" t="s">
        <v>1206</v>
      </c>
      <c r="G149" s="1" t="s">
        <v>936</v>
      </c>
      <c r="H149" s="1" t="s">
        <v>937</v>
      </c>
      <c r="I149" s="1" t="s">
        <v>1653</v>
      </c>
      <c r="J149" s="1" t="s">
        <v>939</v>
      </c>
      <c r="K149" s="1" t="s">
        <v>1653</v>
      </c>
      <c r="L149" s="1" t="s">
        <v>1653</v>
      </c>
      <c r="M149" s="1" t="s">
        <v>940</v>
      </c>
      <c r="N149" s="1" t="s">
        <v>940</v>
      </c>
      <c r="O149" s="1" t="s">
        <v>941</v>
      </c>
      <c r="P149" s="1" t="s">
        <v>942</v>
      </c>
      <c r="Q149" s="1" t="s">
        <v>943</v>
      </c>
      <c r="R149" s="1" t="s">
        <v>1654</v>
      </c>
      <c r="S149" s="1" t="s">
        <v>945</v>
      </c>
      <c r="T149" s="1" t="s">
        <v>946</v>
      </c>
      <c r="U149" s="1" t="s">
        <v>907</v>
      </c>
      <c r="V149" s="1" t="s">
        <v>947</v>
      </c>
    </row>
    <row r="150" s="1" customFormat="1" spans="1:22">
      <c r="A150" s="3">
        <v>999225996383937</v>
      </c>
      <c r="B150" s="1" t="s">
        <v>1655</v>
      </c>
      <c r="C150" s="1" t="s">
        <v>1656</v>
      </c>
      <c r="D150" s="1" t="s">
        <v>1657</v>
      </c>
      <c r="E150" s="1" t="s">
        <v>1658</v>
      </c>
      <c r="F150" s="1" t="s">
        <v>1141</v>
      </c>
      <c r="G150" s="1" t="s">
        <v>936</v>
      </c>
      <c r="H150" s="1" t="s">
        <v>937</v>
      </c>
      <c r="I150" s="1" t="s">
        <v>1659</v>
      </c>
      <c r="J150" s="1" t="s">
        <v>939</v>
      </c>
      <c r="K150" s="1" t="s">
        <v>1659</v>
      </c>
      <c r="L150" s="1" t="s">
        <v>1659</v>
      </c>
      <c r="M150" s="1" t="s">
        <v>940</v>
      </c>
      <c r="N150" s="1" t="s">
        <v>940</v>
      </c>
      <c r="O150" s="1" t="s">
        <v>941</v>
      </c>
      <c r="P150" s="1" t="s">
        <v>942</v>
      </c>
      <c r="Q150" s="1" t="s">
        <v>943</v>
      </c>
      <c r="R150" s="1" t="s">
        <v>1660</v>
      </c>
      <c r="S150" s="1" t="s">
        <v>945</v>
      </c>
      <c r="T150" s="1" t="s">
        <v>946</v>
      </c>
      <c r="U150" s="1" t="s">
        <v>907</v>
      </c>
      <c r="V150" s="1" t="s">
        <v>947</v>
      </c>
    </row>
    <row r="151" s="1" customFormat="1" spans="1:22">
      <c r="A151" s="3">
        <v>999225944093418</v>
      </c>
      <c r="B151" s="1" t="s">
        <v>1661</v>
      </c>
      <c r="C151" s="1" t="s">
        <v>1662</v>
      </c>
      <c r="D151" s="1" t="s">
        <v>1663</v>
      </c>
      <c r="E151" s="1" t="s">
        <v>1664</v>
      </c>
      <c r="F151" s="1" t="s">
        <v>932</v>
      </c>
      <c r="G151" s="1" t="s">
        <v>936</v>
      </c>
      <c r="H151" s="1" t="s">
        <v>937</v>
      </c>
      <c r="I151" s="1" t="s">
        <v>1665</v>
      </c>
      <c r="J151" s="1" t="s">
        <v>939</v>
      </c>
      <c r="K151" s="1" t="s">
        <v>1665</v>
      </c>
      <c r="L151" s="1" t="s">
        <v>1665</v>
      </c>
      <c r="M151" s="1" t="s">
        <v>940</v>
      </c>
      <c r="N151" s="1" t="s">
        <v>940</v>
      </c>
      <c r="O151" s="1" t="s">
        <v>941</v>
      </c>
      <c r="P151" s="1" t="s">
        <v>942</v>
      </c>
      <c r="Q151" s="1" t="s">
        <v>943</v>
      </c>
      <c r="R151" s="1" t="s">
        <v>1666</v>
      </c>
      <c r="S151" s="1" t="s">
        <v>945</v>
      </c>
      <c r="T151" s="1" t="s">
        <v>946</v>
      </c>
      <c r="U151" s="1" t="s">
        <v>907</v>
      </c>
      <c r="V151" s="1" t="s">
        <v>1069</v>
      </c>
    </row>
    <row r="152" s="1" customFormat="1" spans="1:22">
      <c r="A152" s="3">
        <v>25879722685</v>
      </c>
      <c r="B152" s="1" t="s">
        <v>1667</v>
      </c>
      <c r="C152" s="1" t="s">
        <v>1668</v>
      </c>
      <c r="D152" s="1" t="s">
        <v>1669</v>
      </c>
      <c r="E152" s="1" t="s">
        <v>1670</v>
      </c>
      <c r="F152" s="1" t="s">
        <v>1019</v>
      </c>
      <c r="G152" s="1" t="s">
        <v>936</v>
      </c>
      <c r="H152" s="1" t="s">
        <v>937</v>
      </c>
      <c r="I152" s="1" t="s">
        <v>1671</v>
      </c>
      <c r="J152" s="1" t="s">
        <v>939</v>
      </c>
      <c r="K152" s="1" t="s">
        <v>1671</v>
      </c>
      <c r="L152" s="1" t="s">
        <v>1671</v>
      </c>
      <c r="M152" s="1" t="s">
        <v>940</v>
      </c>
      <c r="N152" s="1" t="s">
        <v>940</v>
      </c>
      <c r="O152" s="1" t="s">
        <v>941</v>
      </c>
      <c r="P152" s="1" t="s">
        <v>942</v>
      </c>
      <c r="Q152" s="1" t="s">
        <v>943</v>
      </c>
      <c r="R152" s="1" t="s">
        <v>1672</v>
      </c>
      <c r="S152" s="1" t="s">
        <v>945</v>
      </c>
      <c r="T152" s="1" t="s">
        <v>946</v>
      </c>
      <c r="U152" s="1" t="s">
        <v>907</v>
      </c>
      <c r="V152" s="1" t="s">
        <v>947</v>
      </c>
    </row>
    <row r="153" s="1" customFormat="1" spans="1:22">
      <c r="A153" s="3">
        <v>999225852459703</v>
      </c>
      <c r="B153" s="1" t="s">
        <v>1673</v>
      </c>
      <c r="C153" s="1" t="s">
        <v>1674</v>
      </c>
      <c r="D153" s="1" t="s">
        <v>1040</v>
      </c>
      <c r="E153" s="1" t="s">
        <v>1675</v>
      </c>
      <c r="F153" s="1" t="s">
        <v>1141</v>
      </c>
      <c r="G153" s="1" t="s">
        <v>1019</v>
      </c>
      <c r="H153" s="1" t="s">
        <v>937</v>
      </c>
      <c r="I153" s="1" t="s">
        <v>1676</v>
      </c>
      <c r="J153" s="1" t="s">
        <v>939</v>
      </c>
      <c r="K153" s="1" t="s">
        <v>1676</v>
      </c>
      <c r="L153" s="1" t="s">
        <v>1676</v>
      </c>
      <c r="M153" s="1" t="s">
        <v>940</v>
      </c>
      <c r="N153" s="1" t="s">
        <v>940</v>
      </c>
      <c r="O153" s="1" t="s">
        <v>941</v>
      </c>
      <c r="P153" s="1" t="s">
        <v>942</v>
      </c>
      <c r="Q153" s="1" t="s">
        <v>943</v>
      </c>
      <c r="R153" s="1" t="s">
        <v>1677</v>
      </c>
      <c r="S153" s="1" t="s">
        <v>1678</v>
      </c>
      <c r="T153" s="1" t="s">
        <v>946</v>
      </c>
      <c r="U153" s="1" t="s">
        <v>907</v>
      </c>
      <c r="V153" s="1" t="s">
        <v>947</v>
      </c>
    </row>
    <row r="154" s="1" customFormat="1" spans="1:22">
      <c r="A154" s="3">
        <v>999225769875275</v>
      </c>
      <c r="B154" s="1" t="s">
        <v>1679</v>
      </c>
      <c r="C154" s="1" t="s">
        <v>1680</v>
      </c>
      <c r="D154" s="1" t="s">
        <v>1681</v>
      </c>
      <c r="E154" s="1" t="s">
        <v>1682</v>
      </c>
      <c r="F154" s="1" t="s">
        <v>1206</v>
      </c>
      <c r="G154" s="1" t="s">
        <v>1019</v>
      </c>
      <c r="H154" s="1" t="s">
        <v>937</v>
      </c>
      <c r="I154" s="1" t="s">
        <v>1683</v>
      </c>
      <c r="J154" s="1" t="s">
        <v>939</v>
      </c>
      <c r="K154" s="1" t="s">
        <v>1683</v>
      </c>
      <c r="L154" s="1" t="s">
        <v>1683</v>
      </c>
      <c r="M154" s="1" t="s">
        <v>940</v>
      </c>
      <c r="N154" s="1" t="s">
        <v>940</v>
      </c>
      <c r="O154" s="1" t="s">
        <v>941</v>
      </c>
      <c r="P154" s="1" t="s">
        <v>942</v>
      </c>
      <c r="Q154" s="1" t="s">
        <v>943</v>
      </c>
      <c r="R154" s="1" t="s">
        <v>1684</v>
      </c>
      <c r="S154" s="1" t="s">
        <v>1678</v>
      </c>
      <c r="T154" s="1" t="s">
        <v>946</v>
      </c>
      <c r="U154" s="1" t="s">
        <v>907</v>
      </c>
      <c r="V154" s="1" t="s">
        <v>947</v>
      </c>
    </row>
    <row r="155" s="1" customFormat="1" spans="1:22">
      <c r="A155" s="3">
        <v>999225682700084</v>
      </c>
      <c r="B155" s="1" t="s">
        <v>1685</v>
      </c>
      <c r="C155" s="1" t="s">
        <v>1686</v>
      </c>
      <c r="D155" s="1" t="s">
        <v>994</v>
      </c>
      <c r="E155" s="1" t="s">
        <v>1687</v>
      </c>
      <c r="F155" s="1" t="s">
        <v>1019</v>
      </c>
      <c r="G155" s="1" t="s">
        <v>936</v>
      </c>
      <c r="H155" s="1" t="s">
        <v>937</v>
      </c>
      <c r="I155" s="1" t="s">
        <v>1688</v>
      </c>
      <c r="J155" s="1" t="s">
        <v>939</v>
      </c>
      <c r="K155" s="1" t="s">
        <v>1688</v>
      </c>
      <c r="L155" s="1" t="s">
        <v>1688</v>
      </c>
      <c r="M155" s="1" t="s">
        <v>940</v>
      </c>
      <c r="N155" s="1" t="s">
        <v>940</v>
      </c>
      <c r="O155" s="1" t="s">
        <v>941</v>
      </c>
      <c r="P155" s="1" t="s">
        <v>942</v>
      </c>
      <c r="Q155" s="1" t="s">
        <v>943</v>
      </c>
      <c r="R155" s="1" t="s">
        <v>1689</v>
      </c>
      <c r="S155" s="1" t="s">
        <v>945</v>
      </c>
      <c r="T155" s="1" t="s">
        <v>946</v>
      </c>
      <c r="U155" s="1" t="s">
        <v>907</v>
      </c>
      <c r="V155" s="1" t="s">
        <v>947</v>
      </c>
    </row>
    <row r="156" s="1" customFormat="1" spans="1:22">
      <c r="A156" s="3">
        <v>999225681970778</v>
      </c>
      <c r="B156" s="1" t="s">
        <v>1685</v>
      </c>
      <c r="C156" s="1" t="s">
        <v>1690</v>
      </c>
      <c r="D156" s="1" t="s">
        <v>1161</v>
      </c>
      <c r="E156" s="1" t="s">
        <v>1691</v>
      </c>
      <c r="F156" s="1" t="s">
        <v>1240</v>
      </c>
      <c r="G156" s="1" t="s">
        <v>932</v>
      </c>
      <c r="H156" s="1" t="s">
        <v>937</v>
      </c>
      <c r="I156" s="1" t="s">
        <v>1692</v>
      </c>
      <c r="J156" s="1" t="s">
        <v>939</v>
      </c>
      <c r="K156" s="1" t="s">
        <v>1692</v>
      </c>
      <c r="L156" s="1" t="s">
        <v>1692</v>
      </c>
      <c r="M156" s="1" t="s">
        <v>940</v>
      </c>
      <c r="N156" s="1" t="s">
        <v>940</v>
      </c>
      <c r="O156" s="1" t="s">
        <v>941</v>
      </c>
      <c r="P156" s="1" t="s">
        <v>942</v>
      </c>
      <c r="Q156" s="1" t="s">
        <v>943</v>
      </c>
      <c r="R156" s="1" t="s">
        <v>1693</v>
      </c>
      <c r="S156" s="1" t="s">
        <v>1678</v>
      </c>
      <c r="T156" s="1" t="s">
        <v>946</v>
      </c>
      <c r="U156" s="1" t="s">
        <v>907</v>
      </c>
      <c r="V156" s="1" t="s">
        <v>947</v>
      </c>
    </row>
    <row r="157" s="1" customFormat="1" spans="1:22">
      <c r="A157" s="3">
        <v>999225473100077</v>
      </c>
      <c r="B157" s="1" t="s">
        <v>1694</v>
      </c>
      <c r="C157" s="1" t="s">
        <v>1695</v>
      </c>
      <c r="D157" s="1" t="s">
        <v>1696</v>
      </c>
      <c r="E157" s="1" t="s">
        <v>1697</v>
      </c>
      <c r="F157" s="1" t="s">
        <v>1141</v>
      </c>
      <c r="G157" s="1" t="s">
        <v>1019</v>
      </c>
      <c r="H157" s="1" t="s">
        <v>937</v>
      </c>
      <c r="I157" s="1" t="s">
        <v>1698</v>
      </c>
      <c r="J157" s="1" t="s">
        <v>939</v>
      </c>
      <c r="K157" s="1" t="s">
        <v>1698</v>
      </c>
      <c r="L157" s="1" t="s">
        <v>1698</v>
      </c>
      <c r="M157" s="1" t="s">
        <v>940</v>
      </c>
      <c r="N157" s="1" t="s">
        <v>940</v>
      </c>
      <c r="O157" s="1" t="s">
        <v>941</v>
      </c>
      <c r="P157" s="1" t="s">
        <v>942</v>
      </c>
      <c r="Q157" s="1" t="s">
        <v>943</v>
      </c>
      <c r="R157" s="1" t="s">
        <v>1699</v>
      </c>
      <c r="S157" s="1" t="s">
        <v>1678</v>
      </c>
      <c r="T157" s="1" t="s">
        <v>946</v>
      </c>
      <c r="U157" s="1" t="s">
        <v>907</v>
      </c>
      <c r="V157" s="1" t="s">
        <v>1296</v>
      </c>
    </row>
    <row r="158" s="1" customFormat="1" spans="1:22">
      <c r="A158" s="3">
        <v>999225391883402</v>
      </c>
      <c r="B158" s="1" t="s">
        <v>1700</v>
      </c>
      <c r="C158" s="1" t="s">
        <v>1701</v>
      </c>
      <c r="D158" s="1" t="s">
        <v>1542</v>
      </c>
      <c r="E158" s="1" t="s">
        <v>1702</v>
      </c>
      <c r="F158" s="1" t="s">
        <v>1206</v>
      </c>
      <c r="G158" s="1" t="s">
        <v>1019</v>
      </c>
      <c r="H158" s="1" t="s">
        <v>937</v>
      </c>
      <c r="I158" s="1" t="s">
        <v>1703</v>
      </c>
      <c r="J158" s="1" t="s">
        <v>939</v>
      </c>
      <c r="K158" s="1" t="s">
        <v>1703</v>
      </c>
      <c r="L158" s="1" t="s">
        <v>1703</v>
      </c>
      <c r="M158" s="1" t="s">
        <v>940</v>
      </c>
      <c r="N158" s="1" t="s">
        <v>940</v>
      </c>
      <c r="O158" s="1" t="s">
        <v>941</v>
      </c>
      <c r="P158" s="1" t="s">
        <v>942</v>
      </c>
      <c r="Q158" s="1" t="s">
        <v>943</v>
      </c>
      <c r="R158" s="1" t="s">
        <v>1704</v>
      </c>
      <c r="S158" s="1" t="s">
        <v>1678</v>
      </c>
      <c r="T158" s="1" t="s">
        <v>946</v>
      </c>
      <c r="U158" s="1" t="s">
        <v>907</v>
      </c>
      <c r="V158" s="1" t="s">
        <v>947</v>
      </c>
    </row>
    <row r="159" s="1" customFormat="1" spans="1:22">
      <c r="A159" s="3">
        <v>999225309001906</v>
      </c>
      <c r="B159" s="1" t="s">
        <v>1705</v>
      </c>
      <c r="C159" s="1" t="s">
        <v>1706</v>
      </c>
      <c r="D159" s="1" t="s">
        <v>1542</v>
      </c>
      <c r="E159" s="1" t="s">
        <v>1707</v>
      </c>
      <c r="F159" s="1" t="s">
        <v>1019</v>
      </c>
      <c r="G159" s="1" t="s">
        <v>936</v>
      </c>
      <c r="H159" s="1" t="s">
        <v>937</v>
      </c>
      <c r="I159" s="1" t="s">
        <v>1708</v>
      </c>
      <c r="J159" s="1" t="s">
        <v>939</v>
      </c>
      <c r="K159" s="1" t="s">
        <v>1708</v>
      </c>
      <c r="L159" s="1" t="s">
        <v>1708</v>
      </c>
      <c r="M159" s="1" t="s">
        <v>940</v>
      </c>
      <c r="N159" s="1" t="s">
        <v>940</v>
      </c>
      <c r="O159" s="1" t="s">
        <v>941</v>
      </c>
      <c r="P159" s="1" t="s">
        <v>942</v>
      </c>
      <c r="Q159" s="1" t="s">
        <v>943</v>
      </c>
      <c r="R159" s="1" t="s">
        <v>1709</v>
      </c>
      <c r="S159" s="1" t="s">
        <v>945</v>
      </c>
      <c r="T159" s="1" t="s">
        <v>946</v>
      </c>
      <c r="U159" s="1" t="s">
        <v>907</v>
      </c>
      <c r="V159" s="1" t="s">
        <v>947</v>
      </c>
    </row>
    <row r="160" s="1" customFormat="1" spans="1:22">
      <c r="A160" s="3">
        <v>999225233812161</v>
      </c>
      <c r="B160" s="1" t="s">
        <v>1710</v>
      </c>
      <c r="C160" s="1" t="s">
        <v>1711</v>
      </c>
      <c r="D160" s="1" t="s">
        <v>1712</v>
      </c>
      <c r="E160" s="1" t="s">
        <v>1713</v>
      </c>
      <c r="F160" s="1" t="s">
        <v>1240</v>
      </c>
      <c r="G160" s="1" t="s">
        <v>936</v>
      </c>
      <c r="H160" s="1" t="s">
        <v>937</v>
      </c>
      <c r="I160" s="1" t="s">
        <v>1714</v>
      </c>
      <c r="J160" s="1" t="s">
        <v>939</v>
      </c>
      <c r="K160" s="1" t="s">
        <v>1714</v>
      </c>
      <c r="L160" s="1" t="s">
        <v>1714</v>
      </c>
      <c r="M160" s="1" t="s">
        <v>940</v>
      </c>
      <c r="N160" s="1" t="s">
        <v>940</v>
      </c>
      <c r="O160" s="1" t="s">
        <v>941</v>
      </c>
      <c r="P160" s="1" t="s">
        <v>942</v>
      </c>
      <c r="Q160" s="1" t="s">
        <v>943</v>
      </c>
      <c r="R160" s="1" t="s">
        <v>1715</v>
      </c>
      <c r="S160" s="1" t="s">
        <v>945</v>
      </c>
      <c r="T160" s="1" t="s">
        <v>946</v>
      </c>
      <c r="U160" s="1" t="s">
        <v>907</v>
      </c>
      <c r="V160" s="1" t="s">
        <v>947</v>
      </c>
    </row>
    <row r="161" s="1" customFormat="1" spans="1:22">
      <c r="A161" s="3">
        <v>999225141722654</v>
      </c>
      <c r="B161" s="1" t="s">
        <v>1716</v>
      </c>
      <c r="C161" s="1" t="s">
        <v>1717</v>
      </c>
      <c r="D161" s="1" t="s">
        <v>1610</v>
      </c>
      <c r="E161" s="1" t="s">
        <v>1718</v>
      </c>
      <c r="F161" s="1" t="s">
        <v>1206</v>
      </c>
      <c r="G161" s="1" t="s">
        <v>932</v>
      </c>
      <c r="H161" s="1" t="s">
        <v>937</v>
      </c>
      <c r="I161" s="1" t="s">
        <v>1719</v>
      </c>
      <c r="J161" s="1" t="s">
        <v>939</v>
      </c>
      <c r="K161" s="1" t="s">
        <v>1719</v>
      </c>
      <c r="L161" s="1" t="s">
        <v>1719</v>
      </c>
      <c r="M161" s="1" t="s">
        <v>940</v>
      </c>
      <c r="N161" s="1" t="s">
        <v>940</v>
      </c>
      <c r="O161" s="1" t="s">
        <v>941</v>
      </c>
      <c r="P161" s="1" t="s">
        <v>942</v>
      </c>
      <c r="Q161" s="1" t="s">
        <v>943</v>
      </c>
      <c r="R161" s="1" t="s">
        <v>1720</v>
      </c>
      <c r="S161" s="1" t="s">
        <v>1678</v>
      </c>
      <c r="T161" s="1" t="s">
        <v>946</v>
      </c>
      <c r="U161" s="1" t="s">
        <v>907</v>
      </c>
      <c r="V161" s="1" t="s">
        <v>1078</v>
      </c>
    </row>
    <row r="162" s="1" customFormat="1" spans="1:22">
      <c r="A162" s="3">
        <v>999224853395326</v>
      </c>
      <c r="B162" s="1" t="s">
        <v>1721</v>
      </c>
      <c r="C162" s="1" t="s">
        <v>1722</v>
      </c>
      <c r="D162" s="1" t="s">
        <v>1521</v>
      </c>
      <c r="E162" s="1" t="s">
        <v>1723</v>
      </c>
      <c r="F162" s="1" t="s">
        <v>1240</v>
      </c>
      <c r="G162" s="1" t="s">
        <v>1019</v>
      </c>
      <c r="H162" s="1" t="s">
        <v>937</v>
      </c>
      <c r="I162" s="1" t="s">
        <v>1724</v>
      </c>
      <c r="J162" s="1" t="s">
        <v>939</v>
      </c>
      <c r="K162" s="1" t="s">
        <v>1724</v>
      </c>
      <c r="L162" s="1" t="s">
        <v>1724</v>
      </c>
      <c r="M162" s="1" t="s">
        <v>940</v>
      </c>
      <c r="N162" s="1" t="s">
        <v>940</v>
      </c>
      <c r="O162" s="1" t="s">
        <v>941</v>
      </c>
      <c r="P162" s="1" t="s">
        <v>942</v>
      </c>
      <c r="Q162" s="1" t="s">
        <v>943</v>
      </c>
      <c r="R162" s="1" t="s">
        <v>1725</v>
      </c>
      <c r="S162" s="1" t="s">
        <v>1678</v>
      </c>
      <c r="T162" s="1" t="s">
        <v>946</v>
      </c>
      <c r="U162" s="1" t="s">
        <v>907</v>
      </c>
      <c r="V162" s="1" t="s">
        <v>947</v>
      </c>
    </row>
    <row r="163" s="1" customFormat="1" spans="1:22">
      <c r="A163" s="3">
        <v>999224406563885</v>
      </c>
      <c r="B163" s="1" t="s">
        <v>1726</v>
      </c>
      <c r="C163" s="1" t="s">
        <v>1727</v>
      </c>
      <c r="D163" s="1" t="s">
        <v>1728</v>
      </c>
      <c r="E163" s="1" t="s">
        <v>1729</v>
      </c>
      <c r="F163" s="1" t="s">
        <v>1084</v>
      </c>
      <c r="G163" s="1" t="s">
        <v>932</v>
      </c>
      <c r="H163" s="1" t="s">
        <v>937</v>
      </c>
      <c r="I163" s="1" t="s">
        <v>1730</v>
      </c>
      <c r="J163" s="1" t="s">
        <v>939</v>
      </c>
      <c r="K163" s="1" t="s">
        <v>1730</v>
      </c>
      <c r="L163" s="1" t="s">
        <v>1730</v>
      </c>
      <c r="M163" s="1" t="s">
        <v>940</v>
      </c>
      <c r="N163" s="1" t="s">
        <v>940</v>
      </c>
      <c r="O163" s="1" t="s">
        <v>941</v>
      </c>
      <c r="P163" s="1" t="s">
        <v>942</v>
      </c>
      <c r="Q163" s="1" t="s">
        <v>943</v>
      </c>
      <c r="R163" s="1" t="s">
        <v>1731</v>
      </c>
      <c r="S163" s="1" t="s">
        <v>1678</v>
      </c>
      <c r="T163" s="1" t="s">
        <v>946</v>
      </c>
      <c r="U163" s="1" t="s">
        <v>907</v>
      </c>
      <c r="V163" s="1" t="s">
        <v>947</v>
      </c>
    </row>
    <row r="164" s="1" customFormat="1" spans="1:22">
      <c r="A164" s="3">
        <v>999223945258876</v>
      </c>
      <c r="B164" s="1" t="s">
        <v>1732</v>
      </c>
      <c r="C164" s="1" t="s">
        <v>1733</v>
      </c>
      <c r="D164" s="1" t="s">
        <v>1734</v>
      </c>
      <c r="E164" s="1" t="s">
        <v>1735</v>
      </c>
      <c r="F164" s="1" t="s">
        <v>1240</v>
      </c>
      <c r="G164" s="1" t="s">
        <v>1019</v>
      </c>
      <c r="H164" s="1" t="s">
        <v>937</v>
      </c>
      <c r="I164" s="1" t="s">
        <v>1736</v>
      </c>
      <c r="J164" s="1" t="s">
        <v>939</v>
      </c>
      <c r="K164" s="1" t="s">
        <v>1736</v>
      </c>
      <c r="L164" s="1" t="s">
        <v>1736</v>
      </c>
      <c r="M164" s="1" t="s">
        <v>940</v>
      </c>
      <c r="N164" s="1" t="s">
        <v>940</v>
      </c>
      <c r="O164" s="1" t="s">
        <v>941</v>
      </c>
      <c r="P164" s="1" t="s">
        <v>942</v>
      </c>
      <c r="Q164" s="1" t="s">
        <v>943</v>
      </c>
      <c r="R164" s="1" t="s">
        <v>1737</v>
      </c>
      <c r="S164" s="1" t="s">
        <v>1678</v>
      </c>
      <c r="T164" s="1" t="s">
        <v>946</v>
      </c>
      <c r="U164" s="1" t="s">
        <v>907</v>
      </c>
      <c r="V164" s="1" t="s">
        <v>947</v>
      </c>
    </row>
    <row r="165" s="1" customFormat="1" spans="1:22">
      <c r="A165" s="3">
        <v>999222499739457</v>
      </c>
      <c r="B165" s="1" t="s">
        <v>1738</v>
      </c>
      <c r="C165" s="1" t="s">
        <v>1739</v>
      </c>
      <c r="D165" s="1" t="s">
        <v>1740</v>
      </c>
      <c r="E165" s="1" t="s">
        <v>1741</v>
      </c>
      <c r="F165" s="1" t="s">
        <v>932</v>
      </c>
      <c r="G165" s="1" t="s">
        <v>936</v>
      </c>
      <c r="H165" s="1" t="s">
        <v>937</v>
      </c>
      <c r="I165" s="1" t="s">
        <v>1742</v>
      </c>
      <c r="J165" s="1" t="s">
        <v>939</v>
      </c>
      <c r="K165" s="1" t="s">
        <v>1742</v>
      </c>
      <c r="L165" s="1" t="s">
        <v>1742</v>
      </c>
      <c r="M165" s="1" t="s">
        <v>940</v>
      </c>
      <c r="N165" s="1" t="s">
        <v>940</v>
      </c>
      <c r="O165" s="1" t="s">
        <v>941</v>
      </c>
      <c r="P165" s="1" t="s">
        <v>942</v>
      </c>
      <c r="Q165" s="1" t="s">
        <v>943</v>
      </c>
      <c r="R165" s="1" t="s">
        <v>1743</v>
      </c>
      <c r="S165" s="1" t="s">
        <v>945</v>
      </c>
      <c r="T165" s="1" t="s">
        <v>946</v>
      </c>
      <c r="U165" s="1" t="s">
        <v>907</v>
      </c>
      <c r="V165" s="1" t="s">
        <v>1069</v>
      </c>
    </row>
    <row r="166" s="1" customFormat="1" spans="1:22">
      <c r="A166" s="3">
        <v>999222325748609</v>
      </c>
      <c r="B166" s="1" t="s">
        <v>1744</v>
      </c>
      <c r="C166" s="1" t="s">
        <v>1745</v>
      </c>
      <c r="D166" s="1" t="s">
        <v>1740</v>
      </c>
      <c r="E166" s="1" t="s">
        <v>1746</v>
      </c>
      <c r="F166" s="1" t="s">
        <v>932</v>
      </c>
      <c r="G166" s="1" t="s">
        <v>936</v>
      </c>
      <c r="H166" s="1" t="s">
        <v>937</v>
      </c>
      <c r="I166" s="1" t="s">
        <v>1742</v>
      </c>
      <c r="J166" s="1" t="s">
        <v>939</v>
      </c>
      <c r="K166" s="1" t="s">
        <v>1742</v>
      </c>
      <c r="L166" s="1" t="s">
        <v>1742</v>
      </c>
      <c r="M166" s="1" t="s">
        <v>940</v>
      </c>
      <c r="N166" s="1" t="s">
        <v>940</v>
      </c>
      <c r="O166" s="1" t="s">
        <v>941</v>
      </c>
      <c r="P166" s="1" t="s">
        <v>942</v>
      </c>
      <c r="Q166" s="1" t="s">
        <v>943</v>
      </c>
      <c r="R166" s="1" t="s">
        <v>1747</v>
      </c>
      <c r="S166" s="1" t="s">
        <v>945</v>
      </c>
      <c r="T166" s="1" t="s">
        <v>946</v>
      </c>
      <c r="U166" s="1" t="s">
        <v>907</v>
      </c>
      <c r="V166" s="1" t="s">
        <v>1069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2023-10-14T02:20:54Z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