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<sst xmlns="http://schemas.openxmlformats.org/spreadsheetml/2006/main" count="4625" uniqueCount="1624">
  <si>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</si>
  <si>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</si>
  <si>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</si>
  <si>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</si>
  <si>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</si>
  <si>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</si>
  <si>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</si>
  <si>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</si>
  <si>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</si>
  <si>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</si>
  <si>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</si>
  <si>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</si>
  <si>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</si>
  <si>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</si>
  <si>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</si>
  <si>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</si>
  <si>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</si>
  <si>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</si>
  <si>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</si>
  <si>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</si>
  <si>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</si>
  <si>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</si>
  <si>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</si>
  <si>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</si>
  <si>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</si>
  <si>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999224578124885	</t>
  </si>
  <si>
    <t>Ctrip</t>
  </si>
  <si>
    <t>正常</t>
  </si>
  <si>
    <t>[格拉纳达]格拉纳达马西亚酒店 - 五感客房及套房(Hotel Macià Granada Five Senses Rooms &amp; Suites)(55611989)</t>
  </si>
  <si>
    <t>双人间&lt;2人入住&gt;</t>
  </si>
  <si>
    <t>HKD</t>
  </si>
  <si>
    <t>Kim/youngjin,Kim/youngjin</t>
  </si>
  <si>
    <t>CA13030231014HKD</t>
  </si>
  <si>
    <t>未提现</t>
  </si>
  <si>
    <t>携程开票</t>
  </si>
  <si>
    <t xml:space="preserve">3456311	</t>
  </si>
  <si>
    <t xml:space="preserve">	</t>
  </si>
  <si>
    <t>取消</t>
  </si>
  <si>
    <t xml:space="preserve">999224817117335	</t>
  </si>
  <si>
    <t>[曼谷]曼谷萨通JC凯文酒店(JC Kevin Sathorn Bangkok Hotel)(55585955)</t>
  </si>
  <si>
    <t>天际一卧室套房含阳台&lt;2人入住&gt;&lt;早餐&gt;</t>
  </si>
  <si>
    <t>TEO/SHI YU KENVIN</t>
  </si>
  <si>
    <t xml:space="preserve">3515337	</t>
  </si>
  <si>
    <t xml:space="preserve">282346509	</t>
  </si>
  <si>
    <t xml:space="preserve">999224901212412	</t>
  </si>
  <si>
    <t>[芭堤雅]维斯塔酒店(Hotel Vista)(55884338)</t>
  </si>
  <si>
    <t>豪华客房&lt;2人入住&gt;&lt;早餐&gt;</t>
  </si>
  <si>
    <t>HAN/INKYU,BAEK/INSU,LEE/MINJE</t>
  </si>
  <si>
    <t xml:space="preserve">3536732	</t>
  </si>
  <si>
    <t xml:space="preserve">999224946530459	</t>
  </si>
  <si>
    <t>[富国岛]富国岛新世界度假酒店(New World Phu Quoc Resort)(106493435)</t>
  </si>
  <si>
    <t>甄选泳池别墅&lt;4人入住&gt;&lt;不退款&gt;&lt;早餐&gt;</t>
  </si>
  <si>
    <t>RYU/HYUNJUNG,JUNG/JOOHWAN,JUNG/YUJIN,JUNG/MINSEOK</t>
  </si>
  <si>
    <t xml:space="preserve">3549342	</t>
  </si>
  <si>
    <t xml:space="preserve">194573	</t>
  </si>
  <si>
    <t xml:space="preserve">999225062985959	</t>
  </si>
  <si>
    <t>[巴厘岛]巴厘岛美利亚酒店(Melia Bali)(55402760)</t>
  </si>
  <si>
    <t>Family Suite&lt;2人入住&gt;&lt;不退款&gt;&lt;早餐&gt;</t>
  </si>
  <si>
    <t>Moniz/Liliana</t>
  </si>
  <si>
    <t xml:space="preserve">3578482	</t>
  </si>
  <si>
    <t xml:space="preserve">1552178	</t>
  </si>
  <si>
    <t xml:space="preserve">999225307729877	</t>
  </si>
  <si>
    <t>[格林德瓦]格林德瓦阳光星辰酒店(Sunstar Hotel &amp; Spa Grindelwald)(55799392)</t>
  </si>
  <si>
    <t>双人房 (Standard Eiger)&lt;2人入住&gt;&lt;不退款&gt;</t>
  </si>
  <si>
    <t>ZHAO/LINING,Wang/Hongbin</t>
  </si>
  <si>
    <t xml:space="preserve">3631354	</t>
  </si>
  <si>
    <t xml:space="preserve">250065576	</t>
  </si>
  <si>
    <t xml:space="preserve">999225308375957	</t>
  </si>
  <si>
    <t>[Haymarket]悉尼南部大酒店(Great Southern Hotel Sydney)(55665945)</t>
  </si>
  <si>
    <t>标准房 (Standard Room with no Housekeeping )&lt;2人入住&gt;</t>
  </si>
  <si>
    <t>CHENG/MINYEE</t>
  </si>
  <si>
    <t xml:space="preserve">3631619	</t>
  </si>
  <si>
    <t xml:space="preserve">999225397893896	</t>
  </si>
  <si>
    <t>[普吉岛]普吉岛苏林酒店(The Surin Phuket)(61600026)</t>
  </si>
  <si>
    <t>一卧室豪华小屋&lt;2人入住&gt;&lt;早餐&gt;</t>
  </si>
  <si>
    <t>ZHANG/YI,WANG/GANG</t>
  </si>
  <si>
    <t xml:space="preserve">3649611	</t>
  </si>
  <si>
    <t xml:space="preserve">177609381	</t>
  </si>
  <si>
    <t xml:space="preserve">999225414048626	</t>
  </si>
  <si>
    <t>[新加坡]新加坡悦乐武吉士酒店(Village Hotel Bugis by Far East Hospitality)(55451678)</t>
  </si>
  <si>
    <t>高级客房&lt;2人入住&gt;&lt;不退款&gt;</t>
  </si>
  <si>
    <t>MARIAPPAN/ARSHIVNEE</t>
  </si>
  <si>
    <t xml:space="preserve">3652459	</t>
  </si>
  <si>
    <t xml:space="preserve">324178205	</t>
  </si>
  <si>
    <t xml:space="preserve">999225422637326	</t>
  </si>
  <si>
    <t>[Srisa Chorakhe Noi]曼谷迪瓦鲁斯度假酒店(Divalux Resort and Spa Bangkok)(102880729)</t>
  </si>
  <si>
    <t>尊贵角落间&lt;2人入住&gt;&lt;不退款&gt;&lt;早餐&gt;</t>
  </si>
  <si>
    <t>CHUSITH/PHANNARIS,PHRAMNOI/WANLAYA</t>
  </si>
  <si>
    <t xml:space="preserve">3654552	</t>
  </si>
  <si>
    <t xml:space="preserve">2059164b6c0b02d0ca	</t>
  </si>
  <si>
    <t xml:space="preserve">999225473019265	</t>
  </si>
  <si>
    <t>[马巴拉卡特]美多利娱乐场酒店(Midori Clark Hotel and Casino)(96064497)</t>
  </si>
  <si>
    <t>高级房&lt;2人入住&gt;&lt;不退款&gt;&lt;早餐&gt;</t>
  </si>
  <si>
    <t>DE GUZMAN/ORLANDO,DE GUZMAN/ARCY,MANIPON/CHRIS,MANIPON/BANJO,MANIPON/AIDA</t>
  </si>
  <si>
    <t xml:space="preserve">3663170	</t>
  </si>
  <si>
    <t xml:space="preserve">163980-	163983	</t>
  </si>
  <si>
    <t xml:space="preserve">999225504180443	</t>
  </si>
  <si>
    <t>[巴黎]帕西埃菲尔酒店(Passy Eiffel)(95387878)</t>
  </si>
  <si>
    <t>双人间&lt;2人入住&gt;&lt;早餐&gt;</t>
  </si>
  <si>
    <t>Wong/Sherlyn</t>
  </si>
  <si>
    <t xml:space="preserve">3669307	</t>
  </si>
  <si>
    <t xml:space="preserve">999225539717691	</t>
  </si>
  <si>
    <t>[曼谷]曼谷拉玛花园酒店(Rama Gardens Hotel Bangkok)(55451837)</t>
  </si>
  <si>
    <t>Double or Twin SUPERIOR&lt;2人入住&gt;</t>
  </si>
  <si>
    <t>CHADAPON/FOREMOST</t>
  </si>
  <si>
    <t xml:space="preserve">3675764	</t>
  </si>
  <si>
    <t xml:space="preserve">999225637898037	</t>
  </si>
  <si>
    <t>[多伦多]伍德拜恩酒店&amp;套房(Woodbine Hotel &amp; Suites)(92027630)</t>
  </si>
  <si>
    <t>标准房, 1 张特大床, 无烟房&lt;2人入住&gt;&lt;早餐&gt;</t>
  </si>
  <si>
    <t>Singh/Sikander</t>
  </si>
  <si>
    <t xml:space="preserve">3695370	</t>
  </si>
  <si>
    <t xml:space="preserve">999226146079841	</t>
  </si>
  <si>
    <t>[卡尔达诺阿尔坎波]马尔彭萨卡达诺酒店(Cardano Hotel Malpensa)(55290566)</t>
  </si>
  <si>
    <t>双床房&lt;2人入住&gt;&lt;早餐&gt;</t>
  </si>
  <si>
    <t>RODRIGUEZ/ALFONSO</t>
  </si>
  <si>
    <t xml:space="preserve">3806326	</t>
  </si>
  <si>
    <t xml:space="preserve">999226146239871	</t>
  </si>
  <si>
    <t>[西雅图]西雅图市中心希尔顿花园酒店(Hilton Garden Inn Seattle Downtown)(55680399)</t>
  </si>
  <si>
    <t>特大床房&lt;2人入住&gt;</t>
  </si>
  <si>
    <t>XI/JINGYA,SHEN/WEN</t>
  </si>
  <si>
    <t xml:space="preserve">3806388	</t>
  </si>
  <si>
    <t xml:space="preserve">3421568876	</t>
  </si>
  <si>
    <t xml:space="preserve">999226198695462	</t>
  </si>
  <si>
    <t>[吉隆坡]吉隆坡市中心智选假日酒店(Holiday Inn Express Kuala Lumpur City Centre, an IHG Hotel)(55337198)</t>
  </si>
  <si>
    <t>标准房&lt;2人入住&gt;&lt;不退款&gt;</t>
  </si>
  <si>
    <t>PEI/MINGTAO</t>
  </si>
  <si>
    <t xml:space="preserve">3813101	</t>
  </si>
  <si>
    <t xml:space="preserve">999226348799398	</t>
  </si>
  <si>
    <t>[罗马]卢斯来里酒店(Raeli Hotel Luce)(55413971)</t>
  </si>
  <si>
    <t>标准双人或双床间&lt;2人入住&gt;&lt;不退款&gt;</t>
  </si>
  <si>
    <t>Yi/Gunhee,Yi/Gunhee</t>
  </si>
  <si>
    <t xml:space="preserve">3836414	</t>
  </si>
  <si>
    <t xml:space="preserve">36480/2023	</t>
  </si>
  <si>
    <t xml:space="preserve">999226361452667	</t>
  </si>
  <si>
    <t>[檀香山]奥瑞格威基基瑞福海滩度假酒店(OUTRIGGER Reef Waikiki Beach Resort)(55862177)</t>
  </si>
  <si>
    <t>标准三张双人床房&lt;2人入住&gt;</t>
  </si>
  <si>
    <t>Yun/Minseong</t>
  </si>
  <si>
    <t xml:space="preserve">3842958	</t>
  </si>
  <si>
    <t xml:space="preserve">999226490152254	</t>
  </si>
  <si>
    <t>[普吉岛]普吉岛诺库酒店(Noku Phuket)(104886271)</t>
  </si>
  <si>
    <t>山别墅特大床&lt;2人入住&gt;&lt;不退款&gt;&lt;早餐&gt;</t>
  </si>
  <si>
    <t>Qul/Abadi</t>
  </si>
  <si>
    <t xml:space="preserve">3852049	</t>
  </si>
  <si>
    <t xml:space="preserve">303033376	</t>
  </si>
  <si>
    <t xml:space="preserve">999226495653061	</t>
  </si>
  <si>
    <t>[雪邦]国际机场 KLIA-KLIA2途恩酒店(Tune Hotel KLIA-KLIA2)(60514018)</t>
  </si>
  <si>
    <t>双人床房&lt;2人入住&gt;&lt;不退款&gt;</t>
  </si>
  <si>
    <t>HALIM/HASNAH</t>
  </si>
  <si>
    <t xml:space="preserve">3858398	</t>
  </si>
  <si>
    <t xml:space="preserve">279601529	</t>
  </si>
  <si>
    <t xml:space="preserve">999226499415566	</t>
  </si>
  <si>
    <t>[因特拉肯]大陆中央酒店(Hotel Central Continental)(55299054)</t>
  </si>
  <si>
    <t>双人床房&lt;2人入住&gt;&lt;早餐&gt;</t>
  </si>
  <si>
    <t>Srivanich/Onnicha,Srivanich/Onnicha</t>
  </si>
  <si>
    <t xml:space="preserve">3862680	</t>
  </si>
  <si>
    <t xml:space="preserve">999226500709079	</t>
  </si>
  <si>
    <t>[伦敦]皇家国家酒店(Royal National Hotel)(55452169)</t>
  </si>
  <si>
    <t>MRAMOS/INGRID</t>
  </si>
  <si>
    <t xml:space="preserve">3864429	</t>
  </si>
  <si>
    <t xml:space="preserve">999226502896844	</t>
  </si>
  <si>
    <t>[赫尔格达]萨沙尔哈希什欧贝罗伊海滩度假村(The Oberoi Beach Resort, Sahl Hasheesh)(60494111)</t>
  </si>
  <si>
    <t>豪华套房&lt;2人入住&gt;&lt;早餐&gt;</t>
  </si>
  <si>
    <t>CHEN/JIANHUA</t>
  </si>
  <si>
    <t xml:space="preserve">3867090	</t>
  </si>
  <si>
    <t xml:space="preserve">999226503907389	</t>
  </si>
  <si>
    <t>[新加坡]新加坡中国城凯贝丽酒店式服务公寓(Capri by Fraser, China Square / Singapore)(97601983)</t>
  </si>
  <si>
    <t>高级特大床房&lt;2人入住&gt;&lt;不退款&gt;</t>
  </si>
  <si>
    <t>FU/YUEQIU</t>
  </si>
  <si>
    <t xml:space="preserve">3868260	</t>
  </si>
  <si>
    <t xml:space="preserve">999226611504852	</t>
  </si>
  <si>
    <t>[布拉格]布拉格 BHG 铁门套房酒店(Iron Gate Hotel &amp; Suites Prague by Bhg)(55280931)</t>
  </si>
  <si>
    <t>精致套房&lt;2人入住&gt;&lt;早餐&gt;</t>
  </si>
  <si>
    <t>ya han/chan,ya han/chan</t>
  </si>
  <si>
    <t xml:space="preserve">3879316	</t>
  </si>
  <si>
    <t xml:space="preserve">999226624312085	</t>
  </si>
  <si>
    <t>[首尔]卡布奇诺酒店(Hotel Cappuccino)(55680518)</t>
  </si>
  <si>
    <t>超级双床房&lt;2人入住&gt;&lt;不退款&gt;</t>
  </si>
  <si>
    <t>TOIDE/YUTA,KAWAGOE/SAI</t>
  </si>
  <si>
    <t xml:space="preserve">3883296	</t>
  </si>
  <si>
    <t xml:space="preserve">9143763583914	</t>
  </si>
  <si>
    <t xml:space="preserve">999226624447287	</t>
  </si>
  <si>
    <t>[巴拿马城]巴拿马城瑞广场酒店(Riu Plaza Panamá)(55733524)</t>
  </si>
  <si>
    <t>豪华特大床房&lt;2人入住&gt;&lt;早餐&gt;</t>
  </si>
  <si>
    <t>Bacigalupo/Luciano</t>
  </si>
  <si>
    <t xml:space="preserve">3883359	</t>
  </si>
  <si>
    <t xml:space="preserve">999226648337501	</t>
  </si>
  <si>
    <t>[圣吉吉]昆西别墅酒店(Qunci Villas Hotel)(55269862)</t>
  </si>
  <si>
    <t>泳池一卧房&lt;2人入住&gt;&lt;不退款&gt;</t>
  </si>
  <si>
    <t>LUEN/KAI CHUNG</t>
  </si>
  <si>
    <t xml:space="preserve">3891649	</t>
  </si>
  <si>
    <t xml:space="preserve">00086947	</t>
  </si>
  <si>
    <t xml:space="preserve">999226661385206	</t>
  </si>
  <si>
    <t>[马德里]巴拉哈斯参议员住宿(Senator Barajas)(55598847)</t>
  </si>
  <si>
    <t>标准双人房&lt;1人入住&gt;&lt;不退款&gt;</t>
  </si>
  <si>
    <t>fernandez checa/agustin</t>
  </si>
  <si>
    <t xml:space="preserve">3894172	</t>
  </si>
  <si>
    <t xml:space="preserve">999226704519294	</t>
  </si>
  <si>
    <t>[巴尼亚蒂卡]贝加莫机场酒店(Airport Hotel Bergamo)(91810361)</t>
  </si>
  <si>
    <t>大床房&lt;2人入住&gt;&lt;早餐&gt;</t>
  </si>
  <si>
    <t>CHEN/SHENG</t>
  </si>
  <si>
    <t xml:space="preserve">3899384	</t>
  </si>
  <si>
    <t xml:space="preserve">999225394896758	</t>
  </si>
  <si>
    <t>一卧室高级小屋&lt;2人入住&gt;&lt;早餐&gt;</t>
  </si>
  <si>
    <t>SHEN/YING,KANG/MIN</t>
  </si>
  <si>
    <t xml:space="preserve">3648853	</t>
  </si>
  <si>
    <t xml:space="preserve">177609328	</t>
  </si>
  <si>
    <t xml:space="preserve">999226711444184	</t>
  </si>
  <si>
    <t>[伦敦]旅屋酒店-伦敦 市中心城市路(Travelodge London Central City Road)(55585969)</t>
  </si>
  <si>
    <t>双人床房&lt;1人入住&gt;&lt;不退款&gt;&lt;早餐&gt;</t>
  </si>
  <si>
    <t>Pottinger/Natalie</t>
  </si>
  <si>
    <t xml:space="preserve">3901651	</t>
  </si>
  <si>
    <t xml:space="preserve">17545507	</t>
  </si>
  <si>
    <t xml:space="preserve">999226723034949	</t>
  </si>
  <si>
    <t>[萨格勒布]杜布罗弗尼克酒店(Hotel Dubrovnik)(55414302)</t>
  </si>
  <si>
    <t>标准双人房&lt;2人入住&gt;&lt;早餐&gt;</t>
  </si>
  <si>
    <t>ryuk/sungwoo,ryuk/sungwoo</t>
  </si>
  <si>
    <t xml:space="preserve">3905263	</t>
  </si>
  <si>
    <t xml:space="preserve">999226729361594	</t>
  </si>
  <si>
    <t>[哥打京那巴鲁]哥打京那巴鲁皇宫酒店(The Palace Hotel Kota Kinabalu)(55328706)</t>
  </si>
  <si>
    <t>豪华房&lt;2人入住&gt;&lt;不退款&gt;</t>
  </si>
  <si>
    <t>GUO/LIANG</t>
  </si>
  <si>
    <t xml:space="preserve">3907474	</t>
  </si>
  <si>
    <t xml:space="preserve">316991029	</t>
  </si>
  <si>
    <t xml:space="preserve">999226733354637	</t>
  </si>
  <si>
    <t>[怡保]怡保怡东酒店(Hotel Excelsior Ipoh)(68545156)</t>
  </si>
  <si>
    <t>家庭三人房&lt;2人入住&gt;&lt;不退款&gt;&lt;早餐&gt;</t>
  </si>
  <si>
    <t>NEOH/LIA SEIM</t>
  </si>
  <si>
    <t xml:space="preserve">3909842	</t>
  </si>
  <si>
    <t xml:space="preserve">84140629	</t>
  </si>
  <si>
    <t xml:space="preserve">999226736663851	</t>
  </si>
  <si>
    <t>[曼谷]曼谷阿尔梅洛兹酒店 - 主要清真饭店(Al Meroz Hotel Bangkok - the Leading Halal Hotel)(60494198)</t>
  </si>
  <si>
    <t>高级特大床房&lt;2人入住&gt;&lt;不退款&gt;&lt;早餐&gt;</t>
  </si>
  <si>
    <t>PHUHADA/HAKIM</t>
  </si>
  <si>
    <t xml:space="preserve">3912201	</t>
  </si>
  <si>
    <t xml:space="preserve">324820	</t>
  </si>
  <si>
    <t xml:space="preserve">999226747645554	</t>
  </si>
  <si>
    <t>[拉斯维加斯]热带拉斯维加斯希尔顿逸林酒店(Tropicana Las Vegas - a DoubleTree by Hilton Hotel)(70391520)</t>
  </si>
  <si>
    <t>俱乐部塔楼特大床房&lt;2人入住&gt;</t>
  </si>
  <si>
    <t>Richardson/Angela</t>
  </si>
  <si>
    <t xml:space="preserve">3915372	</t>
  </si>
  <si>
    <t xml:space="preserve">GTT-C8FVW0UM76	</t>
  </si>
  <si>
    <t xml:space="preserve">999226748127861	</t>
  </si>
  <si>
    <t>[埃斯皮尼奥]普拉亚艾瑟高尔佛饭店(Exe Praia Golfe)(90359875)</t>
  </si>
  <si>
    <t>豪华海景双人间&lt;2人入住&gt;&lt;早餐&gt;</t>
  </si>
  <si>
    <t>Lin/Diwen</t>
  </si>
  <si>
    <t xml:space="preserve">3915448	</t>
  </si>
  <si>
    <t xml:space="preserve">68873	</t>
  </si>
  <si>
    <t xml:space="preserve">999226770230827	</t>
  </si>
  <si>
    <t>[考文垂]考文垂温德姆华美达套房酒店(Ramada Hotel Suites Coventry)(55598827)</t>
  </si>
  <si>
    <t>商务双人床客房无烟&lt;2人入住&gt;</t>
  </si>
  <si>
    <t>Hu/Jianljn,Hao/Jian,Zhou/Niancheng,Sun/Pengju,Li/Hui</t>
  </si>
  <si>
    <t xml:space="preserve">3925617	</t>
  </si>
  <si>
    <t>81014EE035615</t>
  </si>
  <si>
    <t>81014EE035617</t>
  </si>
  <si>
    <t>81014EE035613</t>
  </si>
  <si>
    <t>81014EE035614</t>
  </si>
  <si>
    <t xml:space="preserve">81014EE0	</t>
  </si>
  <si>
    <t xml:space="preserve">999226793718205	</t>
  </si>
  <si>
    <t>[新加坡]新加坡81酒店 - 黄金(Hotel 81 Gold)(55694743)</t>
  </si>
  <si>
    <t>Superior Queen&lt;2人入住&gt;</t>
  </si>
  <si>
    <t>NG/HASAN</t>
  </si>
  <si>
    <t xml:space="preserve">3937895	</t>
  </si>
  <si>
    <t xml:space="preserve">155208267	</t>
  </si>
  <si>
    <t xml:space="preserve">999226796325799	</t>
  </si>
  <si>
    <t>[克鲁姆洛夫]金子酒店(Gold)(110035190)</t>
  </si>
  <si>
    <t>华丽双人房（1 张双人床或 2 张单人床）, 1 间卧室, 桑拿浴, 河景&lt;2人入住&gt;&lt;不退款&gt;&lt;早餐&gt;</t>
  </si>
  <si>
    <t>OH/ENG WAI</t>
  </si>
  <si>
    <t xml:space="preserve">3939209	</t>
  </si>
  <si>
    <t xml:space="preserve">87892422	</t>
  </si>
  <si>
    <t xml:space="preserve">999226799209384	</t>
  </si>
  <si>
    <t>[蒙巴宗]阿尔蒂尼城堡酒店(Château d'Artigny)(80331560)</t>
  </si>
  <si>
    <t>附楼区高级双人床房&lt;2人入住&gt;</t>
  </si>
  <si>
    <t>KANG/YOUNGMI</t>
  </si>
  <si>
    <t xml:space="preserve">3941868	</t>
  </si>
  <si>
    <t xml:space="preserve">999226836801578	</t>
  </si>
  <si>
    <t>[吉隆坡]吉隆坡圣塔格兰德签名酒店(Santa Grand Signature Kuala Lumpur)(110133692)</t>
  </si>
  <si>
    <t>Bong Soo Queen&lt;2人入住&gt;&lt;不退款&gt;&lt;早餐&gt;</t>
  </si>
  <si>
    <t>CHEN/CHENGQIANG,LIAO/LIFEN</t>
  </si>
  <si>
    <t xml:space="preserve">3946572	</t>
  </si>
  <si>
    <t xml:space="preserve">42066	</t>
  </si>
  <si>
    <t xml:space="preserve">999226840440464	</t>
  </si>
  <si>
    <t>[迈阿密泉]迈阿密国际机场克拉丽奥套房酒店(Clarion Inn &amp; Suites Miami International Airport)(55320453)</t>
  </si>
  <si>
    <t>两张双人床房&lt;2人入住&gt;&lt;不退款&gt;</t>
  </si>
  <si>
    <t>Rambao Niebles/Ronald Rafael</t>
  </si>
  <si>
    <t xml:space="preserve">3948307	</t>
  </si>
  <si>
    <t xml:space="preserve">999226841811422	</t>
  </si>
  <si>
    <t>[清迈]大众青年旅舍(The Common Hostel)(90352370)</t>
  </si>
  <si>
    <t>大床房(上下铺)&lt;2人入住&gt;&lt;早餐&gt;</t>
  </si>
  <si>
    <t>GUO/LIN</t>
  </si>
  <si>
    <t xml:space="preserve">3948965	</t>
  </si>
  <si>
    <t xml:space="preserve">-88862240	</t>
  </si>
  <si>
    <t xml:space="preserve">999226847726995	</t>
  </si>
  <si>
    <t>[苏梅岛]查汶海滩达拉苏梅海滩度假村-仅供成人入住(Dara Samui Beach Resort Adult Only)(56185573)</t>
  </si>
  <si>
    <t>高级2单人床房（仅限客房）&lt;2人入住&gt;&lt;不退款&gt;</t>
  </si>
  <si>
    <t>ZHAO/LEI</t>
  </si>
  <si>
    <t xml:space="preserve">3954824	</t>
  </si>
  <si>
    <t xml:space="preserve">-89565851	</t>
  </si>
  <si>
    <t xml:space="preserve">999226850667529	</t>
  </si>
  <si>
    <t>[巴厘岛]努沙佩尼达岛阿迪瓦纳瓦纳卡利度假村-CHSE认证(Adiwana Warnakali Resort)(95084012)</t>
  </si>
  <si>
    <t>海景套房&lt;2人入住&gt;&lt;不退款&gt;&lt;早餐&gt;</t>
  </si>
  <si>
    <t>TIAN/MENGYUN,YE/JIONG</t>
  </si>
  <si>
    <t xml:space="preserve">3958601	</t>
  </si>
  <si>
    <t xml:space="preserve">9144273382998	</t>
  </si>
  <si>
    <t xml:space="preserve">999226898447744	</t>
  </si>
  <si>
    <t>[胡志明市]融合原创西贡中心酒店(Fusion Original Saigon Centre)(110133551)</t>
  </si>
  <si>
    <t>豪华特大床房&lt;2人入住&gt;&lt;不退款&gt;&lt;早餐&gt;</t>
  </si>
  <si>
    <t>LI/JUN,JI/YUEJUN</t>
  </si>
  <si>
    <t xml:space="preserve">3964823	</t>
  </si>
  <si>
    <t xml:space="preserve">319675122	</t>
  </si>
  <si>
    <t xml:space="preserve">999226910984106	</t>
  </si>
  <si>
    <t>[巴厘岛]阿斯顿库塔法义公寓式酒店(Aston Kuta Hotel and Residence)(55598982)</t>
  </si>
  <si>
    <t>SHAN/ZHANG</t>
  </si>
  <si>
    <t xml:space="preserve">3970132	</t>
  </si>
  <si>
    <t xml:space="preserve">30243145	</t>
  </si>
  <si>
    <t xml:space="preserve">999226927371031	</t>
  </si>
  <si>
    <t>[贾尔迪尼纳克索斯]西伦尼亚游艇酒店(Hellenia Yachting Hotel &amp; Spa)(95688377)</t>
  </si>
  <si>
    <t>经典房间&lt;2人入住&gt;&lt;不退款&gt;&lt;早餐&gt;</t>
  </si>
  <si>
    <t>STROEMBERG/ROLF PATRIK</t>
  </si>
  <si>
    <t xml:space="preserve">3975279	</t>
  </si>
  <si>
    <t xml:space="preserve">999226930894031	</t>
  </si>
  <si>
    <t>[拉普拉普]哥贝利套房及酒店(Goldberry Suites and Hotel - Mactan)(55694792)</t>
  </si>
  <si>
    <t>Desir/Gavin</t>
  </si>
  <si>
    <t xml:space="preserve">3977630	</t>
  </si>
  <si>
    <t xml:space="preserve">999226931354047	</t>
  </si>
  <si>
    <t>[吉隆坡]吉隆坡希尔顿花园酒店北店(Hilton Garden Inn Kuala Lumpur - North)(55299338)</t>
  </si>
  <si>
    <t>大号床房&lt;2人入住&gt;</t>
  </si>
  <si>
    <t>HUANG/XIN,LONG/LIUJUN</t>
  </si>
  <si>
    <t xml:space="preserve">3978079	</t>
  </si>
  <si>
    <t xml:space="preserve">999227006219988	</t>
  </si>
  <si>
    <t>[曼谷]双子塔酒店(Twin Towers Hotel)(55439614)</t>
  </si>
  <si>
    <t>高级房&lt;2人入住&gt;&lt;不退款&gt;</t>
  </si>
  <si>
    <t>Agarwal/Aayush,Gupta/Jiya,Shukla/Prakhar</t>
  </si>
  <si>
    <t xml:space="preserve">3981659	</t>
  </si>
  <si>
    <t xml:space="preserve">999227026918415	</t>
  </si>
  <si>
    <t>[杭东]美憬阁索菲特清迈沃伦塔高级度假村(Veranda High Resort Chiang Mai - MGallery)(68583748)</t>
  </si>
  <si>
    <t>山谷豪华静谧特大床房&lt;2人入住&gt;&lt;早餐&gt;</t>
  </si>
  <si>
    <t>SUTTHIPRAPA/PARINTORN</t>
  </si>
  <si>
    <t xml:space="preserve">3983429	</t>
  </si>
  <si>
    <t xml:space="preserve">112535312	</t>
  </si>
  <si>
    <t xml:space="preserve">999227036346196	</t>
  </si>
  <si>
    <t>[万隆市]超级广场菲芙酒店(Favehotel Hyper Square)(55414298)</t>
  </si>
  <si>
    <t>致爱房&lt;2人入住&gt;&lt;不退款&gt;&lt;早餐&gt;</t>
  </si>
  <si>
    <t>THIAGARAJAN/NORAIDAH,SHEIKHILMAN/SHEIKH SHAFIZAL</t>
  </si>
  <si>
    <t xml:space="preserve">3986545	</t>
  </si>
  <si>
    <t xml:space="preserve">30328552	</t>
  </si>
  <si>
    <t xml:space="preserve">999227052204714	</t>
  </si>
  <si>
    <t>[巴塞罗那]大道套房酒店(Suites Avenue)(55779455)</t>
  </si>
  <si>
    <t>豪华公寓&lt;2人入住&gt;</t>
  </si>
  <si>
    <t>HE/XIAO,DU/XI</t>
  </si>
  <si>
    <t xml:space="preserve">3990388	</t>
  </si>
  <si>
    <t xml:space="preserve">999227061161583	</t>
  </si>
  <si>
    <t>[吉隆坡]莱恩酒店(Sleeping Lion Suites)(111414278)</t>
  </si>
  <si>
    <t>豪华房（1大床/2单人床）&lt;2人入住&gt;&lt;不退款&gt;</t>
  </si>
  <si>
    <t>LIM/LILY</t>
  </si>
  <si>
    <t xml:space="preserve">3994432	</t>
  </si>
  <si>
    <t xml:space="preserve">132679	</t>
  </si>
  <si>
    <t xml:space="preserve">999227093127811	</t>
  </si>
  <si>
    <t>[弗洛里森特]弗洛里森特-圣路易凯艺酒店(Quality Inn Florissant-St Louis)(94363426)</t>
  </si>
  <si>
    <t>特大床房&lt;2人入住&gt;&lt;不退款&gt;&lt;早餐&gt;</t>
  </si>
  <si>
    <t>Michalec/Tadeusz</t>
  </si>
  <si>
    <t xml:space="preserve">3997985	</t>
  </si>
  <si>
    <t xml:space="preserve">999227096594682	</t>
  </si>
  <si>
    <t>[巴厘岛]库塔雷吉安尼欧+ 酒店 - 阿斯顿酒店(Hotel Neo+ Kuta - Legian by Aston)(60467355)</t>
  </si>
  <si>
    <t>BRAHIM/YUDY,VICTOR/DOMINICA CLARIBELLE</t>
  </si>
  <si>
    <t xml:space="preserve">3999306	</t>
  </si>
  <si>
    <t xml:space="preserve">30404275	</t>
  </si>
  <si>
    <t xml:space="preserve">999227102012619	</t>
  </si>
  <si>
    <t>[曼谷]勒博纳尔青年旅馆(Le Bonheur Poshtel)(91547769)</t>
  </si>
  <si>
    <t>经济双人床房&lt;2人入住&gt;</t>
  </si>
  <si>
    <t>BOONNIYOM/PACHARAPAR</t>
  </si>
  <si>
    <t xml:space="preserve">4003357	</t>
  </si>
  <si>
    <t xml:space="preserve">9144600063527	</t>
  </si>
  <si>
    <t xml:space="preserve">999227102502504	</t>
  </si>
  <si>
    <t>[伯灵格姆]旧金山机场海湾希尔顿酒店(Hilton San Francisco Airport Bayfront - No Resort Fee)(55354753)</t>
  </si>
  <si>
    <t>SU/WENJI</t>
  </si>
  <si>
    <t xml:space="preserve">4003713	</t>
  </si>
  <si>
    <t xml:space="preserve">999227103070305	</t>
  </si>
  <si>
    <t>[曼谷]UHG安努季节酒店(The Quarter Onnut by UHG)(100679711)</t>
  </si>
  <si>
    <t>STEVE/ANDRIO</t>
  </si>
  <si>
    <t xml:space="preserve">4003937	</t>
  </si>
  <si>
    <t xml:space="preserve">27105127534	</t>
  </si>
  <si>
    <t>[普吉岛]普吉岛麦考安纳塔拉别墅度假酒店(Anantara Mai Khao Phuket Villas)(55380751)</t>
  </si>
  <si>
    <t>泻湖泳池别墅&lt;2人入住&gt;&lt;不退款&gt;&lt;早餐&gt;</t>
  </si>
  <si>
    <t>FANG/LIHUIZI,WANG/LICHAO</t>
  </si>
  <si>
    <t xml:space="preserve">4005257	</t>
  </si>
  <si>
    <t xml:space="preserve">62166600	</t>
  </si>
  <si>
    <t xml:space="preserve">999227105546473	</t>
  </si>
  <si>
    <t>[安道尔]安道尔马基克酒店(Hotel Màgic Andorra)(90351637)</t>
  </si>
  <si>
    <t>标准房&lt;2人入住&gt;</t>
  </si>
  <si>
    <t>ZHANG/RUCHENG,CHEN/XIAOQIN,TAO/QING,LI/FANZHU</t>
  </si>
  <si>
    <t xml:space="preserve">4005556	</t>
  </si>
  <si>
    <t xml:space="preserve">999227106771076	</t>
  </si>
  <si>
    <t>[尼斯]尼斯美丽海岸线酒店(Hôtel Nice Beau Rivage)(55254123)</t>
  </si>
  <si>
    <t>高级房&lt;2人入住&gt;&lt;早餐&gt;</t>
  </si>
  <si>
    <t>Fu/Yue</t>
  </si>
  <si>
    <t xml:space="preserve">4006242	</t>
  </si>
  <si>
    <t xml:space="preserve">999227107097678	</t>
  </si>
  <si>
    <t>高级双床房&lt;2人入住&gt;&lt;不退款&gt;</t>
  </si>
  <si>
    <t>Singh/Adhiraj,Singh/Adhiraj</t>
  </si>
  <si>
    <t xml:space="preserve">4006503	</t>
  </si>
  <si>
    <t xml:space="preserve">999227169258356	</t>
  </si>
  <si>
    <t>[巴厘岛]巴厘岛机场希尔顿花园酒店(Hilton Garden Inn Bali Ngurah Rai Airport)(55290459)</t>
  </si>
  <si>
    <t>双床房&lt;2人入住&gt;</t>
  </si>
  <si>
    <t>LI/LE</t>
  </si>
  <si>
    <t xml:space="preserve">4011981	</t>
  </si>
  <si>
    <t xml:space="preserve">999227173683170	</t>
  </si>
  <si>
    <t>DOUBLE KING GUEST&lt;2人入住&gt;</t>
  </si>
  <si>
    <t>LI/QIANG,LI/JIAZE,FU/YINGYUXIN</t>
  </si>
  <si>
    <t xml:space="preserve">4012644	</t>
  </si>
  <si>
    <t xml:space="preserve">999225300556283	</t>
  </si>
  <si>
    <t>[纽约]亚洲酒店 - 法拉盛(Asiatic Hotel - Flushing)(55320902)</t>
  </si>
  <si>
    <t>豪华2张大床房&lt;2人入住&gt;&lt;早餐&gt;</t>
  </si>
  <si>
    <t>YIN/QIN</t>
  </si>
  <si>
    <t xml:space="preserve">3629510	</t>
  </si>
  <si>
    <t xml:space="preserve">8130214	</t>
  </si>
  <si>
    <t xml:space="preserve">999226779613530	</t>
  </si>
  <si>
    <t>[曼谷]曼谷香格里拉大酒店(Shangri-La Bangkok)(55944616)</t>
  </si>
  <si>
    <t>行政套房&lt;2人入住&gt;&lt;早餐&gt;</t>
  </si>
  <si>
    <t>XIE/RUI</t>
  </si>
  <si>
    <t xml:space="preserve">3930609	</t>
  </si>
  <si>
    <t xml:space="preserve">11597044	</t>
  </si>
  <si>
    <t xml:space="preserve">999227174477475	</t>
  </si>
  <si>
    <t>[清迈]清迈科莫之亿酒店(Cmor by Recall Hotels Sha Extra Plus)(55665952)</t>
  </si>
  <si>
    <t>豪华双人房&lt;2人入住&gt;&lt;不退款&gt;&lt;早餐&gt;</t>
  </si>
  <si>
    <t>KANG/GILWOO</t>
  </si>
  <si>
    <t xml:space="preserve">4012816	</t>
  </si>
  <si>
    <t xml:space="preserve">999227178021844	</t>
  </si>
  <si>
    <t>[拉斯维加斯]OYO拉斯维加斯娱乐场酒店(OYO Hotel and Casino Las Vegas)(60493870)</t>
  </si>
  <si>
    <t>Standard Room with King Bed&lt;2人入住&gt;</t>
  </si>
  <si>
    <t>PUA/WINSTER</t>
  </si>
  <si>
    <t xml:space="preserve">4013533	</t>
  </si>
  <si>
    <t xml:space="preserve">999227182623743	</t>
  </si>
  <si>
    <t>[曼谷]南茶素坤逸39号酒店(Nantra Sukhumvit 39)(55465044)</t>
  </si>
  <si>
    <t>经济房（无窗）&lt;1人入住&gt;</t>
  </si>
  <si>
    <t>YANG/KAI</t>
  </si>
  <si>
    <t xml:space="preserve">4015555	</t>
  </si>
  <si>
    <t xml:space="preserve">9144688655470	</t>
  </si>
  <si>
    <t xml:space="preserve">999227183921032	</t>
  </si>
  <si>
    <t>LIU/BIN,FU/YINGYUXIN</t>
  </si>
  <si>
    <t xml:space="preserve">4016344	</t>
  </si>
  <si>
    <t xml:space="preserve">999227184085438	</t>
  </si>
  <si>
    <t>[乔治市]槟城长荣桂冠酒店(Evergreen Laurel Hotel Penang)(55451685)</t>
  </si>
  <si>
    <t>海景豪华特大床房&lt;2人入住&gt;&lt;不退款&gt;</t>
  </si>
  <si>
    <t>YEW/SAN CHING</t>
  </si>
  <si>
    <t xml:space="preserve">4016496	</t>
  </si>
  <si>
    <t xml:space="preserve">999227186781253	</t>
  </si>
  <si>
    <t>[南雅加达]大阿斯顿格罗夫套房酒店(The Grove Suites by GRAND ASTON)(56140426)</t>
  </si>
  <si>
    <t>套房(一卧)&lt;2人入住&gt;&lt;不退款&gt;&lt;早餐&gt;</t>
  </si>
  <si>
    <t>LIU/SHUWEN</t>
  </si>
  <si>
    <t xml:space="preserve">4018559	</t>
  </si>
  <si>
    <t xml:space="preserve">30515224	</t>
  </si>
  <si>
    <t xml:space="preserve">999227187323527	</t>
  </si>
  <si>
    <t>[芙蓉]芙蓉皇家朱兰酒店(Royale Chulan Seremban)(55299579)</t>
  </si>
  <si>
    <t>YUSOF/ADAM</t>
  </si>
  <si>
    <t xml:space="preserve">4018971	</t>
  </si>
  <si>
    <t xml:space="preserve">1351005	</t>
  </si>
  <si>
    <t xml:space="preserve">999227187366128	</t>
  </si>
  <si>
    <t>[曼谷]曼谷康莱德酒店(Conrad Bangkok)(55312447)</t>
  </si>
  <si>
    <t>Deluxe King&lt;2人入住&gt;&lt;早餐&gt;</t>
  </si>
  <si>
    <t>DANG/LI,PENG/YONGZHONG</t>
  </si>
  <si>
    <t xml:space="preserve">4019139	</t>
  </si>
  <si>
    <t xml:space="preserve">999227187692977	</t>
  </si>
  <si>
    <t>[曼谷]曼谷河畔萨利尔酒店(The Salil Hotel Riverside Bangkok)(104397302)</t>
  </si>
  <si>
    <t>Twin/Double room - De Luxe - City View&lt;2人入住&gt;&lt;不退款&gt;&lt;早餐&gt;</t>
  </si>
  <si>
    <t>Shin/Sangyoon</t>
  </si>
  <si>
    <t xml:space="preserve">4019448	</t>
  </si>
  <si>
    <t xml:space="preserve">22724	</t>
  </si>
  <si>
    <t xml:space="preserve">999227188954817	</t>
  </si>
  <si>
    <t>[新山]新山阿玛瑞度假酒店(Amari Johor Bahru)(55694736)</t>
  </si>
  <si>
    <t>奢华客房, 2 张单人床&lt;2人入住&gt;&lt;不退款&gt;</t>
  </si>
  <si>
    <t>Fong/Benjamin</t>
  </si>
  <si>
    <t xml:space="preserve">4020655	</t>
  </si>
  <si>
    <t xml:space="preserve">999227189087066	</t>
  </si>
  <si>
    <t>[曼谷]曼谷彩虹云宵酒店(Baiyoke Sky Hotel Bangkok)(55831872)</t>
  </si>
  <si>
    <t>高级房(标准区)&lt;2人入住&gt;&lt;不退款&gt;</t>
  </si>
  <si>
    <t>larvor /Daniel</t>
  </si>
  <si>
    <t xml:space="preserve">4020786	</t>
  </si>
  <si>
    <t xml:space="preserve">酒店前台fan女士确认	</t>
  </si>
  <si>
    <t xml:space="preserve">999227189409618	</t>
  </si>
  <si>
    <t>[曼谷]是隆巴里套房酒店(Bally Suite Silom)(60513922)</t>
  </si>
  <si>
    <t>YAMTIM/PATSADAWAN</t>
  </si>
  <si>
    <t xml:space="preserve">4021043	</t>
  </si>
  <si>
    <t xml:space="preserve">999227190214065	</t>
  </si>
  <si>
    <t>[吉隆坡]T酒店-武吉免登(T-Hotel Bukit Bintang)(90374153)</t>
  </si>
  <si>
    <t>标准单人房&lt;1人入住&gt;</t>
  </si>
  <si>
    <t>ANAK BENIS/ALECIS SALANG</t>
  </si>
  <si>
    <t xml:space="preserve">4021762	</t>
  </si>
  <si>
    <t xml:space="preserve">1080838675	</t>
  </si>
  <si>
    <t xml:space="preserve">999227190553447	</t>
  </si>
  <si>
    <t>[爱丁堡]巴尔莫勒尔酒店(The Balmoral Hotel)(55414156)</t>
  </si>
  <si>
    <t>老城景豪华房&lt;2人入住&gt;&lt;不退款&gt;</t>
  </si>
  <si>
    <t>XUE/YUNFEI</t>
  </si>
  <si>
    <t xml:space="preserve">4022046	</t>
  </si>
  <si>
    <t xml:space="preserve">65205se153724	</t>
  </si>
  <si>
    <t xml:space="preserve">999227191293971	</t>
  </si>
  <si>
    <t>[巴厘岛]培卡图瑞士贝尔酒店(Swiss-Belresort Pecatu)(70392127)</t>
  </si>
  <si>
    <t>豪华双人床房&lt;2人入住&gt;&lt;不退款&gt;&lt;早餐&gt;</t>
  </si>
  <si>
    <t>REN/XIRUI</t>
  </si>
  <si>
    <t xml:space="preserve">4022769	</t>
  </si>
  <si>
    <t xml:space="preserve">16852	</t>
  </si>
  <si>
    <t xml:space="preserve">999227191892470	</t>
  </si>
  <si>
    <t>奢华客房, 2 张单人床&lt;2人入住&gt;&lt;早餐&gt;</t>
  </si>
  <si>
    <t>GONG/CHUN</t>
  </si>
  <si>
    <t xml:space="preserve">4023433	</t>
  </si>
  <si>
    <t xml:space="preserve">999227192204616	</t>
  </si>
  <si>
    <t>奢华客房, 2 张单人床&lt;2人入住&gt;</t>
  </si>
  <si>
    <t>QIU/YOUNENG,CHEN/JUN</t>
  </si>
  <si>
    <t xml:space="preserve">4023791	</t>
  </si>
  <si>
    <t xml:space="preserve">999227193242042	</t>
  </si>
  <si>
    <t>行政房&lt;2人入住&gt;&lt;不退款&gt;</t>
  </si>
  <si>
    <t>WANG/HAOQUAN,TAN/XIAOLI,LIANG/ENXUAN,LI/JINRUN</t>
  </si>
  <si>
    <t xml:space="preserve">4024980	</t>
  </si>
  <si>
    <t>65205SE153775</t>
  </si>
  <si>
    <t xml:space="preserve">65205SE153776	</t>
  </si>
  <si>
    <t xml:space="preserve">999227193354052	</t>
  </si>
  <si>
    <t>[首尔]9布里克酒店(9 Brick Hotel)(77372030)</t>
  </si>
  <si>
    <t>精致顶层房&lt;2人入住&gt;&lt;不退款&gt;</t>
  </si>
  <si>
    <t>LIN/WING CHEUNG</t>
  </si>
  <si>
    <t xml:space="preserve">4025105	</t>
  </si>
  <si>
    <t xml:space="preserve">2310051164642757	</t>
  </si>
  <si>
    <t xml:space="preserve">999227193364832	</t>
  </si>
  <si>
    <t>YUEN/SAI CHING</t>
  </si>
  <si>
    <t xml:space="preserve">4025112	</t>
  </si>
  <si>
    <t xml:space="preserve">999227193735493	</t>
  </si>
  <si>
    <t>[甲米]森塔拉奥南海滩度假酒店(Centara Ao Nang Beach Resort &amp; Spa Krabi)(90199465)</t>
  </si>
  <si>
    <t>至尊两张双人床房&lt;2人入住&gt;&lt;不退款&gt;&lt;早餐&gt;</t>
  </si>
  <si>
    <t>TEH/KWENGSEONG</t>
  </si>
  <si>
    <t xml:space="preserve">4025531	</t>
  </si>
  <si>
    <t xml:space="preserve">320701369	</t>
  </si>
  <si>
    <t xml:space="preserve">999227193906875	</t>
  </si>
  <si>
    <t>PENG/YIFAN</t>
  </si>
  <si>
    <t xml:space="preserve">4025692	</t>
  </si>
  <si>
    <t xml:space="preserve">30552893	</t>
  </si>
  <si>
    <t xml:space="preserve">999227195490281	</t>
  </si>
  <si>
    <t>一卧室豪华小屋&lt;2人入住&gt;&lt;不退款&gt;&lt;早餐&gt;</t>
  </si>
  <si>
    <t>MA/MOXI</t>
  </si>
  <si>
    <t xml:space="preserve">4027334	</t>
  </si>
  <si>
    <t xml:space="preserve">321154402	</t>
  </si>
  <si>
    <t xml:space="preserve">999227254010614	</t>
  </si>
  <si>
    <t>LUO/GAN,CHEN/JIAWEN</t>
  </si>
  <si>
    <t xml:space="preserve">4028033	</t>
  </si>
  <si>
    <t xml:space="preserve">999227257399692	</t>
  </si>
  <si>
    <t>[芭堤雅]兹因酒店(Hotel Zing)(56140466)</t>
  </si>
  <si>
    <t>Superior Double Room South Wing&lt;2人入住&gt;&lt;不退款&gt;</t>
  </si>
  <si>
    <t>Onming/Sirinya</t>
  </si>
  <si>
    <t xml:space="preserve">4029024	</t>
  </si>
  <si>
    <t xml:space="preserve">1006121442	</t>
  </si>
  <si>
    <t xml:space="preserve">999227257806789	</t>
  </si>
  <si>
    <t>[曼谷]曼谷阿诺玛酒店(Arnoma Hotel Bangkok)(55822205)</t>
  </si>
  <si>
    <t>LI/PING</t>
  </si>
  <si>
    <t xml:space="preserve">4029157	</t>
  </si>
  <si>
    <t xml:space="preserve">1039295552	</t>
  </si>
  <si>
    <t xml:space="preserve">999227259878801	</t>
  </si>
  <si>
    <t>[帕赛市]马尼拉亚洲购物中心温德姆麦克罗特套房酒店(Microtel by Wyndham Mall of Asia)(60480535)</t>
  </si>
  <si>
    <t>城景两张大床房&lt;2人入住&gt;&lt;不退款&gt;&lt;早餐&gt;</t>
  </si>
  <si>
    <t>BUERANO/JOSEPH</t>
  </si>
  <si>
    <t xml:space="preserve">4029729	</t>
  </si>
  <si>
    <t xml:space="preserve">583075	</t>
  </si>
  <si>
    <t xml:space="preserve">999227262294380	</t>
  </si>
  <si>
    <t>[八打灵再也]阿万特酒店(Avante Hotel)(103763329)</t>
  </si>
  <si>
    <t>高级双床房&lt;2人入住&gt;&lt;不退款&gt;&lt;早餐&gt;</t>
  </si>
  <si>
    <t>Zhang/Lu,Zhu/Guoping</t>
  </si>
  <si>
    <t xml:space="preserve">4030617	</t>
  </si>
  <si>
    <t xml:space="preserve">182290	</t>
  </si>
  <si>
    <t xml:space="preserve">999227262606992	</t>
  </si>
  <si>
    <t>[唐格朗]当格浪菲卡房(Fika Rooms Tangerang By Skandinavia)(102880797)</t>
  </si>
  <si>
    <t>豪华房&lt;2人入住&gt;&lt;不退款&gt;&lt;早餐&gt;</t>
  </si>
  <si>
    <t>SIAU/JAW JOU</t>
  </si>
  <si>
    <t xml:space="preserve">4030792	</t>
  </si>
  <si>
    <t xml:space="preserve">999227262775116	</t>
  </si>
  <si>
    <t>[新加坡]新加坡大中酒店(Hotel Grand Central Singapore)(56196197)</t>
  </si>
  <si>
    <t>LIU/CHUNYAN,Gan/Cheng sheng</t>
  </si>
  <si>
    <t xml:space="preserve">4030830	</t>
  </si>
  <si>
    <t xml:space="preserve">188437	</t>
  </si>
  <si>
    <t xml:space="preserve">999227264063144	</t>
  </si>
  <si>
    <t>[普吉岛]甜蜜滨海度假酒店 - 艺术 - 卡伦海滩(Sugar Marina Hotel - Art - Karon Beach)(55414093)</t>
  </si>
  <si>
    <t>雅姿豪华房&lt;2人入住&gt;&lt;不退款&gt;&lt;早餐&gt;</t>
  </si>
  <si>
    <t>MEMORY/SAMUEL THOMAS,ZHANG/YAJUAN</t>
  </si>
  <si>
    <t xml:space="preserve">4031412	</t>
  </si>
  <si>
    <t xml:space="preserve">2309516	</t>
  </si>
  <si>
    <t xml:space="preserve">999227283576828	</t>
  </si>
  <si>
    <t>[迪拜]雷吉斯公园商务湾酒店(Park Regis Business Bay)(95084487)</t>
  </si>
  <si>
    <t>标准房&lt;1人入住&gt;&lt;不退款&gt;&lt;早餐&gt;</t>
  </si>
  <si>
    <t>CHEN/KEYANG</t>
  </si>
  <si>
    <t xml:space="preserve">4032427	</t>
  </si>
  <si>
    <t xml:space="preserve">999227284162925	</t>
  </si>
  <si>
    <t>LI/CHAOYANG</t>
  </si>
  <si>
    <t xml:space="preserve">4032758	</t>
  </si>
  <si>
    <t xml:space="preserve">999227284386986	</t>
  </si>
  <si>
    <t>[顺安]西贡河安澜利特利兹酒店(An Lam Retreats Saigon River)(55665921)</t>
  </si>
  <si>
    <t>园景套房 1张特大床&lt;2人入住&gt;&lt;不退款&gt;&lt;早餐&gt;</t>
  </si>
  <si>
    <t>NG/HAI SANG</t>
  </si>
  <si>
    <t xml:space="preserve">4032827	</t>
  </si>
  <si>
    <t xml:space="preserve">1080945612	</t>
  </si>
  <si>
    <t xml:space="preserve">999227285766888	</t>
  </si>
  <si>
    <t>[伊洛伊洛市]印札普塔酒店(Injap Tower Hotel)(55665916)</t>
  </si>
  <si>
    <t>快乐双人间&lt;1人入住&gt;&lt;不退款&gt;&lt;早餐&gt;</t>
  </si>
  <si>
    <t>SABAY/LOMIL BALLADOS</t>
  </si>
  <si>
    <t xml:space="preserve">113047	</t>
  </si>
  <si>
    <t xml:space="preserve">999227286299396	</t>
  </si>
  <si>
    <t>[新加坡]新加坡滨海湾金沙度假区(Marina Bay Sands Singapore)(55439468)</t>
  </si>
  <si>
    <t>天空景豪华特大床房&lt;2人入住&gt;&lt;不退款&gt;&lt;早餐&gt;&lt;黄金会员&gt;</t>
  </si>
  <si>
    <t>WU/SUZHONG</t>
  </si>
  <si>
    <t xml:space="preserve">4033898	</t>
  </si>
  <si>
    <t xml:space="preserve">74224:224mfBs8P7	</t>
  </si>
  <si>
    <t xml:space="preserve">999227286401062	</t>
  </si>
  <si>
    <t>[曼谷]曼谷泰山酒店(Thaisun Bangkok Hotel)(90402574)</t>
  </si>
  <si>
    <t>Liu/Jerry</t>
  </si>
  <si>
    <t xml:space="preserve">4033925	</t>
  </si>
  <si>
    <t xml:space="preserve">9144853075915	</t>
  </si>
  <si>
    <t xml:space="preserve">999227288237145	</t>
  </si>
  <si>
    <t>[曼谷]曼谷拉差达瑞士酒店(Swissotel Bangkok Ratchada)(54503361)</t>
  </si>
  <si>
    <t>瑞士尊贵双床房&lt;2人入住&gt;&lt;不退款&gt;&lt;早餐&gt;</t>
  </si>
  <si>
    <t>WANG/XIAOMING</t>
  </si>
  <si>
    <t xml:space="preserve">4034684	</t>
  </si>
  <si>
    <t xml:space="preserve">999227288987689	</t>
  </si>
  <si>
    <t>[曼谷]我的酒店(My Loft Residence)(55745245)</t>
  </si>
  <si>
    <t>尊贵一室公寓&lt;2人入住&gt;&lt;不退款&gt;</t>
  </si>
  <si>
    <t>AEAMSUWAN/CHIRAPORN</t>
  </si>
  <si>
    <t xml:space="preserve">4035176	</t>
  </si>
  <si>
    <t xml:space="preserve">1080970943	</t>
  </si>
  <si>
    <t xml:space="preserve">999227291195852	</t>
  </si>
  <si>
    <t>度假村景观两张大床房&lt;2人入住&gt;&lt;不退款&gt;</t>
  </si>
  <si>
    <t>Ness-Cochinwala/Manette</t>
  </si>
  <si>
    <t xml:space="preserve">4037448	</t>
  </si>
  <si>
    <t xml:space="preserve">459007	</t>
  </si>
  <si>
    <t xml:space="preserve">999227296079498	</t>
  </si>
  <si>
    <t>[吉隆坡]吉隆坡希尔顿酒店(Hilton Kuala Lumpur)(68545466)</t>
  </si>
  <si>
    <t>豪华特大床房&lt;2人入住&gt;&lt;不退款&gt;</t>
  </si>
  <si>
    <t>WANG/SIXU</t>
  </si>
  <si>
    <t xml:space="preserve">4038586	</t>
  </si>
  <si>
    <t xml:space="preserve">27296527011	</t>
  </si>
  <si>
    <t>[Na Chom Thian]梅森酒店(MASON)(92027614)</t>
  </si>
  <si>
    <t>海边海景泳池别墅&lt;2人入住&gt;&lt;不退款&gt;&lt;早餐&gt;</t>
  </si>
  <si>
    <t>Sun/Zekai</t>
  </si>
  <si>
    <t xml:space="preserve">4038766	</t>
  </si>
  <si>
    <t xml:space="preserve">231008152320414	</t>
  </si>
  <si>
    <t xml:space="preserve">999227297169659	</t>
  </si>
  <si>
    <t>[曼谷]四分之一銮鲁迪UHG酒店(The Quart Ruamrudee by UHG - Extra Plus)(100679415)</t>
  </si>
  <si>
    <t>高级房特大床&lt;2人入住&gt;&lt;不退款&gt;</t>
  </si>
  <si>
    <t>UTTAMO/KRITTAKORN</t>
  </si>
  <si>
    <t xml:space="preserve">4038977	</t>
  </si>
  <si>
    <t xml:space="preserve">999227298198102	</t>
  </si>
  <si>
    <t>[Mueang Nuea]皇家锡里精品酒店(Boonsiri Boutique Hotel)(92028176)</t>
  </si>
  <si>
    <t>标准房（4楼）&lt;1人入住&gt;&lt;不退款&gt;</t>
  </si>
  <si>
    <t>LAOSAWAT/TEERAWAT</t>
  </si>
  <si>
    <t xml:space="preserve">4039282	</t>
  </si>
  <si>
    <t xml:space="preserve">9144880860222	</t>
  </si>
  <si>
    <t xml:space="preserve">999227298441272	</t>
  </si>
  <si>
    <t>[泗水]昂泵马朗泗水阿利斯酒店(Amaris Hotel Embong Malang - Surabaya)(91810794)</t>
  </si>
  <si>
    <t>智能房&lt;2人入住&gt;&lt;不退款&gt;&lt;早餐&gt;</t>
  </si>
  <si>
    <t>WANAAGUNG/KRISNATA</t>
  </si>
  <si>
    <t xml:space="preserve">4039326	</t>
  </si>
  <si>
    <t xml:space="preserve">231008174146617	</t>
  </si>
  <si>
    <t xml:space="preserve">999227298818040	</t>
  </si>
  <si>
    <t>[曼谷]康帕斯酒店集团曼谷素坤逸10巷格乐丽雅酒店(Galleria Sukhumvit 10 Bangkok by Compass Hospitality)(55799373)</t>
  </si>
  <si>
    <t>豪华闲逸房&lt;2人入住&gt;&lt;不退款&gt;</t>
  </si>
  <si>
    <t>LIU/YUWEI</t>
  </si>
  <si>
    <t xml:space="preserve">4039525	</t>
  </si>
  <si>
    <t xml:space="preserve">79307	</t>
  </si>
  <si>
    <t xml:space="preserve">999227299868259	</t>
  </si>
  <si>
    <t>[仁川]胡仁川机场酒店(Hotel Hu Incheon Airport)(56163231)</t>
  </si>
  <si>
    <t>高级豪华大床房&lt;2人入住&gt;&lt;不退款&gt;</t>
  </si>
  <si>
    <t>jiang/ye</t>
  </si>
  <si>
    <t xml:space="preserve">4039842	</t>
  </si>
  <si>
    <t xml:space="preserve">999227300909305	</t>
  </si>
  <si>
    <t>BINTEABDULJABBAR/LUTFIAH</t>
  </si>
  <si>
    <t xml:space="preserve">4040215	</t>
  </si>
  <si>
    <t xml:space="preserve">999227301439007	</t>
  </si>
  <si>
    <t>[普吉岛]普吉阿卡迪亚奈松海滩铂尔曼度假酒店(Pullman Phuket Arcadia Naithon Beach)(55414088)</t>
  </si>
  <si>
    <t>LIU/QIN,YANG/LIU</t>
  </si>
  <si>
    <t xml:space="preserve">4040502	</t>
  </si>
  <si>
    <t xml:space="preserve">999227302374291	</t>
  </si>
  <si>
    <t>超豪华房&lt;2人入住&gt;&lt;不退款&gt;</t>
  </si>
  <si>
    <t>YU/TINGYI,WANG/HAN</t>
  </si>
  <si>
    <t xml:space="preserve">4041013	</t>
  </si>
  <si>
    <t xml:space="preserve">999227302422671	</t>
  </si>
  <si>
    <t>[巴特奥尔德斯洛]巴特奥尔德斯洛温德姆爵怡酒店(Good Morning + Bad Oldesloe)(110039927)</t>
  </si>
  <si>
    <t>标准双床间&lt;2人入住&gt;&lt;不退款&gt;</t>
  </si>
  <si>
    <t>MILOSAVLJEVIC/IVICA</t>
  </si>
  <si>
    <t xml:space="preserve">4041032	</t>
  </si>
  <si>
    <t xml:space="preserve">999227303212590	</t>
  </si>
  <si>
    <t>Garcia Millon/Antonio Jesus</t>
  </si>
  <si>
    <t xml:space="preserve">4041406	</t>
  </si>
  <si>
    <t xml:space="preserve">999227303422750	</t>
  </si>
  <si>
    <t>[曼谷]素坤逸三号酒店(Three Sukhumvit Hotel)(55611924)</t>
  </si>
  <si>
    <t>LWIN/AYE</t>
  </si>
  <si>
    <t xml:space="preserve">4041555	</t>
  </si>
  <si>
    <t xml:space="preserve">1081019946	</t>
  </si>
  <si>
    <t xml:space="preserve">999227303844502	</t>
  </si>
  <si>
    <t>[拉普拉普]费利西蒂岛酒店(Felicity Island Hotel)(97965565)</t>
  </si>
  <si>
    <t>豪华大床房&lt;2人入住&gt;&lt;不退款&gt;&lt;早餐&gt;</t>
  </si>
  <si>
    <t>AREVALO/MA SHINETTE DE BLAS</t>
  </si>
  <si>
    <t xml:space="preserve">4041729	</t>
  </si>
  <si>
    <t xml:space="preserve">231009085208392	</t>
  </si>
  <si>
    <t xml:space="preserve">999227304055981	</t>
  </si>
  <si>
    <t>[曼谷]枫叶酒店(Maple Hotel)(55465031)</t>
  </si>
  <si>
    <t>SHI/FULIN</t>
  </si>
  <si>
    <t xml:space="preserve">4041840	</t>
  </si>
  <si>
    <t xml:space="preserve">321-6561359	</t>
  </si>
  <si>
    <t xml:space="preserve">999227304420477	</t>
  </si>
  <si>
    <t>[梳邦再也]双威金字塔酒店(Sunway Pyramid Hotel)(69451915)</t>
  </si>
  <si>
    <t>Koh/Wallace Hock Teck</t>
  </si>
  <si>
    <t xml:space="preserve">4042007	</t>
  </si>
  <si>
    <t xml:space="preserve">999227304504118	</t>
  </si>
  <si>
    <t>Koh/Hock Teck Wallace</t>
  </si>
  <si>
    <t xml:space="preserve">4042052	</t>
  </si>
  <si>
    <t xml:space="preserve">999227304739504	</t>
  </si>
  <si>
    <t>[芭堤雅]蜂蜜洛奇(Honey Lodge)(55304441)</t>
  </si>
  <si>
    <t>Zhang/Zheng hi</t>
  </si>
  <si>
    <t xml:space="preserve">4042234	</t>
  </si>
  <si>
    <t xml:space="preserve">9139895908081	</t>
  </si>
  <si>
    <t xml:space="preserve">999227304841002	</t>
  </si>
  <si>
    <t>[曼谷]曼谷拉玛9号美蒂雅酒店(Maitria Hotel Rama 9 Bangkok)(96745495)</t>
  </si>
  <si>
    <t>城景至尊豪华房&lt;1人入住&gt;&lt;不退款&gt;&lt;早餐&gt;</t>
  </si>
  <si>
    <t>LU/QIANBIAO</t>
  </si>
  <si>
    <t xml:space="preserve">4042274	</t>
  </si>
  <si>
    <t xml:space="preserve">9144903033652	</t>
  </si>
  <si>
    <t xml:space="preserve">999227304901343	</t>
  </si>
  <si>
    <t>[新加坡]新加坡京华酒店(Hotel Royal Singapore)(55465127)</t>
  </si>
  <si>
    <t>Twin/Double room - Deluxe&lt;2人入住&gt;&lt;不退款&gt;</t>
  </si>
  <si>
    <t>CHENETTA/JOCELINE AKINNO</t>
  </si>
  <si>
    <t xml:space="preserve">4042293	</t>
  </si>
  <si>
    <t xml:space="preserve">9139896369113	</t>
  </si>
  <si>
    <t xml:space="preserve">999227306143840	</t>
  </si>
  <si>
    <t>[中雅加达]哈尔莫尼耶鲁酒店(Yello Hotel Harmoni)(55841626)</t>
  </si>
  <si>
    <t>耶罗房&lt;1人入住&gt;&lt;不退款&gt;</t>
  </si>
  <si>
    <t>SHI/TIANLIANG</t>
  </si>
  <si>
    <t xml:space="preserve">4043056	</t>
  </si>
  <si>
    <t xml:space="preserve">999227308046612	</t>
  </si>
  <si>
    <t>TEJASEN/CHIRADHIP,PUABANDITKUL/PANITNUN</t>
  </si>
  <si>
    <t xml:space="preserve">4045181	</t>
  </si>
  <si>
    <t xml:space="preserve">2310593	</t>
  </si>
  <si>
    <t xml:space="preserve">999227308494769	</t>
  </si>
  <si>
    <t>[曼谷]超级 OYO 首都 O 564 自然精品酒店(Super OYO Capital O 564 Nature Boutique Hotel)(55956348)</t>
  </si>
  <si>
    <t>标准双人房&lt;2人入住&gt;&lt;不退款&gt;</t>
  </si>
  <si>
    <t>PONPONG/MATHUPORN</t>
  </si>
  <si>
    <t xml:space="preserve">4045514	</t>
  </si>
  <si>
    <t xml:space="preserve">1081045262	</t>
  </si>
  <si>
    <t xml:space="preserve">999227308664972	</t>
  </si>
  <si>
    <t>[Laweyan]曼陀罗马里奥特精品饭店(Mandala Wisata Hotel)(102880786)</t>
  </si>
  <si>
    <t>YOAN/NINDITA,BINTANG/ARYA</t>
  </si>
  <si>
    <t xml:space="preserve">4045567	</t>
  </si>
  <si>
    <t xml:space="preserve">conf by bagas RCP	</t>
  </si>
  <si>
    <t xml:space="preserve">27309417142	</t>
  </si>
  <si>
    <t>Swiss, 尊贵客房, 1 张特大床&lt;2人入住&gt;&lt;不退款&gt;&lt;早餐&gt;</t>
  </si>
  <si>
    <t>WU/FANYIN</t>
  </si>
  <si>
    <t xml:space="preserve">4046001	</t>
  </si>
  <si>
    <t xml:space="preserve">999227309608672	</t>
  </si>
  <si>
    <t>[普吉岛]普吉岛秘密悬崖度假村(Secret Cliff Resort &amp; Restaurant)(55626130)</t>
  </si>
  <si>
    <t>高级海景别墅&lt;2人入住&gt;&lt;不退款&gt;</t>
  </si>
  <si>
    <t>ALEKSEJUK/DMLTRL</t>
  </si>
  <si>
    <t xml:space="preserve">4046219	</t>
  </si>
  <si>
    <t xml:space="preserve">999227309646230	</t>
  </si>
  <si>
    <t>[锦石]格雷西克前一酒店(Front One Hotel Gresik)(110043233)</t>
  </si>
  <si>
    <t>双人房（两张床） 豪华&lt;2人入住&gt;&lt;不退款&gt;&lt;早餐&gt;</t>
  </si>
  <si>
    <t>SANDI/IQBAL MAULANA</t>
  </si>
  <si>
    <t xml:space="preserve">4046238	</t>
  </si>
  <si>
    <t xml:space="preserve">S.23007271	</t>
  </si>
  <si>
    <t xml:space="preserve">999227309817037	</t>
  </si>
  <si>
    <t>[吉隆坡]吉隆坡盛贸饭店(Traders Hotel, Kuala Lumpur)(55852081)</t>
  </si>
  <si>
    <t>双子塔景观行政特大床房&lt;1人入住&gt;&lt;不退款&gt;</t>
  </si>
  <si>
    <t>CUI/YU</t>
  </si>
  <si>
    <t xml:space="preserve">4046295	</t>
  </si>
  <si>
    <t xml:space="preserve">999227309926554	</t>
  </si>
  <si>
    <t>[曼谷]曼谷梵尼克斯素坤逸11酒店(Le Fenix Sukhumvit 11 Bangkok)(60494192)</t>
  </si>
  <si>
    <t>Superior Double or Twin Room&lt;2人入住&gt;&lt;不退款&gt;</t>
  </si>
  <si>
    <t>SUKSIN/MAYSIYA</t>
  </si>
  <si>
    <t xml:space="preserve">4046454	</t>
  </si>
  <si>
    <t xml:space="preserve">410305	</t>
  </si>
  <si>
    <t xml:space="preserve">999226602646555	</t>
  </si>
  <si>
    <t>未知</t>
  </si>
  <si>
    <t>[普吉岛]普吉岛芭东心爱度假酒店(Duangjitt Resort &amp; Spa)(56196619)</t>
  </si>
  <si>
    <t>Double Or Twin Deluxe Premium&lt;2人入住&gt;&lt;早餐&gt;</t>
  </si>
  <si>
    <t>WANG/CHENG,SHAO/SHUAI</t>
  </si>
  <si>
    <t xml:space="preserve">3875226	</t>
  </si>
  <si>
    <t xml:space="preserve">314557630	</t>
  </si>
  <si>
    <t>，</t>
  </si>
  <si>
    <t>直连</t>
  </si>
  <si>
    <t>本期收回608.18元</t>
  </si>
  <si>
    <t>275075.36 HKD</t>
  </si>
  <si>
    <t>A231014095708481</t>
  </si>
  <si>
    <t>A231014095739481</t>
  </si>
  <si>
    <t>总计：275075.36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</si>
  <si>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</si>
  <si>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</si>
  <si>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</si>
  <si>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</si>
  <si>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</si>
  <si>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</si>
  <si>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</si>
  <si>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</si>
  <si>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</si>
  <si>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</si>
  <si>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</si>
  <si>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</si>
  <si>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</si>
  <si>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</si>
  <si>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</si>
  <si>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</si>
  <si>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</si>
  <si>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</si>
  <si>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</si>
  <si>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2023-10-09</t>
  </si>
  <si>
    <t>4046454</t>
  </si>
  <si>
    <t>曼谷梵尼克斯素坤逸11酒店</t>
  </si>
  <si>
    <t>SUKSIN MAYSIYA</t>
  </si>
  <si>
    <t>2023-10-10</t>
  </si>
  <si>
    <t>2023-10-11</t>
  </si>
  <si>
    <t>退房日周结</t>
  </si>
  <si>
    <t>151.41</t>
  </si>
  <si>
    <t>161.90</t>
  </si>
  <si>
    <t>0</t>
  </si>
  <si>
    <t>0.00</t>
  </si>
  <si>
    <t>携程汇智国际直连</t>
  </si>
  <si>
    <t>925</t>
  </si>
  <si>
    <t>2023-10-09 23:04:41</t>
  </si>
  <si>
    <t>否</t>
  </si>
  <si>
    <t>汇智国际旅游发展有限公司</t>
  </si>
  <si>
    <t>泰国</t>
  </si>
  <si>
    <t>4046238</t>
  </si>
  <si>
    <t>Front One Hotel Gresik</t>
  </si>
  <si>
    <t>SANDI IQBAL MAULANA</t>
  </si>
  <si>
    <t>320.25</t>
  </si>
  <si>
    <t>342.44</t>
  </si>
  <si>
    <t>2023-10-09 22:20:31</t>
  </si>
  <si>
    <t>印度尼西亚</t>
  </si>
  <si>
    <t>4046219</t>
  </si>
  <si>
    <t>普吉秘密悬崖度假村</t>
  </si>
  <si>
    <t>ALEKSEJUK DMLTRL</t>
  </si>
  <si>
    <t>165.22</t>
  </si>
  <si>
    <t>176.67</t>
  </si>
  <si>
    <t>2023-10-09 22:15:22</t>
  </si>
  <si>
    <t>4046001</t>
  </si>
  <si>
    <t>曼谷拉差达瑞士酒店 (SHA Extra Plus)</t>
  </si>
  <si>
    <t>WU FANYIN</t>
  </si>
  <si>
    <t>664.53</t>
  </si>
  <si>
    <t>710.58</t>
  </si>
  <si>
    <t>2023-10-09 21:51:24</t>
  </si>
  <si>
    <t>4045567</t>
  </si>
  <si>
    <t>曼陀罗维萨塔精品酒店</t>
  </si>
  <si>
    <t>YOAN NINDITA,BINTANG ARYA</t>
  </si>
  <si>
    <t>65.68</t>
  </si>
  <si>
    <t>70.23</t>
  </si>
  <si>
    <t>2023-10-09 20:07:58</t>
  </si>
  <si>
    <t>4045514</t>
  </si>
  <si>
    <t>Capital O 564 自然精品酒店</t>
  </si>
  <si>
    <t>PONPONG MATHUPORN</t>
  </si>
  <si>
    <t>131.01</t>
  </si>
  <si>
    <t>140.09</t>
  </si>
  <si>
    <t>2023-10-09 19:45:27</t>
  </si>
  <si>
    <t>4045181</t>
  </si>
  <si>
    <t>四分之一銮鲁迪UHG酒店</t>
  </si>
  <si>
    <t>TEJASEN CHIRADHIP,PUABANDITKUL PANITNUN</t>
  </si>
  <si>
    <t>223.78</t>
  </si>
  <si>
    <t>239.29</t>
  </si>
  <si>
    <t>-239</t>
  </si>
  <si>
    <t>-223</t>
  </si>
  <si>
    <t>2023-10-09 18:47:14</t>
  </si>
  <si>
    <t>4043056</t>
  </si>
  <si>
    <t>哈尔莫尼耶鲁酒店</t>
  </si>
  <si>
    <t>SHI TIANLIANG</t>
  </si>
  <si>
    <t>173.87</t>
  </si>
  <si>
    <t>185.92</t>
  </si>
  <si>
    <t>2023-10-09 14:33:50</t>
  </si>
  <si>
    <t>4042293</t>
  </si>
  <si>
    <t>新加坡京华酒店</t>
  </si>
  <si>
    <t>CHENETTA JOCELINE AKINNO</t>
  </si>
  <si>
    <t>918.84</t>
  </si>
  <si>
    <t>982.51</t>
  </si>
  <si>
    <t>2023-10-09 11:37:21</t>
  </si>
  <si>
    <t>新加坡</t>
  </si>
  <si>
    <t>4042274</t>
  </si>
  <si>
    <t>曼谷拉玛9号美蒂雅酒店</t>
  </si>
  <si>
    <t>LU QIANBIAO</t>
  </si>
  <si>
    <t>725.63</t>
  </si>
  <si>
    <t>775.91</t>
  </si>
  <si>
    <t>2023-10-09 11:28:54</t>
  </si>
  <si>
    <t>4042234</t>
  </si>
  <si>
    <t>蜂蜜洛奇酒店</t>
  </si>
  <si>
    <t>Zhang Zheng hi</t>
  </si>
  <si>
    <t>406.38</t>
  </si>
  <si>
    <t>434.54</t>
  </si>
  <si>
    <t>2023-10-09 11:13:55</t>
  </si>
  <si>
    <t>4042052</t>
  </si>
  <si>
    <t>双威金字塔酒店</t>
  </si>
  <si>
    <t>Koh Hock Teck Wallace</t>
  </si>
  <si>
    <t>1088.03</t>
  </si>
  <si>
    <t>1163.42</t>
  </si>
  <si>
    <t>2023-10-09 10:35:39</t>
  </si>
  <si>
    <t>马来西亚</t>
  </si>
  <si>
    <t>4042007</t>
  </si>
  <si>
    <t>Koh Wallace Hock Teck</t>
  </si>
  <si>
    <t>2023-10-09 10:20:34</t>
  </si>
  <si>
    <t>4041840</t>
  </si>
  <si>
    <t>枫叶酒店</t>
  </si>
  <si>
    <t>SHI FULIN</t>
  </si>
  <si>
    <t>660.91</t>
  </si>
  <si>
    <t>706.70</t>
  </si>
  <si>
    <t>2023-10-09 09:27:00</t>
  </si>
  <si>
    <t>4041729</t>
  </si>
  <si>
    <t>费利西蒂岛酒店</t>
  </si>
  <si>
    <t>AREVALO MA SHINETTE DE BLAS</t>
  </si>
  <si>
    <t>231.51</t>
  </si>
  <si>
    <t>247.55</t>
  </si>
  <si>
    <t>2023-10-09 08:52:20</t>
  </si>
  <si>
    <t>菲律宾</t>
  </si>
  <si>
    <t>4041555</t>
  </si>
  <si>
    <t>素坤逸3号酒店</t>
  </si>
  <si>
    <t>LWIN AYE</t>
  </si>
  <si>
    <t>847.04</t>
  </si>
  <si>
    <t>905.73</t>
  </si>
  <si>
    <t>2023-10-09 06:22:06</t>
  </si>
  <si>
    <t>4041406</t>
  </si>
  <si>
    <t>Garcia Millon Antonio Jesus</t>
  </si>
  <si>
    <t>449.38</t>
  </si>
  <si>
    <t>480.52</t>
  </si>
  <si>
    <t>2023-10-09 02:42:50</t>
  </si>
  <si>
    <t>2023-10-08</t>
  </si>
  <si>
    <t>4041032</t>
  </si>
  <si>
    <t>早安巴特奥尔德斯洛酒店</t>
  </si>
  <si>
    <t>MILOSAVLJEVIC IVICA</t>
  </si>
  <si>
    <t>836.48</t>
  </si>
  <si>
    <t>894.44</t>
  </si>
  <si>
    <t>2023-10-08 23:29:53</t>
  </si>
  <si>
    <t>德国</t>
  </si>
  <si>
    <t>4041013</t>
  </si>
  <si>
    <t>普吉阿卡迪亚奈松海滩铂尔曼度假酒店 (SHA Extra Plus)</t>
  </si>
  <si>
    <t>YU TINGYI,WANG HAN</t>
  </si>
  <si>
    <t>1133.34</t>
  </si>
  <si>
    <t>1211.87</t>
  </si>
  <si>
    <t>2023-10-08 23:23:34</t>
  </si>
  <si>
    <t>4040502</t>
  </si>
  <si>
    <t>LIU QIN,YANG LIU</t>
  </si>
  <si>
    <t>1038.86</t>
  </si>
  <si>
    <t>1110.84</t>
  </si>
  <si>
    <t>2023-10-08 21:42:35</t>
  </si>
  <si>
    <t>4040215</t>
  </si>
  <si>
    <t>UHG 安努季节酒店</t>
  </si>
  <si>
    <t>BINTEABDULJABBAR LUTFIAH</t>
  </si>
  <si>
    <t>412.28</t>
  </si>
  <si>
    <t>440.85</t>
  </si>
  <si>
    <t>2023-10-08 20:52:06</t>
  </si>
  <si>
    <t>4039842</t>
  </si>
  <si>
    <t>胡仁川机场酒店</t>
  </si>
  <si>
    <t>jiang ye</t>
  </si>
  <si>
    <t>454.58</t>
  </si>
  <si>
    <t>486.08</t>
  </si>
  <si>
    <t>2023-10-08 19:19:36</t>
  </si>
  <si>
    <t>韩国</t>
  </si>
  <si>
    <t>4039525</t>
  </si>
  <si>
    <t>曼谷格乐丽雅10酒店</t>
  </si>
  <si>
    <t>LIU YUWEI</t>
  </si>
  <si>
    <t>544.02</t>
  </si>
  <si>
    <t>581.71</t>
  </si>
  <si>
    <t>2023-10-08 18:08:43</t>
  </si>
  <si>
    <t>4039326</t>
  </si>
  <si>
    <t>昂泵马朗泗水阿利斯酒店</t>
  </si>
  <si>
    <t>WANAAGUNG KRISNATA</t>
  </si>
  <si>
    <t>246.72</t>
  </si>
  <si>
    <t>263.82</t>
  </si>
  <si>
    <t>2023-10-08 17:41:57</t>
  </si>
  <si>
    <t>4039282</t>
  </si>
  <si>
    <t>皇家锡里精品酒店</t>
  </si>
  <si>
    <t>LAOSAWAT TEERAWAT</t>
  </si>
  <si>
    <t>73.86</t>
  </si>
  <si>
    <t>78.98</t>
  </si>
  <si>
    <t>2023-10-08 17:25:41</t>
  </si>
  <si>
    <t>4038977</t>
  </si>
  <si>
    <t>UTTAMO KRITTAKORN</t>
  </si>
  <si>
    <t>2023-10-08 16:12:58</t>
  </si>
  <si>
    <t>4038766</t>
  </si>
  <si>
    <t>梅森酒店 (SHA Plus+)</t>
  </si>
  <si>
    <t>Sun Zekai</t>
  </si>
  <si>
    <t>7020.83</t>
  </si>
  <si>
    <t>7507.30</t>
  </si>
  <si>
    <t>2023-10-08 15:23:25</t>
  </si>
  <si>
    <t>4037448</t>
  </si>
  <si>
    <t>舷外珊瑚海滩旅馆</t>
  </si>
  <si>
    <t>Ness-Cochinwala Manette</t>
  </si>
  <si>
    <t>6172.68</t>
  </si>
  <si>
    <t>6600.39</t>
  </si>
  <si>
    <t>2023-10-08 08:21:36</t>
  </si>
  <si>
    <t>美国</t>
  </si>
  <si>
    <t>2023-10-07</t>
  </si>
  <si>
    <t>4035176</t>
  </si>
  <si>
    <t>我的阁楼公寓式酒店</t>
  </si>
  <si>
    <t>AEAMSUWAN CHIRAPORN</t>
  </si>
  <si>
    <t>154.79</t>
  </si>
  <si>
    <t>165.43</t>
  </si>
  <si>
    <t>2023-10-07 17:21:51</t>
  </si>
  <si>
    <t>4034684</t>
  </si>
  <si>
    <t>WANG XIAOMING</t>
  </si>
  <si>
    <t>1994.18</t>
  </si>
  <si>
    <t>2131.22</t>
  </si>
  <si>
    <t>2023-10-07 15:31:35</t>
  </si>
  <si>
    <t>4033925</t>
  </si>
  <si>
    <t>曼谷泰山酒店</t>
  </si>
  <si>
    <t>Liu Jerry</t>
  </si>
  <si>
    <t>773.57</t>
  </si>
  <si>
    <t>826.73</t>
  </si>
  <si>
    <t>2023-10-07 11:52:31</t>
  </si>
  <si>
    <t>4033898</t>
  </si>
  <si>
    <t>新加坡滨海湾金沙酒店</t>
  </si>
  <si>
    <t>WU SUZHONG</t>
  </si>
  <si>
    <t>5454.51</t>
  </si>
  <si>
    <t>5829.34</t>
  </si>
  <si>
    <t>2023-10-07 11:41:37</t>
  </si>
  <si>
    <t>4033706</t>
  </si>
  <si>
    <t>Injap Tower Hotel (Multiple-Use Hotel)</t>
  </si>
  <si>
    <t>SABAY LOMIL BALLADOS</t>
  </si>
  <si>
    <t>275.00</t>
  </si>
  <si>
    <t>293.90</t>
  </si>
  <si>
    <t>2023-10-07 10:50:01</t>
  </si>
  <si>
    <t>直采</t>
  </si>
  <si>
    <t>4032827</t>
  </si>
  <si>
    <t>西贡河安澜利特利兹酒店</t>
  </si>
  <si>
    <t>NG HAI SANG</t>
  </si>
  <si>
    <t>2761.62</t>
  </si>
  <si>
    <t>2951.39</t>
  </si>
  <si>
    <t>2023-10-07 02:04:06</t>
  </si>
  <si>
    <t>越南</t>
  </si>
  <si>
    <t>4032758</t>
  </si>
  <si>
    <t>雷吉斯公园商务湾酒店</t>
  </si>
  <si>
    <t>LI CHAOYANG</t>
  </si>
  <si>
    <t>1703.54</t>
  </si>
  <si>
    <t>1820.60</t>
  </si>
  <si>
    <t>2023-10-07 00:52:25</t>
  </si>
  <si>
    <t>阿拉伯联合酋长国</t>
  </si>
  <si>
    <t>2023-10-06</t>
  </si>
  <si>
    <t>4032427</t>
  </si>
  <si>
    <t>CHEN KEYANG</t>
  </si>
  <si>
    <t>2023-10-06 23:16:53</t>
  </si>
  <si>
    <t>4031412</t>
  </si>
  <si>
    <t>甜蜜滨海度假酒店 - 艺术 - 卡伦海滩</t>
  </si>
  <si>
    <t>MEMORY SAMUEL THOMAS,ZHANG YAJUAN</t>
  </si>
  <si>
    <t>785.99</t>
  </si>
  <si>
    <t>840.00</t>
  </si>
  <si>
    <t>2023-10-06 23:06:54</t>
  </si>
  <si>
    <t>4030830</t>
  </si>
  <si>
    <t>新加坡大中酒店</t>
  </si>
  <si>
    <t>LIU CHUNYAN,Gan Cheng sheng</t>
  </si>
  <si>
    <t>1695.04</t>
  </si>
  <si>
    <t>1811.52</t>
  </si>
  <si>
    <t>2023-10-06 17:34:19</t>
  </si>
  <si>
    <t>4030792</t>
  </si>
  <si>
    <t>当格浪菲卡房</t>
  </si>
  <si>
    <t>SIAU JAW JOU</t>
  </si>
  <si>
    <t>1077.94</t>
  </si>
  <si>
    <t>1152.01</t>
  </si>
  <si>
    <t>2023-10-06 17:16:23</t>
  </si>
  <si>
    <t>4030617</t>
  </si>
  <si>
    <t>阿万特酒店</t>
  </si>
  <si>
    <t>Zhang Lu,Zhu Guoping</t>
  </si>
  <si>
    <t>2107.00</t>
  </si>
  <si>
    <t>2251.79</t>
  </si>
  <si>
    <t>2023-10-06 17:40:39</t>
  </si>
  <si>
    <t>4029729</t>
  </si>
  <si>
    <t>亚洲购物商场温德姆麦克罗特尔酒店</t>
  </si>
  <si>
    <t>BUERANO JOSEPH</t>
  </si>
  <si>
    <t>680.00</t>
  </si>
  <si>
    <t>726.73</t>
  </si>
  <si>
    <t>2023-10-06 14:11:43</t>
  </si>
  <si>
    <t>4029157</t>
  </si>
  <si>
    <t>曼谷阿诺玛酒店 (SHA Plus+)</t>
  </si>
  <si>
    <t>LI PING</t>
  </si>
  <si>
    <t>2059.03</t>
  </si>
  <si>
    <t>2200.52</t>
  </si>
  <si>
    <t>2023-10-06 09:29:09</t>
  </si>
  <si>
    <t>4029024</t>
  </si>
  <si>
    <t>兹因酒店</t>
  </si>
  <si>
    <t>Onming Sirinya</t>
  </si>
  <si>
    <t>363.21</t>
  </si>
  <si>
    <t>388.17</t>
  </si>
  <si>
    <t>2023-10-06 08:24:53</t>
  </si>
  <si>
    <t>2023-10-05</t>
  </si>
  <si>
    <t>4028033</t>
  </si>
  <si>
    <t>巴厘岛伍拉·赖国际机场希尔顿花园酒店</t>
  </si>
  <si>
    <t>LUO GAN,CHEN JIAWEN</t>
  </si>
  <si>
    <t>314.76</t>
  </si>
  <si>
    <t>336.32</t>
  </si>
  <si>
    <t>2023-10-05 22:06:00</t>
  </si>
  <si>
    <t>4027334</t>
  </si>
  <si>
    <t>普吉岛苏林酒店</t>
  </si>
  <si>
    <t>MA MOXI</t>
  </si>
  <si>
    <t>4419.99</t>
  </si>
  <si>
    <t>4722.72</t>
  </si>
  <si>
    <t>2023-10-06 10:26:33</t>
  </si>
  <si>
    <t>4025692</t>
  </si>
  <si>
    <t>大阿斯顿格罗夫套房酒店</t>
  </si>
  <si>
    <t>PENG YIFAN</t>
  </si>
  <si>
    <t>1849.42</t>
  </si>
  <si>
    <t>1976.09</t>
  </si>
  <si>
    <t>2023-10-05 13:01:20</t>
  </si>
  <si>
    <t>4025531</t>
  </si>
  <si>
    <t>森塔拉奥南海滩度假酒店</t>
  </si>
  <si>
    <t>TEH KWENGSEONG</t>
  </si>
  <si>
    <t>1645.77</t>
  </si>
  <si>
    <t>1758.49</t>
  </si>
  <si>
    <t>2023-10-05 12:14:49</t>
  </si>
  <si>
    <t>4025112</t>
  </si>
  <si>
    <t>槟城长荣桂冠酒店</t>
  </si>
  <si>
    <t>YUEN SAI CHING</t>
  </si>
  <si>
    <t>1201.16</t>
  </si>
  <si>
    <t>1283.43</t>
  </si>
  <si>
    <t>2023-10-05 10:29:08</t>
  </si>
  <si>
    <t>4025105</t>
  </si>
  <si>
    <t>9布里克酒店</t>
  </si>
  <si>
    <t>LIN WING CHEUNG</t>
  </si>
  <si>
    <t>2984.47</t>
  </si>
  <si>
    <t>3188.88</t>
  </si>
  <si>
    <t>2023-10-05 10:23:27</t>
  </si>
  <si>
    <t>4024980</t>
  </si>
  <si>
    <t>罗科·福尔蒂巴尔莫勒尔酒店</t>
  </si>
  <si>
    <t>WANG HAOQUAN,TAN XIAOLI,LIANG ENXUAN,LI JINRUN</t>
  </si>
  <si>
    <t>21038.66</t>
  </si>
  <si>
    <t>22479.60</t>
  </si>
  <si>
    <t>2023-10-05 09:43:35</t>
  </si>
  <si>
    <t>英国</t>
  </si>
  <si>
    <t>2023-10-04</t>
  </si>
  <si>
    <t>4023791</t>
  </si>
  <si>
    <t>吉隆坡希尔顿花园酒店北店</t>
  </si>
  <si>
    <t>QIU YOUNENG,CHEN JUN</t>
  </si>
  <si>
    <t>270.00</t>
  </si>
  <si>
    <t>288.59</t>
  </si>
  <si>
    <t>2023-10-04 22:21:35</t>
  </si>
  <si>
    <t>4023433</t>
  </si>
  <si>
    <t>GONG CHUN</t>
  </si>
  <si>
    <t>1344.42</t>
  </si>
  <si>
    <t>1436.96</t>
  </si>
  <si>
    <t>2023-10-04 21:14:58</t>
  </si>
  <si>
    <t>4022769</t>
  </si>
  <si>
    <t>培卡图瑞士贝尔酒店</t>
  </si>
  <si>
    <t>REN XIRUI</t>
  </si>
  <si>
    <t>414.02</t>
  </si>
  <si>
    <t>442.52</t>
  </si>
  <si>
    <t>2023-10-04 19:15:44</t>
  </si>
  <si>
    <t>4022046</t>
  </si>
  <si>
    <t>XUE YUNFEI</t>
  </si>
  <si>
    <t>10993.65</t>
  </si>
  <si>
    <t>11750.37</t>
  </si>
  <si>
    <t>2023-10-04 16:53:55</t>
  </si>
  <si>
    <t>4021762</t>
  </si>
  <si>
    <t>武吉免登 T 酒店</t>
  </si>
  <si>
    <t>ANAK BENIS ALECIS SALANG</t>
  </si>
  <si>
    <t>124.86</t>
  </si>
  <si>
    <t>133.45</t>
  </si>
  <si>
    <t>2023-10-04 15:43:36</t>
  </si>
  <si>
    <t>4021043</t>
  </si>
  <si>
    <t>曼谷是隆巴利酒店</t>
  </si>
  <si>
    <t>YAMTIM PATSADAWAN</t>
  </si>
  <si>
    <t>184.38</t>
  </si>
  <si>
    <t>197.07</t>
  </si>
  <si>
    <t>2023-10-04 12:46:31</t>
  </si>
  <si>
    <t>4020786</t>
  </si>
  <si>
    <t>曼谷彩虹云宵酒店</t>
  </si>
  <si>
    <t>larvor Daniel</t>
  </si>
  <si>
    <t>1102.02</t>
  </si>
  <si>
    <t>1177.88</t>
  </si>
  <si>
    <t>2023-10-04 11:31:38</t>
  </si>
  <si>
    <t>4020655</t>
  </si>
  <si>
    <t>阿玛瑞酒店</t>
  </si>
  <si>
    <t>Fong Benjamin</t>
  </si>
  <si>
    <t>1725.00</t>
  </si>
  <si>
    <t>1843.74</t>
  </si>
  <si>
    <t>2023-10-04 10:59:54</t>
  </si>
  <si>
    <t>2023-10-03</t>
  </si>
  <si>
    <t>4019448</t>
  </si>
  <si>
    <t>曼谷河畔萨利尔酒店</t>
  </si>
  <si>
    <t>Shin Sangyoon</t>
  </si>
  <si>
    <t>998.34</t>
  </si>
  <si>
    <t>1067.51</t>
  </si>
  <si>
    <t>2023-10-03 23:11:21</t>
  </si>
  <si>
    <t>4019139</t>
  </si>
  <si>
    <t>曼谷康莱德酒店</t>
  </si>
  <si>
    <t>DANG LI,PENG YONGZHONG</t>
  </si>
  <si>
    <t>2986.31</t>
  </si>
  <si>
    <t>3193.23</t>
  </si>
  <si>
    <t>2023-10-03 22:07:26</t>
  </si>
  <si>
    <t>4018971</t>
  </si>
  <si>
    <t>芙蓉皇家朱兰酒店</t>
  </si>
  <si>
    <t>YUSOF ADAM</t>
  </si>
  <si>
    <t>334.00</t>
  </si>
  <si>
    <t>357.14</t>
  </si>
  <si>
    <t>2023-10-04 18:11:35</t>
  </si>
  <si>
    <t>4018559</t>
  </si>
  <si>
    <t>LIU SHUWEN</t>
  </si>
  <si>
    <t>1241.71</t>
  </si>
  <si>
    <t>1327.75</t>
  </si>
  <si>
    <t>2023-10-03 20:24:49</t>
  </si>
  <si>
    <t>4016496</t>
  </si>
  <si>
    <t>YEW SAN CHING</t>
  </si>
  <si>
    <t>1204.59</t>
  </si>
  <si>
    <t>1288.06</t>
  </si>
  <si>
    <t>2023-10-03 12:26:48</t>
  </si>
  <si>
    <t>4016344</t>
  </si>
  <si>
    <t>LIU BIN,FU YINGYUXIN</t>
  </si>
  <si>
    <t>629.26</t>
  </si>
  <si>
    <t>672.86</t>
  </si>
  <si>
    <t>2023-10-03 11:50:08</t>
  </si>
  <si>
    <t>4015555</t>
  </si>
  <si>
    <t>南茶素坤逸39号酒店</t>
  </si>
  <si>
    <t>YANG KAI</t>
  </si>
  <si>
    <t>287.46</t>
  </si>
  <si>
    <t>307.38</t>
  </si>
  <si>
    <t>2023-10-03 02:25:37</t>
  </si>
  <si>
    <t>2023-10-02</t>
  </si>
  <si>
    <t>4013533</t>
  </si>
  <si>
    <t>OYO拉斯维加斯娱乐场酒店</t>
  </si>
  <si>
    <t>PUA WINSTER</t>
  </si>
  <si>
    <t>775.89</t>
  </si>
  <si>
    <t>829.92</t>
  </si>
  <si>
    <t>2023-10-02 18:40:43</t>
  </si>
  <si>
    <t>4012816</t>
  </si>
  <si>
    <t>清迈安达库拉科莫酒店</t>
  </si>
  <si>
    <t>KANG GILWOO</t>
  </si>
  <si>
    <t>1551.62</t>
  </si>
  <si>
    <t>1659.66</t>
  </si>
  <si>
    <t>2023-10-02 15:32:28</t>
  </si>
  <si>
    <t>4011981</t>
  </si>
  <si>
    <t>LI LE</t>
  </si>
  <si>
    <t>298.09</t>
  </si>
  <si>
    <t>318.85</t>
  </si>
  <si>
    <t>2023-10-02 11:29:11</t>
  </si>
  <si>
    <t>2023-09-30</t>
  </si>
  <si>
    <t>4006503</t>
  </si>
  <si>
    <t>Singh Adhiraj,Singh Adhiraj</t>
  </si>
  <si>
    <t>455.94</t>
  </si>
  <si>
    <t>487.74</t>
  </si>
  <si>
    <t>2023-09-30 22:11:35</t>
  </si>
  <si>
    <t>4006242</t>
  </si>
  <si>
    <t>尼斯美丽海岸线酒店</t>
  </si>
  <si>
    <t>Fu Yue</t>
  </si>
  <si>
    <t>2666.67</t>
  </si>
  <si>
    <t>2852.66</t>
  </si>
  <si>
    <t>2023-09-30 21:22:18</t>
  </si>
  <si>
    <t>法国</t>
  </si>
  <si>
    <t>4005556</t>
  </si>
  <si>
    <t>老安道尔魔术酒店</t>
  </si>
  <si>
    <t>ZHANG RUCHENG,CHEN XIAOQIN,TAO QING,LI FANZHU</t>
  </si>
  <si>
    <t>1082.11</t>
  </si>
  <si>
    <t>1157.58</t>
  </si>
  <si>
    <t>2023-09-30 18:10:56</t>
  </si>
  <si>
    <t>安道尔</t>
  </si>
  <si>
    <t>4005257</t>
  </si>
  <si>
    <t>普吉岛麦考安纳塔拉别墅度假酒店</t>
  </si>
  <si>
    <t>FANG LIHUIZI,WANG LICHAO</t>
  </si>
  <si>
    <t>10688.02</t>
  </si>
  <si>
    <t>11433.48</t>
  </si>
  <si>
    <t>2023-10-02 17:33:23</t>
  </si>
  <si>
    <t>4003937</t>
  </si>
  <si>
    <t>STEVE ANDRIO</t>
  </si>
  <si>
    <t>871.32</t>
  </si>
  <si>
    <t>932.09</t>
  </si>
  <si>
    <t>2023-09-30 10:51:19</t>
  </si>
  <si>
    <t>4003713</t>
  </si>
  <si>
    <t>旧金山机场海湾希尔顿酒店</t>
  </si>
  <si>
    <t>SU WENJI</t>
  </si>
  <si>
    <t>4959.16</t>
  </si>
  <si>
    <t>5305.05</t>
  </si>
  <si>
    <t>2023-09-30 08:34:51</t>
  </si>
  <si>
    <t>2023-09-29</t>
  </si>
  <si>
    <t>3999306</t>
  </si>
  <si>
    <t>巴厘岛尼欧库塔酒店</t>
  </si>
  <si>
    <t>BRAHIM YUDY,VICTOR DOMINICA CLARIBELLE</t>
  </si>
  <si>
    <t>430.35</t>
  </si>
  <si>
    <t>458.84</t>
  </si>
  <si>
    <t>2023-09-29 00:12:25</t>
  </si>
  <si>
    <t>2023-09-28</t>
  </si>
  <si>
    <t>3997985</t>
  </si>
  <si>
    <t>圣路易斯西北品质酒店 I-270</t>
  </si>
  <si>
    <t>Michalec Tadeusz</t>
  </si>
  <si>
    <t>458.04</t>
  </si>
  <si>
    <t>488.37</t>
  </si>
  <si>
    <t>2023-09-28 19:42:43</t>
  </si>
  <si>
    <t>2023-09-27</t>
  </si>
  <si>
    <t>3994432</t>
  </si>
  <si>
    <t>莱恩酒店</t>
  </si>
  <si>
    <t>LIM LILY</t>
  </si>
  <si>
    <t>702.00</t>
  </si>
  <si>
    <t>749.12</t>
  </si>
  <si>
    <t>2023-09-28 11:20:34</t>
  </si>
  <si>
    <t>2023-09-26</t>
  </si>
  <si>
    <t>3990388</t>
  </si>
  <si>
    <t>阿维诺套房酒店</t>
  </si>
  <si>
    <t>HE XIAO,DU XI</t>
  </si>
  <si>
    <t>8008.66</t>
  </si>
  <si>
    <t>8539.84</t>
  </si>
  <si>
    <t>2023-09-26 23:24:19</t>
  </si>
  <si>
    <t>西班牙</t>
  </si>
  <si>
    <t>3986545</t>
  </si>
  <si>
    <t>超级广场费屋酒店</t>
  </si>
  <si>
    <t>THIAGARAJAN NORAIDAH,SHEIKHILMAN SHEIKH SHAFIZAL</t>
  </si>
  <si>
    <t>520.91</t>
  </si>
  <si>
    <t>555.46</t>
  </si>
  <si>
    <t>2023-09-26 08:59:11</t>
  </si>
  <si>
    <t>2023-09-25</t>
  </si>
  <si>
    <t>3983429</t>
  </si>
  <si>
    <t>美憬阁索菲特清迈沃伦塔高级度假村</t>
  </si>
  <si>
    <t>SUTTHIPRAPA PARINTORN</t>
  </si>
  <si>
    <t>1002.54</t>
  </si>
  <si>
    <t>1071.43</t>
  </si>
  <si>
    <t>2023-09-25 16:05:56</t>
  </si>
  <si>
    <t>3981659</t>
  </si>
  <si>
    <t>双子塔酒店</t>
  </si>
  <si>
    <t>Agarwal Aayush,Gupta Jiya,Shukla Prakhar</t>
  </si>
  <si>
    <t>591.89</t>
  </si>
  <si>
    <t>632.56</t>
  </si>
  <si>
    <t>2023-09-25 03:18:02</t>
  </si>
  <si>
    <t>2023-09-24</t>
  </si>
  <si>
    <t>3977630</t>
  </si>
  <si>
    <t>金莓套房酒店-麦克坦</t>
  </si>
  <si>
    <t>Desir Gavin</t>
  </si>
  <si>
    <t>1158.01</t>
  </si>
  <si>
    <t>1237.59</t>
  </si>
  <si>
    <t>2023-09-24 07:59:08</t>
  </si>
  <si>
    <t>2023-09-23</t>
  </si>
  <si>
    <t>3975279</t>
  </si>
  <si>
    <t>西伦尼亚游艇酒店</t>
  </si>
  <si>
    <t>STROEMBERG ROLF PATRIK</t>
  </si>
  <si>
    <t>904.31</t>
  </si>
  <si>
    <t>966.56</t>
  </si>
  <si>
    <t>2023-09-23 16:19:53</t>
  </si>
  <si>
    <t>意大利</t>
  </si>
  <si>
    <t>2023-09-22</t>
  </si>
  <si>
    <t>3970132</t>
  </si>
  <si>
    <t>阿斯顿库塔法义公寓式酒店 - CHSE 认证</t>
  </si>
  <si>
    <t>SHAN ZHANG</t>
  </si>
  <si>
    <t>5676.85</t>
  </si>
  <si>
    <t>6060.48</t>
  </si>
  <si>
    <t>2023-09-22 14:35:02</t>
  </si>
  <si>
    <t>2023-09-21</t>
  </si>
  <si>
    <t>3964823</t>
  </si>
  <si>
    <t>融合原创西贡中心酒店</t>
  </si>
  <si>
    <t>LI JUN,JI YUEJUN</t>
  </si>
  <si>
    <t>4672.01</t>
  </si>
  <si>
    <t>5003.76</t>
  </si>
  <si>
    <t>2023-09-21 13:57:11</t>
  </si>
  <si>
    <t>2023-09-20</t>
  </si>
  <si>
    <t>3958601</t>
  </si>
  <si>
    <t>阿迪瓦纳瓦尔那卡里度假村</t>
  </si>
  <si>
    <t>TIAN MENGYUN,YE JIONG</t>
  </si>
  <si>
    <t>3162.21</t>
  </si>
  <si>
    <t>3380.96</t>
  </si>
  <si>
    <t>2023-09-20 02:35:24</t>
  </si>
  <si>
    <t>2023-09-19</t>
  </si>
  <si>
    <t>3954824</t>
  </si>
  <si>
    <t>达拉苏梅岛海滩别墅度假村-只限成人</t>
  </si>
  <si>
    <t>ZHAO LEI</t>
  </si>
  <si>
    <t>1238.57</t>
  </si>
  <si>
    <t>1325.10</t>
  </si>
  <si>
    <t>2023-09-19 14:38:48</t>
  </si>
  <si>
    <t>2023-09-18</t>
  </si>
  <si>
    <t>3948965</t>
  </si>
  <si>
    <t>大众青年旅舍</t>
  </si>
  <si>
    <t>GUO LIN</t>
  </si>
  <si>
    <t>257.50</t>
  </si>
  <si>
    <t>276.20</t>
  </si>
  <si>
    <t>-276</t>
  </si>
  <si>
    <t>-257</t>
  </si>
  <si>
    <t>2023-09-18 13:41:51</t>
  </si>
  <si>
    <t>3948307</t>
  </si>
  <si>
    <t>迈阿密国际机场克拉丽奥套房酒店</t>
  </si>
  <si>
    <t>Rambao Niebles Ronald Rafael</t>
  </si>
  <si>
    <t>407.17</t>
  </si>
  <si>
    <t>436.74</t>
  </si>
  <si>
    <t>2023-09-18 11:20:28</t>
  </si>
  <si>
    <t>2023-09-17</t>
  </si>
  <si>
    <t>3946572</t>
  </si>
  <si>
    <t>Santa Grand Signature Kuala Lumpur</t>
  </si>
  <si>
    <t>CHEN CHENGQIANG,LIAO LIFEN</t>
  </si>
  <si>
    <t>290.00</t>
  </si>
  <si>
    <t>311.06</t>
  </si>
  <si>
    <t>2023-09-29 16:07:59</t>
  </si>
  <si>
    <t>2023-09-16</t>
  </si>
  <si>
    <t>3939209</t>
  </si>
  <si>
    <t>黄金酒店</t>
  </si>
  <si>
    <t>OH ENG WAI</t>
  </si>
  <si>
    <t>622.20</t>
  </si>
  <si>
    <t>667.74</t>
  </si>
  <si>
    <t>2023-09-16 13:19:21</t>
  </si>
  <si>
    <t>捷克</t>
  </si>
  <si>
    <t>2023-09-14</t>
  </si>
  <si>
    <t>3930609</t>
  </si>
  <si>
    <t>曼谷香格里拉大酒店</t>
  </si>
  <si>
    <t>XIE RUI</t>
  </si>
  <si>
    <t>5072.33</t>
  </si>
  <si>
    <t>5445.34</t>
  </si>
  <si>
    <t>2023-09-14 17:58:25</t>
  </si>
  <si>
    <t>2023-09-13</t>
  </si>
  <si>
    <t>3925617</t>
  </si>
  <si>
    <t>华美达酒店&amp;套房</t>
  </si>
  <si>
    <t>Hu Jianljn,Hao Jian,Zhou Niancheng,Sun Pengju,Li Hui</t>
  </si>
  <si>
    <t>6108.73</t>
  </si>
  <si>
    <t>6537.60</t>
  </si>
  <si>
    <t>2023-09-13 17:34:37</t>
  </si>
  <si>
    <t>2023-09-11</t>
  </si>
  <si>
    <t>3915448</t>
  </si>
  <si>
    <t>普莱高尔酒店</t>
  </si>
  <si>
    <t>Lin Diwen</t>
  </si>
  <si>
    <t>2583.84</t>
  </si>
  <si>
    <t>2751.69</t>
  </si>
  <si>
    <t>2023-09-11 16:43:56</t>
  </si>
  <si>
    <t>葡萄牙</t>
  </si>
  <si>
    <t>2023-09-10</t>
  </si>
  <si>
    <t>3912201</t>
  </si>
  <si>
    <t>曼谷阿尔梅洛兹酒店 - 主要清真饭店</t>
  </si>
  <si>
    <t>PHUHADA HAKIM</t>
  </si>
  <si>
    <t>3222.03</t>
  </si>
  <si>
    <t>3431.34</t>
  </si>
  <si>
    <t>2023-09-12 14:23:09</t>
  </si>
  <si>
    <t>3909842</t>
  </si>
  <si>
    <t>怡保怡东酒店</t>
  </si>
  <si>
    <t>NEOH LIA SEIM</t>
  </si>
  <si>
    <t>412.65</t>
  </si>
  <si>
    <t>439.46</t>
  </si>
  <si>
    <t>2023-09-10 15:59:05</t>
  </si>
  <si>
    <t>2023-09-09</t>
  </si>
  <si>
    <t>3907474</t>
  </si>
  <si>
    <t>哥打京那巴鲁皇宫酒店</t>
  </si>
  <si>
    <t>GUO LIANG</t>
  </si>
  <si>
    <t>876.00</t>
  </si>
  <si>
    <t>932.91</t>
  </si>
  <si>
    <t>2023-09-12 17:18:19</t>
  </si>
  <si>
    <t>3905263</t>
  </si>
  <si>
    <t>杜布罗弗尼克酒店</t>
  </si>
  <si>
    <t>ryuk sungwoo,ryuk sungwoo</t>
  </si>
  <si>
    <t>940.32</t>
  </si>
  <si>
    <t>1001.41</t>
  </si>
  <si>
    <t>2023-09-09 15:15:33</t>
  </si>
  <si>
    <t>克罗地亚</t>
  </si>
  <si>
    <t>2023-09-08</t>
  </si>
  <si>
    <t>3901651</t>
  </si>
  <si>
    <t>旅屋酒店-伦敦 市中心城市路</t>
  </si>
  <si>
    <t>Pottinger Natalie</t>
  </si>
  <si>
    <t>1335.19</t>
  </si>
  <si>
    <t>1424.51</t>
  </si>
  <si>
    <t>2023-09-08 19:11:21</t>
  </si>
  <si>
    <t>2023-09-07</t>
  </si>
  <si>
    <t>3894172</t>
  </si>
  <si>
    <t>巴拉哈斯参议员酒店</t>
  </si>
  <si>
    <t>fernandez checa agustin</t>
  </si>
  <si>
    <t>511.39</t>
  </si>
  <si>
    <t>547.00</t>
  </si>
  <si>
    <t>2023-09-07 09:12:56</t>
  </si>
  <si>
    <t>2023-09-06</t>
  </si>
  <si>
    <t>3891649</t>
  </si>
  <si>
    <t>昆西别墅酒店</t>
  </si>
  <si>
    <t>LUEN KAI CHUNG</t>
  </si>
  <si>
    <t>1971.84</t>
  </si>
  <si>
    <t>2111.86</t>
  </si>
  <si>
    <t>2023-09-06 17:29:11</t>
  </si>
  <si>
    <t>2023-09-04</t>
  </si>
  <si>
    <t>3883359</t>
  </si>
  <si>
    <t>巴拿马城瑞广场酒店</t>
  </si>
  <si>
    <t>Bacigalupo Luciano</t>
  </si>
  <si>
    <t>2888.12</t>
  </si>
  <si>
    <t>3110.52</t>
  </si>
  <si>
    <t>2023-09-04 22:32:16</t>
  </si>
  <si>
    <t>巴拿马</t>
  </si>
  <si>
    <t>3883296</t>
  </si>
  <si>
    <t>首尔卡布奇诺酒店</t>
  </si>
  <si>
    <t>TOIDE YUTA,KAWAGOE SAI</t>
  </si>
  <si>
    <t>1874.75</t>
  </si>
  <si>
    <t>2019.12</t>
  </si>
  <si>
    <t>2023-09-04 22:16:02</t>
  </si>
  <si>
    <t>3879316</t>
  </si>
  <si>
    <t>铁门套房酒店</t>
  </si>
  <si>
    <t>ya han chan,ya han chan</t>
  </si>
  <si>
    <t>3326.86</t>
  </si>
  <si>
    <t>3583.05</t>
  </si>
  <si>
    <t>2023-09-04 00:09:32</t>
  </si>
  <si>
    <t>2023-09-01</t>
  </si>
  <si>
    <t>3868260</t>
  </si>
  <si>
    <t>新加坡中国城凯贝丽酒店式服务公寓(SG Clean)</t>
  </si>
  <si>
    <t>FU YUEQIU</t>
  </si>
  <si>
    <t>3851.92</t>
  </si>
  <si>
    <t>4151.22</t>
  </si>
  <si>
    <t>2023-09-01 15:09:48</t>
  </si>
  <si>
    <t>3867090</t>
  </si>
  <si>
    <t>萨沙尔哈希什欧贝罗伊海滩度假村</t>
  </si>
  <si>
    <t>CHEN JIANHUA</t>
  </si>
  <si>
    <t>2196.97</t>
  </si>
  <si>
    <t>2367.68</t>
  </si>
  <si>
    <t>2023-09-01 11:19:47</t>
  </si>
  <si>
    <t>埃及</t>
  </si>
  <si>
    <t>2023-08-31</t>
  </si>
  <si>
    <t>3864429</t>
  </si>
  <si>
    <t>皇家国家酒店</t>
  </si>
  <si>
    <t>MRAMOS INGRID</t>
  </si>
  <si>
    <t>1143.60</t>
  </si>
  <si>
    <t>1229.15</t>
  </si>
  <si>
    <t>2023-08-31 19:15:22</t>
  </si>
  <si>
    <t>3862680</t>
  </si>
  <si>
    <t>大陆中央酒店</t>
  </si>
  <si>
    <t>Srivanich Onnicha,Srivanich Onnicha</t>
  </si>
  <si>
    <t>1068.11</t>
  </si>
  <si>
    <t>1148.01</t>
  </si>
  <si>
    <t>2023-08-31 13:55:34</t>
  </si>
  <si>
    <t>瑞士</t>
  </si>
  <si>
    <t>2023-08-30</t>
  </si>
  <si>
    <t>3858398</t>
  </si>
  <si>
    <t>国际机场 KLIA-KLIA2途恩酒店</t>
  </si>
  <si>
    <t>HALIM HASNAH</t>
  </si>
  <si>
    <t>410.96</t>
  </si>
  <si>
    <t>441.89</t>
  </si>
  <si>
    <t>2023-08-30 14:36:15</t>
  </si>
  <si>
    <t>2023-08-29</t>
  </si>
  <si>
    <t>3852049</t>
  </si>
  <si>
    <t>普吉岛诺库酒店</t>
  </si>
  <si>
    <t>Qul Abadi</t>
  </si>
  <si>
    <t>3178.00</t>
  </si>
  <si>
    <t>3412.80</t>
  </si>
  <si>
    <t>2023-08-29 10:53:40</t>
  </si>
  <si>
    <t>2023-08-27</t>
  </si>
  <si>
    <t>3842958</t>
  </si>
  <si>
    <t>Yun Minseong</t>
  </si>
  <si>
    <t>6247.02</t>
  </si>
  <si>
    <t>6709.29</t>
  </si>
  <si>
    <t>2023-08-27 12:21:09</t>
  </si>
  <si>
    <t>2023-08-25</t>
  </si>
  <si>
    <t>3836414</t>
  </si>
  <si>
    <t>卢斯来里酒店</t>
  </si>
  <si>
    <t>Yi Gunhee,Yi Gunhee</t>
  </si>
  <si>
    <t>2546.71</t>
  </si>
  <si>
    <t>2736.93</t>
  </si>
  <si>
    <t>2023-08-25 21:45:56</t>
  </si>
  <si>
    <t>2023-08-21</t>
  </si>
  <si>
    <t>3813101</t>
  </si>
  <si>
    <t>吉隆坡市中心智选假日酒店</t>
  </si>
  <si>
    <t>PEI MINGTAO</t>
  </si>
  <si>
    <t>1337.99</t>
  </si>
  <si>
    <t>1435.15</t>
  </si>
  <si>
    <t>2023-08-21 12:07:45</t>
  </si>
  <si>
    <t>2023-08-19</t>
  </si>
  <si>
    <t>3806326</t>
  </si>
  <si>
    <t>马尔彭萨卡达诺酒店</t>
  </si>
  <si>
    <t>RODRIGUEZ ALFONSO</t>
  </si>
  <si>
    <t>656.95</t>
  </si>
  <si>
    <t>704.88</t>
  </si>
  <si>
    <t>2023-08-19 19:23:44</t>
  </si>
  <si>
    <t>2023-07-23</t>
  </si>
  <si>
    <t>3675764</t>
  </si>
  <si>
    <t>曼谷拉玛花园酒店</t>
  </si>
  <si>
    <t>CHADAPON FOREMOST</t>
  </si>
  <si>
    <t>257.42</t>
  </si>
  <si>
    <t>279.32</t>
  </si>
  <si>
    <t>2023-07-23 22:15:59</t>
  </si>
  <si>
    <t>2023-07-22</t>
  </si>
  <si>
    <t>3669307</t>
  </si>
  <si>
    <t>帕西埃菲尔酒店</t>
  </si>
  <si>
    <t>Wong Sherlyn</t>
  </si>
  <si>
    <t>4086.35</t>
  </si>
  <si>
    <t>4434.46</t>
  </si>
  <si>
    <t>2023-07-22 12:38:47</t>
  </si>
  <si>
    <t>2023-07-20</t>
  </si>
  <si>
    <t>3663170</t>
  </si>
  <si>
    <t>美多利娱乐场酒店</t>
  </si>
  <si>
    <t>DE GUZMAN ORLANDO,DE GUZMAN ARCY,MANIPON CHRIS,MANIPON BANJO,MANIPON AIDA</t>
  </si>
  <si>
    <t>3600.02</t>
  </si>
  <si>
    <t>3881.84</t>
  </si>
  <si>
    <t>2023-07-22 10:49:13</t>
  </si>
  <si>
    <t>2023-07-19</t>
  </si>
  <si>
    <t>3657320</t>
  </si>
  <si>
    <t>CHAN CHUNG YI</t>
  </si>
  <si>
    <t>2023-10-01 17:27:50</t>
  </si>
  <si>
    <t>3654552</t>
  </si>
  <si>
    <t>曼谷迪瓦鲁斯度假酒店</t>
  </si>
  <si>
    <t>CHUSITH PHANNARIS,PHRAMNOI WANLAYA</t>
  </si>
  <si>
    <t>492.07</t>
  </si>
  <si>
    <t>534.92</t>
  </si>
  <si>
    <t>2023-07-19 00:40:53</t>
  </si>
  <si>
    <t>2023-07-18</t>
  </si>
  <si>
    <t>3652459</t>
  </si>
  <si>
    <t>新加坡悦乐武吉士酒店</t>
  </si>
  <si>
    <t>MARIAPPAN ARSHIVNEE</t>
  </si>
  <si>
    <t>1676.02</t>
  </si>
  <si>
    <t>1821.96</t>
  </si>
  <si>
    <t>2023-07-18 17:17:51</t>
  </si>
  <si>
    <t>2023-07-17</t>
  </si>
  <si>
    <t>3649611</t>
  </si>
  <si>
    <t>ZHANG YI,WANG GANG</t>
  </si>
  <si>
    <t>5391.01</t>
  </si>
  <si>
    <t>5884.74</t>
  </si>
  <si>
    <t>2023-07-18 09:45:58</t>
  </si>
  <si>
    <t>3648853</t>
  </si>
  <si>
    <t>SHEN YING,KANG MIN</t>
  </si>
  <si>
    <t>3100.01</t>
  </si>
  <si>
    <t>3383.92</t>
  </si>
  <si>
    <t>2023-07-18 09:38:55</t>
  </si>
  <si>
    <t>2023-07-13</t>
  </si>
  <si>
    <t>3631619</t>
  </si>
  <si>
    <t>悉尼南部大酒店</t>
  </si>
  <si>
    <t>CHENG MINYEE</t>
  </si>
  <si>
    <t>3494.84</t>
  </si>
  <si>
    <t>3811.17</t>
  </si>
  <si>
    <t>2023-07-13 21:22:20</t>
  </si>
  <si>
    <t>澳大利亚</t>
  </si>
  <si>
    <t>3631354</t>
  </si>
  <si>
    <t>格林德瓦阳光星辰酒店</t>
  </si>
  <si>
    <t>ZHAO LINING,Wang Hongbin</t>
  </si>
  <si>
    <t>4667.24</t>
  </si>
  <si>
    <t>5089.68</t>
  </si>
  <si>
    <t>2023-07-13 20:43:02</t>
  </si>
  <si>
    <t>3629510</t>
  </si>
  <si>
    <t>亚洲酒店 - 法拉盛</t>
  </si>
  <si>
    <t>YIN QIN</t>
  </si>
  <si>
    <t>5652.43</t>
  </si>
  <si>
    <t>6164.05</t>
  </si>
  <si>
    <t>2023-07-13 14:02:17</t>
  </si>
  <si>
    <t>2023-07-01</t>
  </si>
  <si>
    <t>3578482</t>
  </si>
  <si>
    <t>巴厘岛美利亚酒店</t>
  </si>
  <si>
    <t>Moniz Liliana</t>
  </si>
  <si>
    <t>4686.62</t>
  </si>
  <si>
    <t>5049.69</t>
  </si>
  <si>
    <t>2023-07-01 17:53:50</t>
  </si>
  <si>
    <t>2023-06-25</t>
  </si>
  <si>
    <t>3549342</t>
  </si>
  <si>
    <t>富国岛新世界度假酒店</t>
  </si>
  <si>
    <t>RYU HYUNJUNG,JUNG JOOHWAN,JUNG YUJIN,JUNG MINSEOK</t>
  </si>
  <si>
    <t>4967.99</t>
  </si>
  <si>
    <t>5398.23</t>
  </si>
  <si>
    <t>2023-06-26 11:06:43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</si>
</sst>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45209</v>
      </c>
      <c r="G2" s="7">
        <v>45210</v>
      </c>
      <c r="H2" s="5">
        <v>1</v>
      </c>
      <c r="I2" s="5">
        <v>1</v>
      </c>
      <c r="J2" s="5">
        <v>1</v>
      </c>
      <c r="K2" s="5" t="s">
        <v>30</v>
      </c>
      <c r="L2" s="5">
        <v>659</v>
      </c>
      <c r="M2" s="5">
        <v>659</v>
      </c>
      <c r="N2" s="5" t="s">
        <v>31</v>
      </c>
      <c r="O2" s="5" t="s">
        <v>32</v>
      </c>
      <c r="P2" s="5" t="s">
        <v>33</v>
      </c>
      <c r="Q2" s="5">
        <v>0</v>
      </c>
      <c r="R2" s="8">
        <v>45080</v>
      </c>
      <c r="S2" s="7">
        <v>45213</v>
      </c>
      <c r="T2" s="5" t="s">
        <v>34</v>
      </c>
      <c r="U2" s="5">
        <v>659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7">
        <v>45209</v>
      </c>
      <c r="G3" s="7">
        <v>45210</v>
      </c>
      <c r="H3" s="5">
        <v>1</v>
      </c>
      <c r="I3" s="5">
        <v>1</v>
      </c>
      <c r="J3" s="5">
        <v>1</v>
      </c>
      <c r="K3" s="5" t="s">
        <v>30</v>
      </c>
      <c r="L3" s="5">
        <v>-659</v>
      </c>
      <c r="M3" s="5">
        <v>-659</v>
      </c>
      <c r="N3" s="5" t="s">
        <v>31</v>
      </c>
      <c r="O3" s="5" t="s">
        <v>32</v>
      </c>
      <c r="P3" s="5" t="s">
        <v>33</v>
      </c>
      <c r="Q3" s="5">
        <v>0</v>
      </c>
      <c r="R3" s="8">
        <v>45080</v>
      </c>
      <c r="S3" s="7">
        <v>45213</v>
      </c>
      <c r="T3" s="5" t="s">
        <v>34</v>
      </c>
      <c r="U3" s="5">
        <v>-659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7">
        <v>45208</v>
      </c>
      <c r="G4" s="7">
        <v>45210</v>
      </c>
      <c r="H4" s="5">
        <v>1</v>
      </c>
      <c r="I4" s="5">
        <v>2</v>
      </c>
      <c r="J4" s="5">
        <v>2</v>
      </c>
      <c r="K4" s="5" t="s">
        <v>30</v>
      </c>
      <c r="L4" s="5">
        <v>1018.28</v>
      </c>
      <c r="M4" s="5">
        <v>1018.28</v>
      </c>
      <c r="N4" s="5" t="s">
        <v>41</v>
      </c>
      <c r="O4" s="5" t="s">
        <v>32</v>
      </c>
      <c r="P4" s="5" t="s">
        <v>33</v>
      </c>
      <c r="Q4" s="5">
        <v>0</v>
      </c>
      <c r="R4" s="8">
        <v>45094</v>
      </c>
      <c r="S4" s="7">
        <v>45213</v>
      </c>
      <c r="T4" s="5" t="s">
        <v>34</v>
      </c>
      <c r="U4" s="5">
        <v>1018.28</v>
      </c>
      <c r="V4" s="5">
        <v>0</v>
      </c>
      <c r="W4" s="5">
        <v>0</v>
      </c>
      <c r="X4" s="5" t="s">
        <v>42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45207</v>
      </c>
      <c r="G5" s="7">
        <v>45210</v>
      </c>
      <c r="H5" s="5">
        <v>3</v>
      </c>
      <c r="I5" s="5">
        <v>3</v>
      </c>
      <c r="J5" s="5">
        <v>9</v>
      </c>
      <c r="K5" s="5" t="s">
        <v>30</v>
      </c>
      <c r="L5" s="5">
        <v>3500.37</v>
      </c>
      <c r="M5" s="5">
        <v>3500.37</v>
      </c>
      <c r="N5" s="5" t="s">
        <v>47</v>
      </c>
      <c r="O5" s="5" t="s">
        <v>32</v>
      </c>
      <c r="P5" s="5" t="s">
        <v>33</v>
      </c>
      <c r="Q5" s="5">
        <v>0</v>
      </c>
      <c r="R5" s="8">
        <v>45099.0000115741</v>
      </c>
      <c r="S5" s="7">
        <v>45213</v>
      </c>
      <c r="T5" s="5" t="s">
        <v>34</v>
      </c>
      <c r="U5" s="5">
        <v>3500.37</v>
      </c>
      <c r="V5" s="5">
        <v>0</v>
      </c>
      <c r="W5" s="5">
        <v>0</v>
      </c>
      <c r="X5" s="5" t="s">
        <v>48</v>
      </c>
      <c r="Y5" s="5" t="s">
        <v>36</v>
      </c>
    </row>
    <row r="6" s="5" customFormat="1" spans="1:25">
      <c r="A6" s="5" t="s">
        <v>44</v>
      </c>
      <c r="B6" s="5" t="s">
        <v>26</v>
      </c>
      <c r="C6" s="5" t="s">
        <v>37</v>
      </c>
      <c r="D6" s="5" t="s">
        <v>45</v>
      </c>
      <c r="E6" s="5" t="s">
        <v>46</v>
      </c>
      <c r="F6" s="7">
        <v>45207</v>
      </c>
      <c r="G6" s="7">
        <v>45210</v>
      </c>
      <c r="H6" s="5">
        <v>3</v>
      </c>
      <c r="I6" s="5">
        <v>3</v>
      </c>
      <c r="J6" s="5">
        <v>9</v>
      </c>
      <c r="K6" s="5" t="s">
        <v>30</v>
      </c>
      <c r="L6" s="5">
        <v>-3500.37</v>
      </c>
      <c r="M6" s="5">
        <v>-3500.37</v>
      </c>
      <c r="N6" s="5" t="s">
        <v>47</v>
      </c>
      <c r="O6" s="5" t="s">
        <v>32</v>
      </c>
      <c r="P6" s="5" t="s">
        <v>33</v>
      </c>
      <c r="Q6" s="5">
        <v>0</v>
      </c>
      <c r="R6" s="8">
        <v>45099.0000115741</v>
      </c>
      <c r="S6" s="7">
        <v>45213</v>
      </c>
      <c r="T6" s="5" t="s">
        <v>34</v>
      </c>
      <c r="U6" s="5">
        <v>-3500.37</v>
      </c>
      <c r="V6" s="5">
        <v>0</v>
      </c>
      <c r="W6" s="5">
        <v>0</v>
      </c>
      <c r="X6" s="5" t="s">
        <v>48</v>
      </c>
      <c r="Y6" s="5" t="s">
        <v>36</v>
      </c>
    </row>
    <row r="7" s="5" customFormat="1" spans="1:25">
      <c r="A7" s="5" t="s">
        <v>49</v>
      </c>
      <c r="B7" s="5" t="s">
        <v>26</v>
      </c>
      <c r="C7" s="5" t="s">
        <v>27</v>
      </c>
      <c r="D7" s="5" t="s">
        <v>50</v>
      </c>
      <c r="E7" s="5" t="s">
        <v>51</v>
      </c>
      <c r="F7" s="7">
        <v>45207</v>
      </c>
      <c r="G7" s="7">
        <v>45210</v>
      </c>
      <c r="H7" s="5">
        <v>1</v>
      </c>
      <c r="I7" s="5">
        <v>3</v>
      </c>
      <c r="J7" s="5">
        <v>3</v>
      </c>
      <c r="K7" s="5" t="s">
        <v>30</v>
      </c>
      <c r="L7" s="5">
        <v>5398.23</v>
      </c>
      <c r="M7" s="5">
        <v>5398.23</v>
      </c>
      <c r="N7" s="5" t="s">
        <v>52</v>
      </c>
      <c r="O7" s="5" t="s">
        <v>32</v>
      </c>
      <c r="P7" s="5" t="s">
        <v>33</v>
      </c>
      <c r="Q7" s="5">
        <v>0</v>
      </c>
      <c r="R7" s="8">
        <v>45102.0000115741</v>
      </c>
      <c r="S7" s="7">
        <v>45213</v>
      </c>
      <c r="T7" s="5" t="s">
        <v>34</v>
      </c>
      <c r="U7" s="5">
        <v>5398.23</v>
      </c>
      <c r="V7" s="5">
        <v>0</v>
      </c>
      <c r="W7" s="5">
        <v>0</v>
      </c>
      <c r="X7" s="5" t="s">
        <v>53</v>
      </c>
      <c r="Y7" s="5" t="s">
        <v>54</v>
      </c>
    </row>
    <row r="8" s="5" customFormat="1" spans="1:25">
      <c r="A8" s="5" t="s">
        <v>55</v>
      </c>
      <c r="B8" s="5" t="s">
        <v>26</v>
      </c>
      <c r="C8" s="5" t="s">
        <v>27</v>
      </c>
      <c r="D8" s="5" t="s">
        <v>56</v>
      </c>
      <c r="E8" s="5" t="s">
        <v>57</v>
      </c>
      <c r="F8" s="7">
        <v>45207</v>
      </c>
      <c r="G8" s="7">
        <v>45210</v>
      </c>
      <c r="H8" s="5">
        <v>1</v>
      </c>
      <c r="I8" s="5">
        <v>3</v>
      </c>
      <c r="J8" s="5">
        <v>3</v>
      </c>
      <c r="K8" s="5" t="s">
        <v>30</v>
      </c>
      <c r="L8" s="5">
        <v>5049.69</v>
      </c>
      <c r="M8" s="5">
        <v>5049.69</v>
      </c>
      <c r="N8" s="5" t="s">
        <v>58</v>
      </c>
      <c r="O8" s="5" t="s">
        <v>32</v>
      </c>
      <c r="P8" s="5" t="s">
        <v>33</v>
      </c>
      <c r="Q8" s="5">
        <v>0</v>
      </c>
      <c r="R8" s="8">
        <v>45108</v>
      </c>
      <c r="S8" s="7">
        <v>45213</v>
      </c>
      <c r="T8" s="5" t="s">
        <v>34</v>
      </c>
      <c r="U8" s="5">
        <v>5049.69</v>
      </c>
      <c r="V8" s="5">
        <v>0</v>
      </c>
      <c r="W8" s="5">
        <v>0</v>
      </c>
      <c r="X8" s="5" t="s">
        <v>59</v>
      </c>
      <c r="Y8" s="5" t="s">
        <v>60</v>
      </c>
    </row>
    <row r="9" s="5" customFormat="1" spans="1:25">
      <c r="A9" s="5" t="s">
        <v>61</v>
      </c>
      <c r="B9" s="5" t="s">
        <v>26</v>
      </c>
      <c r="C9" s="5" t="s">
        <v>27</v>
      </c>
      <c r="D9" s="5" t="s">
        <v>62</v>
      </c>
      <c r="E9" s="5" t="s">
        <v>63</v>
      </c>
      <c r="F9" s="7">
        <v>45209</v>
      </c>
      <c r="G9" s="7">
        <v>45210</v>
      </c>
      <c r="H9" s="5">
        <v>2</v>
      </c>
      <c r="I9" s="5">
        <v>1</v>
      </c>
      <c r="J9" s="5">
        <v>2</v>
      </c>
      <c r="K9" s="5" t="s">
        <v>30</v>
      </c>
      <c r="L9" s="5">
        <v>5089.68</v>
      </c>
      <c r="M9" s="5">
        <v>5089.68</v>
      </c>
      <c r="N9" s="5" t="s">
        <v>64</v>
      </c>
      <c r="O9" s="5" t="s">
        <v>32</v>
      </c>
      <c r="P9" s="5" t="s">
        <v>33</v>
      </c>
      <c r="Q9" s="5">
        <v>0</v>
      </c>
      <c r="R9" s="8">
        <v>45120.0000115741</v>
      </c>
      <c r="S9" s="7">
        <v>45213</v>
      </c>
      <c r="T9" s="5" t="s">
        <v>34</v>
      </c>
      <c r="U9" s="5">
        <v>5089.68</v>
      </c>
      <c r="V9" s="5">
        <v>0</v>
      </c>
      <c r="W9" s="5">
        <v>0</v>
      </c>
      <c r="X9" s="5" t="s">
        <v>65</v>
      </c>
      <c r="Y9" s="5" t="s">
        <v>66</v>
      </c>
    </row>
    <row r="10" s="5" customFormat="1" spans="1:25">
      <c r="A10" s="5" t="s">
        <v>67</v>
      </c>
      <c r="B10" s="5" t="s">
        <v>26</v>
      </c>
      <c r="C10" s="5" t="s">
        <v>27</v>
      </c>
      <c r="D10" s="5" t="s">
        <v>68</v>
      </c>
      <c r="E10" s="5" t="s">
        <v>69</v>
      </c>
      <c r="F10" s="7">
        <v>45205</v>
      </c>
      <c r="G10" s="7">
        <v>45210</v>
      </c>
      <c r="H10" s="5">
        <v>1</v>
      </c>
      <c r="I10" s="5">
        <v>5</v>
      </c>
      <c r="J10" s="5">
        <v>5</v>
      </c>
      <c r="K10" s="5" t="s">
        <v>30</v>
      </c>
      <c r="L10" s="5">
        <v>3811.17</v>
      </c>
      <c r="M10" s="5">
        <v>3811.17</v>
      </c>
      <c r="N10" s="5" t="s">
        <v>70</v>
      </c>
      <c r="O10" s="5" t="s">
        <v>32</v>
      </c>
      <c r="P10" s="5" t="s">
        <v>33</v>
      </c>
      <c r="Q10" s="5">
        <v>0</v>
      </c>
      <c r="R10" s="8">
        <v>45120.0000115741</v>
      </c>
      <c r="S10" s="7">
        <v>45213</v>
      </c>
      <c r="T10" s="5" t="s">
        <v>34</v>
      </c>
      <c r="U10" s="5">
        <v>3811.17</v>
      </c>
      <c r="V10" s="5">
        <v>0</v>
      </c>
      <c r="W10" s="5">
        <v>0</v>
      </c>
      <c r="X10" s="5" t="s">
        <v>71</v>
      </c>
      <c r="Y10" s="5" t="s">
        <v>36</v>
      </c>
    </row>
    <row r="11" s="5" customFormat="1" spans="1:25">
      <c r="A11" s="5" t="s">
        <v>72</v>
      </c>
      <c r="B11" s="5" t="s">
        <v>26</v>
      </c>
      <c r="C11" s="5" t="s">
        <v>27</v>
      </c>
      <c r="D11" s="5" t="s">
        <v>73</v>
      </c>
      <c r="E11" s="5" t="s">
        <v>74</v>
      </c>
      <c r="F11" s="7">
        <v>45207</v>
      </c>
      <c r="G11" s="7">
        <v>45210</v>
      </c>
      <c r="H11" s="5">
        <v>1</v>
      </c>
      <c r="I11" s="5">
        <v>3</v>
      </c>
      <c r="J11" s="5">
        <v>3</v>
      </c>
      <c r="K11" s="5" t="s">
        <v>30</v>
      </c>
      <c r="L11" s="5">
        <v>5884.74</v>
      </c>
      <c r="M11" s="5">
        <v>5884.74</v>
      </c>
      <c r="N11" s="5" t="s">
        <v>75</v>
      </c>
      <c r="O11" s="5" t="s">
        <v>32</v>
      </c>
      <c r="P11" s="5" t="s">
        <v>33</v>
      </c>
      <c r="Q11" s="5">
        <v>0</v>
      </c>
      <c r="R11" s="8">
        <v>45124.0000115741</v>
      </c>
      <c r="S11" s="7">
        <v>45213</v>
      </c>
      <c r="T11" s="5" t="s">
        <v>34</v>
      </c>
      <c r="U11" s="5">
        <v>5884.74</v>
      </c>
      <c r="V11" s="5">
        <v>0</v>
      </c>
      <c r="W11" s="5">
        <v>0</v>
      </c>
      <c r="X11" s="5" t="s">
        <v>76</v>
      </c>
      <c r="Y11" s="5" t="s">
        <v>77</v>
      </c>
    </row>
    <row r="12" s="5" customFormat="1" spans="1:25">
      <c r="A12" s="5" t="s">
        <v>78</v>
      </c>
      <c r="B12" s="5" t="s">
        <v>26</v>
      </c>
      <c r="C12" s="5" t="s">
        <v>27</v>
      </c>
      <c r="D12" s="5" t="s">
        <v>79</v>
      </c>
      <c r="E12" s="5" t="s">
        <v>80</v>
      </c>
      <c r="F12" s="7">
        <v>45208</v>
      </c>
      <c r="G12" s="7">
        <v>45210</v>
      </c>
      <c r="H12" s="5">
        <v>1</v>
      </c>
      <c r="I12" s="5">
        <v>2</v>
      </c>
      <c r="J12" s="5">
        <v>2</v>
      </c>
      <c r="K12" s="5" t="s">
        <v>30</v>
      </c>
      <c r="L12" s="5">
        <v>1821.96</v>
      </c>
      <c r="M12" s="5">
        <v>1821.96</v>
      </c>
      <c r="N12" s="5" t="s">
        <v>81</v>
      </c>
      <c r="O12" s="5" t="s">
        <v>32</v>
      </c>
      <c r="P12" s="5" t="s">
        <v>33</v>
      </c>
      <c r="Q12" s="5">
        <v>0</v>
      </c>
      <c r="R12" s="8">
        <v>45125.0000115741</v>
      </c>
      <c r="S12" s="7">
        <v>45213</v>
      </c>
      <c r="T12" s="5" t="s">
        <v>34</v>
      </c>
      <c r="U12" s="5">
        <v>1821.96</v>
      </c>
      <c r="V12" s="5">
        <v>0</v>
      </c>
      <c r="W12" s="5">
        <v>0</v>
      </c>
      <c r="X12" s="5" t="s">
        <v>82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85</v>
      </c>
      <c r="E13" s="5" t="s">
        <v>86</v>
      </c>
      <c r="F13" s="7">
        <v>45209</v>
      </c>
      <c r="G13" s="7">
        <v>45210</v>
      </c>
      <c r="H13" s="5">
        <v>1</v>
      </c>
      <c r="I13" s="5">
        <v>1</v>
      </c>
      <c r="J13" s="5">
        <v>1</v>
      </c>
      <c r="K13" s="5" t="s">
        <v>30</v>
      </c>
      <c r="L13" s="5">
        <v>534.92</v>
      </c>
      <c r="M13" s="5">
        <v>534.92</v>
      </c>
      <c r="N13" s="5" t="s">
        <v>87</v>
      </c>
      <c r="O13" s="5" t="s">
        <v>32</v>
      </c>
      <c r="P13" s="5" t="s">
        <v>33</v>
      </c>
      <c r="Q13" s="5">
        <v>0</v>
      </c>
      <c r="R13" s="8">
        <v>45126.0000115741</v>
      </c>
      <c r="S13" s="7">
        <v>45213</v>
      </c>
      <c r="T13" s="5" t="s">
        <v>34</v>
      </c>
      <c r="U13" s="5">
        <v>534.92</v>
      </c>
      <c r="V13" s="5">
        <v>0</v>
      </c>
      <c r="W13" s="5">
        <v>0</v>
      </c>
      <c r="X13" s="5" t="s">
        <v>88</v>
      </c>
      <c r="Y13" s="5" t="s">
        <v>89</v>
      </c>
    </row>
    <row r="14" s="5" customFormat="1" spans="1:25">
      <c r="A14" s="5" t="s">
        <v>38</v>
      </c>
      <c r="B14" s="5" t="s">
        <v>26</v>
      </c>
      <c r="C14" s="5" t="s">
        <v>37</v>
      </c>
      <c r="D14" s="5" t="s">
        <v>39</v>
      </c>
      <c r="E14" s="5" t="s">
        <v>40</v>
      </c>
      <c r="F14" s="7">
        <v>45208</v>
      </c>
      <c r="G14" s="7">
        <v>45210</v>
      </c>
      <c r="H14" s="5">
        <v>1</v>
      </c>
      <c r="I14" s="5">
        <v>2</v>
      </c>
      <c r="J14" s="5">
        <v>2</v>
      </c>
      <c r="K14" s="5" t="s">
        <v>30</v>
      </c>
      <c r="L14" s="5">
        <v>-1018.28</v>
      </c>
      <c r="M14" s="5">
        <v>-1018.28</v>
      </c>
      <c r="N14" s="5" t="s">
        <v>41</v>
      </c>
      <c r="O14" s="5" t="s">
        <v>32</v>
      </c>
      <c r="P14" s="5" t="s">
        <v>33</v>
      </c>
      <c r="Q14" s="5">
        <v>0</v>
      </c>
      <c r="R14" s="8">
        <v>45094</v>
      </c>
      <c r="S14" s="7">
        <v>45213</v>
      </c>
      <c r="T14" s="5" t="s">
        <v>34</v>
      </c>
      <c r="U14" s="5">
        <v>-1018.28</v>
      </c>
      <c r="V14" s="5">
        <v>0</v>
      </c>
      <c r="W14" s="5">
        <v>0</v>
      </c>
      <c r="X14" s="5" t="s">
        <v>42</v>
      </c>
      <c r="Y14" s="5" t="s">
        <v>43</v>
      </c>
    </row>
    <row r="15" s="5" customFormat="1" spans="1:25">
      <c r="A15" s="5" t="s">
        <v>90</v>
      </c>
      <c r="B15" s="5" t="s">
        <v>26</v>
      </c>
      <c r="C15" s="5" t="s">
        <v>27</v>
      </c>
      <c r="D15" s="5" t="s">
        <v>91</v>
      </c>
      <c r="E15" s="5" t="s">
        <v>92</v>
      </c>
      <c r="F15" s="7">
        <v>45209</v>
      </c>
      <c r="G15" s="7">
        <v>45210</v>
      </c>
      <c r="H15" s="5">
        <v>4</v>
      </c>
      <c r="I15" s="5">
        <v>1</v>
      </c>
      <c r="J15" s="5">
        <v>4</v>
      </c>
      <c r="K15" s="5" t="s">
        <v>30</v>
      </c>
      <c r="L15" s="5">
        <v>3881.84</v>
      </c>
      <c r="M15" s="5">
        <v>3881.84</v>
      </c>
      <c r="N15" s="5" t="s">
        <v>93</v>
      </c>
      <c r="O15" s="5" t="s">
        <v>32</v>
      </c>
      <c r="P15" s="5" t="s">
        <v>33</v>
      </c>
      <c r="Q15" s="5">
        <v>0</v>
      </c>
      <c r="R15" s="8">
        <v>45127</v>
      </c>
      <c r="S15" s="7">
        <v>45213</v>
      </c>
      <c r="T15" s="5" t="s">
        <v>34</v>
      </c>
      <c r="U15" s="5">
        <v>3881.84</v>
      </c>
      <c r="V15" s="5">
        <v>0</v>
      </c>
      <c r="W15" s="5">
        <v>0</v>
      </c>
      <c r="X15" s="5" t="s">
        <v>94</v>
      </c>
      <c r="Y15" s="5" t="s">
        <v>95</v>
      </c>
    </row>
    <row r="16" s="5" customFormat="1" spans="1:25">
      <c r="A16" s="5" t="s">
        <v>96</v>
      </c>
      <c r="B16" s="5" t="s">
        <v>26</v>
      </c>
      <c r="C16" s="5" t="s">
        <v>27</v>
      </c>
      <c r="D16" s="5" t="s">
        <v>97</v>
      </c>
      <c r="E16" s="5" t="s">
        <v>98</v>
      </c>
      <c r="F16" s="7">
        <v>45208</v>
      </c>
      <c r="G16" s="7">
        <v>45210</v>
      </c>
      <c r="H16" s="5">
        <v>1</v>
      </c>
      <c r="I16" s="5">
        <v>2</v>
      </c>
      <c r="J16" s="5">
        <v>2</v>
      </c>
      <c r="K16" s="5" t="s">
        <v>30</v>
      </c>
      <c r="L16" s="5">
        <v>4434.46</v>
      </c>
      <c r="M16" s="5">
        <v>4434.46</v>
      </c>
      <c r="N16" s="5" t="s">
        <v>99</v>
      </c>
      <c r="O16" s="5" t="s">
        <v>32</v>
      </c>
      <c r="P16" s="5" t="s">
        <v>33</v>
      </c>
      <c r="Q16" s="5">
        <v>0</v>
      </c>
      <c r="R16" s="8">
        <v>45129</v>
      </c>
      <c r="S16" s="7">
        <v>45213</v>
      </c>
      <c r="T16" s="5" t="s">
        <v>34</v>
      </c>
      <c r="U16" s="5">
        <v>4434.46</v>
      </c>
      <c r="V16" s="5">
        <v>0</v>
      </c>
      <c r="W16" s="5">
        <v>0</v>
      </c>
      <c r="X16" s="5" t="s">
        <v>100</v>
      </c>
      <c r="Y16" s="5" t="s">
        <v>36</v>
      </c>
    </row>
    <row r="17" s="5" customFormat="1" spans="1:25">
      <c r="A17" s="5" t="s">
        <v>101</v>
      </c>
      <c r="B17" s="5" t="s">
        <v>26</v>
      </c>
      <c r="C17" s="5" t="s">
        <v>27</v>
      </c>
      <c r="D17" s="5" t="s">
        <v>102</v>
      </c>
      <c r="E17" s="5" t="s">
        <v>103</v>
      </c>
      <c r="F17" s="7">
        <v>45209</v>
      </c>
      <c r="G17" s="7">
        <v>45210</v>
      </c>
      <c r="H17" s="5">
        <v>1</v>
      </c>
      <c r="I17" s="5">
        <v>1</v>
      </c>
      <c r="J17" s="5">
        <v>1</v>
      </c>
      <c r="K17" s="5" t="s">
        <v>30</v>
      </c>
      <c r="L17" s="5">
        <v>279.32</v>
      </c>
      <c r="M17" s="5">
        <v>279.32</v>
      </c>
      <c r="N17" s="5" t="s">
        <v>104</v>
      </c>
      <c r="O17" s="5" t="s">
        <v>32</v>
      </c>
      <c r="P17" s="5" t="s">
        <v>33</v>
      </c>
      <c r="Q17" s="5">
        <v>0</v>
      </c>
      <c r="R17" s="8">
        <v>45130</v>
      </c>
      <c r="S17" s="7">
        <v>45213</v>
      </c>
      <c r="T17" s="5" t="s">
        <v>34</v>
      </c>
      <c r="U17" s="5">
        <v>279.32</v>
      </c>
      <c r="V17" s="5">
        <v>0</v>
      </c>
      <c r="W17" s="5">
        <v>0</v>
      </c>
      <c r="X17" s="5" t="s">
        <v>105</v>
      </c>
      <c r="Y17" s="5" t="s">
        <v>36</v>
      </c>
    </row>
    <row r="18" s="5" customFormat="1" spans="1:25">
      <c r="A18" s="5" t="s">
        <v>106</v>
      </c>
      <c r="B18" s="5" t="s">
        <v>26</v>
      </c>
      <c r="C18" s="5" t="s">
        <v>27</v>
      </c>
      <c r="D18" s="5" t="s">
        <v>107</v>
      </c>
      <c r="E18" s="5" t="s">
        <v>108</v>
      </c>
      <c r="F18" s="7">
        <v>45205</v>
      </c>
      <c r="G18" s="7">
        <v>45210</v>
      </c>
      <c r="H18" s="5">
        <v>1</v>
      </c>
      <c r="I18" s="5">
        <v>5</v>
      </c>
      <c r="J18" s="5">
        <v>5</v>
      </c>
      <c r="K18" s="5" t="s">
        <v>30</v>
      </c>
      <c r="L18" s="5">
        <v>4042.91</v>
      </c>
      <c r="M18" s="5">
        <v>4042.91</v>
      </c>
      <c r="N18" s="5" t="s">
        <v>109</v>
      </c>
      <c r="O18" s="5" t="s">
        <v>32</v>
      </c>
      <c r="P18" s="5" t="s">
        <v>33</v>
      </c>
      <c r="Q18" s="5">
        <v>0</v>
      </c>
      <c r="R18" s="8">
        <v>45135.0000115741</v>
      </c>
      <c r="S18" s="7">
        <v>45213</v>
      </c>
      <c r="T18" s="5" t="s">
        <v>34</v>
      </c>
      <c r="U18" s="5">
        <v>4042.91</v>
      </c>
      <c r="V18" s="5">
        <v>0</v>
      </c>
      <c r="W18" s="5">
        <v>0</v>
      </c>
      <c r="X18" s="5" t="s">
        <v>110</v>
      </c>
      <c r="Y18" s="5" t="s">
        <v>36</v>
      </c>
    </row>
    <row r="19" s="5" customFormat="1" spans="1:25">
      <c r="A19" s="5" t="s">
        <v>106</v>
      </c>
      <c r="B19" s="5" t="s">
        <v>26</v>
      </c>
      <c r="C19" s="5" t="s">
        <v>37</v>
      </c>
      <c r="D19" s="5" t="s">
        <v>107</v>
      </c>
      <c r="E19" s="5" t="s">
        <v>108</v>
      </c>
      <c r="F19" s="7">
        <v>45205</v>
      </c>
      <c r="G19" s="7">
        <v>45210</v>
      </c>
      <c r="H19" s="5">
        <v>1</v>
      </c>
      <c r="I19" s="5">
        <v>5</v>
      </c>
      <c r="J19" s="5">
        <v>5</v>
      </c>
      <c r="K19" s="5" t="s">
        <v>30</v>
      </c>
      <c r="L19" s="5">
        <v>-4042.91</v>
      </c>
      <c r="M19" s="5">
        <v>-4042.91</v>
      </c>
      <c r="N19" s="5" t="s">
        <v>109</v>
      </c>
      <c r="O19" s="5" t="s">
        <v>32</v>
      </c>
      <c r="P19" s="5" t="s">
        <v>33</v>
      </c>
      <c r="Q19" s="5">
        <v>0</v>
      </c>
      <c r="R19" s="8">
        <v>45135.0000115741</v>
      </c>
      <c r="S19" s="7">
        <v>45213</v>
      </c>
      <c r="T19" s="5" t="s">
        <v>34</v>
      </c>
      <c r="U19" s="5">
        <v>-4042.91</v>
      </c>
      <c r="V19" s="5">
        <v>0</v>
      </c>
      <c r="W19" s="5">
        <v>0</v>
      </c>
      <c r="X19" s="5" t="s">
        <v>110</v>
      </c>
      <c r="Y19" s="5" t="s">
        <v>36</v>
      </c>
    </row>
    <row r="20" s="5" customFormat="1" spans="1:25">
      <c r="A20" s="5" t="s">
        <v>111</v>
      </c>
      <c r="B20" s="5" t="s">
        <v>26</v>
      </c>
      <c r="C20" s="5" t="s">
        <v>27</v>
      </c>
      <c r="D20" s="5" t="s">
        <v>112</v>
      </c>
      <c r="E20" s="5" t="s">
        <v>113</v>
      </c>
      <c r="F20" s="7">
        <v>45209</v>
      </c>
      <c r="G20" s="7">
        <v>45210</v>
      </c>
      <c r="H20" s="5">
        <v>1</v>
      </c>
      <c r="I20" s="5">
        <v>1</v>
      </c>
      <c r="J20" s="5">
        <v>1</v>
      </c>
      <c r="K20" s="5" t="s">
        <v>30</v>
      </c>
      <c r="L20" s="5">
        <v>704.88</v>
      </c>
      <c r="M20" s="5">
        <v>704.88</v>
      </c>
      <c r="N20" s="5" t="s">
        <v>114</v>
      </c>
      <c r="O20" s="5" t="s">
        <v>32</v>
      </c>
      <c r="P20" s="5" t="s">
        <v>33</v>
      </c>
      <c r="Q20" s="5">
        <v>0</v>
      </c>
      <c r="R20" s="8">
        <v>45157.0000115741</v>
      </c>
      <c r="S20" s="7">
        <v>45213</v>
      </c>
      <c r="T20" s="5" t="s">
        <v>34</v>
      </c>
      <c r="U20" s="5">
        <v>704.88</v>
      </c>
      <c r="V20" s="5">
        <v>0</v>
      </c>
      <c r="W20" s="5">
        <v>0</v>
      </c>
      <c r="X20" s="5" t="s">
        <v>115</v>
      </c>
      <c r="Y20" s="5" t="s">
        <v>36</v>
      </c>
    </row>
    <row r="21" s="5" customFormat="1" spans="1:25">
      <c r="A21" s="5" t="s">
        <v>116</v>
      </c>
      <c r="B21" s="5" t="s">
        <v>26</v>
      </c>
      <c r="C21" s="5" t="s">
        <v>27</v>
      </c>
      <c r="D21" s="5" t="s">
        <v>117</v>
      </c>
      <c r="E21" s="5" t="s">
        <v>118</v>
      </c>
      <c r="F21" s="7">
        <v>45207</v>
      </c>
      <c r="G21" s="7">
        <v>45210</v>
      </c>
      <c r="H21" s="5">
        <v>1</v>
      </c>
      <c r="I21" s="5">
        <v>3</v>
      </c>
      <c r="J21" s="5">
        <v>3</v>
      </c>
      <c r="K21" s="5" t="s">
        <v>30</v>
      </c>
      <c r="L21" s="5">
        <v>4430.61</v>
      </c>
      <c r="M21" s="5">
        <v>4430.61</v>
      </c>
      <c r="N21" s="5" t="s">
        <v>119</v>
      </c>
      <c r="O21" s="5" t="s">
        <v>32</v>
      </c>
      <c r="P21" s="5" t="s">
        <v>33</v>
      </c>
      <c r="Q21" s="5">
        <v>0</v>
      </c>
      <c r="R21" s="8">
        <v>45157</v>
      </c>
      <c r="S21" s="7">
        <v>45213</v>
      </c>
      <c r="T21" s="5" t="s">
        <v>34</v>
      </c>
      <c r="U21" s="5">
        <v>4430.61</v>
      </c>
      <c r="V21" s="5">
        <v>0</v>
      </c>
      <c r="W21" s="5">
        <v>0</v>
      </c>
      <c r="X21" s="5" t="s">
        <v>120</v>
      </c>
      <c r="Y21" s="5" t="s">
        <v>121</v>
      </c>
    </row>
    <row r="22" s="5" customFormat="1" spans="1:25">
      <c r="A22" s="5" t="s">
        <v>122</v>
      </c>
      <c r="B22" s="5" t="s">
        <v>26</v>
      </c>
      <c r="C22" s="5" t="s">
        <v>27</v>
      </c>
      <c r="D22" s="5" t="s">
        <v>123</v>
      </c>
      <c r="E22" s="5" t="s">
        <v>124</v>
      </c>
      <c r="F22" s="7">
        <v>45206</v>
      </c>
      <c r="G22" s="7">
        <v>45210</v>
      </c>
      <c r="H22" s="5">
        <v>1</v>
      </c>
      <c r="I22" s="5">
        <v>4</v>
      </c>
      <c r="J22" s="5">
        <v>4</v>
      </c>
      <c r="K22" s="5" t="s">
        <v>30</v>
      </c>
      <c r="L22" s="5">
        <v>1435.15</v>
      </c>
      <c r="M22" s="5">
        <v>1435.15</v>
      </c>
      <c r="N22" s="5" t="s">
        <v>125</v>
      </c>
      <c r="O22" s="5" t="s">
        <v>32</v>
      </c>
      <c r="P22" s="5" t="s">
        <v>33</v>
      </c>
      <c r="Q22" s="5">
        <v>0</v>
      </c>
      <c r="R22" s="8">
        <v>45159</v>
      </c>
      <c r="S22" s="7">
        <v>45213</v>
      </c>
      <c r="T22" s="5" t="s">
        <v>34</v>
      </c>
      <c r="U22" s="5">
        <v>1435.15</v>
      </c>
      <c r="V22" s="5">
        <v>0</v>
      </c>
      <c r="W22" s="5">
        <v>0</v>
      </c>
      <c r="X22" s="5" t="s">
        <v>126</v>
      </c>
      <c r="Y22" s="5" t="s">
        <v>36</v>
      </c>
    </row>
    <row r="23" s="5" customFormat="1" spans="1:25">
      <c r="A23" s="5" t="s">
        <v>116</v>
      </c>
      <c r="B23" s="5" t="s">
        <v>26</v>
      </c>
      <c r="C23" s="5" t="s">
        <v>37</v>
      </c>
      <c r="D23" s="5" t="s">
        <v>117</v>
      </c>
      <c r="E23" s="5" t="s">
        <v>118</v>
      </c>
      <c r="F23" s="7">
        <v>45207</v>
      </c>
      <c r="G23" s="7">
        <v>45210</v>
      </c>
      <c r="H23" s="5">
        <v>1</v>
      </c>
      <c r="I23" s="5">
        <v>3</v>
      </c>
      <c r="J23" s="5">
        <v>3</v>
      </c>
      <c r="K23" s="5" t="s">
        <v>30</v>
      </c>
      <c r="L23" s="5">
        <v>-4430.61</v>
      </c>
      <c r="M23" s="5">
        <v>-4430.61</v>
      </c>
      <c r="N23" s="5" t="s">
        <v>119</v>
      </c>
      <c r="O23" s="5" t="s">
        <v>32</v>
      </c>
      <c r="P23" s="5" t="s">
        <v>33</v>
      </c>
      <c r="Q23" s="5">
        <v>0</v>
      </c>
      <c r="R23" s="8">
        <v>45157</v>
      </c>
      <c r="S23" s="7">
        <v>45213</v>
      </c>
      <c r="T23" s="5" t="s">
        <v>34</v>
      </c>
      <c r="U23" s="5">
        <v>-4430.61</v>
      </c>
      <c r="V23" s="5">
        <v>0</v>
      </c>
      <c r="W23" s="5">
        <v>0</v>
      </c>
      <c r="X23" s="5" t="s">
        <v>120</v>
      </c>
      <c r="Y23" s="5" t="s">
        <v>121</v>
      </c>
    </row>
    <row r="24" s="5" customFormat="1" spans="1:25">
      <c r="A24" s="5" t="s">
        <v>127</v>
      </c>
      <c r="B24" s="5" t="s">
        <v>26</v>
      </c>
      <c r="C24" s="5" t="s">
        <v>27</v>
      </c>
      <c r="D24" s="5" t="s">
        <v>128</v>
      </c>
      <c r="E24" s="5" t="s">
        <v>129</v>
      </c>
      <c r="F24" s="7">
        <v>45207</v>
      </c>
      <c r="G24" s="7">
        <v>45210</v>
      </c>
      <c r="H24" s="5">
        <v>1</v>
      </c>
      <c r="I24" s="5">
        <v>3</v>
      </c>
      <c r="J24" s="5">
        <v>3</v>
      </c>
      <c r="K24" s="5" t="s">
        <v>30</v>
      </c>
      <c r="L24" s="5">
        <v>2736.93</v>
      </c>
      <c r="M24" s="5">
        <v>2736.93</v>
      </c>
      <c r="N24" s="5" t="s">
        <v>130</v>
      </c>
      <c r="O24" s="5" t="s">
        <v>32</v>
      </c>
      <c r="P24" s="5" t="s">
        <v>33</v>
      </c>
      <c r="Q24" s="5">
        <v>0</v>
      </c>
      <c r="R24" s="8">
        <v>45163</v>
      </c>
      <c r="S24" s="7">
        <v>45213</v>
      </c>
      <c r="T24" s="5" t="s">
        <v>34</v>
      </c>
      <c r="U24" s="5">
        <v>2736.93</v>
      </c>
      <c r="V24" s="5">
        <v>0</v>
      </c>
      <c r="W24" s="5">
        <v>0</v>
      </c>
      <c r="X24" s="5" t="s">
        <v>131</v>
      </c>
      <c r="Y24" s="5" t="s">
        <v>132</v>
      </c>
    </row>
    <row r="25" s="5" customFormat="1" spans="1:25">
      <c r="A25" s="5" t="s">
        <v>133</v>
      </c>
      <c r="B25" s="5" t="s">
        <v>26</v>
      </c>
      <c r="C25" s="5" t="s">
        <v>27</v>
      </c>
      <c r="D25" s="5" t="s">
        <v>134</v>
      </c>
      <c r="E25" s="5" t="s">
        <v>135</v>
      </c>
      <c r="F25" s="7">
        <v>45207</v>
      </c>
      <c r="G25" s="7">
        <v>45210</v>
      </c>
      <c r="H25" s="5">
        <v>1</v>
      </c>
      <c r="I25" s="5">
        <v>3</v>
      </c>
      <c r="J25" s="5">
        <v>3</v>
      </c>
      <c r="K25" s="5" t="s">
        <v>30</v>
      </c>
      <c r="L25" s="5">
        <v>6709.29</v>
      </c>
      <c r="M25" s="5">
        <v>6709.29</v>
      </c>
      <c r="N25" s="5" t="s">
        <v>136</v>
      </c>
      <c r="O25" s="5" t="s">
        <v>32</v>
      </c>
      <c r="P25" s="5" t="s">
        <v>33</v>
      </c>
      <c r="Q25" s="5">
        <v>0</v>
      </c>
      <c r="R25" s="8">
        <v>45165.0000115741</v>
      </c>
      <c r="S25" s="7">
        <v>45213</v>
      </c>
      <c r="T25" s="5" t="s">
        <v>34</v>
      </c>
      <c r="U25" s="5">
        <v>6709.29</v>
      </c>
      <c r="V25" s="5">
        <v>0</v>
      </c>
      <c r="W25" s="5">
        <v>0</v>
      </c>
      <c r="X25" s="5" t="s">
        <v>137</v>
      </c>
      <c r="Y25" s="5" t="s">
        <v>36</v>
      </c>
    </row>
    <row r="26" s="5" customFormat="1" spans="1:25">
      <c r="A26" s="5" t="s">
        <v>138</v>
      </c>
      <c r="B26" s="5" t="s">
        <v>26</v>
      </c>
      <c r="C26" s="5" t="s">
        <v>27</v>
      </c>
      <c r="D26" s="5" t="s">
        <v>139</v>
      </c>
      <c r="E26" s="5" t="s">
        <v>140</v>
      </c>
      <c r="F26" s="7">
        <v>45208</v>
      </c>
      <c r="G26" s="7">
        <v>45210</v>
      </c>
      <c r="H26" s="5">
        <v>1</v>
      </c>
      <c r="I26" s="5">
        <v>2</v>
      </c>
      <c r="J26" s="5">
        <v>2</v>
      </c>
      <c r="K26" s="5" t="s">
        <v>30</v>
      </c>
      <c r="L26" s="5">
        <v>3412.8</v>
      </c>
      <c r="M26" s="5">
        <v>3412.8</v>
      </c>
      <c r="N26" s="5" t="s">
        <v>141</v>
      </c>
      <c r="O26" s="5" t="s">
        <v>32</v>
      </c>
      <c r="P26" s="5" t="s">
        <v>33</v>
      </c>
      <c r="Q26" s="5">
        <v>0</v>
      </c>
      <c r="R26" s="8">
        <v>45167</v>
      </c>
      <c r="S26" s="7">
        <v>45213</v>
      </c>
      <c r="T26" s="5" t="s">
        <v>34</v>
      </c>
      <c r="U26" s="5">
        <v>3412.8</v>
      </c>
      <c r="V26" s="5">
        <v>0</v>
      </c>
      <c r="W26" s="5">
        <v>0</v>
      </c>
      <c r="X26" s="5" t="s">
        <v>142</v>
      </c>
      <c r="Y26" s="5" t="s">
        <v>143</v>
      </c>
    </row>
    <row r="27" s="5" customFormat="1" spans="1:25">
      <c r="A27" s="5" t="s">
        <v>144</v>
      </c>
      <c r="B27" s="5" t="s">
        <v>26</v>
      </c>
      <c r="C27" s="5" t="s">
        <v>27</v>
      </c>
      <c r="D27" s="5" t="s">
        <v>145</v>
      </c>
      <c r="E27" s="5" t="s">
        <v>146</v>
      </c>
      <c r="F27" s="7">
        <v>45209</v>
      </c>
      <c r="G27" s="7">
        <v>45210</v>
      </c>
      <c r="H27" s="5">
        <v>1</v>
      </c>
      <c r="I27" s="5">
        <v>1</v>
      </c>
      <c r="J27" s="5">
        <v>1</v>
      </c>
      <c r="K27" s="5" t="s">
        <v>30</v>
      </c>
      <c r="L27" s="5">
        <v>441.89</v>
      </c>
      <c r="M27" s="5">
        <v>441.89</v>
      </c>
      <c r="N27" s="5" t="s">
        <v>147</v>
      </c>
      <c r="O27" s="5" t="s">
        <v>32</v>
      </c>
      <c r="P27" s="5" t="s">
        <v>33</v>
      </c>
      <c r="Q27" s="5">
        <v>0</v>
      </c>
      <c r="R27" s="8">
        <v>45168.0000115741</v>
      </c>
      <c r="S27" s="7">
        <v>45213</v>
      </c>
      <c r="T27" s="5" t="s">
        <v>34</v>
      </c>
      <c r="U27" s="5">
        <v>441.89</v>
      </c>
      <c r="V27" s="5">
        <v>0</v>
      </c>
      <c r="W27" s="5">
        <v>0</v>
      </c>
      <c r="X27" s="5" t="s">
        <v>148</v>
      </c>
      <c r="Y27" s="5" t="s">
        <v>149</v>
      </c>
    </row>
    <row r="28" s="5" customFormat="1" spans="1:25">
      <c r="A28" s="5" t="s">
        <v>150</v>
      </c>
      <c r="B28" s="5" t="s">
        <v>26</v>
      </c>
      <c r="C28" s="5" t="s">
        <v>27</v>
      </c>
      <c r="D28" s="5" t="s">
        <v>151</v>
      </c>
      <c r="E28" s="5" t="s">
        <v>152</v>
      </c>
      <c r="F28" s="7">
        <v>45209</v>
      </c>
      <c r="G28" s="7">
        <v>45210</v>
      </c>
      <c r="H28" s="5">
        <v>1</v>
      </c>
      <c r="I28" s="5">
        <v>1</v>
      </c>
      <c r="J28" s="5">
        <v>1</v>
      </c>
      <c r="K28" s="5" t="s">
        <v>30</v>
      </c>
      <c r="L28" s="5">
        <v>1148.01</v>
      </c>
      <c r="M28" s="5">
        <v>1148.01</v>
      </c>
      <c r="N28" s="5" t="s">
        <v>153</v>
      </c>
      <c r="O28" s="5" t="s">
        <v>32</v>
      </c>
      <c r="P28" s="5" t="s">
        <v>33</v>
      </c>
      <c r="Q28" s="5">
        <v>0</v>
      </c>
      <c r="R28" s="8">
        <v>45169</v>
      </c>
      <c r="S28" s="7">
        <v>45213</v>
      </c>
      <c r="T28" s="5" t="s">
        <v>34</v>
      </c>
      <c r="U28" s="5">
        <v>1148.01</v>
      </c>
      <c r="V28" s="5">
        <v>0</v>
      </c>
      <c r="W28" s="5">
        <v>0</v>
      </c>
      <c r="X28" s="5" t="s">
        <v>154</v>
      </c>
      <c r="Y28" s="5" t="s">
        <v>36</v>
      </c>
    </row>
    <row r="29" s="5" customFormat="1" spans="1:25">
      <c r="A29" s="5" t="s">
        <v>155</v>
      </c>
      <c r="B29" s="5" t="s">
        <v>26</v>
      </c>
      <c r="C29" s="5" t="s">
        <v>27</v>
      </c>
      <c r="D29" s="5" t="s">
        <v>156</v>
      </c>
      <c r="E29" s="5" t="s">
        <v>113</v>
      </c>
      <c r="F29" s="7">
        <v>45209</v>
      </c>
      <c r="G29" s="7">
        <v>45210</v>
      </c>
      <c r="H29" s="5">
        <v>1</v>
      </c>
      <c r="I29" s="5">
        <v>1</v>
      </c>
      <c r="J29" s="5">
        <v>1</v>
      </c>
      <c r="K29" s="5" t="s">
        <v>30</v>
      </c>
      <c r="L29" s="5">
        <v>1229.15</v>
      </c>
      <c r="M29" s="5">
        <v>1229.15</v>
      </c>
      <c r="N29" s="5" t="s">
        <v>157</v>
      </c>
      <c r="O29" s="5" t="s">
        <v>32</v>
      </c>
      <c r="P29" s="5" t="s">
        <v>33</v>
      </c>
      <c r="Q29" s="5">
        <v>0</v>
      </c>
      <c r="R29" s="8">
        <v>45169.0000115741</v>
      </c>
      <c r="S29" s="7">
        <v>45213</v>
      </c>
      <c r="T29" s="5" t="s">
        <v>34</v>
      </c>
      <c r="U29" s="5">
        <v>1229.15</v>
      </c>
      <c r="V29" s="5">
        <v>0</v>
      </c>
      <c r="W29" s="5">
        <v>0</v>
      </c>
      <c r="X29" s="5" t="s">
        <v>158</v>
      </c>
      <c r="Y29" s="5" t="s">
        <v>36</v>
      </c>
    </row>
    <row r="30" s="5" customFormat="1" spans="1:25">
      <c r="A30" s="5" t="s">
        <v>159</v>
      </c>
      <c r="B30" s="5" t="s">
        <v>26</v>
      </c>
      <c r="C30" s="5" t="s">
        <v>27</v>
      </c>
      <c r="D30" s="5" t="s">
        <v>160</v>
      </c>
      <c r="E30" s="5" t="s">
        <v>161</v>
      </c>
      <c r="F30" s="7">
        <v>45209</v>
      </c>
      <c r="G30" s="7">
        <v>45210</v>
      </c>
      <c r="H30" s="5">
        <v>1</v>
      </c>
      <c r="I30" s="5">
        <v>1</v>
      </c>
      <c r="J30" s="5">
        <v>1</v>
      </c>
      <c r="K30" s="5" t="s">
        <v>30</v>
      </c>
      <c r="L30" s="5">
        <v>2367.68</v>
      </c>
      <c r="M30" s="5">
        <v>2367.68</v>
      </c>
      <c r="N30" s="5" t="s">
        <v>162</v>
      </c>
      <c r="O30" s="5" t="s">
        <v>32</v>
      </c>
      <c r="P30" s="5" t="s">
        <v>33</v>
      </c>
      <c r="Q30" s="5">
        <v>0</v>
      </c>
      <c r="R30" s="8">
        <v>45170.0000115741</v>
      </c>
      <c r="S30" s="7">
        <v>45213</v>
      </c>
      <c r="T30" s="5" t="s">
        <v>34</v>
      </c>
      <c r="U30" s="5">
        <v>2367.68</v>
      </c>
      <c r="V30" s="5">
        <v>0</v>
      </c>
      <c r="W30" s="5">
        <v>0</v>
      </c>
      <c r="X30" s="5" t="s">
        <v>163</v>
      </c>
      <c r="Y30" s="5" t="s">
        <v>36</v>
      </c>
    </row>
    <row r="31" s="5" customFormat="1" spans="1:25">
      <c r="A31" s="5" t="s">
        <v>164</v>
      </c>
      <c r="B31" s="5" t="s">
        <v>26</v>
      </c>
      <c r="C31" s="5" t="s">
        <v>27</v>
      </c>
      <c r="D31" s="5" t="s">
        <v>165</v>
      </c>
      <c r="E31" s="5" t="s">
        <v>166</v>
      </c>
      <c r="F31" s="7">
        <v>45207</v>
      </c>
      <c r="G31" s="7">
        <v>45210</v>
      </c>
      <c r="H31" s="5">
        <v>1</v>
      </c>
      <c r="I31" s="5">
        <v>3</v>
      </c>
      <c r="J31" s="5">
        <v>3</v>
      </c>
      <c r="K31" s="5" t="s">
        <v>30</v>
      </c>
      <c r="L31" s="5">
        <v>4151.22</v>
      </c>
      <c r="M31" s="5">
        <v>4151.22</v>
      </c>
      <c r="N31" s="5" t="s">
        <v>167</v>
      </c>
      <c r="O31" s="5" t="s">
        <v>32</v>
      </c>
      <c r="P31" s="5" t="s">
        <v>33</v>
      </c>
      <c r="Q31" s="5">
        <v>0</v>
      </c>
      <c r="R31" s="8">
        <v>45170.0000115741</v>
      </c>
      <c r="S31" s="7">
        <v>45213</v>
      </c>
      <c r="T31" s="5" t="s">
        <v>34</v>
      </c>
      <c r="U31" s="5">
        <v>4151.22</v>
      </c>
      <c r="V31" s="5">
        <v>0</v>
      </c>
      <c r="W31" s="5">
        <v>0</v>
      </c>
      <c r="X31" s="5" t="s">
        <v>168</v>
      </c>
      <c r="Y31" s="5" t="s">
        <v>36</v>
      </c>
    </row>
    <row r="32" s="5" customFormat="1" spans="1:25">
      <c r="A32" s="5" t="s">
        <v>169</v>
      </c>
      <c r="B32" s="5" t="s">
        <v>26</v>
      </c>
      <c r="C32" s="5" t="s">
        <v>27</v>
      </c>
      <c r="D32" s="5" t="s">
        <v>170</v>
      </c>
      <c r="E32" s="5" t="s">
        <v>171</v>
      </c>
      <c r="F32" s="7">
        <v>45207</v>
      </c>
      <c r="G32" s="7">
        <v>45210</v>
      </c>
      <c r="H32" s="5">
        <v>1</v>
      </c>
      <c r="I32" s="5">
        <v>3</v>
      </c>
      <c r="J32" s="5">
        <v>3</v>
      </c>
      <c r="K32" s="5" t="s">
        <v>30</v>
      </c>
      <c r="L32" s="5">
        <v>3583.05</v>
      </c>
      <c r="M32" s="5">
        <v>3583.05</v>
      </c>
      <c r="N32" s="5" t="s">
        <v>172</v>
      </c>
      <c r="O32" s="5" t="s">
        <v>32</v>
      </c>
      <c r="P32" s="5" t="s">
        <v>33</v>
      </c>
      <c r="Q32" s="5">
        <v>0</v>
      </c>
      <c r="R32" s="8">
        <v>45173</v>
      </c>
      <c r="S32" s="7">
        <v>45213</v>
      </c>
      <c r="T32" s="5" t="s">
        <v>34</v>
      </c>
      <c r="U32" s="5">
        <v>3583.05</v>
      </c>
      <c r="V32" s="5">
        <v>0</v>
      </c>
      <c r="W32" s="5">
        <v>0</v>
      </c>
      <c r="X32" s="5" t="s">
        <v>173</v>
      </c>
      <c r="Y32" s="5" t="s">
        <v>36</v>
      </c>
    </row>
    <row r="33" s="5" customFormat="1" spans="1:25">
      <c r="A33" s="5" t="s">
        <v>174</v>
      </c>
      <c r="B33" s="5" t="s">
        <v>26</v>
      </c>
      <c r="C33" s="5" t="s">
        <v>27</v>
      </c>
      <c r="D33" s="5" t="s">
        <v>175</v>
      </c>
      <c r="E33" s="5" t="s">
        <v>176</v>
      </c>
      <c r="F33" s="7">
        <v>45208</v>
      </c>
      <c r="G33" s="7">
        <v>45210</v>
      </c>
      <c r="H33" s="5">
        <v>1</v>
      </c>
      <c r="I33" s="5">
        <v>2</v>
      </c>
      <c r="J33" s="5">
        <v>2</v>
      </c>
      <c r="K33" s="5" t="s">
        <v>30</v>
      </c>
      <c r="L33" s="5">
        <v>2019.12</v>
      </c>
      <c r="M33" s="5">
        <v>2019.12</v>
      </c>
      <c r="N33" s="5" t="s">
        <v>177</v>
      </c>
      <c r="O33" s="5" t="s">
        <v>32</v>
      </c>
      <c r="P33" s="5" t="s">
        <v>33</v>
      </c>
      <c r="Q33" s="5">
        <v>0</v>
      </c>
      <c r="R33" s="8">
        <v>45173</v>
      </c>
      <c r="S33" s="7">
        <v>45213</v>
      </c>
      <c r="T33" s="5" t="s">
        <v>34</v>
      </c>
      <c r="U33" s="5">
        <v>2019.12</v>
      </c>
      <c r="V33" s="5">
        <v>0</v>
      </c>
      <c r="W33" s="5">
        <v>0</v>
      </c>
      <c r="X33" s="5" t="s">
        <v>178</v>
      </c>
      <c r="Y33" s="5" t="s">
        <v>179</v>
      </c>
    </row>
    <row r="34" s="5" customFormat="1" spans="1:25">
      <c r="A34" s="5" t="s">
        <v>180</v>
      </c>
      <c r="B34" s="5" t="s">
        <v>26</v>
      </c>
      <c r="C34" s="5" t="s">
        <v>27</v>
      </c>
      <c r="D34" s="5" t="s">
        <v>181</v>
      </c>
      <c r="E34" s="5" t="s">
        <v>182</v>
      </c>
      <c r="F34" s="7">
        <v>45208</v>
      </c>
      <c r="G34" s="7">
        <v>45210</v>
      </c>
      <c r="H34" s="5">
        <v>2</v>
      </c>
      <c r="I34" s="5">
        <v>2</v>
      </c>
      <c r="J34" s="5">
        <v>4</v>
      </c>
      <c r="K34" s="5" t="s">
        <v>30</v>
      </c>
      <c r="L34" s="5">
        <v>3110.52</v>
      </c>
      <c r="M34" s="5">
        <v>3110.52</v>
      </c>
      <c r="N34" s="5" t="s">
        <v>183</v>
      </c>
      <c r="O34" s="5" t="s">
        <v>32</v>
      </c>
      <c r="P34" s="5" t="s">
        <v>33</v>
      </c>
      <c r="Q34" s="5">
        <v>0</v>
      </c>
      <c r="R34" s="8">
        <v>45173</v>
      </c>
      <c r="S34" s="7">
        <v>45213</v>
      </c>
      <c r="T34" s="5" t="s">
        <v>34</v>
      </c>
      <c r="U34" s="5">
        <v>3110.52</v>
      </c>
      <c r="V34" s="5">
        <v>0</v>
      </c>
      <c r="W34" s="5">
        <v>0</v>
      </c>
      <c r="X34" s="5" t="s">
        <v>184</v>
      </c>
      <c r="Y34" s="5" t="s">
        <v>36</v>
      </c>
    </row>
    <row r="35" s="5" customFormat="1" spans="1:25">
      <c r="A35" s="5" t="s">
        <v>185</v>
      </c>
      <c r="B35" s="5" t="s">
        <v>26</v>
      </c>
      <c r="C35" s="5" t="s">
        <v>27</v>
      </c>
      <c r="D35" s="5" t="s">
        <v>186</v>
      </c>
      <c r="E35" s="5" t="s">
        <v>187</v>
      </c>
      <c r="F35" s="7">
        <v>45208</v>
      </c>
      <c r="G35" s="7">
        <v>45210</v>
      </c>
      <c r="H35" s="5">
        <v>1</v>
      </c>
      <c r="I35" s="5">
        <v>2</v>
      </c>
      <c r="J35" s="5">
        <v>2</v>
      </c>
      <c r="K35" s="5" t="s">
        <v>30</v>
      </c>
      <c r="L35" s="5">
        <v>2111.86</v>
      </c>
      <c r="M35" s="5">
        <v>2111.86</v>
      </c>
      <c r="N35" s="5" t="s">
        <v>188</v>
      </c>
      <c r="O35" s="5" t="s">
        <v>32</v>
      </c>
      <c r="P35" s="5" t="s">
        <v>33</v>
      </c>
      <c r="Q35" s="5">
        <v>0</v>
      </c>
      <c r="R35" s="8">
        <v>45175.0000115741</v>
      </c>
      <c r="S35" s="7">
        <v>45213</v>
      </c>
      <c r="T35" s="5" t="s">
        <v>34</v>
      </c>
      <c r="U35" s="5">
        <v>2111.86</v>
      </c>
      <c r="V35" s="5">
        <v>0</v>
      </c>
      <c r="W35" s="5">
        <v>0</v>
      </c>
      <c r="X35" s="5" t="s">
        <v>189</v>
      </c>
      <c r="Y35" s="5" t="s">
        <v>190</v>
      </c>
    </row>
    <row r="36" s="5" customFormat="1" spans="1:25">
      <c r="A36" s="5" t="s">
        <v>191</v>
      </c>
      <c r="B36" s="5" t="s">
        <v>26</v>
      </c>
      <c r="C36" s="5" t="s">
        <v>27</v>
      </c>
      <c r="D36" s="5" t="s">
        <v>192</v>
      </c>
      <c r="E36" s="5" t="s">
        <v>193</v>
      </c>
      <c r="F36" s="7">
        <v>45209</v>
      </c>
      <c r="G36" s="7">
        <v>45210</v>
      </c>
      <c r="H36" s="5">
        <v>1</v>
      </c>
      <c r="I36" s="5">
        <v>1</v>
      </c>
      <c r="J36" s="5">
        <v>1</v>
      </c>
      <c r="K36" s="5" t="s">
        <v>30</v>
      </c>
      <c r="L36" s="5">
        <v>547</v>
      </c>
      <c r="M36" s="5">
        <v>547</v>
      </c>
      <c r="N36" s="5" t="s">
        <v>194</v>
      </c>
      <c r="O36" s="5" t="s">
        <v>32</v>
      </c>
      <c r="P36" s="5" t="s">
        <v>33</v>
      </c>
      <c r="Q36" s="5">
        <v>0</v>
      </c>
      <c r="R36" s="8">
        <v>45176</v>
      </c>
      <c r="S36" s="7">
        <v>45213</v>
      </c>
      <c r="T36" s="5" t="s">
        <v>34</v>
      </c>
      <c r="U36" s="5">
        <v>547</v>
      </c>
      <c r="V36" s="5">
        <v>0</v>
      </c>
      <c r="W36" s="5">
        <v>0</v>
      </c>
      <c r="X36" s="5" t="s">
        <v>195</v>
      </c>
      <c r="Y36" s="5" t="s">
        <v>36</v>
      </c>
    </row>
    <row r="37" s="5" customFormat="1" spans="1:25">
      <c r="A37" s="5" t="s">
        <v>196</v>
      </c>
      <c r="B37" s="5" t="s">
        <v>26</v>
      </c>
      <c r="C37" s="5" t="s">
        <v>27</v>
      </c>
      <c r="D37" s="5" t="s">
        <v>197</v>
      </c>
      <c r="E37" s="5" t="s">
        <v>198</v>
      </c>
      <c r="F37" s="7">
        <v>45209</v>
      </c>
      <c r="G37" s="7">
        <v>45210</v>
      </c>
      <c r="H37" s="5">
        <v>1</v>
      </c>
      <c r="I37" s="5">
        <v>1</v>
      </c>
      <c r="J37" s="5">
        <v>1</v>
      </c>
      <c r="K37" s="5" t="s">
        <v>30</v>
      </c>
      <c r="L37" s="5">
        <v>1049.63</v>
      </c>
      <c r="M37" s="5">
        <v>1049.63</v>
      </c>
      <c r="N37" s="5" t="s">
        <v>199</v>
      </c>
      <c r="O37" s="5" t="s">
        <v>32</v>
      </c>
      <c r="P37" s="5" t="s">
        <v>33</v>
      </c>
      <c r="Q37" s="5">
        <v>0</v>
      </c>
      <c r="R37" s="8">
        <v>45177.0000115741</v>
      </c>
      <c r="S37" s="7">
        <v>45213</v>
      </c>
      <c r="T37" s="5" t="s">
        <v>34</v>
      </c>
      <c r="U37" s="5">
        <v>1049.63</v>
      </c>
      <c r="V37" s="5">
        <v>0</v>
      </c>
      <c r="W37" s="5">
        <v>0</v>
      </c>
      <c r="X37" s="5" t="s">
        <v>200</v>
      </c>
      <c r="Y37" s="5" t="s">
        <v>36</v>
      </c>
    </row>
    <row r="38" s="5" customFormat="1" spans="1:25">
      <c r="A38" s="5" t="s">
        <v>196</v>
      </c>
      <c r="B38" s="5" t="s">
        <v>26</v>
      </c>
      <c r="C38" s="5" t="s">
        <v>37</v>
      </c>
      <c r="D38" s="5" t="s">
        <v>197</v>
      </c>
      <c r="E38" s="5" t="s">
        <v>198</v>
      </c>
      <c r="F38" s="7">
        <v>45209</v>
      </c>
      <c r="G38" s="7">
        <v>45210</v>
      </c>
      <c r="H38" s="5">
        <v>1</v>
      </c>
      <c r="I38" s="5">
        <v>1</v>
      </c>
      <c r="J38" s="5">
        <v>1</v>
      </c>
      <c r="K38" s="5" t="s">
        <v>30</v>
      </c>
      <c r="L38" s="5">
        <v>-1049.63</v>
      </c>
      <c r="M38" s="5">
        <v>-1049.63</v>
      </c>
      <c r="N38" s="5" t="s">
        <v>199</v>
      </c>
      <c r="O38" s="5" t="s">
        <v>32</v>
      </c>
      <c r="P38" s="5" t="s">
        <v>33</v>
      </c>
      <c r="Q38" s="5">
        <v>0</v>
      </c>
      <c r="R38" s="8">
        <v>45177.0000115741</v>
      </c>
      <c r="S38" s="7">
        <v>45213</v>
      </c>
      <c r="T38" s="5" t="s">
        <v>34</v>
      </c>
      <c r="U38" s="5">
        <v>-1049.63</v>
      </c>
      <c r="V38" s="5">
        <v>0</v>
      </c>
      <c r="W38" s="5">
        <v>0</v>
      </c>
      <c r="X38" s="5" t="s">
        <v>200</v>
      </c>
      <c r="Y38" s="5" t="s">
        <v>36</v>
      </c>
    </row>
    <row r="39" s="5" customFormat="1" spans="1:25">
      <c r="A39" s="5" t="s">
        <v>201</v>
      </c>
      <c r="B39" s="5" t="s">
        <v>26</v>
      </c>
      <c r="C39" s="5" t="s">
        <v>27</v>
      </c>
      <c r="D39" s="5" t="s">
        <v>73</v>
      </c>
      <c r="E39" s="5" t="s">
        <v>202</v>
      </c>
      <c r="F39" s="7">
        <v>45209</v>
      </c>
      <c r="G39" s="7">
        <v>45210</v>
      </c>
      <c r="H39" s="5">
        <v>2</v>
      </c>
      <c r="I39" s="5">
        <v>1</v>
      </c>
      <c r="J39" s="5">
        <v>2</v>
      </c>
      <c r="K39" s="5" t="s">
        <v>30</v>
      </c>
      <c r="L39" s="5">
        <v>3383.92</v>
      </c>
      <c r="M39" s="5">
        <v>3383.92</v>
      </c>
      <c r="N39" s="5" t="s">
        <v>203</v>
      </c>
      <c r="O39" s="5" t="s">
        <v>32</v>
      </c>
      <c r="P39" s="5" t="s">
        <v>33</v>
      </c>
      <c r="Q39" s="5">
        <v>0</v>
      </c>
      <c r="R39" s="8">
        <v>45124</v>
      </c>
      <c r="S39" s="7">
        <v>45213</v>
      </c>
      <c r="T39" s="5" t="s">
        <v>34</v>
      </c>
      <c r="U39" s="5">
        <v>3383.92</v>
      </c>
      <c r="V39" s="5">
        <v>0</v>
      </c>
      <c r="W39" s="5">
        <v>0</v>
      </c>
      <c r="X39" s="5" t="s">
        <v>204</v>
      </c>
      <c r="Y39" s="5" t="s">
        <v>205</v>
      </c>
    </row>
    <row r="40" s="5" customFormat="1" spans="1:25">
      <c r="A40" s="5" t="s">
        <v>206</v>
      </c>
      <c r="B40" s="5" t="s">
        <v>26</v>
      </c>
      <c r="C40" s="5" t="s">
        <v>27</v>
      </c>
      <c r="D40" s="5" t="s">
        <v>207</v>
      </c>
      <c r="E40" s="5" t="s">
        <v>208</v>
      </c>
      <c r="F40" s="7">
        <v>45209</v>
      </c>
      <c r="G40" s="7">
        <v>45210</v>
      </c>
      <c r="H40" s="5">
        <v>1</v>
      </c>
      <c r="I40" s="5">
        <v>1</v>
      </c>
      <c r="J40" s="5">
        <v>1</v>
      </c>
      <c r="K40" s="5" t="s">
        <v>30</v>
      </c>
      <c r="L40" s="5">
        <v>1424.48</v>
      </c>
      <c r="M40" s="5">
        <v>1424.48</v>
      </c>
      <c r="N40" s="5" t="s">
        <v>209</v>
      </c>
      <c r="O40" s="5" t="s">
        <v>32</v>
      </c>
      <c r="P40" s="5" t="s">
        <v>33</v>
      </c>
      <c r="Q40" s="5">
        <v>0</v>
      </c>
      <c r="R40" s="8">
        <v>45177</v>
      </c>
      <c r="S40" s="7">
        <v>45213</v>
      </c>
      <c r="T40" s="5" t="s">
        <v>34</v>
      </c>
      <c r="U40" s="5">
        <v>1424.48</v>
      </c>
      <c r="V40" s="5">
        <v>0</v>
      </c>
      <c r="W40" s="5">
        <v>0</v>
      </c>
      <c r="X40" s="5" t="s">
        <v>210</v>
      </c>
      <c r="Y40" s="5" t="s">
        <v>211</v>
      </c>
    </row>
    <row r="41" s="5" customFormat="1" spans="1:25">
      <c r="A41" s="5" t="s">
        <v>212</v>
      </c>
      <c r="B41" s="5" t="s">
        <v>26</v>
      </c>
      <c r="C41" s="5" t="s">
        <v>27</v>
      </c>
      <c r="D41" s="5" t="s">
        <v>213</v>
      </c>
      <c r="E41" s="5" t="s">
        <v>214</v>
      </c>
      <c r="F41" s="7">
        <v>45209</v>
      </c>
      <c r="G41" s="7">
        <v>45210</v>
      </c>
      <c r="H41" s="5">
        <v>1</v>
      </c>
      <c r="I41" s="5">
        <v>1</v>
      </c>
      <c r="J41" s="5">
        <v>1</v>
      </c>
      <c r="K41" s="5" t="s">
        <v>30</v>
      </c>
      <c r="L41" s="5">
        <v>1001.41</v>
      </c>
      <c r="M41" s="5">
        <v>1001.41</v>
      </c>
      <c r="N41" s="5" t="s">
        <v>215</v>
      </c>
      <c r="O41" s="5" t="s">
        <v>32</v>
      </c>
      <c r="P41" s="5" t="s">
        <v>33</v>
      </c>
      <c r="Q41" s="5">
        <v>0</v>
      </c>
      <c r="R41" s="8">
        <v>45178</v>
      </c>
      <c r="S41" s="7">
        <v>45213</v>
      </c>
      <c r="T41" s="5" t="s">
        <v>34</v>
      </c>
      <c r="U41" s="5">
        <v>1001.41</v>
      </c>
      <c r="V41" s="5">
        <v>0</v>
      </c>
      <c r="W41" s="5">
        <v>0</v>
      </c>
      <c r="X41" s="5" t="s">
        <v>216</v>
      </c>
      <c r="Y41" s="5" t="s">
        <v>36</v>
      </c>
    </row>
    <row r="42" s="5" customFormat="1" spans="1:25">
      <c r="A42" s="5" t="s">
        <v>217</v>
      </c>
      <c r="B42" s="5" t="s">
        <v>26</v>
      </c>
      <c r="C42" s="5" t="s">
        <v>27</v>
      </c>
      <c r="D42" s="5" t="s">
        <v>218</v>
      </c>
      <c r="E42" s="5" t="s">
        <v>219</v>
      </c>
      <c r="F42" s="7">
        <v>45207</v>
      </c>
      <c r="G42" s="7">
        <v>45210</v>
      </c>
      <c r="H42" s="5">
        <v>1</v>
      </c>
      <c r="I42" s="5">
        <v>3</v>
      </c>
      <c r="J42" s="5">
        <v>3</v>
      </c>
      <c r="K42" s="5" t="s">
        <v>30</v>
      </c>
      <c r="L42" s="5">
        <v>932.91</v>
      </c>
      <c r="M42" s="5">
        <v>932.91</v>
      </c>
      <c r="N42" s="5" t="s">
        <v>220</v>
      </c>
      <c r="O42" s="5" t="s">
        <v>32</v>
      </c>
      <c r="P42" s="5" t="s">
        <v>33</v>
      </c>
      <c r="Q42" s="5">
        <v>0</v>
      </c>
      <c r="R42" s="8">
        <v>45178.0000115741</v>
      </c>
      <c r="S42" s="7">
        <v>45213</v>
      </c>
      <c r="T42" s="5" t="s">
        <v>34</v>
      </c>
      <c r="U42" s="5">
        <v>932.91</v>
      </c>
      <c r="V42" s="5">
        <v>0</v>
      </c>
      <c r="W42" s="5">
        <v>0</v>
      </c>
      <c r="X42" s="5" t="s">
        <v>221</v>
      </c>
      <c r="Y42" s="5" t="s">
        <v>222</v>
      </c>
    </row>
    <row r="43" s="5" customFormat="1" spans="1:25">
      <c r="A43" s="5" t="s">
        <v>223</v>
      </c>
      <c r="B43" s="5" t="s">
        <v>26</v>
      </c>
      <c r="C43" s="5" t="s">
        <v>27</v>
      </c>
      <c r="D43" s="5" t="s">
        <v>224</v>
      </c>
      <c r="E43" s="5" t="s">
        <v>225</v>
      </c>
      <c r="F43" s="7">
        <v>45209</v>
      </c>
      <c r="G43" s="7">
        <v>45210</v>
      </c>
      <c r="H43" s="5">
        <v>1</v>
      </c>
      <c r="I43" s="5">
        <v>1</v>
      </c>
      <c r="J43" s="5">
        <v>1</v>
      </c>
      <c r="K43" s="5" t="s">
        <v>30</v>
      </c>
      <c r="L43" s="5">
        <v>439.46</v>
      </c>
      <c r="M43" s="5">
        <v>439.46</v>
      </c>
      <c r="N43" s="5" t="s">
        <v>226</v>
      </c>
      <c r="O43" s="5" t="s">
        <v>32</v>
      </c>
      <c r="P43" s="5" t="s">
        <v>33</v>
      </c>
      <c r="Q43" s="5">
        <v>0</v>
      </c>
      <c r="R43" s="8">
        <v>45179</v>
      </c>
      <c r="S43" s="7">
        <v>45213</v>
      </c>
      <c r="T43" s="5" t="s">
        <v>34</v>
      </c>
      <c r="U43" s="5">
        <v>439.46</v>
      </c>
      <c r="V43" s="5">
        <v>0</v>
      </c>
      <c r="W43" s="5">
        <v>0</v>
      </c>
      <c r="X43" s="5" t="s">
        <v>227</v>
      </c>
      <c r="Y43" s="5" t="s">
        <v>228</v>
      </c>
    </row>
    <row r="44" s="5" customFormat="1" spans="1:25">
      <c r="A44" s="5" t="s">
        <v>229</v>
      </c>
      <c r="B44" s="5" t="s">
        <v>26</v>
      </c>
      <c r="C44" s="5" t="s">
        <v>27</v>
      </c>
      <c r="D44" s="5" t="s">
        <v>230</v>
      </c>
      <c r="E44" s="5" t="s">
        <v>231</v>
      </c>
      <c r="F44" s="7">
        <v>45207</v>
      </c>
      <c r="G44" s="7">
        <v>45210</v>
      </c>
      <c r="H44" s="5">
        <v>3</v>
      </c>
      <c r="I44" s="5">
        <v>3</v>
      </c>
      <c r="J44" s="5">
        <v>9</v>
      </c>
      <c r="K44" s="5" t="s">
        <v>30</v>
      </c>
      <c r="L44" s="5">
        <v>3431.34</v>
      </c>
      <c r="M44" s="5">
        <v>3431.34</v>
      </c>
      <c r="N44" s="5" t="s">
        <v>232</v>
      </c>
      <c r="O44" s="5" t="s">
        <v>32</v>
      </c>
      <c r="P44" s="5" t="s">
        <v>33</v>
      </c>
      <c r="Q44" s="5">
        <v>0</v>
      </c>
      <c r="R44" s="8">
        <v>45179.0000115741</v>
      </c>
      <c r="S44" s="7">
        <v>45213</v>
      </c>
      <c r="T44" s="5" t="s">
        <v>34</v>
      </c>
      <c r="U44" s="5">
        <v>3431.34</v>
      </c>
      <c r="V44" s="5">
        <v>0</v>
      </c>
      <c r="W44" s="5">
        <v>0</v>
      </c>
      <c r="X44" s="5" t="s">
        <v>233</v>
      </c>
      <c r="Y44" s="5" t="s">
        <v>234</v>
      </c>
    </row>
    <row r="45" s="5" customFormat="1" spans="1:25">
      <c r="A45" s="5" t="s">
        <v>235</v>
      </c>
      <c r="B45" s="5" t="s">
        <v>26</v>
      </c>
      <c r="C45" s="5" t="s">
        <v>27</v>
      </c>
      <c r="D45" s="5" t="s">
        <v>236</v>
      </c>
      <c r="E45" s="5" t="s">
        <v>237</v>
      </c>
      <c r="F45" s="7">
        <v>45209</v>
      </c>
      <c r="G45" s="7">
        <v>45210</v>
      </c>
      <c r="H45" s="5">
        <v>1</v>
      </c>
      <c r="I45" s="5">
        <v>1</v>
      </c>
      <c r="J45" s="5">
        <v>1</v>
      </c>
      <c r="K45" s="5" t="s">
        <v>30</v>
      </c>
      <c r="L45" s="5">
        <v>1291.32</v>
      </c>
      <c r="M45" s="5">
        <v>1291.32</v>
      </c>
      <c r="N45" s="5" t="s">
        <v>238</v>
      </c>
      <c r="O45" s="5" t="s">
        <v>32</v>
      </c>
      <c r="P45" s="5" t="s">
        <v>33</v>
      </c>
      <c r="Q45" s="5">
        <v>0</v>
      </c>
      <c r="R45" s="8">
        <v>45180.0000115741</v>
      </c>
      <c r="S45" s="7">
        <v>45213</v>
      </c>
      <c r="T45" s="5" t="s">
        <v>34</v>
      </c>
      <c r="U45" s="5">
        <v>1291.32</v>
      </c>
      <c r="V45" s="5">
        <v>0</v>
      </c>
      <c r="W45" s="5">
        <v>0</v>
      </c>
      <c r="X45" s="5" t="s">
        <v>239</v>
      </c>
      <c r="Y45" s="5" t="s">
        <v>240</v>
      </c>
    </row>
    <row r="46" s="5" customFormat="1" spans="1:25">
      <c r="A46" s="5" t="s">
        <v>241</v>
      </c>
      <c r="B46" s="5" t="s">
        <v>26</v>
      </c>
      <c r="C46" s="5" t="s">
        <v>27</v>
      </c>
      <c r="D46" s="5" t="s">
        <v>242</v>
      </c>
      <c r="E46" s="5" t="s">
        <v>243</v>
      </c>
      <c r="F46" s="7">
        <v>45207</v>
      </c>
      <c r="G46" s="7">
        <v>45210</v>
      </c>
      <c r="H46" s="5">
        <v>1</v>
      </c>
      <c r="I46" s="5">
        <v>3</v>
      </c>
      <c r="J46" s="5">
        <v>3</v>
      </c>
      <c r="K46" s="5" t="s">
        <v>30</v>
      </c>
      <c r="L46" s="5">
        <v>2751.69</v>
      </c>
      <c r="M46" s="5">
        <v>2751.69</v>
      </c>
      <c r="N46" s="5" t="s">
        <v>244</v>
      </c>
      <c r="O46" s="5" t="s">
        <v>32</v>
      </c>
      <c r="P46" s="5" t="s">
        <v>33</v>
      </c>
      <c r="Q46" s="5">
        <v>0</v>
      </c>
      <c r="R46" s="8">
        <v>45180</v>
      </c>
      <c r="S46" s="7">
        <v>45213</v>
      </c>
      <c r="T46" s="5" t="s">
        <v>34</v>
      </c>
      <c r="U46" s="5">
        <v>2751.69</v>
      </c>
      <c r="V46" s="5">
        <v>0</v>
      </c>
      <c r="W46" s="5">
        <v>0</v>
      </c>
      <c r="X46" s="5" t="s">
        <v>245</v>
      </c>
      <c r="Y46" s="5" t="s">
        <v>246</v>
      </c>
    </row>
    <row r="47" s="5" customFormat="1" spans="1:29">
      <c r="A47" s="5" t="s">
        <v>247</v>
      </c>
      <c r="B47" s="5" t="s">
        <v>26</v>
      </c>
      <c r="C47" s="5" t="s">
        <v>27</v>
      </c>
      <c r="D47" s="5" t="s">
        <v>248</v>
      </c>
      <c r="E47" s="5" t="s">
        <v>249</v>
      </c>
      <c r="F47" s="7">
        <v>45209</v>
      </c>
      <c r="G47" s="7">
        <v>45210</v>
      </c>
      <c r="H47" s="5">
        <v>5</v>
      </c>
      <c r="I47" s="5">
        <v>1</v>
      </c>
      <c r="J47" s="5">
        <v>5</v>
      </c>
      <c r="K47" s="5" t="s">
        <v>30</v>
      </c>
      <c r="L47" s="5">
        <v>6537.6</v>
      </c>
      <c r="M47" s="5">
        <v>6537.6</v>
      </c>
      <c r="N47" s="5" t="s">
        <v>250</v>
      </c>
      <c r="O47" s="5" t="s">
        <v>32</v>
      </c>
      <c r="P47" s="5" t="s">
        <v>33</v>
      </c>
      <c r="Q47" s="5">
        <v>0</v>
      </c>
      <c r="R47" s="8">
        <v>45182</v>
      </c>
      <c r="S47" s="7">
        <v>45213</v>
      </c>
      <c r="T47" s="5" t="s">
        <v>34</v>
      </c>
      <c r="U47" s="5">
        <v>6537.6</v>
      </c>
      <c r="V47" s="5">
        <v>0</v>
      </c>
      <c r="W47" s="5">
        <v>0</v>
      </c>
      <c r="X47" s="5" t="s">
        <v>251</v>
      </c>
      <c r="Y47" s="5" t="s">
        <v>252</v>
      </c>
      <c r="Z47" s="5" t="s">
        <v>253</v>
      </c>
      <c r="AA47" s="5" t="s">
        <v>254</v>
      </c>
      <c r="AB47" s="5" t="s">
        <v>255</v>
      </c>
      <c r="AC47" s="5" t="s">
        <v>256</v>
      </c>
    </row>
    <row r="48" s="5" customFormat="1" spans="1:25">
      <c r="A48" s="5" t="s">
        <v>191</v>
      </c>
      <c r="B48" s="5" t="s">
        <v>26</v>
      </c>
      <c r="C48" s="5" t="s">
        <v>37</v>
      </c>
      <c r="D48" s="5" t="s">
        <v>192</v>
      </c>
      <c r="E48" s="5" t="s">
        <v>193</v>
      </c>
      <c r="F48" s="7">
        <v>45209</v>
      </c>
      <c r="G48" s="7">
        <v>45210</v>
      </c>
      <c r="H48" s="5">
        <v>1</v>
      </c>
      <c r="I48" s="5">
        <v>1</v>
      </c>
      <c r="J48" s="5">
        <v>1</v>
      </c>
      <c r="K48" s="5" t="s">
        <v>30</v>
      </c>
      <c r="L48" s="5">
        <v>-547</v>
      </c>
      <c r="M48" s="5">
        <v>-547</v>
      </c>
      <c r="N48" s="5" t="s">
        <v>194</v>
      </c>
      <c r="O48" s="5" t="s">
        <v>32</v>
      </c>
      <c r="P48" s="5" t="s">
        <v>33</v>
      </c>
      <c r="Q48" s="5">
        <v>0</v>
      </c>
      <c r="R48" s="8">
        <v>45176</v>
      </c>
      <c r="S48" s="7">
        <v>45213</v>
      </c>
      <c r="T48" s="5" t="s">
        <v>34</v>
      </c>
      <c r="U48" s="5">
        <v>-547</v>
      </c>
      <c r="V48" s="5">
        <v>0</v>
      </c>
      <c r="W48" s="5">
        <v>0</v>
      </c>
      <c r="X48" s="5" t="s">
        <v>195</v>
      </c>
      <c r="Y48" s="5" t="s">
        <v>36</v>
      </c>
    </row>
    <row r="49" s="5" customFormat="1" spans="1:25">
      <c r="A49" s="5" t="s">
        <v>257</v>
      </c>
      <c r="B49" s="5" t="s">
        <v>26</v>
      </c>
      <c r="C49" s="5" t="s">
        <v>27</v>
      </c>
      <c r="D49" s="5" t="s">
        <v>258</v>
      </c>
      <c r="E49" s="5" t="s">
        <v>259</v>
      </c>
      <c r="F49" s="7">
        <v>45208</v>
      </c>
      <c r="G49" s="7">
        <v>45210</v>
      </c>
      <c r="H49" s="5">
        <v>1</v>
      </c>
      <c r="I49" s="5">
        <v>2</v>
      </c>
      <c r="J49" s="5">
        <v>2</v>
      </c>
      <c r="K49" s="5" t="s">
        <v>30</v>
      </c>
      <c r="L49" s="5">
        <v>948.22</v>
      </c>
      <c r="M49" s="5">
        <v>948.22</v>
      </c>
      <c r="N49" s="5" t="s">
        <v>260</v>
      </c>
      <c r="O49" s="5" t="s">
        <v>32</v>
      </c>
      <c r="P49" s="5" t="s">
        <v>33</v>
      </c>
      <c r="Q49" s="5">
        <v>0</v>
      </c>
      <c r="R49" s="8">
        <v>45185.0000115741</v>
      </c>
      <c r="S49" s="7">
        <v>45213</v>
      </c>
      <c r="T49" s="5" t="s">
        <v>34</v>
      </c>
      <c r="U49" s="5">
        <v>948.22</v>
      </c>
      <c r="V49" s="5">
        <v>0</v>
      </c>
      <c r="W49" s="5">
        <v>0</v>
      </c>
      <c r="X49" s="5" t="s">
        <v>261</v>
      </c>
      <c r="Y49" s="5" t="s">
        <v>262</v>
      </c>
    </row>
    <row r="50" s="5" customFormat="1" spans="1:25">
      <c r="A50" s="5" t="s">
        <v>263</v>
      </c>
      <c r="B50" s="5" t="s">
        <v>26</v>
      </c>
      <c r="C50" s="5" t="s">
        <v>27</v>
      </c>
      <c r="D50" s="5" t="s">
        <v>264</v>
      </c>
      <c r="E50" s="5" t="s">
        <v>265</v>
      </c>
      <c r="F50" s="7">
        <v>45209</v>
      </c>
      <c r="G50" s="7">
        <v>45210</v>
      </c>
      <c r="H50" s="5">
        <v>1</v>
      </c>
      <c r="I50" s="5">
        <v>1</v>
      </c>
      <c r="J50" s="5">
        <v>1</v>
      </c>
      <c r="K50" s="5" t="s">
        <v>30</v>
      </c>
      <c r="L50" s="5">
        <v>667.74</v>
      </c>
      <c r="M50" s="5">
        <v>667.74</v>
      </c>
      <c r="N50" s="5" t="s">
        <v>266</v>
      </c>
      <c r="O50" s="5" t="s">
        <v>32</v>
      </c>
      <c r="P50" s="5" t="s">
        <v>33</v>
      </c>
      <c r="Q50" s="5">
        <v>0</v>
      </c>
      <c r="R50" s="8">
        <v>45185</v>
      </c>
      <c r="S50" s="7">
        <v>45213</v>
      </c>
      <c r="T50" s="5" t="s">
        <v>34</v>
      </c>
      <c r="U50" s="5">
        <v>667.74</v>
      </c>
      <c r="V50" s="5">
        <v>0</v>
      </c>
      <c r="W50" s="5">
        <v>0</v>
      </c>
      <c r="X50" s="5" t="s">
        <v>267</v>
      </c>
      <c r="Y50" s="5" t="s">
        <v>268</v>
      </c>
    </row>
    <row r="51" s="5" customFormat="1" spans="1:25">
      <c r="A51" s="5" t="s">
        <v>269</v>
      </c>
      <c r="B51" s="5" t="s">
        <v>26</v>
      </c>
      <c r="C51" s="5" t="s">
        <v>27</v>
      </c>
      <c r="D51" s="5" t="s">
        <v>270</v>
      </c>
      <c r="E51" s="5" t="s">
        <v>271</v>
      </c>
      <c r="F51" s="7">
        <v>45209</v>
      </c>
      <c r="G51" s="7">
        <v>45210</v>
      </c>
      <c r="H51" s="5">
        <v>1</v>
      </c>
      <c r="I51" s="5">
        <v>1</v>
      </c>
      <c r="J51" s="5">
        <v>1</v>
      </c>
      <c r="K51" s="5" t="s">
        <v>30</v>
      </c>
      <c r="L51" s="5">
        <v>1556.24</v>
      </c>
      <c r="M51" s="5">
        <v>1556.24</v>
      </c>
      <c r="N51" s="5" t="s">
        <v>272</v>
      </c>
      <c r="O51" s="5" t="s">
        <v>32</v>
      </c>
      <c r="P51" s="5" t="s">
        <v>33</v>
      </c>
      <c r="Q51" s="5">
        <v>0</v>
      </c>
      <c r="R51" s="8">
        <v>45185</v>
      </c>
      <c r="S51" s="7">
        <v>45213</v>
      </c>
      <c r="T51" s="5" t="s">
        <v>34</v>
      </c>
      <c r="U51" s="5">
        <v>1556.24</v>
      </c>
      <c r="V51" s="5">
        <v>0</v>
      </c>
      <c r="W51" s="5">
        <v>0</v>
      </c>
      <c r="X51" s="5" t="s">
        <v>273</v>
      </c>
      <c r="Y51" s="5" t="s">
        <v>36</v>
      </c>
    </row>
    <row r="52" s="5" customFormat="1" spans="1:25">
      <c r="A52" s="5" t="s">
        <v>269</v>
      </c>
      <c r="B52" s="5" t="s">
        <v>26</v>
      </c>
      <c r="C52" s="5" t="s">
        <v>37</v>
      </c>
      <c r="D52" s="5" t="s">
        <v>270</v>
      </c>
      <c r="E52" s="5" t="s">
        <v>271</v>
      </c>
      <c r="F52" s="7">
        <v>45209</v>
      </c>
      <c r="G52" s="7">
        <v>45210</v>
      </c>
      <c r="H52" s="5">
        <v>1</v>
      </c>
      <c r="I52" s="5">
        <v>1</v>
      </c>
      <c r="J52" s="5">
        <v>1</v>
      </c>
      <c r="K52" s="5" t="s">
        <v>30</v>
      </c>
      <c r="L52" s="5">
        <v>-1556.24</v>
      </c>
      <c r="M52" s="5">
        <v>-1556.24</v>
      </c>
      <c r="N52" s="5" t="s">
        <v>272</v>
      </c>
      <c r="O52" s="5" t="s">
        <v>32</v>
      </c>
      <c r="P52" s="5" t="s">
        <v>33</v>
      </c>
      <c r="Q52" s="5">
        <v>0</v>
      </c>
      <c r="R52" s="8">
        <v>45185</v>
      </c>
      <c r="S52" s="7">
        <v>45213</v>
      </c>
      <c r="T52" s="5" t="s">
        <v>34</v>
      </c>
      <c r="U52" s="5">
        <v>-1556.24</v>
      </c>
      <c r="V52" s="5">
        <v>0</v>
      </c>
      <c r="W52" s="5">
        <v>0</v>
      </c>
      <c r="X52" s="5" t="s">
        <v>273</v>
      </c>
      <c r="Y52" s="5" t="s">
        <v>36</v>
      </c>
    </row>
    <row r="53" s="5" customFormat="1" spans="1:25">
      <c r="A53" s="5" t="s">
        <v>274</v>
      </c>
      <c r="B53" s="5" t="s">
        <v>26</v>
      </c>
      <c r="C53" s="5" t="s">
        <v>27</v>
      </c>
      <c r="D53" s="5" t="s">
        <v>275</v>
      </c>
      <c r="E53" s="5" t="s">
        <v>276</v>
      </c>
      <c r="F53" s="7">
        <v>45209</v>
      </c>
      <c r="G53" s="7">
        <v>45210</v>
      </c>
      <c r="H53" s="5">
        <v>1</v>
      </c>
      <c r="I53" s="5">
        <v>1</v>
      </c>
      <c r="J53" s="5">
        <v>1</v>
      </c>
      <c r="K53" s="5" t="s">
        <v>30</v>
      </c>
      <c r="L53" s="5">
        <v>311.06</v>
      </c>
      <c r="M53" s="5">
        <v>311.06</v>
      </c>
      <c r="N53" s="5" t="s">
        <v>277</v>
      </c>
      <c r="O53" s="5" t="s">
        <v>32</v>
      </c>
      <c r="P53" s="5" t="s">
        <v>33</v>
      </c>
      <c r="Q53" s="5">
        <v>0</v>
      </c>
      <c r="R53" s="8">
        <v>45186</v>
      </c>
      <c r="S53" s="7">
        <v>45213</v>
      </c>
      <c r="T53" s="5" t="s">
        <v>34</v>
      </c>
      <c r="U53" s="5">
        <v>311.06</v>
      </c>
      <c r="V53" s="5">
        <v>0</v>
      </c>
      <c r="W53" s="5">
        <v>0</v>
      </c>
      <c r="X53" s="5" t="s">
        <v>278</v>
      </c>
      <c r="Y53" s="5" t="s">
        <v>279</v>
      </c>
    </row>
    <row r="54" s="5" customFormat="1" spans="1:25">
      <c r="A54" s="5" t="s">
        <v>280</v>
      </c>
      <c r="B54" s="5" t="s">
        <v>26</v>
      </c>
      <c r="C54" s="5" t="s">
        <v>27</v>
      </c>
      <c r="D54" s="5" t="s">
        <v>281</v>
      </c>
      <c r="E54" s="5" t="s">
        <v>282</v>
      </c>
      <c r="F54" s="7">
        <v>45209</v>
      </c>
      <c r="G54" s="7">
        <v>45210</v>
      </c>
      <c r="H54" s="5">
        <v>1</v>
      </c>
      <c r="I54" s="5">
        <v>1</v>
      </c>
      <c r="J54" s="5">
        <v>1</v>
      </c>
      <c r="K54" s="5" t="s">
        <v>30</v>
      </c>
      <c r="L54" s="5">
        <v>436.74</v>
      </c>
      <c r="M54" s="5">
        <v>436.74</v>
      </c>
      <c r="N54" s="5" t="s">
        <v>283</v>
      </c>
      <c r="O54" s="5" t="s">
        <v>32</v>
      </c>
      <c r="P54" s="5" t="s">
        <v>33</v>
      </c>
      <c r="Q54" s="5">
        <v>0</v>
      </c>
      <c r="R54" s="8">
        <v>45187.0000115741</v>
      </c>
      <c r="S54" s="7">
        <v>45213</v>
      </c>
      <c r="T54" s="5" t="s">
        <v>34</v>
      </c>
      <c r="U54" s="5">
        <v>436.74</v>
      </c>
      <c r="V54" s="5">
        <v>0</v>
      </c>
      <c r="W54" s="5">
        <v>0</v>
      </c>
      <c r="X54" s="5" t="s">
        <v>284</v>
      </c>
      <c r="Y54" s="5" t="s">
        <v>36</v>
      </c>
    </row>
    <row r="55" s="5" customFormat="1" spans="1:25">
      <c r="A55" s="5" t="s">
        <v>285</v>
      </c>
      <c r="B55" s="5" t="s">
        <v>26</v>
      </c>
      <c r="C55" s="5" t="s">
        <v>27</v>
      </c>
      <c r="D55" s="5" t="s">
        <v>286</v>
      </c>
      <c r="E55" s="5" t="s">
        <v>287</v>
      </c>
      <c r="F55" s="7">
        <v>45208</v>
      </c>
      <c r="G55" s="7">
        <v>45210</v>
      </c>
      <c r="H55" s="5">
        <v>1</v>
      </c>
      <c r="I55" s="5">
        <v>2</v>
      </c>
      <c r="J55" s="5">
        <v>2</v>
      </c>
      <c r="K55" s="5" t="s">
        <v>30</v>
      </c>
      <c r="L55" s="5">
        <v>276.2</v>
      </c>
      <c r="M55" s="5">
        <v>276.2</v>
      </c>
      <c r="N55" s="5" t="s">
        <v>288</v>
      </c>
      <c r="O55" s="5" t="s">
        <v>32</v>
      </c>
      <c r="P55" s="5" t="s">
        <v>33</v>
      </c>
      <c r="Q55" s="5">
        <v>0</v>
      </c>
      <c r="R55" s="8">
        <v>45187</v>
      </c>
      <c r="S55" s="7">
        <v>45213</v>
      </c>
      <c r="T55" s="5" t="s">
        <v>34</v>
      </c>
      <c r="U55" s="5">
        <v>276.2</v>
      </c>
      <c r="V55" s="5">
        <v>0</v>
      </c>
      <c r="W55" s="5">
        <v>0</v>
      </c>
      <c r="X55" s="5" t="s">
        <v>289</v>
      </c>
      <c r="Y55" s="5" t="s">
        <v>290</v>
      </c>
    </row>
    <row r="56" s="5" customFormat="1" spans="1:25">
      <c r="A56" s="5" t="s">
        <v>235</v>
      </c>
      <c r="B56" s="5" t="s">
        <v>26</v>
      </c>
      <c r="C56" s="5" t="s">
        <v>37</v>
      </c>
      <c r="D56" s="5" t="s">
        <v>236</v>
      </c>
      <c r="E56" s="5" t="s">
        <v>237</v>
      </c>
      <c r="F56" s="7">
        <v>45209</v>
      </c>
      <c r="G56" s="7">
        <v>45210</v>
      </c>
      <c r="H56" s="5">
        <v>1</v>
      </c>
      <c r="I56" s="5">
        <v>1</v>
      </c>
      <c r="J56" s="5">
        <v>1</v>
      </c>
      <c r="K56" s="5" t="s">
        <v>30</v>
      </c>
      <c r="L56" s="5">
        <v>-1291.32</v>
      </c>
      <c r="M56" s="5">
        <v>-1291.32</v>
      </c>
      <c r="N56" s="5" t="s">
        <v>238</v>
      </c>
      <c r="O56" s="5" t="s">
        <v>32</v>
      </c>
      <c r="P56" s="5" t="s">
        <v>33</v>
      </c>
      <c r="Q56" s="5">
        <v>0</v>
      </c>
      <c r="R56" s="8">
        <v>45180.0000115741</v>
      </c>
      <c r="S56" s="7">
        <v>45213</v>
      </c>
      <c r="T56" s="5" t="s">
        <v>34</v>
      </c>
      <c r="U56" s="5">
        <v>-1291.32</v>
      </c>
      <c r="V56" s="5">
        <v>0</v>
      </c>
      <c r="W56" s="5">
        <v>0</v>
      </c>
      <c r="X56" s="5" t="s">
        <v>239</v>
      </c>
      <c r="Y56" s="5" t="s">
        <v>240</v>
      </c>
    </row>
    <row r="57" s="5" customFormat="1" spans="1:25">
      <c r="A57" s="5" t="s">
        <v>291</v>
      </c>
      <c r="B57" s="5" t="s">
        <v>26</v>
      </c>
      <c r="C57" s="5" t="s">
        <v>27</v>
      </c>
      <c r="D57" s="5" t="s">
        <v>292</v>
      </c>
      <c r="E57" s="5" t="s">
        <v>293</v>
      </c>
      <c r="F57" s="7">
        <v>45207</v>
      </c>
      <c r="G57" s="7">
        <v>45210</v>
      </c>
      <c r="H57" s="5">
        <v>1</v>
      </c>
      <c r="I57" s="5">
        <v>3</v>
      </c>
      <c r="J57" s="5">
        <v>3</v>
      </c>
      <c r="K57" s="5" t="s">
        <v>30</v>
      </c>
      <c r="L57" s="5">
        <v>1325.1</v>
      </c>
      <c r="M57" s="5">
        <v>1325.1</v>
      </c>
      <c r="N57" s="5" t="s">
        <v>294</v>
      </c>
      <c r="O57" s="5" t="s">
        <v>32</v>
      </c>
      <c r="P57" s="5" t="s">
        <v>33</v>
      </c>
      <c r="Q57" s="5">
        <v>0</v>
      </c>
      <c r="R57" s="8">
        <v>45188</v>
      </c>
      <c r="S57" s="7">
        <v>45213</v>
      </c>
      <c r="T57" s="5" t="s">
        <v>34</v>
      </c>
      <c r="U57" s="5">
        <v>1325.1</v>
      </c>
      <c r="V57" s="5">
        <v>0</v>
      </c>
      <c r="W57" s="5">
        <v>0</v>
      </c>
      <c r="X57" s="5" t="s">
        <v>295</v>
      </c>
      <c r="Y57" s="5" t="s">
        <v>296</v>
      </c>
    </row>
    <row r="58" s="5" customFormat="1" spans="1:25">
      <c r="A58" s="5" t="s">
        <v>297</v>
      </c>
      <c r="B58" s="5" t="s">
        <v>26</v>
      </c>
      <c r="C58" s="5" t="s">
        <v>27</v>
      </c>
      <c r="D58" s="5" t="s">
        <v>298</v>
      </c>
      <c r="E58" s="5" t="s">
        <v>299</v>
      </c>
      <c r="F58" s="7">
        <v>45207</v>
      </c>
      <c r="G58" s="7">
        <v>45210</v>
      </c>
      <c r="H58" s="5">
        <v>1</v>
      </c>
      <c r="I58" s="5">
        <v>3</v>
      </c>
      <c r="J58" s="5">
        <v>3</v>
      </c>
      <c r="K58" s="5" t="s">
        <v>30</v>
      </c>
      <c r="L58" s="5">
        <v>3380.96</v>
      </c>
      <c r="M58" s="5">
        <v>3380.96</v>
      </c>
      <c r="N58" s="5" t="s">
        <v>300</v>
      </c>
      <c r="O58" s="5" t="s">
        <v>32</v>
      </c>
      <c r="P58" s="5" t="s">
        <v>33</v>
      </c>
      <c r="Q58" s="5">
        <v>0</v>
      </c>
      <c r="R58" s="8">
        <v>45189.0000115741</v>
      </c>
      <c r="S58" s="7">
        <v>45213</v>
      </c>
      <c r="T58" s="5" t="s">
        <v>34</v>
      </c>
      <c r="U58" s="5">
        <v>3380.96</v>
      </c>
      <c r="V58" s="5">
        <v>0</v>
      </c>
      <c r="W58" s="5">
        <v>0</v>
      </c>
      <c r="X58" s="5" t="s">
        <v>301</v>
      </c>
      <c r="Y58" s="5" t="s">
        <v>302</v>
      </c>
    </row>
    <row r="59" s="5" customFormat="1" spans="1:25">
      <c r="A59" s="5" t="s">
        <v>257</v>
      </c>
      <c r="B59" s="5" t="s">
        <v>26</v>
      </c>
      <c r="C59" s="5" t="s">
        <v>37</v>
      </c>
      <c r="D59" s="5" t="s">
        <v>258</v>
      </c>
      <c r="E59" s="5" t="s">
        <v>259</v>
      </c>
      <c r="F59" s="7">
        <v>45208</v>
      </c>
      <c r="G59" s="7">
        <v>45210</v>
      </c>
      <c r="H59" s="5">
        <v>1</v>
      </c>
      <c r="I59" s="5">
        <v>2</v>
      </c>
      <c r="J59" s="5">
        <v>2</v>
      </c>
      <c r="K59" s="5" t="s">
        <v>30</v>
      </c>
      <c r="L59" s="5">
        <v>-948.22</v>
      </c>
      <c r="M59" s="5">
        <v>-948.22</v>
      </c>
      <c r="N59" s="5" t="s">
        <v>260</v>
      </c>
      <c r="O59" s="5" t="s">
        <v>32</v>
      </c>
      <c r="P59" s="5" t="s">
        <v>33</v>
      </c>
      <c r="Q59" s="5">
        <v>0</v>
      </c>
      <c r="R59" s="8">
        <v>45185.0000115741</v>
      </c>
      <c r="S59" s="7">
        <v>45213</v>
      </c>
      <c r="T59" s="5" t="s">
        <v>34</v>
      </c>
      <c r="U59" s="5">
        <v>-948.22</v>
      </c>
      <c r="V59" s="5">
        <v>0</v>
      </c>
      <c r="W59" s="5">
        <v>0</v>
      </c>
      <c r="X59" s="5" t="s">
        <v>261</v>
      </c>
      <c r="Y59" s="5" t="s">
        <v>262</v>
      </c>
    </row>
    <row r="60" s="5" customFormat="1" spans="1:25">
      <c r="A60" s="5" t="s">
        <v>303</v>
      </c>
      <c r="B60" s="5" t="s">
        <v>26</v>
      </c>
      <c r="C60" s="5" t="s">
        <v>27</v>
      </c>
      <c r="D60" s="5" t="s">
        <v>304</v>
      </c>
      <c r="E60" s="5" t="s">
        <v>305</v>
      </c>
      <c r="F60" s="7">
        <v>45208</v>
      </c>
      <c r="G60" s="7">
        <v>45210</v>
      </c>
      <c r="H60" s="5">
        <v>2</v>
      </c>
      <c r="I60" s="5">
        <v>2</v>
      </c>
      <c r="J60" s="5">
        <v>4</v>
      </c>
      <c r="K60" s="5" t="s">
        <v>30</v>
      </c>
      <c r="L60" s="5">
        <v>5003.76</v>
      </c>
      <c r="M60" s="5">
        <v>5003.76</v>
      </c>
      <c r="N60" s="5" t="s">
        <v>306</v>
      </c>
      <c r="O60" s="5" t="s">
        <v>32</v>
      </c>
      <c r="P60" s="5" t="s">
        <v>33</v>
      </c>
      <c r="Q60" s="5">
        <v>0</v>
      </c>
      <c r="R60" s="8">
        <v>45190.0000115741</v>
      </c>
      <c r="S60" s="7">
        <v>45213</v>
      </c>
      <c r="T60" s="5" t="s">
        <v>34</v>
      </c>
      <c r="U60" s="5">
        <v>5003.76</v>
      </c>
      <c r="V60" s="5">
        <v>0</v>
      </c>
      <c r="W60" s="5">
        <v>0</v>
      </c>
      <c r="X60" s="5" t="s">
        <v>307</v>
      </c>
      <c r="Y60" s="5" t="s">
        <v>308</v>
      </c>
    </row>
    <row r="61" s="5" customFormat="1" spans="1:25">
      <c r="A61" s="5" t="s">
        <v>309</v>
      </c>
      <c r="B61" s="5" t="s">
        <v>26</v>
      </c>
      <c r="C61" s="5" t="s">
        <v>27</v>
      </c>
      <c r="D61" s="5" t="s">
        <v>310</v>
      </c>
      <c r="E61" s="5" t="s">
        <v>219</v>
      </c>
      <c r="F61" s="7">
        <v>45206</v>
      </c>
      <c r="G61" s="7">
        <v>45210</v>
      </c>
      <c r="H61" s="5">
        <v>4</v>
      </c>
      <c r="I61" s="5">
        <v>4</v>
      </c>
      <c r="J61" s="5">
        <v>16</v>
      </c>
      <c r="K61" s="5" t="s">
        <v>30</v>
      </c>
      <c r="L61" s="5">
        <v>6060.48</v>
      </c>
      <c r="M61" s="5">
        <v>6060.48</v>
      </c>
      <c r="N61" s="5" t="s">
        <v>311</v>
      </c>
      <c r="O61" s="5" t="s">
        <v>32</v>
      </c>
      <c r="P61" s="5" t="s">
        <v>33</v>
      </c>
      <c r="Q61" s="5">
        <v>0</v>
      </c>
      <c r="R61" s="8">
        <v>45191.0000115741</v>
      </c>
      <c r="S61" s="7">
        <v>45213</v>
      </c>
      <c r="T61" s="5" t="s">
        <v>34</v>
      </c>
      <c r="U61" s="5">
        <v>6060.48</v>
      </c>
      <c r="V61" s="5">
        <v>0</v>
      </c>
      <c r="W61" s="5">
        <v>0</v>
      </c>
      <c r="X61" s="5" t="s">
        <v>312</v>
      </c>
      <c r="Y61" s="5" t="s">
        <v>313</v>
      </c>
    </row>
    <row r="62" s="5" customFormat="1" spans="1:25">
      <c r="A62" s="5" t="s">
        <v>314</v>
      </c>
      <c r="B62" s="5" t="s">
        <v>26</v>
      </c>
      <c r="C62" s="5" t="s">
        <v>27</v>
      </c>
      <c r="D62" s="5" t="s">
        <v>315</v>
      </c>
      <c r="E62" s="5" t="s">
        <v>316</v>
      </c>
      <c r="F62" s="7">
        <v>45209</v>
      </c>
      <c r="G62" s="7">
        <v>45210</v>
      </c>
      <c r="H62" s="5">
        <v>1</v>
      </c>
      <c r="I62" s="5">
        <v>1</v>
      </c>
      <c r="J62" s="5">
        <v>1</v>
      </c>
      <c r="K62" s="5" t="s">
        <v>30</v>
      </c>
      <c r="L62" s="5">
        <v>966.56</v>
      </c>
      <c r="M62" s="5">
        <v>966.56</v>
      </c>
      <c r="N62" s="5" t="s">
        <v>317</v>
      </c>
      <c r="O62" s="5" t="s">
        <v>32</v>
      </c>
      <c r="P62" s="5" t="s">
        <v>33</v>
      </c>
      <c r="Q62" s="5">
        <v>0</v>
      </c>
      <c r="R62" s="8">
        <v>45192.0000115741</v>
      </c>
      <c r="S62" s="7">
        <v>45213</v>
      </c>
      <c r="T62" s="5" t="s">
        <v>34</v>
      </c>
      <c r="U62" s="5">
        <v>966.56</v>
      </c>
      <c r="V62" s="5">
        <v>0</v>
      </c>
      <c r="W62" s="5">
        <v>0</v>
      </c>
      <c r="X62" s="5" t="s">
        <v>318</v>
      </c>
      <c r="Y62" s="5" t="s">
        <v>36</v>
      </c>
    </row>
    <row r="63" s="5" customFormat="1" spans="1:25">
      <c r="A63" s="5" t="s">
        <v>319</v>
      </c>
      <c r="B63" s="5" t="s">
        <v>26</v>
      </c>
      <c r="C63" s="5" t="s">
        <v>27</v>
      </c>
      <c r="D63" s="5" t="s">
        <v>320</v>
      </c>
      <c r="E63" s="5" t="s">
        <v>219</v>
      </c>
      <c r="F63" s="7">
        <v>45207</v>
      </c>
      <c r="G63" s="7">
        <v>45210</v>
      </c>
      <c r="H63" s="5">
        <v>1</v>
      </c>
      <c r="I63" s="5">
        <v>3</v>
      </c>
      <c r="J63" s="5">
        <v>3</v>
      </c>
      <c r="K63" s="5" t="s">
        <v>30</v>
      </c>
      <c r="L63" s="5">
        <v>1237.59</v>
      </c>
      <c r="M63" s="5">
        <v>1237.59</v>
      </c>
      <c r="N63" s="5" t="s">
        <v>321</v>
      </c>
      <c r="O63" s="5" t="s">
        <v>32</v>
      </c>
      <c r="P63" s="5" t="s">
        <v>33</v>
      </c>
      <c r="Q63" s="5">
        <v>0</v>
      </c>
      <c r="R63" s="8">
        <v>45193</v>
      </c>
      <c r="S63" s="7">
        <v>45213</v>
      </c>
      <c r="T63" s="5" t="s">
        <v>34</v>
      </c>
      <c r="U63" s="5">
        <v>1237.59</v>
      </c>
      <c r="V63" s="5">
        <v>0</v>
      </c>
      <c r="W63" s="5">
        <v>0</v>
      </c>
      <c r="X63" s="5" t="s">
        <v>322</v>
      </c>
      <c r="Y63" s="5" t="s">
        <v>36</v>
      </c>
    </row>
    <row r="64" s="5" customFormat="1" spans="1:25">
      <c r="A64" s="5" t="s">
        <v>323</v>
      </c>
      <c r="B64" s="5" t="s">
        <v>26</v>
      </c>
      <c r="C64" s="5" t="s">
        <v>27</v>
      </c>
      <c r="D64" s="5" t="s">
        <v>324</v>
      </c>
      <c r="E64" s="5" t="s">
        <v>325</v>
      </c>
      <c r="F64" s="7">
        <v>45209</v>
      </c>
      <c r="G64" s="7">
        <v>45210</v>
      </c>
      <c r="H64" s="5">
        <v>1</v>
      </c>
      <c r="I64" s="5">
        <v>1</v>
      </c>
      <c r="J64" s="5">
        <v>1</v>
      </c>
      <c r="K64" s="5" t="s">
        <v>30</v>
      </c>
      <c r="L64" s="5">
        <v>257.38</v>
      </c>
      <c r="M64" s="5">
        <v>257.38</v>
      </c>
      <c r="N64" s="5" t="s">
        <v>326</v>
      </c>
      <c r="O64" s="5" t="s">
        <v>32</v>
      </c>
      <c r="P64" s="5" t="s">
        <v>33</v>
      </c>
      <c r="Q64" s="5">
        <v>0</v>
      </c>
      <c r="R64" s="8">
        <v>45193</v>
      </c>
      <c r="S64" s="7">
        <v>45213</v>
      </c>
      <c r="T64" s="5" t="s">
        <v>34</v>
      </c>
      <c r="U64" s="5">
        <v>257.38</v>
      </c>
      <c r="V64" s="5">
        <v>0</v>
      </c>
      <c r="W64" s="5">
        <v>0</v>
      </c>
      <c r="X64" s="5" t="s">
        <v>327</v>
      </c>
      <c r="Y64" s="5" t="s">
        <v>36</v>
      </c>
    </row>
    <row r="65" s="5" customFormat="1" spans="1:25">
      <c r="A65" s="5" t="s">
        <v>328</v>
      </c>
      <c r="B65" s="5" t="s">
        <v>26</v>
      </c>
      <c r="C65" s="5" t="s">
        <v>27</v>
      </c>
      <c r="D65" s="5" t="s">
        <v>329</v>
      </c>
      <c r="E65" s="5" t="s">
        <v>330</v>
      </c>
      <c r="F65" s="7">
        <v>45208</v>
      </c>
      <c r="G65" s="7">
        <v>45210</v>
      </c>
      <c r="H65" s="5">
        <v>2</v>
      </c>
      <c r="I65" s="5">
        <v>2</v>
      </c>
      <c r="J65" s="5">
        <v>4</v>
      </c>
      <c r="K65" s="5" t="s">
        <v>30</v>
      </c>
      <c r="L65" s="5">
        <v>632.56</v>
      </c>
      <c r="M65" s="5">
        <v>632.56</v>
      </c>
      <c r="N65" s="5" t="s">
        <v>331</v>
      </c>
      <c r="O65" s="5" t="s">
        <v>32</v>
      </c>
      <c r="P65" s="5" t="s">
        <v>33</v>
      </c>
      <c r="Q65" s="5">
        <v>0</v>
      </c>
      <c r="R65" s="8">
        <v>45194</v>
      </c>
      <c r="S65" s="7">
        <v>45213</v>
      </c>
      <c r="T65" s="5" t="s">
        <v>34</v>
      </c>
      <c r="U65" s="5">
        <v>632.56</v>
      </c>
      <c r="V65" s="5">
        <v>0</v>
      </c>
      <c r="W65" s="5">
        <v>0</v>
      </c>
      <c r="X65" s="5" t="s">
        <v>332</v>
      </c>
      <c r="Y65" s="5" t="s">
        <v>36</v>
      </c>
    </row>
    <row r="66" s="5" customFormat="1" spans="1:25">
      <c r="A66" s="5" t="s">
        <v>333</v>
      </c>
      <c r="B66" s="5" t="s">
        <v>26</v>
      </c>
      <c r="C66" s="5" t="s">
        <v>27</v>
      </c>
      <c r="D66" s="5" t="s">
        <v>334</v>
      </c>
      <c r="E66" s="5" t="s">
        <v>335</v>
      </c>
      <c r="F66" s="7">
        <v>45209</v>
      </c>
      <c r="G66" s="7">
        <v>45210</v>
      </c>
      <c r="H66" s="5">
        <v>1</v>
      </c>
      <c r="I66" s="5">
        <v>1</v>
      </c>
      <c r="J66" s="5">
        <v>1</v>
      </c>
      <c r="K66" s="5" t="s">
        <v>30</v>
      </c>
      <c r="L66" s="5">
        <v>1071.43</v>
      </c>
      <c r="M66" s="5">
        <v>1071.43</v>
      </c>
      <c r="N66" s="5" t="s">
        <v>336</v>
      </c>
      <c r="O66" s="5" t="s">
        <v>32</v>
      </c>
      <c r="P66" s="5" t="s">
        <v>33</v>
      </c>
      <c r="Q66" s="5">
        <v>0</v>
      </c>
      <c r="R66" s="8">
        <v>45194</v>
      </c>
      <c r="S66" s="7">
        <v>45213</v>
      </c>
      <c r="T66" s="5" t="s">
        <v>34</v>
      </c>
      <c r="U66" s="5">
        <v>1071.43</v>
      </c>
      <c r="V66" s="5">
        <v>0</v>
      </c>
      <c r="W66" s="5">
        <v>0</v>
      </c>
      <c r="X66" s="5" t="s">
        <v>337</v>
      </c>
      <c r="Y66" s="5" t="s">
        <v>338</v>
      </c>
    </row>
    <row r="67" s="5" customFormat="1" spans="1:25">
      <c r="A67" s="5" t="s">
        <v>339</v>
      </c>
      <c r="B67" s="5" t="s">
        <v>26</v>
      </c>
      <c r="C67" s="5" t="s">
        <v>27</v>
      </c>
      <c r="D67" s="5" t="s">
        <v>340</v>
      </c>
      <c r="E67" s="5" t="s">
        <v>341</v>
      </c>
      <c r="F67" s="7">
        <v>45207</v>
      </c>
      <c r="G67" s="7">
        <v>45210</v>
      </c>
      <c r="H67" s="5">
        <v>1</v>
      </c>
      <c r="I67" s="5">
        <v>3</v>
      </c>
      <c r="J67" s="5">
        <v>3</v>
      </c>
      <c r="K67" s="5" t="s">
        <v>30</v>
      </c>
      <c r="L67" s="5">
        <v>555.46</v>
      </c>
      <c r="M67" s="5">
        <v>555.46</v>
      </c>
      <c r="N67" s="5" t="s">
        <v>342</v>
      </c>
      <c r="O67" s="5" t="s">
        <v>32</v>
      </c>
      <c r="P67" s="5" t="s">
        <v>33</v>
      </c>
      <c r="Q67" s="5">
        <v>0</v>
      </c>
      <c r="R67" s="8">
        <v>45195.0000115741</v>
      </c>
      <c r="S67" s="7">
        <v>45213</v>
      </c>
      <c r="T67" s="5" t="s">
        <v>34</v>
      </c>
      <c r="U67" s="5">
        <v>555.46</v>
      </c>
      <c r="V67" s="5">
        <v>0</v>
      </c>
      <c r="W67" s="5">
        <v>0</v>
      </c>
      <c r="X67" s="5" t="s">
        <v>343</v>
      </c>
      <c r="Y67" s="5" t="s">
        <v>344</v>
      </c>
    </row>
    <row r="68" s="5" customFormat="1" spans="1:25">
      <c r="A68" s="5" t="s">
        <v>345</v>
      </c>
      <c r="B68" s="5" t="s">
        <v>26</v>
      </c>
      <c r="C68" s="5" t="s">
        <v>27</v>
      </c>
      <c r="D68" s="5" t="s">
        <v>346</v>
      </c>
      <c r="E68" s="5" t="s">
        <v>347</v>
      </c>
      <c r="F68" s="7">
        <v>45206</v>
      </c>
      <c r="G68" s="7">
        <v>45210</v>
      </c>
      <c r="H68" s="5">
        <v>1</v>
      </c>
      <c r="I68" s="5">
        <v>4</v>
      </c>
      <c r="J68" s="5">
        <v>4</v>
      </c>
      <c r="K68" s="5" t="s">
        <v>30</v>
      </c>
      <c r="L68" s="5">
        <v>8539.84</v>
      </c>
      <c r="M68" s="5">
        <v>8539.84</v>
      </c>
      <c r="N68" s="5" t="s">
        <v>348</v>
      </c>
      <c r="O68" s="5" t="s">
        <v>32</v>
      </c>
      <c r="P68" s="5" t="s">
        <v>33</v>
      </c>
      <c r="Q68" s="5">
        <v>0</v>
      </c>
      <c r="R68" s="8">
        <v>45195.0000115741</v>
      </c>
      <c r="S68" s="7">
        <v>45213</v>
      </c>
      <c r="T68" s="5" t="s">
        <v>34</v>
      </c>
      <c r="U68" s="5">
        <v>8539.84</v>
      </c>
      <c r="V68" s="5">
        <v>0</v>
      </c>
      <c r="W68" s="5">
        <v>0</v>
      </c>
      <c r="X68" s="5" t="s">
        <v>349</v>
      </c>
      <c r="Y68" s="5" t="s">
        <v>36</v>
      </c>
    </row>
    <row r="69" s="5" customFormat="1" spans="1:25">
      <c r="A69" s="5" t="s">
        <v>350</v>
      </c>
      <c r="B69" s="5" t="s">
        <v>26</v>
      </c>
      <c r="C69" s="5" t="s">
        <v>27</v>
      </c>
      <c r="D69" s="5" t="s">
        <v>351</v>
      </c>
      <c r="E69" s="5" t="s">
        <v>352</v>
      </c>
      <c r="F69" s="7">
        <v>45208</v>
      </c>
      <c r="G69" s="7">
        <v>45210</v>
      </c>
      <c r="H69" s="5">
        <v>1</v>
      </c>
      <c r="I69" s="5">
        <v>2</v>
      </c>
      <c r="J69" s="5">
        <v>2</v>
      </c>
      <c r="K69" s="5" t="s">
        <v>30</v>
      </c>
      <c r="L69" s="5">
        <v>749.12</v>
      </c>
      <c r="M69" s="5">
        <v>749.12</v>
      </c>
      <c r="N69" s="5" t="s">
        <v>353</v>
      </c>
      <c r="O69" s="5" t="s">
        <v>32</v>
      </c>
      <c r="P69" s="5" t="s">
        <v>33</v>
      </c>
      <c r="Q69" s="5">
        <v>0</v>
      </c>
      <c r="R69" s="8">
        <v>45196.0000115741</v>
      </c>
      <c r="S69" s="7">
        <v>45213</v>
      </c>
      <c r="T69" s="5" t="s">
        <v>34</v>
      </c>
      <c r="U69" s="5">
        <v>749.12</v>
      </c>
      <c r="V69" s="5">
        <v>0</v>
      </c>
      <c r="W69" s="5">
        <v>0</v>
      </c>
      <c r="X69" s="5" t="s">
        <v>354</v>
      </c>
      <c r="Y69" s="5" t="s">
        <v>355</v>
      </c>
    </row>
    <row r="70" s="5" customFormat="1" spans="1:25">
      <c r="A70" s="5" t="s">
        <v>356</v>
      </c>
      <c r="B70" s="5" t="s">
        <v>26</v>
      </c>
      <c r="C70" s="5" t="s">
        <v>27</v>
      </c>
      <c r="D70" s="5" t="s">
        <v>357</v>
      </c>
      <c r="E70" s="5" t="s">
        <v>358</v>
      </c>
      <c r="F70" s="7">
        <v>45209</v>
      </c>
      <c r="G70" s="7">
        <v>45210</v>
      </c>
      <c r="H70" s="5">
        <v>1</v>
      </c>
      <c r="I70" s="5">
        <v>1</v>
      </c>
      <c r="J70" s="5">
        <v>1</v>
      </c>
      <c r="K70" s="5" t="s">
        <v>30</v>
      </c>
      <c r="L70" s="5">
        <v>488.37</v>
      </c>
      <c r="M70" s="5">
        <v>488.37</v>
      </c>
      <c r="N70" s="5" t="s">
        <v>359</v>
      </c>
      <c r="O70" s="5" t="s">
        <v>32</v>
      </c>
      <c r="P70" s="5" t="s">
        <v>33</v>
      </c>
      <c r="Q70" s="5">
        <v>0</v>
      </c>
      <c r="R70" s="8">
        <v>45197</v>
      </c>
      <c r="S70" s="7">
        <v>45213</v>
      </c>
      <c r="T70" s="5" t="s">
        <v>34</v>
      </c>
      <c r="U70" s="5">
        <v>488.37</v>
      </c>
      <c r="V70" s="5">
        <v>0</v>
      </c>
      <c r="W70" s="5">
        <v>0</v>
      </c>
      <c r="X70" s="5" t="s">
        <v>360</v>
      </c>
      <c r="Y70" s="5" t="s">
        <v>36</v>
      </c>
    </row>
    <row r="71" s="5" customFormat="1" spans="1:25">
      <c r="A71" s="5" t="s">
        <v>361</v>
      </c>
      <c r="B71" s="5" t="s">
        <v>26</v>
      </c>
      <c r="C71" s="5" t="s">
        <v>27</v>
      </c>
      <c r="D71" s="5" t="s">
        <v>362</v>
      </c>
      <c r="E71" s="5" t="s">
        <v>92</v>
      </c>
      <c r="F71" s="7">
        <v>45208</v>
      </c>
      <c r="G71" s="7">
        <v>45210</v>
      </c>
      <c r="H71" s="5">
        <v>1</v>
      </c>
      <c r="I71" s="5">
        <v>2</v>
      </c>
      <c r="J71" s="5">
        <v>2</v>
      </c>
      <c r="K71" s="5" t="s">
        <v>30</v>
      </c>
      <c r="L71" s="5">
        <v>458.84</v>
      </c>
      <c r="M71" s="5">
        <v>458.84</v>
      </c>
      <c r="N71" s="5" t="s">
        <v>363</v>
      </c>
      <c r="O71" s="5" t="s">
        <v>32</v>
      </c>
      <c r="P71" s="5" t="s">
        <v>33</v>
      </c>
      <c r="Q71" s="5">
        <v>0</v>
      </c>
      <c r="R71" s="8">
        <v>45198</v>
      </c>
      <c r="S71" s="7">
        <v>45213</v>
      </c>
      <c r="T71" s="5" t="s">
        <v>34</v>
      </c>
      <c r="U71" s="5">
        <v>458.84</v>
      </c>
      <c r="V71" s="5">
        <v>0</v>
      </c>
      <c r="W71" s="5">
        <v>0</v>
      </c>
      <c r="X71" s="5" t="s">
        <v>364</v>
      </c>
      <c r="Y71" s="5" t="s">
        <v>365</v>
      </c>
    </row>
    <row r="72" s="5" customFormat="1" spans="1:25">
      <c r="A72" s="5" t="s">
        <v>366</v>
      </c>
      <c r="B72" s="5" t="s">
        <v>26</v>
      </c>
      <c r="C72" s="5" t="s">
        <v>27</v>
      </c>
      <c r="D72" s="5" t="s">
        <v>367</v>
      </c>
      <c r="E72" s="5" t="s">
        <v>368</v>
      </c>
      <c r="F72" s="7">
        <v>45209</v>
      </c>
      <c r="G72" s="7">
        <v>45210</v>
      </c>
      <c r="H72" s="5">
        <v>1</v>
      </c>
      <c r="I72" s="5">
        <v>1</v>
      </c>
      <c r="J72" s="5">
        <v>1</v>
      </c>
      <c r="K72" s="5" t="s">
        <v>30</v>
      </c>
      <c r="L72" s="5">
        <v>197.45</v>
      </c>
      <c r="M72" s="5">
        <v>197.45</v>
      </c>
      <c r="N72" s="5" t="s">
        <v>369</v>
      </c>
      <c r="O72" s="5" t="s">
        <v>32</v>
      </c>
      <c r="P72" s="5" t="s">
        <v>33</v>
      </c>
      <c r="Q72" s="5">
        <v>0</v>
      </c>
      <c r="R72" s="8">
        <v>45199.0000115741</v>
      </c>
      <c r="S72" s="7">
        <v>45213</v>
      </c>
      <c r="T72" s="5" t="s">
        <v>34</v>
      </c>
      <c r="U72" s="5">
        <v>197.45</v>
      </c>
      <c r="V72" s="5">
        <v>0</v>
      </c>
      <c r="W72" s="5">
        <v>0</v>
      </c>
      <c r="X72" s="5" t="s">
        <v>370</v>
      </c>
      <c r="Y72" s="5" t="s">
        <v>371</v>
      </c>
    </row>
    <row r="73" s="5" customFormat="1" spans="1:25">
      <c r="A73" s="5" t="s">
        <v>372</v>
      </c>
      <c r="B73" s="5" t="s">
        <v>26</v>
      </c>
      <c r="C73" s="5" t="s">
        <v>27</v>
      </c>
      <c r="D73" s="5" t="s">
        <v>373</v>
      </c>
      <c r="E73" s="5" t="s">
        <v>182</v>
      </c>
      <c r="F73" s="7">
        <v>45207</v>
      </c>
      <c r="G73" s="7">
        <v>45210</v>
      </c>
      <c r="H73" s="5">
        <v>1</v>
      </c>
      <c r="I73" s="5">
        <v>3</v>
      </c>
      <c r="J73" s="5">
        <v>3</v>
      </c>
      <c r="K73" s="5" t="s">
        <v>30</v>
      </c>
      <c r="L73" s="5">
        <v>5305.05</v>
      </c>
      <c r="M73" s="5">
        <v>5305.05</v>
      </c>
      <c r="N73" s="5" t="s">
        <v>374</v>
      </c>
      <c r="O73" s="5" t="s">
        <v>32</v>
      </c>
      <c r="P73" s="5" t="s">
        <v>33</v>
      </c>
      <c r="Q73" s="5">
        <v>0</v>
      </c>
      <c r="R73" s="8">
        <v>45199.0000115741</v>
      </c>
      <c r="S73" s="7">
        <v>45213</v>
      </c>
      <c r="T73" s="5" t="s">
        <v>34</v>
      </c>
      <c r="U73" s="5">
        <v>5305.05</v>
      </c>
      <c r="V73" s="5">
        <v>0</v>
      </c>
      <c r="W73" s="5">
        <v>0</v>
      </c>
      <c r="X73" s="5" t="s">
        <v>375</v>
      </c>
      <c r="Y73" s="5" t="s">
        <v>36</v>
      </c>
    </row>
    <row r="74" s="5" customFormat="1" spans="1:25">
      <c r="A74" s="5" t="s">
        <v>376</v>
      </c>
      <c r="B74" s="5" t="s">
        <v>26</v>
      </c>
      <c r="C74" s="5" t="s">
        <v>27</v>
      </c>
      <c r="D74" s="5" t="s">
        <v>377</v>
      </c>
      <c r="E74" s="5" t="s">
        <v>231</v>
      </c>
      <c r="F74" s="7">
        <v>45207</v>
      </c>
      <c r="G74" s="7">
        <v>45210</v>
      </c>
      <c r="H74" s="5">
        <v>1</v>
      </c>
      <c r="I74" s="5">
        <v>3</v>
      </c>
      <c r="J74" s="5">
        <v>3</v>
      </c>
      <c r="K74" s="5" t="s">
        <v>30</v>
      </c>
      <c r="L74" s="5">
        <v>932.09</v>
      </c>
      <c r="M74" s="5">
        <v>932.09</v>
      </c>
      <c r="N74" s="5" t="s">
        <v>378</v>
      </c>
      <c r="O74" s="5" t="s">
        <v>32</v>
      </c>
      <c r="P74" s="5" t="s">
        <v>33</v>
      </c>
      <c r="Q74" s="5">
        <v>0</v>
      </c>
      <c r="R74" s="8">
        <v>45199.0000115741</v>
      </c>
      <c r="S74" s="7">
        <v>45213</v>
      </c>
      <c r="T74" s="5" t="s">
        <v>34</v>
      </c>
      <c r="U74" s="5">
        <v>932.09</v>
      </c>
      <c r="V74" s="5">
        <v>0</v>
      </c>
      <c r="W74" s="5">
        <v>0</v>
      </c>
      <c r="X74" s="5" t="s">
        <v>379</v>
      </c>
      <c r="Y74" s="5" t="s">
        <v>36</v>
      </c>
    </row>
    <row r="75" s="5" customFormat="1" spans="1:25">
      <c r="A75" s="5" t="s">
        <v>380</v>
      </c>
      <c r="B75" s="5" t="s">
        <v>26</v>
      </c>
      <c r="C75" s="5" t="s">
        <v>27</v>
      </c>
      <c r="D75" s="5" t="s">
        <v>381</v>
      </c>
      <c r="E75" s="5" t="s">
        <v>382</v>
      </c>
      <c r="F75" s="7">
        <v>45206</v>
      </c>
      <c r="G75" s="7">
        <v>45210</v>
      </c>
      <c r="H75" s="5">
        <v>1</v>
      </c>
      <c r="I75" s="5">
        <v>4</v>
      </c>
      <c r="J75" s="5">
        <v>4</v>
      </c>
      <c r="K75" s="5" t="s">
        <v>30</v>
      </c>
      <c r="L75" s="5">
        <v>11433.48</v>
      </c>
      <c r="M75" s="5">
        <v>11433.48</v>
      </c>
      <c r="N75" s="5" t="s">
        <v>383</v>
      </c>
      <c r="O75" s="5" t="s">
        <v>32</v>
      </c>
      <c r="P75" s="5" t="s">
        <v>33</v>
      </c>
      <c r="Q75" s="5">
        <v>0</v>
      </c>
      <c r="R75" s="8">
        <v>45199</v>
      </c>
      <c r="S75" s="7">
        <v>45213</v>
      </c>
      <c r="T75" s="5" t="s">
        <v>34</v>
      </c>
      <c r="U75" s="5">
        <v>11433.48</v>
      </c>
      <c r="V75" s="5">
        <v>0</v>
      </c>
      <c r="W75" s="5">
        <v>0</v>
      </c>
      <c r="X75" s="5" t="s">
        <v>384</v>
      </c>
      <c r="Y75" s="5" t="s">
        <v>385</v>
      </c>
    </row>
    <row r="76" s="5" customFormat="1" spans="1:25">
      <c r="A76" s="5" t="s">
        <v>386</v>
      </c>
      <c r="B76" s="5" t="s">
        <v>26</v>
      </c>
      <c r="C76" s="5" t="s">
        <v>27</v>
      </c>
      <c r="D76" s="5" t="s">
        <v>387</v>
      </c>
      <c r="E76" s="5" t="s">
        <v>388</v>
      </c>
      <c r="F76" s="7">
        <v>45209</v>
      </c>
      <c r="G76" s="7">
        <v>45210</v>
      </c>
      <c r="H76" s="5">
        <v>2</v>
      </c>
      <c r="I76" s="5">
        <v>1</v>
      </c>
      <c r="J76" s="5">
        <v>2</v>
      </c>
      <c r="K76" s="5" t="s">
        <v>30</v>
      </c>
      <c r="L76" s="5">
        <v>1157.56</v>
      </c>
      <c r="M76" s="5">
        <v>1157.56</v>
      </c>
      <c r="N76" s="5" t="s">
        <v>389</v>
      </c>
      <c r="O76" s="5" t="s">
        <v>32</v>
      </c>
      <c r="P76" s="5" t="s">
        <v>33</v>
      </c>
      <c r="Q76" s="5">
        <v>0</v>
      </c>
      <c r="R76" s="8">
        <v>45199.0000115741</v>
      </c>
      <c r="S76" s="7">
        <v>45213</v>
      </c>
      <c r="T76" s="5" t="s">
        <v>34</v>
      </c>
      <c r="U76" s="5">
        <v>1157.56</v>
      </c>
      <c r="V76" s="5">
        <v>0</v>
      </c>
      <c r="W76" s="5">
        <v>0</v>
      </c>
      <c r="X76" s="5" t="s">
        <v>390</v>
      </c>
      <c r="Y76" s="5" t="s">
        <v>36</v>
      </c>
    </row>
    <row r="77" s="5" customFormat="1" spans="1:25">
      <c r="A77" s="5" t="s">
        <v>391</v>
      </c>
      <c r="B77" s="5" t="s">
        <v>26</v>
      </c>
      <c r="C77" s="5" t="s">
        <v>27</v>
      </c>
      <c r="D77" s="5" t="s">
        <v>392</v>
      </c>
      <c r="E77" s="5" t="s">
        <v>393</v>
      </c>
      <c r="F77" s="7">
        <v>45208</v>
      </c>
      <c r="G77" s="7">
        <v>45210</v>
      </c>
      <c r="H77" s="5">
        <v>1</v>
      </c>
      <c r="I77" s="5">
        <v>2</v>
      </c>
      <c r="J77" s="5">
        <v>2</v>
      </c>
      <c r="K77" s="5" t="s">
        <v>30</v>
      </c>
      <c r="L77" s="5">
        <v>2852.66</v>
      </c>
      <c r="M77" s="5">
        <v>2852.66</v>
      </c>
      <c r="N77" s="5" t="s">
        <v>394</v>
      </c>
      <c r="O77" s="5" t="s">
        <v>32</v>
      </c>
      <c r="P77" s="5" t="s">
        <v>33</v>
      </c>
      <c r="Q77" s="5">
        <v>0</v>
      </c>
      <c r="R77" s="8">
        <v>45199.0000115741</v>
      </c>
      <c r="S77" s="7">
        <v>45213</v>
      </c>
      <c r="T77" s="5" t="s">
        <v>34</v>
      </c>
      <c r="U77" s="5">
        <v>2852.66</v>
      </c>
      <c r="V77" s="5">
        <v>0</v>
      </c>
      <c r="W77" s="5">
        <v>0</v>
      </c>
      <c r="X77" s="5" t="s">
        <v>395</v>
      </c>
      <c r="Y77" s="5" t="s">
        <v>36</v>
      </c>
    </row>
    <row r="78" s="5" customFormat="1" spans="1:25">
      <c r="A78" s="5" t="s">
        <v>396</v>
      </c>
      <c r="B78" s="5" t="s">
        <v>26</v>
      </c>
      <c r="C78" s="5" t="s">
        <v>27</v>
      </c>
      <c r="D78" s="5" t="s">
        <v>377</v>
      </c>
      <c r="E78" s="5" t="s">
        <v>397</v>
      </c>
      <c r="F78" s="7">
        <v>45208</v>
      </c>
      <c r="G78" s="7">
        <v>45210</v>
      </c>
      <c r="H78" s="5">
        <v>1</v>
      </c>
      <c r="I78" s="5">
        <v>2</v>
      </c>
      <c r="J78" s="5">
        <v>2</v>
      </c>
      <c r="K78" s="5" t="s">
        <v>30</v>
      </c>
      <c r="L78" s="5">
        <v>487.74</v>
      </c>
      <c r="M78" s="5">
        <v>487.74</v>
      </c>
      <c r="N78" s="5" t="s">
        <v>398</v>
      </c>
      <c r="O78" s="5" t="s">
        <v>32</v>
      </c>
      <c r="P78" s="5" t="s">
        <v>33</v>
      </c>
      <c r="Q78" s="5">
        <v>0</v>
      </c>
      <c r="R78" s="8">
        <v>45199</v>
      </c>
      <c r="S78" s="7">
        <v>45213</v>
      </c>
      <c r="T78" s="5" t="s">
        <v>34</v>
      </c>
      <c r="U78" s="5">
        <v>487.74</v>
      </c>
      <c r="V78" s="5">
        <v>0</v>
      </c>
      <c r="W78" s="5">
        <v>0</v>
      </c>
      <c r="X78" s="5" t="s">
        <v>399</v>
      </c>
      <c r="Y78" s="5" t="s">
        <v>36</v>
      </c>
    </row>
    <row r="79" s="5" customFormat="1" spans="1:25">
      <c r="A79" s="5" t="s">
        <v>400</v>
      </c>
      <c r="B79" s="5" t="s">
        <v>26</v>
      </c>
      <c r="C79" s="5" t="s">
        <v>27</v>
      </c>
      <c r="D79" s="5" t="s">
        <v>401</v>
      </c>
      <c r="E79" s="5" t="s">
        <v>402</v>
      </c>
      <c r="F79" s="7">
        <v>45209</v>
      </c>
      <c r="G79" s="7">
        <v>45210</v>
      </c>
      <c r="H79" s="5">
        <v>1</v>
      </c>
      <c r="I79" s="5">
        <v>1</v>
      </c>
      <c r="J79" s="5">
        <v>1</v>
      </c>
      <c r="K79" s="5" t="s">
        <v>30</v>
      </c>
      <c r="L79" s="5">
        <v>318.85</v>
      </c>
      <c r="M79" s="5">
        <v>318.85</v>
      </c>
      <c r="N79" s="5" t="s">
        <v>403</v>
      </c>
      <c r="O79" s="5" t="s">
        <v>32</v>
      </c>
      <c r="P79" s="5" t="s">
        <v>33</v>
      </c>
      <c r="Q79" s="5">
        <v>0</v>
      </c>
      <c r="R79" s="8">
        <v>45201.0000115741</v>
      </c>
      <c r="S79" s="7">
        <v>45213</v>
      </c>
      <c r="T79" s="5" t="s">
        <v>34</v>
      </c>
      <c r="U79" s="5">
        <v>318.85</v>
      </c>
      <c r="V79" s="5">
        <v>0</v>
      </c>
      <c r="W79" s="5">
        <v>0</v>
      </c>
      <c r="X79" s="5" t="s">
        <v>404</v>
      </c>
      <c r="Y79" s="5" t="s">
        <v>36</v>
      </c>
    </row>
    <row r="80" s="5" customFormat="1" spans="1:25">
      <c r="A80" s="5" t="s">
        <v>405</v>
      </c>
      <c r="B80" s="5" t="s">
        <v>26</v>
      </c>
      <c r="C80" s="5" t="s">
        <v>27</v>
      </c>
      <c r="D80" s="5" t="s">
        <v>401</v>
      </c>
      <c r="E80" s="5" t="s">
        <v>406</v>
      </c>
      <c r="F80" s="7">
        <v>45209</v>
      </c>
      <c r="G80" s="7">
        <v>45210</v>
      </c>
      <c r="H80" s="5">
        <v>3</v>
      </c>
      <c r="I80" s="5">
        <v>1</v>
      </c>
      <c r="J80" s="5">
        <v>3</v>
      </c>
      <c r="K80" s="5" t="s">
        <v>30</v>
      </c>
      <c r="L80" s="5">
        <v>1024.8</v>
      </c>
      <c r="M80" s="5">
        <v>1024.8</v>
      </c>
      <c r="N80" s="5" t="s">
        <v>407</v>
      </c>
      <c r="O80" s="5" t="s">
        <v>32</v>
      </c>
      <c r="P80" s="5" t="s">
        <v>33</v>
      </c>
      <c r="Q80" s="5">
        <v>0</v>
      </c>
      <c r="R80" s="8">
        <v>45201.0000115741</v>
      </c>
      <c r="S80" s="7">
        <v>45213</v>
      </c>
      <c r="T80" s="5" t="s">
        <v>34</v>
      </c>
      <c r="U80" s="5">
        <v>1024.8</v>
      </c>
      <c r="V80" s="5">
        <v>0</v>
      </c>
      <c r="W80" s="5">
        <v>0</v>
      </c>
      <c r="X80" s="5" t="s">
        <v>408</v>
      </c>
      <c r="Y80" s="5" t="s">
        <v>36</v>
      </c>
    </row>
    <row r="81" s="5" customFormat="1" spans="1:25">
      <c r="A81" s="5" t="s">
        <v>405</v>
      </c>
      <c r="B81" s="5" t="s">
        <v>26</v>
      </c>
      <c r="C81" s="5" t="s">
        <v>37</v>
      </c>
      <c r="D81" s="5" t="s">
        <v>401</v>
      </c>
      <c r="E81" s="5" t="s">
        <v>406</v>
      </c>
      <c r="F81" s="7">
        <v>45209</v>
      </c>
      <c r="G81" s="7">
        <v>45210</v>
      </c>
      <c r="H81" s="5">
        <v>3</v>
      </c>
      <c r="I81" s="5">
        <v>1</v>
      </c>
      <c r="J81" s="5">
        <v>3</v>
      </c>
      <c r="K81" s="5" t="s">
        <v>30</v>
      </c>
      <c r="L81" s="5">
        <v>-1024.8</v>
      </c>
      <c r="M81" s="5">
        <v>-1024.8</v>
      </c>
      <c r="N81" s="5" t="s">
        <v>407</v>
      </c>
      <c r="O81" s="5" t="s">
        <v>32</v>
      </c>
      <c r="P81" s="5" t="s">
        <v>33</v>
      </c>
      <c r="Q81" s="5">
        <v>0</v>
      </c>
      <c r="R81" s="8">
        <v>45201.0000115741</v>
      </c>
      <c r="S81" s="7">
        <v>45213</v>
      </c>
      <c r="T81" s="5" t="s">
        <v>34</v>
      </c>
      <c r="U81" s="5">
        <v>-1024.8</v>
      </c>
      <c r="V81" s="5">
        <v>0</v>
      </c>
      <c r="W81" s="5">
        <v>0</v>
      </c>
      <c r="X81" s="5" t="s">
        <v>408</v>
      </c>
      <c r="Y81" s="5" t="s">
        <v>36</v>
      </c>
    </row>
    <row r="82" s="5" customFormat="1" spans="1:25">
      <c r="A82" s="5" t="s">
        <v>409</v>
      </c>
      <c r="B82" s="5" t="s">
        <v>26</v>
      </c>
      <c r="C82" s="5" t="s">
        <v>27</v>
      </c>
      <c r="D82" s="5" t="s">
        <v>410</v>
      </c>
      <c r="E82" s="5" t="s">
        <v>411</v>
      </c>
      <c r="F82" s="7">
        <v>45205</v>
      </c>
      <c r="G82" s="7">
        <v>45210</v>
      </c>
      <c r="H82" s="5">
        <v>1</v>
      </c>
      <c r="I82" s="5">
        <v>5</v>
      </c>
      <c r="J82" s="5">
        <v>5</v>
      </c>
      <c r="K82" s="5" t="s">
        <v>30</v>
      </c>
      <c r="L82" s="5">
        <v>6164.05</v>
      </c>
      <c r="M82" s="5">
        <v>6164.05</v>
      </c>
      <c r="N82" s="5" t="s">
        <v>412</v>
      </c>
      <c r="O82" s="5" t="s">
        <v>32</v>
      </c>
      <c r="P82" s="5" t="s">
        <v>33</v>
      </c>
      <c r="Q82" s="5">
        <v>0</v>
      </c>
      <c r="R82" s="8">
        <v>45120</v>
      </c>
      <c r="S82" s="7">
        <v>45213</v>
      </c>
      <c r="T82" s="5" t="s">
        <v>34</v>
      </c>
      <c r="U82" s="5">
        <v>6164.05</v>
      </c>
      <c r="V82" s="5">
        <v>0</v>
      </c>
      <c r="W82" s="5">
        <v>0</v>
      </c>
      <c r="X82" s="5" t="s">
        <v>413</v>
      </c>
      <c r="Y82" s="5" t="s">
        <v>414</v>
      </c>
    </row>
    <row r="83" s="5" customFormat="1" spans="1:25">
      <c r="A83" s="5" t="s">
        <v>415</v>
      </c>
      <c r="B83" s="5" t="s">
        <v>26</v>
      </c>
      <c r="C83" s="5" t="s">
        <v>27</v>
      </c>
      <c r="D83" s="5" t="s">
        <v>416</v>
      </c>
      <c r="E83" s="5" t="s">
        <v>417</v>
      </c>
      <c r="F83" s="7">
        <v>45208</v>
      </c>
      <c r="G83" s="7">
        <v>45210</v>
      </c>
      <c r="H83" s="5">
        <v>1</v>
      </c>
      <c r="I83" s="5">
        <v>2</v>
      </c>
      <c r="J83" s="5">
        <v>2</v>
      </c>
      <c r="K83" s="5" t="s">
        <v>30</v>
      </c>
      <c r="L83" s="5">
        <v>5445.34</v>
      </c>
      <c r="M83" s="5">
        <v>5445.34</v>
      </c>
      <c r="N83" s="5" t="s">
        <v>418</v>
      </c>
      <c r="O83" s="5" t="s">
        <v>32</v>
      </c>
      <c r="P83" s="5" t="s">
        <v>33</v>
      </c>
      <c r="Q83" s="5">
        <v>0</v>
      </c>
      <c r="R83" s="8">
        <v>45183</v>
      </c>
      <c r="S83" s="7">
        <v>45213</v>
      </c>
      <c r="T83" s="5" t="s">
        <v>34</v>
      </c>
      <c r="U83" s="5">
        <v>5445.34</v>
      </c>
      <c r="V83" s="5">
        <v>0</v>
      </c>
      <c r="W83" s="5">
        <v>0</v>
      </c>
      <c r="X83" s="5" t="s">
        <v>419</v>
      </c>
      <c r="Y83" s="5" t="s">
        <v>420</v>
      </c>
    </row>
    <row r="84" s="5" customFormat="1" spans="1:25">
      <c r="A84" s="5" t="s">
        <v>421</v>
      </c>
      <c r="B84" s="5" t="s">
        <v>26</v>
      </c>
      <c r="C84" s="5" t="s">
        <v>27</v>
      </c>
      <c r="D84" s="5" t="s">
        <v>422</v>
      </c>
      <c r="E84" s="5" t="s">
        <v>423</v>
      </c>
      <c r="F84" s="7">
        <v>45204</v>
      </c>
      <c r="G84" s="7">
        <v>45210</v>
      </c>
      <c r="H84" s="5">
        <v>1</v>
      </c>
      <c r="I84" s="5">
        <v>6</v>
      </c>
      <c r="J84" s="5">
        <v>6</v>
      </c>
      <c r="K84" s="5" t="s">
        <v>30</v>
      </c>
      <c r="L84" s="5">
        <v>1659.66</v>
      </c>
      <c r="M84" s="5">
        <v>1659.66</v>
      </c>
      <c r="N84" s="5" t="s">
        <v>424</v>
      </c>
      <c r="O84" s="5" t="s">
        <v>32</v>
      </c>
      <c r="P84" s="5" t="s">
        <v>33</v>
      </c>
      <c r="Q84" s="5">
        <v>0</v>
      </c>
      <c r="R84" s="8">
        <v>45201</v>
      </c>
      <c r="S84" s="7">
        <v>45213</v>
      </c>
      <c r="T84" s="5" t="s">
        <v>34</v>
      </c>
      <c r="U84" s="5">
        <v>1659.66</v>
      </c>
      <c r="V84" s="5">
        <v>0</v>
      </c>
      <c r="W84" s="5">
        <v>0</v>
      </c>
      <c r="X84" s="5" t="s">
        <v>425</v>
      </c>
      <c r="Y84" s="5" t="s">
        <v>36</v>
      </c>
    </row>
    <row r="85" s="5" customFormat="1" spans="1:25">
      <c r="A85" s="5" t="s">
        <v>426</v>
      </c>
      <c r="B85" s="5" t="s">
        <v>26</v>
      </c>
      <c r="C85" s="5" t="s">
        <v>27</v>
      </c>
      <c r="D85" s="5" t="s">
        <v>427</v>
      </c>
      <c r="E85" s="5" t="s">
        <v>428</v>
      </c>
      <c r="F85" s="7">
        <v>45208</v>
      </c>
      <c r="G85" s="7">
        <v>45210</v>
      </c>
      <c r="H85" s="5">
        <v>1</v>
      </c>
      <c r="I85" s="5">
        <v>2</v>
      </c>
      <c r="J85" s="5">
        <v>2</v>
      </c>
      <c r="K85" s="5" t="s">
        <v>30</v>
      </c>
      <c r="L85" s="5">
        <v>829.92</v>
      </c>
      <c r="M85" s="5">
        <v>829.92</v>
      </c>
      <c r="N85" s="5" t="s">
        <v>429</v>
      </c>
      <c r="O85" s="5" t="s">
        <v>32</v>
      </c>
      <c r="P85" s="5" t="s">
        <v>33</v>
      </c>
      <c r="Q85" s="5">
        <v>0</v>
      </c>
      <c r="R85" s="8">
        <v>45201</v>
      </c>
      <c r="S85" s="7">
        <v>45213</v>
      </c>
      <c r="T85" s="5" t="s">
        <v>34</v>
      </c>
      <c r="U85" s="5">
        <v>829.92</v>
      </c>
      <c r="V85" s="5">
        <v>0</v>
      </c>
      <c r="W85" s="5">
        <v>0</v>
      </c>
      <c r="X85" s="5" t="s">
        <v>430</v>
      </c>
      <c r="Y85" s="5" t="s">
        <v>36</v>
      </c>
    </row>
    <row r="86" s="5" customFormat="1" spans="1:25">
      <c r="A86" s="5" t="s">
        <v>431</v>
      </c>
      <c r="B86" s="5" t="s">
        <v>26</v>
      </c>
      <c r="C86" s="5" t="s">
        <v>27</v>
      </c>
      <c r="D86" s="5" t="s">
        <v>432</v>
      </c>
      <c r="E86" s="5" t="s">
        <v>433</v>
      </c>
      <c r="F86" s="7">
        <v>45207</v>
      </c>
      <c r="G86" s="7">
        <v>45210</v>
      </c>
      <c r="H86" s="5">
        <v>1</v>
      </c>
      <c r="I86" s="5">
        <v>3</v>
      </c>
      <c r="J86" s="5">
        <v>3</v>
      </c>
      <c r="K86" s="5" t="s">
        <v>30</v>
      </c>
      <c r="L86" s="5">
        <v>307.38</v>
      </c>
      <c r="M86" s="5">
        <v>307.38</v>
      </c>
      <c r="N86" s="5" t="s">
        <v>434</v>
      </c>
      <c r="O86" s="5" t="s">
        <v>32</v>
      </c>
      <c r="P86" s="5" t="s">
        <v>33</v>
      </c>
      <c r="Q86" s="5">
        <v>0</v>
      </c>
      <c r="R86" s="8">
        <v>45202</v>
      </c>
      <c r="S86" s="7">
        <v>45213</v>
      </c>
      <c r="T86" s="5" t="s">
        <v>34</v>
      </c>
      <c r="U86" s="5">
        <v>307.38</v>
      </c>
      <c r="V86" s="5">
        <v>0</v>
      </c>
      <c r="W86" s="5">
        <v>0</v>
      </c>
      <c r="X86" s="5" t="s">
        <v>435</v>
      </c>
      <c r="Y86" s="5" t="s">
        <v>436</v>
      </c>
    </row>
    <row r="87" s="5" customFormat="1" spans="1:25">
      <c r="A87" s="5" t="s">
        <v>323</v>
      </c>
      <c r="B87" s="5" t="s">
        <v>26</v>
      </c>
      <c r="C87" s="5" t="s">
        <v>37</v>
      </c>
      <c r="D87" s="5" t="s">
        <v>324</v>
      </c>
      <c r="E87" s="5" t="s">
        <v>325</v>
      </c>
      <c r="F87" s="7">
        <v>45209</v>
      </c>
      <c r="G87" s="7">
        <v>45210</v>
      </c>
      <c r="H87" s="5">
        <v>1</v>
      </c>
      <c r="I87" s="5">
        <v>1</v>
      </c>
      <c r="J87" s="5">
        <v>1</v>
      </c>
      <c r="K87" s="5" t="s">
        <v>30</v>
      </c>
      <c r="L87" s="5">
        <v>-257.38</v>
      </c>
      <c r="M87" s="5">
        <v>-257.38</v>
      </c>
      <c r="N87" s="5" t="s">
        <v>326</v>
      </c>
      <c r="O87" s="5" t="s">
        <v>32</v>
      </c>
      <c r="P87" s="5" t="s">
        <v>33</v>
      </c>
      <c r="Q87" s="5">
        <v>0</v>
      </c>
      <c r="R87" s="8">
        <v>45193</v>
      </c>
      <c r="S87" s="7">
        <v>45213</v>
      </c>
      <c r="T87" s="5" t="s">
        <v>34</v>
      </c>
      <c r="U87" s="5">
        <v>-257.38</v>
      </c>
      <c r="V87" s="5">
        <v>0</v>
      </c>
      <c r="W87" s="5">
        <v>0</v>
      </c>
      <c r="X87" s="5" t="s">
        <v>327</v>
      </c>
      <c r="Y87" s="5" t="s">
        <v>36</v>
      </c>
    </row>
    <row r="88" s="5" customFormat="1" spans="1:25">
      <c r="A88" s="5" t="s">
        <v>437</v>
      </c>
      <c r="B88" s="5" t="s">
        <v>26</v>
      </c>
      <c r="C88" s="5" t="s">
        <v>27</v>
      </c>
      <c r="D88" s="5" t="s">
        <v>401</v>
      </c>
      <c r="E88" s="5" t="s">
        <v>406</v>
      </c>
      <c r="F88" s="7">
        <v>45209</v>
      </c>
      <c r="G88" s="7">
        <v>45210</v>
      </c>
      <c r="H88" s="5">
        <v>2</v>
      </c>
      <c r="I88" s="5">
        <v>1</v>
      </c>
      <c r="J88" s="5">
        <v>2</v>
      </c>
      <c r="K88" s="5" t="s">
        <v>30</v>
      </c>
      <c r="L88" s="5">
        <v>672.86</v>
      </c>
      <c r="M88" s="5">
        <v>672.86</v>
      </c>
      <c r="N88" s="5" t="s">
        <v>438</v>
      </c>
      <c r="O88" s="5" t="s">
        <v>32</v>
      </c>
      <c r="P88" s="5" t="s">
        <v>33</v>
      </c>
      <c r="Q88" s="5">
        <v>0</v>
      </c>
      <c r="R88" s="8">
        <v>45202.0000115741</v>
      </c>
      <c r="S88" s="7">
        <v>45213</v>
      </c>
      <c r="T88" s="5" t="s">
        <v>34</v>
      </c>
      <c r="U88" s="5">
        <v>672.86</v>
      </c>
      <c r="V88" s="5">
        <v>0</v>
      </c>
      <c r="W88" s="5">
        <v>0</v>
      </c>
      <c r="X88" s="5" t="s">
        <v>439</v>
      </c>
      <c r="Y88" s="5" t="s">
        <v>36</v>
      </c>
    </row>
    <row r="89" s="5" customFormat="1" spans="1:25">
      <c r="A89" s="5" t="s">
        <v>440</v>
      </c>
      <c r="B89" s="5" t="s">
        <v>26</v>
      </c>
      <c r="C89" s="5" t="s">
        <v>27</v>
      </c>
      <c r="D89" s="5" t="s">
        <v>441</v>
      </c>
      <c r="E89" s="5" t="s">
        <v>442</v>
      </c>
      <c r="F89" s="7">
        <v>45207</v>
      </c>
      <c r="G89" s="7">
        <v>45210</v>
      </c>
      <c r="H89" s="5">
        <v>1</v>
      </c>
      <c r="I89" s="5">
        <v>3</v>
      </c>
      <c r="J89" s="5">
        <v>3</v>
      </c>
      <c r="K89" s="5" t="s">
        <v>30</v>
      </c>
      <c r="L89" s="5">
        <v>1288.06</v>
      </c>
      <c r="M89" s="5">
        <v>1288.06</v>
      </c>
      <c r="N89" s="5" t="s">
        <v>443</v>
      </c>
      <c r="O89" s="5" t="s">
        <v>32</v>
      </c>
      <c r="P89" s="5" t="s">
        <v>33</v>
      </c>
      <c r="Q89" s="5">
        <v>0</v>
      </c>
      <c r="R89" s="8">
        <v>45202.0000115741</v>
      </c>
      <c r="S89" s="7">
        <v>45213</v>
      </c>
      <c r="T89" s="5" t="s">
        <v>34</v>
      </c>
      <c r="U89" s="5">
        <v>1288.06</v>
      </c>
      <c r="V89" s="5">
        <v>0</v>
      </c>
      <c r="W89" s="5">
        <v>0</v>
      </c>
      <c r="X89" s="5" t="s">
        <v>444</v>
      </c>
      <c r="Y89" s="5" t="s">
        <v>36</v>
      </c>
    </row>
    <row r="90" s="5" customFormat="1" spans="1:25">
      <c r="A90" s="5" t="s">
        <v>366</v>
      </c>
      <c r="B90" s="5" t="s">
        <v>26</v>
      </c>
      <c r="C90" s="5" t="s">
        <v>37</v>
      </c>
      <c r="D90" s="5" t="s">
        <v>367</v>
      </c>
      <c r="E90" s="5" t="s">
        <v>368</v>
      </c>
      <c r="F90" s="7">
        <v>45209</v>
      </c>
      <c r="G90" s="7">
        <v>45210</v>
      </c>
      <c r="H90" s="5">
        <v>1</v>
      </c>
      <c r="I90" s="5">
        <v>1</v>
      </c>
      <c r="J90" s="5">
        <v>1</v>
      </c>
      <c r="K90" s="5" t="s">
        <v>30</v>
      </c>
      <c r="L90" s="5">
        <v>-197.45</v>
      </c>
      <c r="M90" s="5">
        <v>-197.45</v>
      </c>
      <c r="N90" s="5" t="s">
        <v>369</v>
      </c>
      <c r="O90" s="5" t="s">
        <v>32</v>
      </c>
      <c r="P90" s="5" t="s">
        <v>33</v>
      </c>
      <c r="Q90" s="5">
        <v>0</v>
      </c>
      <c r="R90" s="8">
        <v>45199.0000115741</v>
      </c>
      <c r="S90" s="7">
        <v>45213</v>
      </c>
      <c r="T90" s="5" t="s">
        <v>34</v>
      </c>
      <c r="U90" s="5">
        <v>-197.45</v>
      </c>
      <c r="V90" s="5">
        <v>0</v>
      </c>
      <c r="W90" s="5">
        <v>0</v>
      </c>
      <c r="X90" s="5" t="s">
        <v>370</v>
      </c>
      <c r="Y90" s="5" t="s">
        <v>371</v>
      </c>
    </row>
    <row r="91" s="5" customFormat="1" spans="1:25">
      <c r="A91" s="5" t="s">
        <v>445</v>
      </c>
      <c r="B91" s="5" t="s">
        <v>26</v>
      </c>
      <c r="C91" s="5" t="s">
        <v>27</v>
      </c>
      <c r="D91" s="5" t="s">
        <v>446</v>
      </c>
      <c r="E91" s="5" t="s">
        <v>447</v>
      </c>
      <c r="F91" s="7">
        <v>45208</v>
      </c>
      <c r="G91" s="7">
        <v>45210</v>
      </c>
      <c r="H91" s="5">
        <v>1</v>
      </c>
      <c r="I91" s="5">
        <v>2</v>
      </c>
      <c r="J91" s="5">
        <v>2</v>
      </c>
      <c r="K91" s="5" t="s">
        <v>30</v>
      </c>
      <c r="L91" s="5">
        <v>1327.75</v>
      </c>
      <c r="M91" s="5">
        <v>1327.75</v>
      </c>
      <c r="N91" s="5" t="s">
        <v>448</v>
      </c>
      <c r="O91" s="5" t="s">
        <v>32</v>
      </c>
      <c r="P91" s="5" t="s">
        <v>33</v>
      </c>
      <c r="Q91" s="5">
        <v>0</v>
      </c>
      <c r="R91" s="8">
        <v>45202</v>
      </c>
      <c r="S91" s="7">
        <v>45213</v>
      </c>
      <c r="T91" s="5" t="s">
        <v>34</v>
      </c>
      <c r="U91" s="5">
        <v>1327.75</v>
      </c>
      <c r="V91" s="5">
        <v>0</v>
      </c>
      <c r="W91" s="5">
        <v>0</v>
      </c>
      <c r="X91" s="5" t="s">
        <v>449</v>
      </c>
      <c r="Y91" s="5" t="s">
        <v>450</v>
      </c>
    </row>
    <row r="92" s="5" customFormat="1" spans="1:25">
      <c r="A92" s="5" t="s">
        <v>451</v>
      </c>
      <c r="B92" s="5" t="s">
        <v>26</v>
      </c>
      <c r="C92" s="5" t="s">
        <v>27</v>
      </c>
      <c r="D92" s="5" t="s">
        <v>452</v>
      </c>
      <c r="E92" s="5" t="s">
        <v>330</v>
      </c>
      <c r="F92" s="7">
        <v>45209</v>
      </c>
      <c r="G92" s="7">
        <v>45210</v>
      </c>
      <c r="H92" s="5">
        <v>1</v>
      </c>
      <c r="I92" s="5">
        <v>1</v>
      </c>
      <c r="J92" s="5">
        <v>1</v>
      </c>
      <c r="K92" s="5" t="s">
        <v>30</v>
      </c>
      <c r="L92" s="5">
        <v>357.14</v>
      </c>
      <c r="M92" s="5">
        <v>357.14</v>
      </c>
      <c r="N92" s="5" t="s">
        <v>453</v>
      </c>
      <c r="O92" s="5" t="s">
        <v>32</v>
      </c>
      <c r="P92" s="5" t="s">
        <v>33</v>
      </c>
      <c r="Q92" s="5">
        <v>0</v>
      </c>
      <c r="R92" s="8">
        <v>45202.0000115741</v>
      </c>
      <c r="S92" s="7">
        <v>45213</v>
      </c>
      <c r="T92" s="5" t="s">
        <v>34</v>
      </c>
      <c r="U92" s="5">
        <v>357.14</v>
      </c>
      <c r="V92" s="5">
        <v>0</v>
      </c>
      <c r="W92" s="5">
        <v>0</v>
      </c>
      <c r="X92" s="5" t="s">
        <v>454</v>
      </c>
      <c r="Y92" s="5" t="s">
        <v>455</v>
      </c>
    </row>
    <row r="93" s="5" customFormat="1" spans="1:25">
      <c r="A93" s="5" t="s">
        <v>456</v>
      </c>
      <c r="B93" s="5" t="s">
        <v>26</v>
      </c>
      <c r="C93" s="5" t="s">
        <v>27</v>
      </c>
      <c r="D93" s="5" t="s">
        <v>457</v>
      </c>
      <c r="E93" s="5" t="s">
        <v>458</v>
      </c>
      <c r="F93" s="7">
        <v>45207</v>
      </c>
      <c r="G93" s="7">
        <v>45210</v>
      </c>
      <c r="H93" s="5">
        <v>1</v>
      </c>
      <c r="I93" s="5">
        <v>3</v>
      </c>
      <c r="J93" s="5">
        <v>3</v>
      </c>
      <c r="K93" s="5" t="s">
        <v>30</v>
      </c>
      <c r="L93" s="5">
        <v>3193.23</v>
      </c>
      <c r="M93" s="5">
        <v>3193.23</v>
      </c>
      <c r="N93" s="5" t="s">
        <v>459</v>
      </c>
      <c r="O93" s="5" t="s">
        <v>32</v>
      </c>
      <c r="P93" s="5" t="s">
        <v>33</v>
      </c>
      <c r="Q93" s="5">
        <v>0</v>
      </c>
      <c r="R93" s="8">
        <v>45202.0000115741</v>
      </c>
      <c r="S93" s="7">
        <v>45213</v>
      </c>
      <c r="T93" s="5" t="s">
        <v>34</v>
      </c>
      <c r="U93" s="5">
        <v>3193.23</v>
      </c>
      <c r="V93" s="5">
        <v>0</v>
      </c>
      <c r="W93" s="5">
        <v>0</v>
      </c>
      <c r="X93" s="5" t="s">
        <v>460</v>
      </c>
      <c r="Y93" s="5" t="s">
        <v>36</v>
      </c>
    </row>
    <row r="94" s="5" customFormat="1" spans="1:25">
      <c r="A94" s="5" t="s">
        <v>461</v>
      </c>
      <c r="B94" s="5" t="s">
        <v>26</v>
      </c>
      <c r="C94" s="5" t="s">
        <v>27</v>
      </c>
      <c r="D94" s="5" t="s">
        <v>462</v>
      </c>
      <c r="E94" s="5" t="s">
        <v>463</v>
      </c>
      <c r="F94" s="7">
        <v>45209</v>
      </c>
      <c r="G94" s="7">
        <v>45210</v>
      </c>
      <c r="H94" s="5">
        <v>1</v>
      </c>
      <c r="I94" s="5">
        <v>1</v>
      </c>
      <c r="J94" s="5">
        <v>1</v>
      </c>
      <c r="K94" s="5" t="s">
        <v>30</v>
      </c>
      <c r="L94" s="5">
        <v>1067.5</v>
      </c>
      <c r="M94" s="5">
        <v>1067.5</v>
      </c>
      <c r="N94" s="5" t="s">
        <v>464</v>
      </c>
      <c r="O94" s="5" t="s">
        <v>32</v>
      </c>
      <c r="P94" s="5" t="s">
        <v>33</v>
      </c>
      <c r="Q94" s="5">
        <v>0</v>
      </c>
      <c r="R94" s="8">
        <v>45202.0000115741</v>
      </c>
      <c r="S94" s="7">
        <v>45213</v>
      </c>
      <c r="T94" s="5" t="s">
        <v>34</v>
      </c>
      <c r="U94" s="5">
        <v>1067.5</v>
      </c>
      <c r="V94" s="5">
        <v>0</v>
      </c>
      <c r="W94" s="5">
        <v>0</v>
      </c>
      <c r="X94" s="5" t="s">
        <v>465</v>
      </c>
      <c r="Y94" s="5" t="s">
        <v>466</v>
      </c>
    </row>
    <row r="95" s="5" customFormat="1" spans="1:25">
      <c r="A95" s="5" t="s">
        <v>467</v>
      </c>
      <c r="B95" s="5" t="s">
        <v>26</v>
      </c>
      <c r="C95" s="5" t="s">
        <v>27</v>
      </c>
      <c r="D95" s="5" t="s">
        <v>468</v>
      </c>
      <c r="E95" s="5" t="s">
        <v>469</v>
      </c>
      <c r="F95" s="7">
        <v>45207</v>
      </c>
      <c r="G95" s="7">
        <v>45210</v>
      </c>
      <c r="H95" s="5">
        <v>1</v>
      </c>
      <c r="I95" s="5">
        <v>3</v>
      </c>
      <c r="J95" s="5">
        <v>3</v>
      </c>
      <c r="K95" s="5" t="s">
        <v>30</v>
      </c>
      <c r="L95" s="5">
        <v>1843.74</v>
      </c>
      <c r="M95" s="5">
        <v>1843.74</v>
      </c>
      <c r="N95" s="5" t="s">
        <v>470</v>
      </c>
      <c r="O95" s="5" t="s">
        <v>32</v>
      </c>
      <c r="P95" s="5" t="s">
        <v>33</v>
      </c>
      <c r="Q95" s="5">
        <v>0</v>
      </c>
      <c r="R95" s="8">
        <v>45203</v>
      </c>
      <c r="S95" s="7">
        <v>45213</v>
      </c>
      <c r="T95" s="5" t="s">
        <v>34</v>
      </c>
      <c r="U95" s="5">
        <v>1843.74</v>
      </c>
      <c r="V95" s="5">
        <v>0</v>
      </c>
      <c r="W95" s="5">
        <v>0</v>
      </c>
      <c r="X95" s="5" t="s">
        <v>471</v>
      </c>
      <c r="Y95" s="5" t="s">
        <v>36</v>
      </c>
    </row>
    <row r="96" s="5" customFormat="1" spans="1:25">
      <c r="A96" s="5" t="s">
        <v>472</v>
      </c>
      <c r="B96" s="5" t="s">
        <v>26</v>
      </c>
      <c r="C96" s="5" t="s">
        <v>27</v>
      </c>
      <c r="D96" s="5" t="s">
        <v>473</v>
      </c>
      <c r="E96" s="5" t="s">
        <v>474</v>
      </c>
      <c r="F96" s="7">
        <v>45208</v>
      </c>
      <c r="G96" s="7">
        <v>45210</v>
      </c>
      <c r="H96" s="5">
        <v>1</v>
      </c>
      <c r="I96" s="5">
        <v>2</v>
      </c>
      <c r="J96" s="5">
        <v>2</v>
      </c>
      <c r="K96" s="5" t="s">
        <v>30</v>
      </c>
      <c r="L96" s="5">
        <v>1177.88</v>
      </c>
      <c r="M96" s="5">
        <v>1177.88</v>
      </c>
      <c r="N96" s="5" t="s">
        <v>475</v>
      </c>
      <c r="O96" s="5" t="s">
        <v>32</v>
      </c>
      <c r="P96" s="5" t="s">
        <v>33</v>
      </c>
      <c r="Q96" s="5">
        <v>0</v>
      </c>
      <c r="R96" s="8">
        <v>45203</v>
      </c>
      <c r="S96" s="7">
        <v>45213</v>
      </c>
      <c r="T96" s="5" t="s">
        <v>34</v>
      </c>
      <c r="U96" s="5">
        <v>1177.88</v>
      </c>
      <c r="V96" s="5">
        <v>0</v>
      </c>
      <c r="W96" s="5">
        <v>0</v>
      </c>
      <c r="X96" s="5" t="s">
        <v>476</v>
      </c>
      <c r="Y96" s="5" t="s">
        <v>477</v>
      </c>
    </row>
    <row r="97" s="5" customFormat="1" spans="1:25">
      <c r="A97" s="5" t="s">
        <v>478</v>
      </c>
      <c r="B97" s="5" t="s">
        <v>26</v>
      </c>
      <c r="C97" s="5" t="s">
        <v>27</v>
      </c>
      <c r="D97" s="5" t="s">
        <v>479</v>
      </c>
      <c r="E97" s="5" t="s">
        <v>219</v>
      </c>
      <c r="F97" s="7">
        <v>45209</v>
      </c>
      <c r="G97" s="7">
        <v>45210</v>
      </c>
      <c r="H97" s="5">
        <v>1</v>
      </c>
      <c r="I97" s="5">
        <v>1</v>
      </c>
      <c r="J97" s="5">
        <v>1</v>
      </c>
      <c r="K97" s="5" t="s">
        <v>30</v>
      </c>
      <c r="L97" s="5">
        <v>197.07</v>
      </c>
      <c r="M97" s="5">
        <v>197.07</v>
      </c>
      <c r="N97" s="5" t="s">
        <v>480</v>
      </c>
      <c r="O97" s="5" t="s">
        <v>32</v>
      </c>
      <c r="P97" s="5" t="s">
        <v>33</v>
      </c>
      <c r="Q97" s="5">
        <v>0</v>
      </c>
      <c r="R97" s="8">
        <v>45203</v>
      </c>
      <c r="S97" s="7">
        <v>45213</v>
      </c>
      <c r="T97" s="5" t="s">
        <v>34</v>
      </c>
      <c r="U97" s="5">
        <v>197.07</v>
      </c>
      <c r="V97" s="5">
        <v>0</v>
      </c>
      <c r="W97" s="5">
        <v>0</v>
      </c>
      <c r="X97" s="5" t="s">
        <v>481</v>
      </c>
      <c r="Y97" s="5" t="s">
        <v>36</v>
      </c>
    </row>
    <row r="98" s="5" customFormat="1" spans="1:25">
      <c r="A98" s="5" t="s">
        <v>482</v>
      </c>
      <c r="B98" s="5" t="s">
        <v>26</v>
      </c>
      <c r="C98" s="5" t="s">
        <v>27</v>
      </c>
      <c r="D98" s="5" t="s">
        <v>483</v>
      </c>
      <c r="E98" s="5" t="s">
        <v>484</v>
      </c>
      <c r="F98" s="7">
        <v>45209</v>
      </c>
      <c r="G98" s="7">
        <v>45210</v>
      </c>
      <c r="H98" s="5">
        <v>1</v>
      </c>
      <c r="I98" s="5">
        <v>1</v>
      </c>
      <c r="J98" s="5">
        <v>1</v>
      </c>
      <c r="K98" s="5" t="s">
        <v>30</v>
      </c>
      <c r="L98" s="5">
        <v>133.45</v>
      </c>
      <c r="M98" s="5">
        <v>133.45</v>
      </c>
      <c r="N98" s="5" t="s">
        <v>485</v>
      </c>
      <c r="O98" s="5" t="s">
        <v>32</v>
      </c>
      <c r="P98" s="5" t="s">
        <v>33</v>
      </c>
      <c r="Q98" s="5">
        <v>0</v>
      </c>
      <c r="R98" s="8">
        <v>45203.0000115741</v>
      </c>
      <c r="S98" s="7">
        <v>45213</v>
      </c>
      <c r="T98" s="5" t="s">
        <v>34</v>
      </c>
      <c r="U98" s="5">
        <v>133.45</v>
      </c>
      <c r="V98" s="5">
        <v>0</v>
      </c>
      <c r="W98" s="5">
        <v>0</v>
      </c>
      <c r="X98" s="5" t="s">
        <v>486</v>
      </c>
      <c r="Y98" s="5" t="s">
        <v>487</v>
      </c>
    </row>
    <row r="99" s="5" customFormat="1" spans="1:25">
      <c r="A99" s="5" t="s">
        <v>488</v>
      </c>
      <c r="B99" s="5" t="s">
        <v>26</v>
      </c>
      <c r="C99" s="5" t="s">
        <v>27</v>
      </c>
      <c r="D99" s="5" t="s">
        <v>489</v>
      </c>
      <c r="E99" s="5" t="s">
        <v>490</v>
      </c>
      <c r="F99" s="7">
        <v>45208</v>
      </c>
      <c r="G99" s="7">
        <v>45210</v>
      </c>
      <c r="H99" s="5">
        <v>1</v>
      </c>
      <c r="I99" s="5">
        <v>2</v>
      </c>
      <c r="J99" s="5">
        <v>2</v>
      </c>
      <c r="K99" s="5" t="s">
        <v>30</v>
      </c>
      <c r="L99" s="5">
        <v>11750.37</v>
      </c>
      <c r="M99" s="5">
        <v>11750.37</v>
      </c>
      <c r="N99" s="5" t="s">
        <v>491</v>
      </c>
      <c r="O99" s="5" t="s">
        <v>32</v>
      </c>
      <c r="P99" s="5" t="s">
        <v>33</v>
      </c>
      <c r="Q99" s="5">
        <v>0</v>
      </c>
      <c r="R99" s="8">
        <v>45203.0000115741</v>
      </c>
      <c r="S99" s="7">
        <v>45213</v>
      </c>
      <c r="T99" s="5" t="s">
        <v>34</v>
      </c>
      <c r="U99" s="5">
        <v>11750.37</v>
      </c>
      <c r="V99" s="5">
        <v>0</v>
      </c>
      <c r="W99" s="5">
        <v>0</v>
      </c>
      <c r="X99" s="5" t="s">
        <v>492</v>
      </c>
      <c r="Y99" s="5" t="s">
        <v>493</v>
      </c>
    </row>
    <row r="100" s="5" customFormat="1" spans="1:25">
      <c r="A100" s="5" t="s">
        <v>494</v>
      </c>
      <c r="B100" s="5" t="s">
        <v>26</v>
      </c>
      <c r="C100" s="5" t="s">
        <v>27</v>
      </c>
      <c r="D100" s="5" t="s">
        <v>495</v>
      </c>
      <c r="E100" s="5" t="s">
        <v>496</v>
      </c>
      <c r="F100" s="7">
        <v>45209</v>
      </c>
      <c r="G100" s="7">
        <v>45210</v>
      </c>
      <c r="H100" s="5">
        <v>1</v>
      </c>
      <c r="I100" s="5">
        <v>1</v>
      </c>
      <c r="J100" s="5">
        <v>1</v>
      </c>
      <c r="K100" s="5" t="s">
        <v>30</v>
      </c>
      <c r="L100" s="5">
        <v>442.52</v>
      </c>
      <c r="M100" s="5">
        <v>442.52</v>
      </c>
      <c r="N100" s="5" t="s">
        <v>497</v>
      </c>
      <c r="O100" s="5" t="s">
        <v>32</v>
      </c>
      <c r="P100" s="5" t="s">
        <v>33</v>
      </c>
      <c r="Q100" s="5">
        <v>0</v>
      </c>
      <c r="R100" s="8">
        <v>45203.0000115741</v>
      </c>
      <c r="S100" s="7">
        <v>45213</v>
      </c>
      <c r="T100" s="5" t="s">
        <v>34</v>
      </c>
      <c r="U100" s="5">
        <v>442.52</v>
      </c>
      <c r="V100" s="5">
        <v>0</v>
      </c>
      <c r="W100" s="5">
        <v>0</v>
      </c>
      <c r="X100" s="5" t="s">
        <v>498</v>
      </c>
      <c r="Y100" s="5" t="s">
        <v>499</v>
      </c>
    </row>
    <row r="101" s="5" customFormat="1" spans="1:25">
      <c r="A101" s="5" t="s">
        <v>500</v>
      </c>
      <c r="B101" s="5" t="s">
        <v>26</v>
      </c>
      <c r="C101" s="5" t="s">
        <v>27</v>
      </c>
      <c r="D101" s="5" t="s">
        <v>324</v>
      </c>
      <c r="E101" s="5" t="s">
        <v>501</v>
      </c>
      <c r="F101" s="7">
        <v>45206</v>
      </c>
      <c r="G101" s="7">
        <v>45210</v>
      </c>
      <c r="H101" s="5">
        <v>1</v>
      </c>
      <c r="I101" s="5">
        <v>4</v>
      </c>
      <c r="J101" s="5">
        <v>4</v>
      </c>
      <c r="K101" s="5" t="s">
        <v>30</v>
      </c>
      <c r="L101" s="5">
        <v>1436.96</v>
      </c>
      <c r="M101" s="5">
        <v>1436.96</v>
      </c>
      <c r="N101" s="5" t="s">
        <v>502</v>
      </c>
      <c r="O101" s="5" t="s">
        <v>32</v>
      </c>
      <c r="P101" s="5" t="s">
        <v>33</v>
      </c>
      <c r="Q101" s="5">
        <v>0</v>
      </c>
      <c r="R101" s="8">
        <v>45203</v>
      </c>
      <c r="S101" s="7">
        <v>45213</v>
      </c>
      <c r="T101" s="5" t="s">
        <v>34</v>
      </c>
      <c r="U101" s="5">
        <v>1436.96</v>
      </c>
      <c r="V101" s="5">
        <v>0</v>
      </c>
      <c r="W101" s="5">
        <v>0</v>
      </c>
      <c r="X101" s="5" t="s">
        <v>503</v>
      </c>
      <c r="Y101" s="5" t="s">
        <v>36</v>
      </c>
    </row>
    <row r="102" s="5" customFormat="1" spans="1:25">
      <c r="A102" s="5" t="s">
        <v>504</v>
      </c>
      <c r="B102" s="5" t="s">
        <v>26</v>
      </c>
      <c r="C102" s="5" t="s">
        <v>27</v>
      </c>
      <c r="D102" s="5" t="s">
        <v>324</v>
      </c>
      <c r="E102" s="5" t="s">
        <v>505</v>
      </c>
      <c r="F102" s="7">
        <v>45209</v>
      </c>
      <c r="G102" s="7">
        <v>45210</v>
      </c>
      <c r="H102" s="5">
        <v>1</v>
      </c>
      <c r="I102" s="5">
        <v>1</v>
      </c>
      <c r="J102" s="5">
        <v>1</v>
      </c>
      <c r="K102" s="5" t="s">
        <v>30</v>
      </c>
      <c r="L102" s="5">
        <v>288.59</v>
      </c>
      <c r="M102" s="5">
        <v>288.59</v>
      </c>
      <c r="N102" s="5" t="s">
        <v>506</v>
      </c>
      <c r="O102" s="5" t="s">
        <v>32</v>
      </c>
      <c r="P102" s="5" t="s">
        <v>33</v>
      </c>
      <c r="Q102" s="5">
        <v>0</v>
      </c>
      <c r="R102" s="8">
        <v>45203</v>
      </c>
      <c r="S102" s="7">
        <v>45213</v>
      </c>
      <c r="T102" s="5" t="s">
        <v>34</v>
      </c>
      <c r="U102" s="5">
        <v>288.59</v>
      </c>
      <c r="V102" s="5">
        <v>0</v>
      </c>
      <c r="W102" s="5">
        <v>0</v>
      </c>
      <c r="X102" s="5" t="s">
        <v>507</v>
      </c>
      <c r="Y102" s="5" t="s">
        <v>36</v>
      </c>
    </row>
    <row r="103" s="5" customFormat="1" spans="1:26">
      <c r="A103" s="5" t="s">
        <v>508</v>
      </c>
      <c r="B103" s="5" t="s">
        <v>26</v>
      </c>
      <c r="C103" s="5" t="s">
        <v>27</v>
      </c>
      <c r="D103" s="5" t="s">
        <v>489</v>
      </c>
      <c r="E103" s="5" t="s">
        <v>509</v>
      </c>
      <c r="F103" s="7">
        <v>45208</v>
      </c>
      <c r="G103" s="7">
        <v>45210</v>
      </c>
      <c r="H103" s="5">
        <v>2</v>
      </c>
      <c r="I103" s="5">
        <v>2</v>
      </c>
      <c r="J103" s="5">
        <v>4</v>
      </c>
      <c r="K103" s="5" t="s">
        <v>30</v>
      </c>
      <c r="L103" s="5">
        <v>22479.58</v>
      </c>
      <c r="M103" s="5">
        <v>22479.58</v>
      </c>
      <c r="N103" s="5" t="s">
        <v>510</v>
      </c>
      <c r="O103" s="5" t="s">
        <v>32</v>
      </c>
      <c r="P103" s="5" t="s">
        <v>33</v>
      </c>
      <c r="Q103" s="5">
        <v>0</v>
      </c>
      <c r="R103" s="8">
        <v>45204</v>
      </c>
      <c r="S103" s="7">
        <v>45213</v>
      </c>
      <c r="T103" s="5" t="s">
        <v>34</v>
      </c>
      <c r="U103" s="5">
        <v>22479.58</v>
      </c>
      <c r="V103" s="5">
        <v>0</v>
      </c>
      <c r="W103" s="5">
        <v>0</v>
      </c>
      <c r="X103" s="5" t="s">
        <v>511</v>
      </c>
      <c r="Y103" s="5" t="s">
        <v>512</v>
      </c>
      <c r="Z103" s="5" t="s">
        <v>513</v>
      </c>
    </row>
    <row r="104" s="5" customFormat="1" spans="1:25">
      <c r="A104" s="5" t="s">
        <v>514</v>
      </c>
      <c r="B104" s="5" t="s">
        <v>26</v>
      </c>
      <c r="C104" s="5" t="s">
        <v>27</v>
      </c>
      <c r="D104" s="5" t="s">
        <v>515</v>
      </c>
      <c r="E104" s="5" t="s">
        <v>516</v>
      </c>
      <c r="F104" s="7">
        <v>45208</v>
      </c>
      <c r="G104" s="7">
        <v>45210</v>
      </c>
      <c r="H104" s="5">
        <v>1</v>
      </c>
      <c r="I104" s="5">
        <v>2</v>
      </c>
      <c r="J104" s="5">
        <v>2</v>
      </c>
      <c r="K104" s="5" t="s">
        <v>30</v>
      </c>
      <c r="L104" s="5">
        <v>3188.88</v>
      </c>
      <c r="M104" s="5">
        <v>3188.88</v>
      </c>
      <c r="N104" s="5" t="s">
        <v>517</v>
      </c>
      <c r="O104" s="5" t="s">
        <v>32</v>
      </c>
      <c r="P104" s="5" t="s">
        <v>33</v>
      </c>
      <c r="Q104" s="5">
        <v>0</v>
      </c>
      <c r="R104" s="8">
        <v>45204.0000115741</v>
      </c>
      <c r="S104" s="7">
        <v>45213</v>
      </c>
      <c r="T104" s="5" t="s">
        <v>34</v>
      </c>
      <c r="U104" s="5">
        <v>3188.88</v>
      </c>
      <c r="V104" s="5">
        <v>0</v>
      </c>
      <c r="W104" s="5">
        <v>0</v>
      </c>
      <c r="X104" s="5" t="s">
        <v>518</v>
      </c>
      <c r="Y104" s="5" t="s">
        <v>519</v>
      </c>
    </row>
    <row r="105" s="5" customFormat="1" spans="1:25">
      <c r="A105" s="5" t="s">
        <v>520</v>
      </c>
      <c r="B105" s="5" t="s">
        <v>26</v>
      </c>
      <c r="C105" s="5" t="s">
        <v>27</v>
      </c>
      <c r="D105" s="5" t="s">
        <v>441</v>
      </c>
      <c r="E105" s="5" t="s">
        <v>442</v>
      </c>
      <c r="F105" s="7">
        <v>45207</v>
      </c>
      <c r="G105" s="7">
        <v>45210</v>
      </c>
      <c r="H105" s="5">
        <v>1</v>
      </c>
      <c r="I105" s="5">
        <v>3</v>
      </c>
      <c r="J105" s="5">
        <v>3</v>
      </c>
      <c r="K105" s="5" t="s">
        <v>30</v>
      </c>
      <c r="L105" s="5">
        <v>1283.43</v>
      </c>
      <c r="M105" s="5">
        <v>1283.43</v>
      </c>
      <c r="N105" s="5" t="s">
        <v>521</v>
      </c>
      <c r="O105" s="5" t="s">
        <v>32</v>
      </c>
      <c r="P105" s="5" t="s">
        <v>33</v>
      </c>
      <c r="Q105" s="5">
        <v>0</v>
      </c>
      <c r="R105" s="8">
        <v>45204</v>
      </c>
      <c r="S105" s="7">
        <v>45213</v>
      </c>
      <c r="T105" s="5" t="s">
        <v>34</v>
      </c>
      <c r="U105" s="5">
        <v>1283.43</v>
      </c>
      <c r="V105" s="5">
        <v>0</v>
      </c>
      <c r="W105" s="5">
        <v>0</v>
      </c>
      <c r="X105" s="5" t="s">
        <v>522</v>
      </c>
      <c r="Y105" s="5" t="s">
        <v>36</v>
      </c>
    </row>
    <row r="106" s="5" customFormat="1" spans="1:25">
      <c r="A106" s="5" t="s">
        <v>523</v>
      </c>
      <c r="B106" s="5" t="s">
        <v>26</v>
      </c>
      <c r="C106" s="5" t="s">
        <v>27</v>
      </c>
      <c r="D106" s="5" t="s">
        <v>524</v>
      </c>
      <c r="E106" s="5" t="s">
        <v>525</v>
      </c>
      <c r="F106" s="7">
        <v>45208</v>
      </c>
      <c r="G106" s="7">
        <v>45210</v>
      </c>
      <c r="H106" s="5">
        <v>1</v>
      </c>
      <c r="I106" s="5">
        <v>2</v>
      </c>
      <c r="J106" s="5">
        <v>2</v>
      </c>
      <c r="K106" s="5" t="s">
        <v>30</v>
      </c>
      <c r="L106" s="5">
        <v>1758.49</v>
      </c>
      <c r="M106" s="5">
        <v>1758.49</v>
      </c>
      <c r="N106" s="5" t="s">
        <v>526</v>
      </c>
      <c r="O106" s="5" t="s">
        <v>32</v>
      </c>
      <c r="P106" s="5" t="s">
        <v>33</v>
      </c>
      <c r="Q106" s="5">
        <v>0</v>
      </c>
      <c r="R106" s="8">
        <v>45204</v>
      </c>
      <c r="S106" s="7">
        <v>45213</v>
      </c>
      <c r="T106" s="5" t="s">
        <v>34</v>
      </c>
      <c r="U106" s="5">
        <v>1758.49</v>
      </c>
      <c r="V106" s="5">
        <v>0</v>
      </c>
      <c r="W106" s="5">
        <v>0</v>
      </c>
      <c r="X106" s="5" t="s">
        <v>527</v>
      </c>
      <c r="Y106" s="5" t="s">
        <v>528</v>
      </c>
    </row>
    <row r="107" s="5" customFormat="1" spans="1:25">
      <c r="A107" s="5" t="s">
        <v>529</v>
      </c>
      <c r="B107" s="5" t="s">
        <v>26</v>
      </c>
      <c r="C107" s="5" t="s">
        <v>27</v>
      </c>
      <c r="D107" s="5" t="s">
        <v>446</v>
      </c>
      <c r="E107" s="5" t="s">
        <v>447</v>
      </c>
      <c r="F107" s="7">
        <v>45207</v>
      </c>
      <c r="G107" s="7">
        <v>45210</v>
      </c>
      <c r="H107" s="5">
        <v>1</v>
      </c>
      <c r="I107" s="5">
        <v>3</v>
      </c>
      <c r="J107" s="5">
        <v>3</v>
      </c>
      <c r="K107" s="5" t="s">
        <v>30</v>
      </c>
      <c r="L107" s="5">
        <v>1976.09</v>
      </c>
      <c r="M107" s="5">
        <v>1976.09</v>
      </c>
      <c r="N107" s="5" t="s">
        <v>530</v>
      </c>
      <c r="O107" s="5" t="s">
        <v>32</v>
      </c>
      <c r="P107" s="5" t="s">
        <v>33</v>
      </c>
      <c r="Q107" s="5">
        <v>0</v>
      </c>
      <c r="R107" s="8">
        <v>45204</v>
      </c>
      <c r="S107" s="7">
        <v>45213</v>
      </c>
      <c r="T107" s="5" t="s">
        <v>34</v>
      </c>
      <c r="U107" s="5">
        <v>1976.09</v>
      </c>
      <c r="V107" s="5">
        <v>0</v>
      </c>
      <c r="W107" s="5">
        <v>0</v>
      </c>
      <c r="X107" s="5" t="s">
        <v>531</v>
      </c>
      <c r="Y107" s="5" t="s">
        <v>532</v>
      </c>
    </row>
    <row r="108" s="5" customFormat="1" spans="1:25">
      <c r="A108" s="5" t="s">
        <v>533</v>
      </c>
      <c r="B108" s="5" t="s">
        <v>26</v>
      </c>
      <c r="C108" s="5" t="s">
        <v>27</v>
      </c>
      <c r="D108" s="5" t="s">
        <v>73</v>
      </c>
      <c r="E108" s="5" t="s">
        <v>534</v>
      </c>
      <c r="F108" s="7">
        <v>45208</v>
      </c>
      <c r="G108" s="7">
        <v>45210</v>
      </c>
      <c r="H108" s="5">
        <v>1</v>
      </c>
      <c r="I108" s="5">
        <v>2</v>
      </c>
      <c r="J108" s="5">
        <v>2</v>
      </c>
      <c r="K108" s="5" t="s">
        <v>30</v>
      </c>
      <c r="L108" s="5">
        <v>4722.72</v>
      </c>
      <c r="M108" s="5">
        <v>4722.72</v>
      </c>
      <c r="N108" s="5" t="s">
        <v>535</v>
      </c>
      <c r="O108" s="5" t="s">
        <v>32</v>
      </c>
      <c r="P108" s="5" t="s">
        <v>33</v>
      </c>
      <c r="Q108" s="5">
        <v>0</v>
      </c>
      <c r="R108" s="8">
        <v>45204.0000115741</v>
      </c>
      <c r="S108" s="7">
        <v>45213</v>
      </c>
      <c r="T108" s="5" t="s">
        <v>34</v>
      </c>
      <c r="U108" s="5">
        <v>4722.72</v>
      </c>
      <c r="V108" s="5">
        <v>0</v>
      </c>
      <c r="W108" s="5">
        <v>0</v>
      </c>
      <c r="X108" s="5" t="s">
        <v>536</v>
      </c>
      <c r="Y108" s="5" t="s">
        <v>537</v>
      </c>
    </row>
    <row r="109" s="5" customFormat="1" spans="1:25">
      <c r="A109" s="5" t="s">
        <v>538</v>
      </c>
      <c r="B109" s="5" t="s">
        <v>26</v>
      </c>
      <c r="C109" s="5" t="s">
        <v>27</v>
      </c>
      <c r="D109" s="5" t="s">
        <v>401</v>
      </c>
      <c r="E109" s="5" t="s">
        <v>406</v>
      </c>
      <c r="F109" s="7">
        <v>45209</v>
      </c>
      <c r="G109" s="7">
        <v>45210</v>
      </c>
      <c r="H109" s="5">
        <v>1</v>
      </c>
      <c r="I109" s="5">
        <v>1</v>
      </c>
      <c r="J109" s="5">
        <v>1</v>
      </c>
      <c r="K109" s="5" t="s">
        <v>30</v>
      </c>
      <c r="L109" s="5">
        <v>336.32</v>
      </c>
      <c r="M109" s="5">
        <v>336.32</v>
      </c>
      <c r="N109" s="5" t="s">
        <v>539</v>
      </c>
      <c r="O109" s="5" t="s">
        <v>32</v>
      </c>
      <c r="P109" s="5" t="s">
        <v>33</v>
      </c>
      <c r="Q109" s="5">
        <v>0</v>
      </c>
      <c r="R109" s="8">
        <v>45204</v>
      </c>
      <c r="S109" s="7">
        <v>45213</v>
      </c>
      <c r="T109" s="5" t="s">
        <v>34</v>
      </c>
      <c r="U109" s="5">
        <v>336.32</v>
      </c>
      <c r="V109" s="5">
        <v>0</v>
      </c>
      <c r="W109" s="5">
        <v>0</v>
      </c>
      <c r="X109" s="5" t="s">
        <v>540</v>
      </c>
      <c r="Y109" s="5" t="s">
        <v>36</v>
      </c>
    </row>
    <row r="110" s="5" customFormat="1" spans="1:25">
      <c r="A110" s="5" t="s">
        <v>541</v>
      </c>
      <c r="B110" s="5" t="s">
        <v>26</v>
      </c>
      <c r="C110" s="5" t="s">
        <v>27</v>
      </c>
      <c r="D110" s="5" t="s">
        <v>542</v>
      </c>
      <c r="E110" s="5" t="s">
        <v>543</v>
      </c>
      <c r="F110" s="7">
        <v>45207</v>
      </c>
      <c r="G110" s="7">
        <v>45210</v>
      </c>
      <c r="H110" s="5">
        <v>1</v>
      </c>
      <c r="I110" s="5">
        <v>3</v>
      </c>
      <c r="J110" s="5">
        <v>3</v>
      </c>
      <c r="K110" s="5" t="s">
        <v>30</v>
      </c>
      <c r="L110" s="5">
        <v>388.08</v>
      </c>
      <c r="M110" s="5">
        <v>388.08</v>
      </c>
      <c r="N110" s="5" t="s">
        <v>544</v>
      </c>
      <c r="O110" s="5" t="s">
        <v>32</v>
      </c>
      <c r="P110" s="5" t="s">
        <v>33</v>
      </c>
      <c r="Q110" s="5">
        <v>0</v>
      </c>
      <c r="R110" s="8">
        <v>45205</v>
      </c>
      <c r="S110" s="7">
        <v>45213</v>
      </c>
      <c r="T110" s="5" t="s">
        <v>34</v>
      </c>
      <c r="U110" s="5">
        <v>388.08</v>
      </c>
      <c r="V110" s="5">
        <v>0</v>
      </c>
      <c r="W110" s="5">
        <v>0</v>
      </c>
      <c r="X110" s="5" t="s">
        <v>545</v>
      </c>
      <c r="Y110" s="5" t="s">
        <v>546</v>
      </c>
    </row>
    <row r="111" s="5" customFormat="1" spans="1:26">
      <c r="A111" s="5" t="s">
        <v>547</v>
      </c>
      <c r="B111" s="5" t="s">
        <v>26</v>
      </c>
      <c r="C111" s="5" t="s">
        <v>27</v>
      </c>
      <c r="D111" s="5" t="s">
        <v>548</v>
      </c>
      <c r="E111" s="5" t="s">
        <v>330</v>
      </c>
      <c r="F111" s="7">
        <v>45206</v>
      </c>
      <c r="G111" s="7">
        <v>45210</v>
      </c>
      <c r="H111" s="5">
        <v>1</v>
      </c>
      <c r="I111" s="5">
        <v>4</v>
      </c>
      <c r="J111" s="5">
        <v>4</v>
      </c>
      <c r="K111" s="5" t="s">
        <v>30</v>
      </c>
      <c r="L111" s="5">
        <v>2200.52</v>
      </c>
      <c r="M111" s="5">
        <v>2200.52</v>
      </c>
      <c r="N111" s="5" t="s">
        <v>549</v>
      </c>
      <c r="O111" s="5" t="s">
        <v>32</v>
      </c>
      <c r="P111" s="5" t="s">
        <v>33</v>
      </c>
      <c r="Q111" s="5">
        <v>0</v>
      </c>
      <c r="R111" s="8">
        <v>45205.0000115741</v>
      </c>
      <c r="S111" s="7">
        <v>45213</v>
      </c>
      <c r="T111" s="5" t="s">
        <v>34</v>
      </c>
      <c r="U111" s="5">
        <v>2200.52</v>
      </c>
      <c r="V111" s="5">
        <v>0</v>
      </c>
      <c r="W111" s="5">
        <v>0</v>
      </c>
      <c r="X111" s="5" t="s">
        <v>550</v>
      </c>
      <c r="Y111" s="5">
        <v>1039295508</v>
      </c>
      <c r="Z111" s="5" t="s">
        <v>551</v>
      </c>
    </row>
    <row r="112" s="5" customFormat="1" spans="1:25">
      <c r="A112" s="5" t="s">
        <v>552</v>
      </c>
      <c r="B112" s="5" t="s">
        <v>26</v>
      </c>
      <c r="C112" s="5" t="s">
        <v>27</v>
      </c>
      <c r="D112" s="5" t="s">
        <v>553</v>
      </c>
      <c r="E112" s="5" t="s">
        <v>554</v>
      </c>
      <c r="F112" s="7">
        <v>45209</v>
      </c>
      <c r="G112" s="7">
        <v>45210</v>
      </c>
      <c r="H112" s="5">
        <v>1</v>
      </c>
      <c r="I112" s="5">
        <v>1</v>
      </c>
      <c r="J112" s="5">
        <v>1</v>
      </c>
      <c r="K112" s="5" t="s">
        <v>30</v>
      </c>
      <c r="L112" s="5">
        <v>726.73</v>
      </c>
      <c r="M112" s="5">
        <v>726.73</v>
      </c>
      <c r="N112" s="5" t="s">
        <v>555</v>
      </c>
      <c r="O112" s="5" t="s">
        <v>32</v>
      </c>
      <c r="P112" s="5" t="s">
        <v>33</v>
      </c>
      <c r="Q112" s="5">
        <v>0</v>
      </c>
      <c r="R112" s="8">
        <v>45205</v>
      </c>
      <c r="S112" s="7">
        <v>45213</v>
      </c>
      <c r="T112" s="5" t="s">
        <v>34</v>
      </c>
      <c r="U112" s="5">
        <v>726.73</v>
      </c>
      <c r="V112" s="5">
        <v>0</v>
      </c>
      <c r="W112" s="5">
        <v>0</v>
      </c>
      <c r="X112" s="5" t="s">
        <v>556</v>
      </c>
      <c r="Y112" s="5" t="s">
        <v>557</v>
      </c>
    </row>
    <row r="113" s="5" customFormat="1" spans="1:25">
      <c r="A113" s="5" t="s">
        <v>558</v>
      </c>
      <c r="B113" s="5" t="s">
        <v>26</v>
      </c>
      <c r="C113" s="5" t="s">
        <v>27</v>
      </c>
      <c r="D113" s="5" t="s">
        <v>559</v>
      </c>
      <c r="E113" s="5" t="s">
        <v>560</v>
      </c>
      <c r="F113" s="7">
        <v>45206</v>
      </c>
      <c r="G113" s="7">
        <v>45210</v>
      </c>
      <c r="H113" s="5">
        <v>1</v>
      </c>
      <c r="I113" s="5">
        <v>4</v>
      </c>
      <c r="J113" s="5">
        <v>4</v>
      </c>
      <c r="K113" s="5" t="s">
        <v>30</v>
      </c>
      <c r="L113" s="5">
        <v>2251.79</v>
      </c>
      <c r="M113" s="5">
        <v>2251.79</v>
      </c>
      <c r="N113" s="5" t="s">
        <v>561</v>
      </c>
      <c r="O113" s="5" t="s">
        <v>32</v>
      </c>
      <c r="P113" s="5" t="s">
        <v>33</v>
      </c>
      <c r="Q113" s="5">
        <v>0</v>
      </c>
      <c r="R113" s="8">
        <v>45205</v>
      </c>
      <c r="S113" s="7">
        <v>45213</v>
      </c>
      <c r="T113" s="5" t="s">
        <v>34</v>
      </c>
      <c r="U113" s="5">
        <v>2251.79</v>
      </c>
      <c r="V113" s="5">
        <v>0</v>
      </c>
      <c r="W113" s="5">
        <v>0</v>
      </c>
      <c r="X113" s="5" t="s">
        <v>562</v>
      </c>
      <c r="Y113" s="5" t="s">
        <v>563</v>
      </c>
    </row>
    <row r="114" s="5" customFormat="1" spans="1:25">
      <c r="A114" s="5" t="s">
        <v>564</v>
      </c>
      <c r="B114" s="5" t="s">
        <v>26</v>
      </c>
      <c r="C114" s="5" t="s">
        <v>27</v>
      </c>
      <c r="D114" s="5" t="s">
        <v>565</v>
      </c>
      <c r="E114" s="5" t="s">
        <v>566</v>
      </c>
      <c r="F114" s="7">
        <v>45207</v>
      </c>
      <c r="G114" s="7">
        <v>45210</v>
      </c>
      <c r="H114" s="5">
        <v>1</v>
      </c>
      <c r="I114" s="5">
        <v>3</v>
      </c>
      <c r="J114" s="5">
        <v>3</v>
      </c>
      <c r="K114" s="5" t="s">
        <v>30</v>
      </c>
      <c r="L114" s="5">
        <v>1152.01</v>
      </c>
      <c r="M114" s="5">
        <v>1152.01</v>
      </c>
      <c r="N114" s="5" t="s">
        <v>567</v>
      </c>
      <c r="O114" s="5" t="s">
        <v>32</v>
      </c>
      <c r="P114" s="5" t="s">
        <v>33</v>
      </c>
      <c r="Q114" s="5">
        <v>0</v>
      </c>
      <c r="R114" s="8">
        <v>45205</v>
      </c>
      <c r="S114" s="7">
        <v>45213</v>
      </c>
      <c r="T114" s="5" t="s">
        <v>34</v>
      </c>
      <c r="U114" s="5">
        <v>1152.01</v>
      </c>
      <c r="V114" s="5">
        <v>0</v>
      </c>
      <c r="W114" s="5">
        <v>0</v>
      </c>
      <c r="X114" s="5" t="s">
        <v>568</v>
      </c>
      <c r="Y114" s="5" t="s">
        <v>36</v>
      </c>
    </row>
    <row r="115" s="5" customFormat="1" spans="1:25">
      <c r="A115" s="5" t="s">
        <v>569</v>
      </c>
      <c r="B115" s="5" t="s">
        <v>26</v>
      </c>
      <c r="C115" s="5" t="s">
        <v>27</v>
      </c>
      <c r="D115" s="5" t="s">
        <v>570</v>
      </c>
      <c r="E115" s="5" t="s">
        <v>219</v>
      </c>
      <c r="F115" s="7">
        <v>45208</v>
      </c>
      <c r="G115" s="7">
        <v>45210</v>
      </c>
      <c r="H115" s="5">
        <v>1</v>
      </c>
      <c r="I115" s="5">
        <v>2</v>
      </c>
      <c r="J115" s="5">
        <v>2</v>
      </c>
      <c r="K115" s="5" t="s">
        <v>30</v>
      </c>
      <c r="L115" s="5">
        <v>1811.52</v>
      </c>
      <c r="M115" s="5">
        <v>1811.52</v>
      </c>
      <c r="N115" s="5" t="s">
        <v>571</v>
      </c>
      <c r="O115" s="5" t="s">
        <v>32</v>
      </c>
      <c r="P115" s="5" t="s">
        <v>33</v>
      </c>
      <c r="Q115" s="5">
        <v>0</v>
      </c>
      <c r="R115" s="8">
        <v>45205.0000115741</v>
      </c>
      <c r="S115" s="7">
        <v>45213</v>
      </c>
      <c r="T115" s="5" t="s">
        <v>34</v>
      </c>
      <c r="U115" s="5">
        <v>1811.52</v>
      </c>
      <c r="V115" s="5">
        <v>0</v>
      </c>
      <c r="W115" s="5">
        <v>0</v>
      </c>
      <c r="X115" s="5" t="s">
        <v>572</v>
      </c>
      <c r="Y115" s="5" t="s">
        <v>573</v>
      </c>
    </row>
    <row r="116" s="5" customFormat="1" spans="1:25">
      <c r="A116" s="5" t="s">
        <v>574</v>
      </c>
      <c r="B116" s="5" t="s">
        <v>26</v>
      </c>
      <c r="C116" s="5" t="s">
        <v>27</v>
      </c>
      <c r="D116" s="5" t="s">
        <v>575</v>
      </c>
      <c r="E116" s="5" t="s">
        <v>576</v>
      </c>
      <c r="F116" s="7">
        <v>45207</v>
      </c>
      <c r="G116" s="7">
        <v>45210</v>
      </c>
      <c r="H116" s="5">
        <v>1</v>
      </c>
      <c r="I116" s="5">
        <v>3</v>
      </c>
      <c r="J116" s="5">
        <v>3</v>
      </c>
      <c r="K116" s="5" t="s">
        <v>30</v>
      </c>
      <c r="L116" s="5">
        <v>840</v>
      </c>
      <c r="M116" s="5">
        <v>840</v>
      </c>
      <c r="N116" s="5" t="s">
        <v>577</v>
      </c>
      <c r="O116" s="5" t="s">
        <v>32</v>
      </c>
      <c r="P116" s="5" t="s">
        <v>33</v>
      </c>
      <c r="Q116" s="5">
        <v>0</v>
      </c>
      <c r="R116" s="8">
        <v>45205</v>
      </c>
      <c r="S116" s="7">
        <v>45213</v>
      </c>
      <c r="T116" s="5" t="s">
        <v>34</v>
      </c>
      <c r="U116" s="5">
        <v>840</v>
      </c>
      <c r="V116" s="5">
        <v>0</v>
      </c>
      <c r="W116" s="5">
        <v>0</v>
      </c>
      <c r="X116" s="5" t="s">
        <v>578</v>
      </c>
      <c r="Y116" s="5" t="s">
        <v>579</v>
      </c>
    </row>
    <row r="117" s="5" customFormat="1" spans="1:25">
      <c r="A117" s="5" t="s">
        <v>580</v>
      </c>
      <c r="B117" s="5" t="s">
        <v>26</v>
      </c>
      <c r="C117" s="5" t="s">
        <v>27</v>
      </c>
      <c r="D117" s="5" t="s">
        <v>581</v>
      </c>
      <c r="E117" s="5" t="s">
        <v>582</v>
      </c>
      <c r="F117" s="7">
        <v>45208</v>
      </c>
      <c r="G117" s="7">
        <v>45210</v>
      </c>
      <c r="H117" s="5">
        <v>1</v>
      </c>
      <c r="I117" s="5">
        <v>2</v>
      </c>
      <c r="J117" s="5">
        <v>2</v>
      </c>
      <c r="K117" s="5" t="s">
        <v>30</v>
      </c>
      <c r="L117" s="5">
        <v>1820.6</v>
      </c>
      <c r="M117" s="5">
        <v>1820.6</v>
      </c>
      <c r="N117" s="5" t="s">
        <v>583</v>
      </c>
      <c r="O117" s="5" t="s">
        <v>32</v>
      </c>
      <c r="P117" s="5" t="s">
        <v>33</v>
      </c>
      <c r="Q117" s="5">
        <v>0</v>
      </c>
      <c r="R117" s="8">
        <v>45205.0000115741</v>
      </c>
      <c r="S117" s="7">
        <v>45213</v>
      </c>
      <c r="T117" s="5" t="s">
        <v>34</v>
      </c>
      <c r="U117" s="5">
        <v>1820.6</v>
      </c>
      <c r="V117" s="5">
        <v>0</v>
      </c>
      <c r="W117" s="5">
        <v>100</v>
      </c>
      <c r="X117" s="5" t="s">
        <v>584</v>
      </c>
      <c r="Y117" s="5" t="s">
        <v>36</v>
      </c>
    </row>
    <row r="118" s="5" customFormat="1" spans="1:25">
      <c r="A118" s="5" t="s">
        <v>585</v>
      </c>
      <c r="B118" s="5" t="s">
        <v>26</v>
      </c>
      <c r="C118" s="5" t="s">
        <v>27</v>
      </c>
      <c r="D118" s="5" t="s">
        <v>581</v>
      </c>
      <c r="E118" s="5" t="s">
        <v>582</v>
      </c>
      <c r="F118" s="7">
        <v>45208</v>
      </c>
      <c r="G118" s="7">
        <v>45210</v>
      </c>
      <c r="H118" s="5">
        <v>1</v>
      </c>
      <c r="I118" s="5">
        <v>2</v>
      </c>
      <c r="J118" s="5">
        <v>2</v>
      </c>
      <c r="K118" s="5" t="s">
        <v>30</v>
      </c>
      <c r="L118" s="5">
        <v>1820.6</v>
      </c>
      <c r="M118" s="5">
        <v>1820.6</v>
      </c>
      <c r="N118" s="5" t="s">
        <v>586</v>
      </c>
      <c r="O118" s="5" t="s">
        <v>32</v>
      </c>
      <c r="P118" s="5" t="s">
        <v>33</v>
      </c>
      <c r="Q118" s="5">
        <v>0</v>
      </c>
      <c r="R118" s="8">
        <v>45206</v>
      </c>
      <c r="S118" s="7">
        <v>45213</v>
      </c>
      <c r="T118" s="5" t="s">
        <v>34</v>
      </c>
      <c r="U118" s="5">
        <v>1820.6</v>
      </c>
      <c r="V118" s="5">
        <v>0</v>
      </c>
      <c r="W118" s="5">
        <v>0</v>
      </c>
      <c r="X118" s="5" t="s">
        <v>587</v>
      </c>
      <c r="Y118" s="5" t="s">
        <v>36</v>
      </c>
    </row>
    <row r="119" s="5" customFormat="1" spans="1:25">
      <c r="A119" s="5" t="s">
        <v>588</v>
      </c>
      <c r="B119" s="5" t="s">
        <v>26</v>
      </c>
      <c r="C119" s="5" t="s">
        <v>27</v>
      </c>
      <c r="D119" s="5" t="s">
        <v>589</v>
      </c>
      <c r="E119" s="5" t="s">
        <v>590</v>
      </c>
      <c r="F119" s="7">
        <v>45208</v>
      </c>
      <c r="G119" s="7">
        <v>45210</v>
      </c>
      <c r="H119" s="5">
        <v>1</v>
      </c>
      <c r="I119" s="5">
        <v>2</v>
      </c>
      <c r="J119" s="5">
        <v>2</v>
      </c>
      <c r="K119" s="5" t="s">
        <v>30</v>
      </c>
      <c r="L119" s="5">
        <v>2951.39</v>
      </c>
      <c r="M119" s="5">
        <v>2951.39</v>
      </c>
      <c r="N119" s="5" t="s">
        <v>591</v>
      </c>
      <c r="O119" s="5" t="s">
        <v>32</v>
      </c>
      <c r="P119" s="5" t="s">
        <v>33</v>
      </c>
      <c r="Q119" s="5">
        <v>0</v>
      </c>
      <c r="R119" s="8">
        <v>45206</v>
      </c>
      <c r="S119" s="7">
        <v>45213</v>
      </c>
      <c r="T119" s="5" t="s">
        <v>34</v>
      </c>
      <c r="U119" s="5">
        <v>2951.39</v>
      </c>
      <c r="V119" s="5">
        <v>0</v>
      </c>
      <c r="W119" s="5">
        <v>0</v>
      </c>
      <c r="X119" s="5" t="s">
        <v>592</v>
      </c>
      <c r="Y119" s="5" t="s">
        <v>593</v>
      </c>
    </row>
    <row r="120" s="5" customFormat="1" spans="1:25">
      <c r="A120" s="5" t="s">
        <v>594</v>
      </c>
      <c r="B120" s="5" t="s">
        <v>26</v>
      </c>
      <c r="C120" s="5" t="s">
        <v>27</v>
      </c>
      <c r="D120" s="5" t="s">
        <v>595</v>
      </c>
      <c r="E120" s="5" t="s">
        <v>596</v>
      </c>
      <c r="F120" s="7">
        <v>45209</v>
      </c>
      <c r="G120" s="7">
        <v>45210</v>
      </c>
      <c r="H120" s="5">
        <v>1</v>
      </c>
      <c r="I120" s="5">
        <v>1</v>
      </c>
      <c r="J120" s="5">
        <v>1</v>
      </c>
      <c r="K120" s="5" t="s">
        <v>30</v>
      </c>
      <c r="L120" s="5">
        <v>293.9</v>
      </c>
      <c r="M120" s="5">
        <v>293.9</v>
      </c>
      <c r="N120" s="5" t="s">
        <v>597</v>
      </c>
      <c r="O120" s="5" t="s">
        <v>32</v>
      </c>
      <c r="P120" s="5" t="s">
        <v>33</v>
      </c>
      <c r="Q120" s="5">
        <v>0</v>
      </c>
      <c r="R120" s="8">
        <v>45206.0000115741</v>
      </c>
      <c r="S120" s="7">
        <v>45213</v>
      </c>
      <c r="T120" s="5" t="s">
        <v>34</v>
      </c>
      <c r="U120" s="5">
        <v>293.9</v>
      </c>
      <c r="V120" s="5">
        <v>0</v>
      </c>
      <c r="W120" s="5">
        <v>0</v>
      </c>
      <c r="X120" s="5" t="s">
        <v>36</v>
      </c>
      <c r="Y120" s="5" t="s">
        <v>598</v>
      </c>
    </row>
    <row r="121" s="5" customFormat="1" spans="1:25">
      <c r="A121" s="5" t="s">
        <v>599</v>
      </c>
      <c r="B121" s="5" t="s">
        <v>26</v>
      </c>
      <c r="C121" s="5" t="s">
        <v>27</v>
      </c>
      <c r="D121" s="5" t="s">
        <v>600</v>
      </c>
      <c r="E121" s="5" t="s">
        <v>601</v>
      </c>
      <c r="F121" s="7">
        <v>45209</v>
      </c>
      <c r="G121" s="7">
        <v>45210</v>
      </c>
      <c r="H121" s="5">
        <v>1</v>
      </c>
      <c r="I121" s="5">
        <v>1</v>
      </c>
      <c r="J121" s="5">
        <v>1</v>
      </c>
      <c r="K121" s="5" t="s">
        <v>30</v>
      </c>
      <c r="L121" s="5">
        <v>5829.34</v>
      </c>
      <c r="M121" s="5">
        <v>5829.34</v>
      </c>
      <c r="N121" s="5" t="s">
        <v>602</v>
      </c>
      <c r="O121" s="5" t="s">
        <v>32</v>
      </c>
      <c r="P121" s="5" t="s">
        <v>33</v>
      </c>
      <c r="Q121" s="5">
        <v>0</v>
      </c>
      <c r="R121" s="8">
        <v>45206.0000115741</v>
      </c>
      <c r="S121" s="7">
        <v>45213</v>
      </c>
      <c r="T121" s="5" t="s">
        <v>34</v>
      </c>
      <c r="U121" s="5">
        <v>5829.34</v>
      </c>
      <c r="V121" s="5">
        <v>0</v>
      </c>
      <c r="W121" s="5">
        <v>0</v>
      </c>
      <c r="X121" s="5" t="s">
        <v>603</v>
      </c>
      <c r="Y121" s="5" t="s">
        <v>604</v>
      </c>
    </row>
    <row r="122" s="5" customFormat="1" spans="1:25">
      <c r="A122" s="5" t="s">
        <v>605</v>
      </c>
      <c r="B122" s="5" t="s">
        <v>26</v>
      </c>
      <c r="C122" s="5" t="s">
        <v>27</v>
      </c>
      <c r="D122" s="5" t="s">
        <v>606</v>
      </c>
      <c r="E122" s="5" t="s">
        <v>397</v>
      </c>
      <c r="F122" s="7">
        <v>45206</v>
      </c>
      <c r="G122" s="7">
        <v>45210</v>
      </c>
      <c r="H122" s="5">
        <v>1</v>
      </c>
      <c r="I122" s="5">
        <v>4</v>
      </c>
      <c r="J122" s="5">
        <v>4</v>
      </c>
      <c r="K122" s="5" t="s">
        <v>30</v>
      </c>
      <c r="L122" s="5">
        <v>826.73</v>
      </c>
      <c r="M122" s="5">
        <v>826.73</v>
      </c>
      <c r="N122" s="5" t="s">
        <v>607</v>
      </c>
      <c r="O122" s="5" t="s">
        <v>32</v>
      </c>
      <c r="P122" s="5" t="s">
        <v>33</v>
      </c>
      <c r="Q122" s="5">
        <v>0</v>
      </c>
      <c r="R122" s="8">
        <v>45206</v>
      </c>
      <c r="S122" s="7">
        <v>45213</v>
      </c>
      <c r="T122" s="5" t="s">
        <v>34</v>
      </c>
      <c r="U122" s="5">
        <v>826.73</v>
      </c>
      <c r="V122" s="5">
        <v>0</v>
      </c>
      <c r="W122" s="5">
        <v>0</v>
      </c>
      <c r="X122" s="5" t="s">
        <v>608</v>
      </c>
      <c r="Y122" s="5" t="s">
        <v>609</v>
      </c>
    </row>
    <row r="123" s="5" customFormat="1" spans="1:25">
      <c r="A123" s="5" t="s">
        <v>610</v>
      </c>
      <c r="B123" s="5" t="s">
        <v>26</v>
      </c>
      <c r="C123" s="5" t="s">
        <v>27</v>
      </c>
      <c r="D123" s="5" t="s">
        <v>611</v>
      </c>
      <c r="E123" s="5" t="s">
        <v>612</v>
      </c>
      <c r="F123" s="7">
        <v>45207</v>
      </c>
      <c r="G123" s="7">
        <v>45210</v>
      </c>
      <c r="H123" s="5">
        <v>1</v>
      </c>
      <c r="I123" s="5">
        <v>3</v>
      </c>
      <c r="J123" s="5">
        <v>3</v>
      </c>
      <c r="K123" s="5" t="s">
        <v>30</v>
      </c>
      <c r="L123" s="5">
        <v>2131.22</v>
      </c>
      <c r="M123" s="5">
        <v>2131.22</v>
      </c>
      <c r="N123" s="5" t="s">
        <v>613</v>
      </c>
      <c r="O123" s="5" t="s">
        <v>32</v>
      </c>
      <c r="P123" s="5" t="s">
        <v>33</v>
      </c>
      <c r="Q123" s="5">
        <v>0</v>
      </c>
      <c r="R123" s="8">
        <v>45206.0000115741</v>
      </c>
      <c r="S123" s="7">
        <v>45213</v>
      </c>
      <c r="T123" s="5" t="s">
        <v>34</v>
      </c>
      <c r="U123" s="5">
        <v>2131.22</v>
      </c>
      <c r="V123" s="5">
        <v>0</v>
      </c>
      <c r="W123" s="5">
        <v>0</v>
      </c>
      <c r="X123" s="5" t="s">
        <v>614</v>
      </c>
      <c r="Y123" s="5" t="s">
        <v>36</v>
      </c>
    </row>
    <row r="124" s="5" customFormat="1" spans="1:25">
      <c r="A124" s="5" t="s">
        <v>615</v>
      </c>
      <c r="B124" s="5" t="s">
        <v>26</v>
      </c>
      <c r="C124" s="5" t="s">
        <v>27</v>
      </c>
      <c r="D124" s="5" t="s">
        <v>616</v>
      </c>
      <c r="E124" s="5" t="s">
        <v>617</v>
      </c>
      <c r="F124" s="7">
        <v>45209</v>
      </c>
      <c r="G124" s="7">
        <v>45210</v>
      </c>
      <c r="H124" s="5">
        <v>1</v>
      </c>
      <c r="I124" s="5">
        <v>1</v>
      </c>
      <c r="J124" s="5">
        <v>1</v>
      </c>
      <c r="K124" s="5" t="s">
        <v>30</v>
      </c>
      <c r="L124" s="5">
        <v>165.43</v>
      </c>
      <c r="M124" s="5">
        <v>165.43</v>
      </c>
      <c r="N124" s="5" t="s">
        <v>618</v>
      </c>
      <c r="O124" s="5" t="s">
        <v>32</v>
      </c>
      <c r="P124" s="5" t="s">
        <v>33</v>
      </c>
      <c r="Q124" s="5">
        <v>0</v>
      </c>
      <c r="R124" s="8">
        <v>45206</v>
      </c>
      <c r="S124" s="7">
        <v>45213</v>
      </c>
      <c r="T124" s="5" t="s">
        <v>34</v>
      </c>
      <c r="U124" s="5">
        <v>165.43</v>
      </c>
      <c r="V124" s="5">
        <v>0</v>
      </c>
      <c r="W124" s="5">
        <v>0</v>
      </c>
      <c r="X124" s="5" t="s">
        <v>619</v>
      </c>
      <c r="Y124" s="5" t="s">
        <v>620</v>
      </c>
    </row>
    <row r="125" s="5" customFormat="1" spans="1:25">
      <c r="A125" s="5" t="s">
        <v>621</v>
      </c>
      <c r="B125" s="5" t="s">
        <v>26</v>
      </c>
      <c r="C125" s="5" t="s">
        <v>27</v>
      </c>
      <c r="D125" s="5" t="s">
        <v>134</v>
      </c>
      <c r="E125" s="5" t="s">
        <v>622</v>
      </c>
      <c r="F125" s="7">
        <v>45207</v>
      </c>
      <c r="G125" s="7">
        <v>45210</v>
      </c>
      <c r="H125" s="5">
        <v>1</v>
      </c>
      <c r="I125" s="5">
        <v>3</v>
      </c>
      <c r="J125" s="5">
        <v>3</v>
      </c>
      <c r="K125" s="5" t="s">
        <v>30</v>
      </c>
      <c r="L125" s="5">
        <v>6600.39</v>
      </c>
      <c r="M125" s="5">
        <v>6600.39</v>
      </c>
      <c r="N125" s="5" t="s">
        <v>623</v>
      </c>
      <c r="O125" s="5" t="s">
        <v>32</v>
      </c>
      <c r="P125" s="5" t="s">
        <v>33</v>
      </c>
      <c r="Q125" s="5">
        <v>0</v>
      </c>
      <c r="R125" s="8">
        <v>45207.0000115741</v>
      </c>
      <c r="S125" s="7">
        <v>45213</v>
      </c>
      <c r="T125" s="5" t="s">
        <v>34</v>
      </c>
      <c r="U125" s="5">
        <v>6600.39</v>
      </c>
      <c r="V125" s="5">
        <v>0</v>
      </c>
      <c r="W125" s="5">
        <v>0</v>
      </c>
      <c r="X125" s="5" t="s">
        <v>624</v>
      </c>
      <c r="Y125" s="5" t="s">
        <v>625</v>
      </c>
    </row>
    <row r="126" s="5" customFormat="1" spans="1:25">
      <c r="A126" s="5" t="s">
        <v>626</v>
      </c>
      <c r="B126" s="5" t="s">
        <v>26</v>
      </c>
      <c r="C126" s="5" t="s">
        <v>27</v>
      </c>
      <c r="D126" s="5" t="s">
        <v>627</v>
      </c>
      <c r="E126" s="5" t="s">
        <v>628</v>
      </c>
      <c r="F126" s="7">
        <v>45209</v>
      </c>
      <c r="G126" s="7">
        <v>45210</v>
      </c>
      <c r="H126" s="5">
        <v>1</v>
      </c>
      <c r="I126" s="5">
        <v>1</v>
      </c>
      <c r="J126" s="5">
        <v>1</v>
      </c>
      <c r="K126" s="5" t="s">
        <v>30</v>
      </c>
      <c r="L126" s="5">
        <v>779.57</v>
      </c>
      <c r="M126" s="5">
        <v>779.57</v>
      </c>
      <c r="N126" s="5" t="s">
        <v>629</v>
      </c>
      <c r="O126" s="5" t="s">
        <v>32</v>
      </c>
      <c r="P126" s="5" t="s">
        <v>33</v>
      </c>
      <c r="Q126" s="5">
        <v>0</v>
      </c>
      <c r="R126" s="8">
        <v>45207</v>
      </c>
      <c r="S126" s="7">
        <v>45213</v>
      </c>
      <c r="T126" s="5" t="s">
        <v>34</v>
      </c>
      <c r="U126" s="5">
        <v>779.57</v>
      </c>
      <c r="V126" s="5">
        <v>0</v>
      </c>
      <c r="W126" s="5">
        <v>0</v>
      </c>
      <c r="X126" s="5" t="s">
        <v>630</v>
      </c>
      <c r="Y126" s="5" t="s">
        <v>36</v>
      </c>
    </row>
    <row r="127" s="5" customFormat="1" spans="1:25">
      <c r="A127" s="5" t="s">
        <v>631</v>
      </c>
      <c r="B127" s="5" t="s">
        <v>26</v>
      </c>
      <c r="C127" s="5" t="s">
        <v>27</v>
      </c>
      <c r="D127" s="5" t="s">
        <v>632</v>
      </c>
      <c r="E127" s="5" t="s">
        <v>633</v>
      </c>
      <c r="F127" s="7">
        <v>45208</v>
      </c>
      <c r="G127" s="7">
        <v>45210</v>
      </c>
      <c r="H127" s="5">
        <v>1</v>
      </c>
      <c r="I127" s="5">
        <v>2</v>
      </c>
      <c r="J127" s="5">
        <v>2</v>
      </c>
      <c r="K127" s="5" t="s">
        <v>30</v>
      </c>
      <c r="L127" s="5">
        <v>7507.3</v>
      </c>
      <c r="M127" s="5">
        <v>7507.3</v>
      </c>
      <c r="N127" s="5" t="s">
        <v>634</v>
      </c>
      <c r="O127" s="5" t="s">
        <v>32</v>
      </c>
      <c r="P127" s="5" t="s">
        <v>33</v>
      </c>
      <c r="Q127" s="5">
        <v>0</v>
      </c>
      <c r="R127" s="8">
        <v>45207.0000115741</v>
      </c>
      <c r="S127" s="7">
        <v>45213</v>
      </c>
      <c r="T127" s="5" t="s">
        <v>34</v>
      </c>
      <c r="U127" s="5">
        <v>7507.3</v>
      </c>
      <c r="V127" s="5">
        <v>0</v>
      </c>
      <c r="W127" s="5">
        <v>0</v>
      </c>
      <c r="X127" s="5" t="s">
        <v>635</v>
      </c>
      <c r="Y127" s="5" t="s">
        <v>636</v>
      </c>
    </row>
    <row r="128" s="5" customFormat="1" spans="1:25">
      <c r="A128" s="5" t="s">
        <v>626</v>
      </c>
      <c r="B128" s="5" t="s">
        <v>26</v>
      </c>
      <c r="C128" s="5" t="s">
        <v>37</v>
      </c>
      <c r="D128" s="5" t="s">
        <v>627</v>
      </c>
      <c r="E128" s="5" t="s">
        <v>628</v>
      </c>
      <c r="F128" s="7">
        <v>45209</v>
      </c>
      <c r="G128" s="7">
        <v>45210</v>
      </c>
      <c r="H128" s="5">
        <v>1</v>
      </c>
      <c r="I128" s="5">
        <v>1</v>
      </c>
      <c r="J128" s="5">
        <v>1</v>
      </c>
      <c r="K128" s="5" t="s">
        <v>30</v>
      </c>
      <c r="L128" s="5">
        <v>-779.57</v>
      </c>
      <c r="M128" s="5">
        <v>-779.57</v>
      </c>
      <c r="N128" s="5" t="s">
        <v>629</v>
      </c>
      <c r="O128" s="5" t="s">
        <v>32</v>
      </c>
      <c r="P128" s="5" t="s">
        <v>33</v>
      </c>
      <c r="Q128" s="5">
        <v>0</v>
      </c>
      <c r="R128" s="8">
        <v>45207</v>
      </c>
      <c r="S128" s="7">
        <v>45213</v>
      </c>
      <c r="T128" s="5" t="s">
        <v>34</v>
      </c>
      <c r="U128" s="5">
        <v>-779.57</v>
      </c>
      <c r="V128" s="5">
        <v>0</v>
      </c>
      <c r="W128" s="5">
        <v>0</v>
      </c>
      <c r="X128" s="5" t="s">
        <v>630</v>
      </c>
      <c r="Y128" s="5" t="s">
        <v>36</v>
      </c>
    </row>
    <row r="129" s="5" customFormat="1" spans="1:25">
      <c r="A129" s="5" t="s">
        <v>637</v>
      </c>
      <c r="B129" s="5" t="s">
        <v>26</v>
      </c>
      <c r="C129" s="5" t="s">
        <v>27</v>
      </c>
      <c r="D129" s="5" t="s">
        <v>638</v>
      </c>
      <c r="E129" s="5" t="s">
        <v>639</v>
      </c>
      <c r="F129" s="7">
        <v>45208</v>
      </c>
      <c r="G129" s="7">
        <v>45210</v>
      </c>
      <c r="H129" s="5">
        <v>1</v>
      </c>
      <c r="I129" s="5">
        <v>2</v>
      </c>
      <c r="J129" s="5">
        <v>2</v>
      </c>
      <c r="K129" s="5" t="s">
        <v>30</v>
      </c>
      <c r="L129" s="5">
        <v>480.52</v>
      </c>
      <c r="M129" s="5">
        <v>480.52</v>
      </c>
      <c r="N129" s="5" t="s">
        <v>640</v>
      </c>
      <c r="O129" s="5" t="s">
        <v>32</v>
      </c>
      <c r="P129" s="5" t="s">
        <v>33</v>
      </c>
      <c r="Q129" s="5">
        <v>0</v>
      </c>
      <c r="R129" s="8">
        <v>45207.0000115741</v>
      </c>
      <c r="S129" s="7">
        <v>45213</v>
      </c>
      <c r="T129" s="5" t="s">
        <v>34</v>
      </c>
      <c r="U129" s="5">
        <v>480.52</v>
      </c>
      <c r="V129" s="5">
        <v>0</v>
      </c>
      <c r="W129" s="5">
        <v>0</v>
      </c>
      <c r="X129" s="5" t="s">
        <v>641</v>
      </c>
      <c r="Y129" s="5" t="s">
        <v>36</v>
      </c>
    </row>
    <row r="130" s="5" customFormat="1" spans="1:25">
      <c r="A130" s="5" t="s">
        <v>642</v>
      </c>
      <c r="B130" s="5" t="s">
        <v>26</v>
      </c>
      <c r="C130" s="5" t="s">
        <v>27</v>
      </c>
      <c r="D130" s="5" t="s">
        <v>643</v>
      </c>
      <c r="E130" s="5" t="s">
        <v>644</v>
      </c>
      <c r="F130" s="7">
        <v>45209</v>
      </c>
      <c r="G130" s="7">
        <v>45210</v>
      </c>
      <c r="H130" s="5">
        <v>1</v>
      </c>
      <c r="I130" s="5">
        <v>1</v>
      </c>
      <c r="J130" s="5">
        <v>1</v>
      </c>
      <c r="K130" s="5" t="s">
        <v>30</v>
      </c>
      <c r="L130" s="5">
        <v>78.98</v>
      </c>
      <c r="M130" s="5">
        <v>78.98</v>
      </c>
      <c r="N130" s="5" t="s">
        <v>645</v>
      </c>
      <c r="O130" s="5" t="s">
        <v>32</v>
      </c>
      <c r="P130" s="5" t="s">
        <v>33</v>
      </c>
      <c r="Q130" s="5">
        <v>0</v>
      </c>
      <c r="R130" s="8">
        <v>45207.0000115741</v>
      </c>
      <c r="S130" s="7">
        <v>45213</v>
      </c>
      <c r="T130" s="5" t="s">
        <v>34</v>
      </c>
      <c r="U130" s="5">
        <v>78.98</v>
      </c>
      <c r="V130" s="5">
        <v>0</v>
      </c>
      <c r="W130" s="5">
        <v>0</v>
      </c>
      <c r="X130" s="5" t="s">
        <v>646</v>
      </c>
      <c r="Y130" s="5" t="s">
        <v>647</v>
      </c>
    </row>
    <row r="131" s="5" customFormat="1" spans="1:25">
      <c r="A131" s="5" t="s">
        <v>648</v>
      </c>
      <c r="B131" s="5" t="s">
        <v>26</v>
      </c>
      <c r="C131" s="5" t="s">
        <v>27</v>
      </c>
      <c r="D131" s="5" t="s">
        <v>649</v>
      </c>
      <c r="E131" s="5" t="s">
        <v>650</v>
      </c>
      <c r="F131" s="7">
        <v>45208</v>
      </c>
      <c r="G131" s="7">
        <v>45210</v>
      </c>
      <c r="H131" s="5">
        <v>1</v>
      </c>
      <c r="I131" s="5">
        <v>2</v>
      </c>
      <c r="J131" s="5">
        <v>2</v>
      </c>
      <c r="K131" s="5" t="s">
        <v>30</v>
      </c>
      <c r="L131" s="5">
        <v>263.82</v>
      </c>
      <c r="M131" s="5">
        <v>263.82</v>
      </c>
      <c r="N131" s="5" t="s">
        <v>651</v>
      </c>
      <c r="O131" s="5" t="s">
        <v>32</v>
      </c>
      <c r="P131" s="5" t="s">
        <v>33</v>
      </c>
      <c r="Q131" s="5">
        <v>0</v>
      </c>
      <c r="R131" s="8">
        <v>45207</v>
      </c>
      <c r="S131" s="7">
        <v>45213</v>
      </c>
      <c r="T131" s="5" t="s">
        <v>34</v>
      </c>
      <c r="U131" s="5">
        <v>263.82</v>
      </c>
      <c r="V131" s="5">
        <v>0</v>
      </c>
      <c r="W131" s="5">
        <v>0</v>
      </c>
      <c r="X131" s="5" t="s">
        <v>652</v>
      </c>
      <c r="Y131" s="5" t="s">
        <v>653</v>
      </c>
    </row>
    <row r="132" s="5" customFormat="1" spans="1:25">
      <c r="A132" s="5" t="s">
        <v>654</v>
      </c>
      <c r="B132" s="5" t="s">
        <v>26</v>
      </c>
      <c r="C132" s="5" t="s">
        <v>27</v>
      </c>
      <c r="D132" s="5" t="s">
        <v>655</v>
      </c>
      <c r="E132" s="5" t="s">
        <v>656</v>
      </c>
      <c r="F132" s="7">
        <v>45208</v>
      </c>
      <c r="G132" s="7">
        <v>45210</v>
      </c>
      <c r="H132" s="5">
        <v>1</v>
      </c>
      <c r="I132" s="5">
        <v>2</v>
      </c>
      <c r="J132" s="5">
        <v>2</v>
      </c>
      <c r="K132" s="5" t="s">
        <v>30</v>
      </c>
      <c r="L132" s="5">
        <v>581.71</v>
      </c>
      <c r="M132" s="5">
        <v>581.71</v>
      </c>
      <c r="N132" s="5" t="s">
        <v>657</v>
      </c>
      <c r="O132" s="5" t="s">
        <v>32</v>
      </c>
      <c r="P132" s="5" t="s">
        <v>33</v>
      </c>
      <c r="Q132" s="5">
        <v>0</v>
      </c>
      <c r="R132" s="8">
        <v>45207</v>
      </c>
      <c r="S132" s="7">
        <v>45213</v>
      </c>
      <c r="T132" s="5" t="s">
        <v>34</v>
      </c>
      <c r="U132" s="5">
        <v>581.71</v>
      </c>
      <c r="V132" s="5">
        <v>0</v>
      </c>
      <c r="W132" s="5">
        <v>0</v>
      </c>
      <c r="X132" s="5" t="s">
        <v>658</v>
      </c>
      <c r="Y132" s="5" t="s">
        <v>659</v>
      </c>
    </row>
    <row r="133" s="5" customFormat="1" spans="1:25">
      <c r="A133" s="5" t="s">
        <v>660</v>
      </c>
      <c r="B133" s="5" t="s">
        <v>26</v>
      </c>
      <c r="C133" s="5" t="s">
        <v>27</v>
      </c>
      <c r="D133" s="5" t="s">
        <v>661</v>
      </c>
      <c r="E133" s="5" t="s">
        <v>662</v>
      </c>
      <c r="F133" s="7">
        <v>45209</v>
      </c>
      <c r="G133" s="7">
        <v>45210</v>
      </c>
      <c r="H133" s="5">
        <v>1</v>
      </c>
      <c r="I133" s="5">
        <v>1</v>
      </c>
      <c r="J133" s="5">
        <v>1</v>
      </c>
      <c r="K133" s="5" t="s">
        <v>30</v>
      </c>
      <c r="L133" s="5">
        <v>486.08</v>
      </c>
      <c r="M133" s="5">
        <v>486.08</v>
      </c>
      <c r="N133" s="5" t="s">
        <v>663</v>
      </c>
      <c r="O133" s="5" t="s">
        <v>32</v>
      </c>
      <c r="P133" s="5" t="s">
        <v>33</v>
      </c>
      <c r="Q133" s="5">
        <v>0</v>
      </c>
      <c r="R133" s="8">
        <v>45207</v>
      </c>
      <c r="S133" s="7">
        <v>45213</v>
      </c>
      <c r="T133" s="5" t="s">
        <v>34</v>
      </c>
      <c r="U133" s="5">
        <v>486.08</v>
      </c>
      <c r="V133" s="5">
        <v>0</v>
      </c>
      <c r="W133" s="5">
        <v>0</v>
      </c>
      <c r="X133" s="5" t="s">
        <v>664</v>
      </c>
      <c r="Y133" s="5" t="s">
        <v>36</v>
      </c>
    </row>
    <row r="134" s="5" customFormat="1" spans="1:25">
      <c r="A134" s="5" t="s">
        <v>665</v>
      </c>
      <c r="B134" s="5" t="s">
        <v>26</v>
      </c>
      <c r="C134" s="5" t="s">
        <v>27</v>
      </c>
      <c r="D134" s="5" t="s">
        <v>377</v>
      </c>
      <c r="E134" s="5" t="s">
        <v>166</v>
      </c>
      <c r="F134" s="7">
        <v>45208</v>
      </c>
      <c r="G134" s="7">
        <v>45210</v>
      </c>
      <c r="H134" s="5">
        <v>1</v>
      </c>
      <c r="I134" s="5">
        <v>2</v>
      </c>
      <c r="J134" s="5">
        <v>2</v>
      </c>
      <c r="K134" s="5" t="s">
        <v>30</v>
      </c>
      <c r="L134" s="5">
        <v>440.85</v>
      </c>
      <c r="M134" s="5">
        <v>440.85</v>
      </c>
      <c r="N134" s="5" t="s">
        <v>666</v>
      </c>
      <c r="O134" s="5" t="s">
        <v>32</v>
      </c>
      <c r="P134" s="5" t="s">
        <v>33</v>
      </c>
      <c r="Q134" s="5">
        <v>0</v>
      </c>
      <c r="R134" s="8">
        <v>45207</v>
      </c>
      <c r="S134" s="7">
        <v>45213</v>
      </c>
      <c r="T134" s="5" t="s">
        <v>34</v>
      </c>
      <c r="U134" s="5">
        <v>440.85</v>
      </c>
      <c r="V134" s="5">
        <v>0</v>
      </c>
      <c r="W134" s="5">
        <v>0</v>
      </c>
      <c r="X134" s="5" t="s">
        <v>667</v>
      </c>
      <c r="Y134" s="5" t="s">
        <v>36</v>
      </c>
    </row>
    <row r="135" s="5" customFormat="1" spans="1:25">
      <c r="A135" s="5" t="s">
        <v>668</v>
      </c>
      <c r="B135" s="5" t="s">
        <v>26</v>
      </c>
      <c r="C135" s="5" t="s">
        <v>27</v>
      </c>
      <c r="D135" s="5" t="s">
        <v>669</v>
      </c>
      <c r="E135" s="5" t="s">
        <v>219</v>
      </c>
      <c r="F135" s="7">
        <v>45209</v>
      </c>
      <c r="G135" s="7">
        <v>45210</v>
      </c>
      <c r="H135" s="5">
        <v>1</v>
      </c>
      <c r="I135" s="5">
        <v>1</v>
      </c>
      <c r="J135" s="5">
        <v>1</v>
      </c>
      <c r="K135" s="5" t="s">
        <v>30</v>
      </c>
      <c r="L135" s="5">
        <v>1110.84</v>
      </c>
      <c r="M135" s="5">
        <v>1110.84</v>
      </c>
      <c r="N135" s="5" t="s">
        <v>670</v>
      </c>
      <c r="O135" s="5" t="s">
        <v>32</v>
      </c>
      <c r="P135" s="5" t="s">
        <v>33</v>
      </c>
      <c r="Q135" s="5">
        <v>0</v>
      </c>
      <c r="R135" s="8">
        <v>45207.0000115741</v>
      </c>
      <c r="S135" s="7">
        <v>45213</v>
      </c>
      <c r="T135" s="5" t="s">
        <v>34</v>
      </c>
      <c r="U135" s="5">
        <v>1110.84</v>
      </c>
      <c r="V135" s="5">
        <v>0</v>
      </c>
      <c r="W135" s="5">
        <v>0</v>
      </c>
      <c r="X135" s="5" t="s">
        <v>671</v>
      </c>
      <c r="Y135" s="5" t="s">
        <v>36</v>
      </c>
    </row>
    <row r="136" s="5" customFormat="1" spans="1:25">
      <c r="A136" s="5" t="s">
        <v>672</v>
      </c>
      <c r="B136" s="5" t="s">
        <v>26</v>
      </c>
      <c r="C136" s="5" t="s">
        <v>27</v>
      </c>
      <c r="D136" s="5" t="s">
        <v>669</v>
      </c>
      <c r="E136" s="5" t="s">
        <v>673</v>
      </c>
      <c r="F136" s="7">
        <v>45209</v>
      </c>
      <c r="G136" s="7">
        <v>45210</v>
      </c>
      <c r="H136" s="5">
        <v>1</v>
      </c>
      <c r="I136" s="5">
        <v>1</v>
      </c>
      <c r="J136" s="5">
        <v>1</v>
      </c>
      <c r="K136" s="5" t="s">
        <v>30</v>
      </c>
      <c r="L136" s="5">
        <v>1211.87</v>
      </c>
      <c r="M136" s="5">
        <v>1211.87</v>
      </c>
      <c r="N136" s="5" t="s">
        <v>674</v>
      </c>
      <c r="O136" s="5" t="s">
        <v>32</v>
      </c>
      <c r="P136" s="5" t="s">
        <v>33</v>
      </c>
      <c r="Q136" s="5">
        <v>0</v>
      </c>
      <c r="R136" s="8">
        <v>45207</v>
      </c>
      <c r="S136" s="7">
        <v>45213</v>
      </c>
      <c r="T136" s="5" t="s">
        <v>34</v>
      </c>
      <c r="U136" s="5">
        <v>1211.87</v>
      </c>
      <c r="V136" s="5">
        <v>0</v>
      </c>
      <c r="W136" s="5">
        <v>0</v>
      </c>
      <c r="X136" s="5" t="s">
        <v>675</v>
      </c>
      <c r="Y136" s="5" t="s">
        <v>36</v>
      </c>
    </row>
    <row r="137" s="5" customFormat="1" spans="1:25">
      <c r="A137" s="5" t="s">
        <v>676</v>
      </c>
      <c r="B137" s="5" t="s">
        <v>26</v>
      </c>
      <c r="C137" s="5" t="s">
        <v>27</v>
      </c>
      <c r="D137" s="5" t="s">
        <v>677</v>
      </c>
      <c r="E137" s="5" t="s">
        <v>678</v>
      </c>
      <c r="F137" s="7">
        <v>45208</v>
      </c>
      <c r="G137" s="7">
        <v>45210</v>
      </c>
      <c r="H137" s="5">
        <v>1</v>
      </c>
      <c r="I137" s="5">
        <v>2</v>
      </c>
      <c r="J137" s="5">
        <v>2</v>
      </c>
      <c r="K137" s="5" t="s">
        <v>30</v>
      </c>
      <c r="L137" s="5">
        <v>894.44</v>
      </c>
      <c r="M137" s="5">
        <v>894.44</v>
      </c>
      <c r="N137" s="5" t="s">
        <v>679</v>
      </c>
      <c r="O137" s="5" t="s">
        <v>32</v>
      </c>
      <c r="P137" s="5" t="s">
        <v>33</v>
      </c>
      <c r="Q137" s="5">
        <v>0</v>
      </c>
      <c r="R137" s="8">
        <v>45207</v>
      </c>
      <c r="S137" s="7">
        <v>45213</v>
      </c>
      <c r="T137" s="5" t="s">
        <v>34</v>
      </c>
      <c r="U137" s="5">
        <v>894.44</v>
      </c>
      <c r="V137" s="5">
        <v>0</v>
      </c>
      <c r="W137" s="5">
        <v>0</v>
      </c>
      <c r="X137" s="5" t="s">
        <v>680</v>
      </c>
      <c r="Y137" s="5" t="s">
        <v>36</v>
      </c>
    </row>
    <row r="138" s="5" customFormat="1" spans="1:25">
      <c r="A138" s="5" t="s">
        <v>681</v>
      </c>
      <c r="B138" s="5" t="s">
        <v>26</v>
      </c>
      <c r="C138" s="5" t="s">
        <v>27</v>
      </c>
      <c r="D138" s="5" t="s">
        <v>638</v>
      </c>
      <c r="E138" s="5" t="s">
        <v>639</v>
      </c>
      <c r="F138" s="7">
        <v>45208</v>
      </c>
      <c r="G138" s="7">
        <v>45210</v>
      </c>
      <c r="H138" s="5">
        <v>1</v>
      </c>
      <c r="I138" s="5">
        <v>2</v>
      </c>
      <c r="J138" s="5">
        <v>2</v>
      </c>
      <c r="K138" s="5" t="s">
        <v>30</v>
      </c>
      <c r="L138" s="5">
        <v>480.52</v>
      </c>
      <c r="M138" s="5">
        <v>480.52</v>
      </c>
      <c r="N138" s="5" t="s">
        <v>682</v>
      </c>
      <c r="O138" s="5" t="s">
        <v>32</v>
      </c>
      <c r="P138" s="5" t="s">
        <v>33</v>
      </c>
      <c r="Q138" s="5">
        <v>0</v>
      </c>
      <c r="R138" s="8">
        <v>45208.0000115741</v>
      </c>
      <c r="S138" s="7">
        <v>45213</v>
      </c>
      <c r="T138" s="5" t="s">
        <v>34</v>
      </c>
      <c r="U138" s="5">
        <v>480.52</v>
      </c>
      <c r="V138" s="5">
        <v>0</v>
      </c>
      <c r="W138" s="5">
        <v>0</v>
      </c>
      <c r="X138" s="5" t="s">
        <v>683</v>
      </c>
      <c r="Y138" s="5" t="s">
        <v>36</v>
      </c>
    </row>
    <row r="139" s="5" customFormat="1" spans="1:25">
      <c r="A139" s="5" t="s">
        <v>684</v>
      </c>
      <c r="B139" s="5" t="s">
        <v>26</v>
      </c>
      <c r="C139" s="5" t="s">
        <v>27</v>
      </c>
      <c r="D139" s="5" t="s">
        <v>685</v>
      </c>
      <c r="E139" s="5" t="s">
        <v>560</v>
      </c>
      <c r="F139" s="7">
        <v>45208</v>
      </c>
      <c r="G139" s="7">
        <v>45210</v>
      </c>
      <c r="H139" s="5">
        <v>1</v>
      </c>
      <c r="I139" s="5">
        <v>2</v>
      </c>
      <c r="J139" s="5">
        <v>2</v>
      </c>
      <c r="K139" s="5" t="s">
        <v>30</v>
      </c>
      <c r="L139" s="5">
        <v>905.73</v>
      </c>
      <c r="M139" s="5">
        <v>905.73</v>
      </c>
      <c r="N139" s="5" t="s">
        <v>686</v>
      </c>
      <c r="O139" s="5" t="s">
        <v>32</v>
      </c>
      <c r="P139" s="5" t="s">
        <v>33</v>
      </c>
      <c r="Q139" s="5">
        <v>0</v>
      </c>
      <c r="R139" s="8">
        <v>45208</v>
      </c>
      <c r="S139" s="7">
        <v>45213</v>
      </c>
      <c r="T139" s="5" t="s">
        <v>34</v>
      </c>
      <c r="U139" s="5">
        <v>905.73</v>
      </c>
      <c r="V139" s="5">
        <v>0</v>
      </c>
      <c r="W139" s="5">
        <v>0</v>
      </c>
      <c r="X139" s="5" t="s">
        <v>687</v>
      </c>
      <c r="Y139" s="5" t="s">
        <v>688</v>
      </c>
    </row>
    <row r="140" s="5" customFormat="1" spans="1:25">
      <c r="A140" s="5" t="s">
        <v>689</v>
      </c>
      <c r="B140" s="5" t="s">
        <v>26</v>
      </c>
      <c r="C140" s="5" t="s">
        <v>27</v>
      </c>
      <c r="D140" s="5" t="s">
        <v>690</v>
      </c>
      <c r="E140" s="5" t="s">
        <v>691</v>
      </c>
      <c r="F140" s="7">
        <v>45209</v>
      </c>
      <c r="G140" s="7">
        <v>45210</v>
      </c>
      <c r="H140" s="5">
        <v>1</v>
      </c>
      <c r="I140" s="5">
        <v>1</v>
      </c>
      <c r="J140" s="5">
        <v>1</v>
      </c>
      <c r="K140" s="5" t="s">
        <v>30</v>
      </c>
      <c r="L140" s="5">
        <v>247.55</v>
      </c>
      <c r="M140" s="5">
        <v>247.55</v>
      </c>
      <c r="N140" s="5" t="s">
        <v>692</v>
      </c>
      <c r="O140" s="5" t="s">
        <v>32</v>
      </c>
      <c r="P140" s="5" t="s">
        <v>33</v>
      </c>
      <c r="Q140" s="5">
        <v>0</v>
      </c>
      <c r="R140" s="8">
        <v>45208.0000115741</v>
      </c>
      <c r="S140" s="7">
        <v>45213</v>
      </c>
      <c r="T140" s="5" t="s">
        <v>34</v>
      </c>
      <c r="U140" s="5">
        <v>247.55</v>
      </c>
      <c r="V140" s="5">
        <v>0</v>
      </c>
      <c r="W140" s="5">
        <v>0</v>
      </c>
      <c r="X140" s="5" t="s">
        <v>693</v>
      </c>
      <c r="Y140" s="5" t="s">
        <v>694</v>
      </c>
    </row>
    <row r="141" s="5" customFormat="1" spans="1:25">
      <c r="A141" s="5" t="s">
        <v>695</v>
      </c>
      <c r="B141" s="5" t="s">
        <v>26</v>
      </c>
      <c r="C141" s="5" t="s">
        <v>27</v>
      </c>
      <c r="D141" s="5" t="s">
        <v>696</v>
      </c>
      <c r="E141" s="5" t="s">
        <v>219</v>
      </c>
      <c r="F141" s="7">
        <v>45208</v>
      </c>
      <c r="G141" s="7">
        <v>45210</v>
      </c>
      <c r="H141" s="5">
        <v>1</v>
      </c>
      <c r="I141" s="5">
        <v>2</v>
      </c>
      <c r="J141" s="5">
        <v>2</v>
      </c>
      <c r="K141" s="5" t="s">
        <v>30</v>
      </c>
      <c r="L141" s="5">
        <v>706.7</v>
      </c>
      <c r="M141" s="5">
        <v>706.7</v>
      </c>
      <c r="N141" s="5" t="s">
        <v>697</v>
      </c>
      <c r="O141" s="5" t="s">
        <v>32</v>
      </c>
      <c r="P141" s="5" t="s">
        <v>33</v>
      </c>
      <c r="Q141" s="5">
        <v>0</v>
      </c>
      <c r="R141" s="8">
        <v>45208.0000115741</v>
      </c>
      <c r="S141" s="7">
        <v>45213</v>
      </c>
      <c r="T141" s="5" t="s">
        <v>34</v>
      </c>
      <c r="U141" s="5">
        <v>706.7</v>
      </c>
      <c r="V141" s="5">
        <v>0</v>
      </c>
      <c r="W141" s="5">
        <v>0</v>
      </c>
      <c r="X141" s="5" t="s">
        <v>698</v>
      </c>
      <c r="Y141" s="5" t="s">
        <v>699</v>
      </c>
    </row>
    <row r="142" s="5" customFormat="1" spans="1:25">
      <c r="A142" s="5" t="s">
        <v>700</v>
      </c>
      <c r="B142" s="5" t="s">
        <v>26</v>
      </c>
      <c r="C142" s="5" t="s">
        <v>27</v>
      </c>
      <c r="D142" s="5" t="s">
        <v>701</v>
      </c>
      <c r="E142" s="5" t="s">
        <v>566</v>
      </c>
      <c r="F142" s="7">
        <v>45208</v>
      </c>
      <c r="G142" s="7">
        <v>45210</v>
      </c>
      <c r="H142" s="5">
        <v>1</v>
      </c>
      <c r="I142" s="5">
        <v>2</v>
      </c>
      <c r="J142" s="5">
        <v>2</v>
      </c>
      <c r="K142" s="5" t="s">
        <v>30</v>
      </c>
      <c r="L142" s="5">
        <v>1163.42</v>
      </c>
      <c r="M142" s="5">
        <v>1163.42</v>
      </c>
      <c r="N142" s="5" t="s">
        <v>702</v>
      </c>
      <c r="O142" s="5" t="s">
        <v>32</v>
      </c>
      <c r="P142" s="5" t="s">
        <v>33</v>
      </c>
      <c r="Q142" s="5">
        <v>0</v>
      </c>
      <c r="R142" s="8">
        <v>45208.0000115741</v>
      </c>
      <c r="S142" s="7">
        <v>45213</v>
      </c>
      <c r="T142" s="5" t="s">
        <v>34</v>
      </c>
      <c r="U142" s="5">
        <v>1163.42</v>
      </c>
      <c r="V142" s="5">
        <v>0</v>
      </c>
      <c r="W142" s="5">
        <v>0</v>
      </c>
      <c r="X142" s="5" t="s">
        <v>703</v>
      </c>
      <c r="Y142" s="5" t="s">
        <v>36</v>
      </c>
    </row>
    <row r="143" s="5" customFormat="1" spans="1:25">
      <c r="A143" s="5" t="s">
        <v>704</v>
      </c>
      <c r="B143" s="5" t="s">
        <v>26</v>
      </c>
      <c r="C143" s="5" t="s">
        <v>27</v>
      </c>
      <c r="D143" s="5" t="s">
        <v>701</v>
      </c>
      <c r="E143" s="5" t="s">
        <v>566</v>
      </c>
      <c r="F143" s="7">
        <v>45208</v>
      </c>
      <c r="G143" s="7">
        <v>45210</v>
      </c>
      <c r="H143" s="5">
        <v>1</v>
      </c>
      <c r="I143" s="5">
        <v>2</v>
      </c>
      <c r="J143" s="5">
        <v>2</v>
      </c>
      <c r="K143" s="5" t="s">
        <v>30</v>
      </c>
      <c r="L143" s="5">
        <v>1163.42</v>
      </c>
      <c r="M143" s="5">
        <v>1163.42</v>
      </c>
      <c r="N143" s="5" t="s">
        <v>705</v>
      </c>
      <c r="O143" s="5" t="s">
        <v>32</v>
      </c>
      <c r="P143" s="5" t="s">
        <v>33</v>
      </c>
      <c r="Q143" s="5">
        <v>0</v>
      </c>
      <c r="R143" s="8">
        <v>45208</v>
      </c>
      <c r="S143" s="7">
        <v>45213</v>
      </c>
      <c r="T143" s="5" t="s">
        <v>34</v>
      </c>
      <c r="U143" s="5">
        <v>1163.42</v>
      </c>
      <c r="V143" s="5">
        <v>0</v>
      </c>
      <c r="W143" s="5">
        <v>0</v>
      </c>
      <c r="X143" s="5" t="s">
        <v>706</v>
      </c>
      <c r="Y143" s="5" t="s">
        <v>36</v>
      </c>
    </row>
    <row r="144" s="5" customFormat="1" spans="1:25">
      <c r="A144" s="5" t="s">
        <v>707</v>
      </c>
      <c r="B144" s="5" t="s">
        <v>26</v>
      </c>
      <c r="C144" s="5" t="s">
        <v>27</v>
      </c>
      <c r="D144" s="5" t="s">
        <v>708</v>
      </c>
      <c r="E144" s="5" t="s">
        <v>124</v>
      </c>
      <c r="F144" s="7">
        <v>45208</v>
      </c>
      <c r="G144" s="7">
        <v>45210</v>
      </c>
      <c r="H144" s="5">
        <v>1</v>
      </c>
      <c r="I144" s="5">
        <v>2</v>
      </c>
      <c r="J144" s="5">
        <v>2</v>
      </c>
      <c r="K144" s="5" t="s">
        <v>30</v>
      </c>
      <c r="L144" s="5">
        <v>434.54</v>
      </c>
      <c r="M144" s="5">
        <v>434.54</v>
      </c>
      <c r="N144" s="5" t="s">
        <v>709</v>
      </c>
      <c r="O144" s="5" t="s">
        <v>32</v>
      </c>
      <c r="P144" s="5" t="s">
        <v>33</v>
      </c>
      <c r="Q144" s="5">
        <v>0</v>
      </c>
      <c r="R144" s="8">
        <v>45208</v>
      </c>
      <c r="S144" s="7">
        <v>45213</v>
      </c>
      <c r="T144" s="5" t="s">
        <v>34</v>
      </c>
      <c r="U144" s="5">
        <v>434.54</v>
      </c>
      <c r="V144" s="5">
        <v>0</v>
      </c>
      <c r="W144" s="5">
        <v>0</v>
      </c>
      <c r="X144" s="5" t="s">
        <v>710</v>
      </c>
      <c r="Y144" s="5" t="s">
        <v>711</v>
      </c>
    </row>
    <row r="145" s="5" customFormat="1" spans="1:25">
      <c r="A145" s="5" t="s">
        <v>712</v>
      </c>
      <c r="B145" s="5" t="s">
        <v>26</v>
      </c>
      <c r="C145" s="5" t="s">
        <v>27</v>
      </c>
      <c r="D145" s="5" t="s">
        <v>713</v>
      </c>
      <c r="E145" s="5" t="s">
        <v>714</v>
      </c>
      <c r="F145" s="7">
        <v>45208</v>
      </c>
      <c r="G145" s="7">
        <v>45210</v>
      </c>
      <c r="H145" s="5">
        <v>1</v>
      </c>
      <c r="I145" s="5">
        <v>2</v>
      </c>
      <c r="J145" s="5">
        <v>2</v>
      </c>
      <c r="K145" s="5" t="s">
        <v>30</v>
      </c>
      <c r="L145" s="5">
        <v>775.91</v>
      </c>
      <c r="M145" s="5">
        <v>775.91</v>
      </c>
      <c r="N145" s="5" t="s">
        <v>715</v>
      </c>
      <c r="O145" s="5" t="s">
        <v>32</v>
      </c>
      <c r="P145" s="5" t="s">
        <v>33</v>
      </c>
      <c r="Q145" s="5">
        <v>0</v>
      </c>
      <c r="R145" s="8">
        <v>45208.0000115741</v>
      </c>
      <c r="S145" s="7">
        <v>45213</v>
      </c>
      <c r="T145" s="5" t="s">
        <v>34</v>
      </c>
      <c r="U145" s="5">
        <v>775.91</v>
      </c>
      <c r="V145" s="5">
        <v>0</v>
      </c>
      <c r="W145" s="5">
        <v>0</v>
      </c>
      <c r="X145" s="5" t="s">
        <v>716</v>
      </c>
      <c r="Y145" s="5" t="s">
        <v>717</v>
      </c>
    </row>
    <row r="146" s="5" customFormat="1" spans="1:25">
      <c r="A146" s="5" t="s">
        <v>718</v>
      </c>
      <c r="B146" s="5" t="s">
        <v>26</v>
      </c>
      <c r="C146" s="5" t="s">
        <v>27</v>
      </c>
      <c r="D146" s="5" t="s">
        <v>719</v>
      </c>
      <c r="E146" s="5" t="s">
        <v>720</v>
      </c>
      <c r="F146" s="7">
        <v>45209</v>
      </c>
      <c r="G146" s="7">
        <v>45210</v>
      </c>
      <c r="H146" s="5">
        <v>1</v>
      </c>
      <c r="I146" s="5">
        <v>1</v>
      </c>
      <c r="J146" s="5">
        <v>1</v>
      </c>
      <c r="K146" s="5" t="s">
        <v>30</v>
      </c>
      <c r="L146" s="5">
        <v>982.51</v>
      </c>
      <c r="M146" s="5">
        <v>982.51</v>
      </c>
      <c r="N146" s="5" t="s">
        <v>721</v>
      </c>
      <c r="O146" s="5" t="s">
        <v>32</v>
      </c>
      <c r="P146" s="5" t="s">
        <v>33</v>
      </c>
      <c r="Q146" s="5">
        <v>0</v>
      </c>
      <c r="R146" s="8">
        <v>45208</v>
      </c>
      <c r="S146" s="7">
        <v>45213</v>
      </c>
      <c r="T146" s="5" t="s">
        <v>34</v>
      </c>
      <c r="U146" s="5">
        <v>982.51</v>
      </c>
      <c r="V146" s="5">
        <v>0</v>
      </c>
      <c r="W146" s="5">
        <v>0</v>
      </c>
      <c r="X146" s="5" t="s">
        <v>722</v>
      </c>
      <c r="Y146" s="5" t="s">
        <v>723</v>
      </c>
    </row>
    <row r="147" s="5" customFormat="1" spans="1:25">
      <c r="A147" s="5" t="s">
        <v>724</v>
      </c>
      <c r="B147" s="5" t="s">
        <v>26</v>
      </c>
      <c r="C147" s="5" t="s">
        <v>27</v>
      </c>
      <c r="D147" s="5" t="s">
        <v>725</v>
      </c>
      <c r="E147" s="5" t="s">
        <v>726</v>
      </c>
      <c r="F147" s="7">
        <v>45209</v>
      </c>
      <c r="G147" s="7">
        <v>45210</v>
      </c>
      <c r="H147" s="5">
        <v>1</v>
      </c>
      <c r="I147" s="5">
        <v>1</v>
      </c>
      <c r="J147" s="5">
        <v>1</v>
      </c>
      <c r="K147" s="5" t="s">
        <v>30</v>
      </c>
      <c r="L147" s="5">
        <v>185.92</v>
      </c>
      <c r="M147" s="5">
        <v>185.92</v>
      </c>
      <c r="N147" s="5" t="s">
        <v>727</v>
      </c>
      <c r="O147" s="5" t="s">
        <v>32</v>
      </c>
      <c r="P147" s="5" t="s">
        <v>33</v>
      </c>
      <c r="Q147" s="5">
        <v>0</v>
      </c>
      <c r="R147" s="8">
        <v>45208</v>
      </c>
      <c r="S147" s="7">
        <v>45213</v>
      </c>
      <c r="T147" s="5" t="s">
        <v>34</v>
      </c>
      <c r="U147" s="5">
        <v>185.92</v>
      </c>
      <c r="V147" s="5">
        <v>0</v>
      </c>
      <c r="W147" s="5">
        <v>0</v>
      </c>
      <c r="X147" s="5" t="s">
        <v>728</v>
      </c>
      <c r="Y147" s="5" t="s">
        <v>36</v>
      </c>
    </row>
    <row r="148" s="5" customFormat="1" spans="1:25">
      <c r="A148" s="5" t="s">
        <v>729</v>
      </c>
      <c r="B148" s="5" t="s">
        <v>26</v>
      </c>
      <c r="C148" s="5" t="s">
        <v>27</v>
      </c>
      <c r="D148" s="5" t="s">
        <v>638</v>
      </c>
      <c r="E148" s="5" t="s">
        <v>639</v>
      </c>
      <c r="F148" s="7">
        <v>45209</v>
      </c>
      <c r="G148" s="7">
        <v>45210</v>
      </c>
      <c r="H148" s="5">
        <v>1</v>
      </c>
      <c r="I148" s="5">
        <v>1</v>
      </c>
      <c r="J148" s="5">
        <v>1</v>
      </c>
      <c r="K148" s="5" t="s">
        <v>30</v>
      </c>
      <c r="L148" s="5">
        <v>239.29</v>
      </c>
      <c r="M148" s="5">
        <v>239.29</v>
      </c>
      <c r="N148" s="5" t="s">
        <v>730</v>
      </c>
      <c r="O148" s="5" t="s">
        <v>32</v>
      </c>
      <c r="P148" s="5" t="s">
        <v>33</v>
      </c>
      <c r="Q148" s="5">
        <v>0</v>
      </c>
      <c r="R148" s="8">
        <v>45208</v>
      </c>
      <c r="S148" s="7">
        <v>45213</v>
      </c>
      <c r="T148" s="5" t="s">
        <v>34</v>
      </c>
      <c r="U148" s="5">
        <v>239.29</v>
      </c>
      <c r="V148" s="5">
        <v>0</v>
      </c>
      <c r="W148" s="5">
        <v>0</v>
      </c>
      <c r="X148" s="5" t="s">
        <v>731</v>
      </c>
      <c r="Y148" s="5" t="s">
        <v>732</v>
      </c>
    </row>
    <row r="149" s="5" customFormat="1" spans="1:25">
      <c r="A149" s="5" t="s">
        <v>733</v>
      </c>
      <c r="B149" s="5" t="s">
        <v>26</v>
      </c>
      <c r="C149" s="5" t="s">
        <v>27</v>
      </c>
      <c r="D149" s="5" t="s">
        <v>734</v>
      </c>
      <c r="E149" s="5" t="s">
        <v>735</v>
      </c>
      <c r="F149" s="7">
        <v>45209</v>
      </c>
      <c r="G149" s="7">
        <v>45210</v>
      </c>
      <c r="H149" s="5">
        <v>1</v>
      </c>
      <c r="I149" s="5">
        <v>1</v>
      </c>
      <c r="J149" s="5">
        <v>1</v>
      </c>
      <c r="K149" s="5" t="s">
        <v>30</v>
      </c>
      <c r="L149" s="5">
        <v>140.09</v>
      </c>
      <c r="M149" s="5">
        <v>140.09</v>
      </c>
      <c r="N149" s="5" t="s">
        <v>736</v>
      </c>
      <c r="O149" s="5" t="s">
        <v>32</v>
      </c>
      <c r="P149" s="5" t="s">
        <v>33</v>
      </c>
      <c r="Q149" s="5">
        <v>0</v>
      </c>
      <c r="R149" s="8">
        <v>45208.0000115741</v>
      </c>
      <c r="S149" s="7">
        <v>45213</v>
      </c>
      <c r="T149" s="5" t="s">
        <v>34</v>
      </c>
      <c r="U149" s="5">
        <v>140.09</v>
      </c>
      <c r="V149" s="5">
        <v>0</v>
      </c>
      <c r="W149" s="5">
        <v>0</v>
      </c>
      <c r="X149" s="5" t="s">
        <v>737</v>
      </c>
      <c r="Y149" s="5" t="s">
        <v>738</v>
      </c>
    </row>
    <row r="150" s="5" customFormat="1" spans="1:25">
      <c r="A150" s="5" t="s">
        <v>739</v>
      </c>
      <c r="B150" s="5" t="s">
        <v>26</v>
      </c>
      <c r="C150" s="5" t="s">
        <v>27</v>
      </c>
      <c r="D150" s="5" t="s">
        <v>740</v>
      </c>
      <c r="E150" s="5" t="s">
        <v>330</v>
      </c>
      <c r="F150" s="7">
        <v>45209</v>
      </c>
      <c r="G150" s="7">
        <v>45210</v>
      </c>
      <c r="H150" s="5">
        <v>1</v>
      </c>
      <c r="I150" s="5">
        <v>1</v>
      </c>
      <c r="J150" s="5">
        <v>1</v>
      </c>
      <c r="K150" s="5" t="s">
        <v>30</v>
      </c>
      <c r="L150" s="5">
        <v>70.23</v>
      </c>
      <c r="M150" s="5">
        <v>70.23</v>
      </c>
      <c r="N150" s="5" t="s">
        <v>741</v>
      </c>
      <c r="O150" s="5" t="s">
        <v>32</v>
      </c>
      <c r="P150" s="5" t="s">
        <v>33</v>
      </c>
      <c r="Q150" s="5">
        <v>0</v>
      </c>
      <c r="R150" s="8">
        <v>45208</v>
      </c>
      <c r="S150" s="7">
        <v>45213</v>
      </c>
      <c r="T150" s="5" t="s">
        <v>34</v>
      </c>
      <c r="U150" s="5">
        <v>70.23</v>
      </c>
      <c r="V150" s="5">
        <v>0</v>
      </c>
      <c r="W150" s="5">
        <v>0</v>
      </c>
      <c r="X150" s="5" t="s">
        <v>742</v>
      </c>
      <c r="Y150" s="5" t="s">
        <v>743</v>
      </c>
    </row>
    <row r="151" s="5" customFormat="1" spans="1:25">
      <c r="A151" s="5" t="s">
        <v>744</v>
      </c>
      <c r="B151" s="5" t="s">
        <v>26</v>
      </c>
      <c r="C151" s="5" t="s">
        <v>27</v>
      </c>
      <c r="D151" s="5" t="s">
        <v>611</v>
      </c>
      <c r="E151" s="5" t="s">
        <v>745</v>
      </c>
      <c r="F151" s="7">
        <v>45209</v>
      </c>
      <c r="G151" s="7">
        <v>45210</v>
      </c>
      <c r="H151" s="5">
        <v>1</v>
      </c>
      <c r="I151" s="5">
        <v>1</v>
      </c>
      <c r="J151" s="5">
        <v>1</v>
      </c>
      <c r="K151" s="5" t="s">
        <v>30</v>
      </c>
      <c r="L151" s="5">
        <v>710.58</v>
      </c>
      <c r="M151" s="5">
        <v>710.58</v>
      </c>
      <c r="N151" s="5" t="s">
        <v>746</v>
      </c>
      <c r="O151" s="5" t="s">
        <v>32</v>
      </c>
      <c r="P151" s="5" t="s">
        <v>33</v>
      </c>
      <c r="Q151" s="5">
        <v>0</v>
      </c>
      <c r="R151" s="8">
        <v>45208.0000115741</v>
      </c>
      <c r="S151" s="7">
        <v>45213</v>
      </c>
      <c r="T151" s="5" t="s">
        <v>34</v>
      </c>
      <c r="U151" s="5">
        <v>710.58</v>
      </c>
      <c r="V151" s="5">
        <v>0</v>
      </c>
      <c r="W151" s="5">
        <v>0</v>
      </c>
      <c r="X151" s="5" t="s">
        <v>747</v>
      </c>
      <c r="Y151" s="5" t="s">
        <v>36</v>
      </c>
    </row>
    <row r="152" s="5" customFormat="1" spans="1:25">
      <c r="A152" s="5" t="s">
        <v>748</v>
      </c>
      <c r="B152" s="5" t="s">
        <v>26</v>
      </c>
      <c r="C152" s="5" t="s">
        <v>27</v>
      </c>
      <c r="D152" s="5" t="s">
        <v>749</v>
      </c>
      <c r="E152" s="5" t="s">
        <v>750</v>
      </c>
      <c r="F152" s="7">
        <v>45209</v>
      </c>
      <c r="G152" s="7">
        <v>45210</v>
      </c>
      <c r="H152" s="5">
        <v>1</v>
      </c>
      <c r="I152" s="5">
        <v>1</v>
      </c>
      <c r="J152" s="5">
        <v>1</v>
      </c>
      <c r="K152" s="5" t="s">
        <v>30</v>
      </c>
      <c r="L152" s="5">
        <v>176.67</v>
      </c>
      <c r="M152" s="5">
        <v>176.67</v>
      </c>
      <c r="N152" s="5" t="s">
        <v>751</v>
      </c>
      <c r="O152" s="5" t="s">
        <v>32</v>
      </c>
      <c r="P152" s="5" t="s">
        <v>33</v>
      </c>
      <c r="Q152" s="5">
        <v>0</v>
      </c>
      <c r="R152" s="8">
        <v>45208.0000115741</v>
      </c>
      <c r="S152" s="7">
        <v>45213</v>
      </c>
      <c r="T152" s="5" t="s">
        <v>34</v>
      </c>
      <c r="U152" s="5">
        <v>176.67</v>
      </c>
      <c r="V152" s="5">
        <v>0</v>
      </c>
      <c r="W152" s="5">
        <v>0</v>
      </c>
      <c r="X152" s="5" t="s">
        <v>752</v>
      </c>
      <c r="Y152" s="5" t="s">
        <v>36</v>
      </c>
    </row>
    <row r="153" s="5" customFormat="1" spans="1:25">
      <c r="A153" s="5" t="s">
        <v>753</v>
      </c>
      <c r="B153" s="5" t="s">
        <v>26</v>
      </c>
      <c r="C153" s="5" t="s">
        <v>27</v>
      </c>
      <c r="D153" s="5" t="s">
        <v>754</v>
      </c>
      <c r="E153" s="5" t="s">
        <v>755</v>
      </c>
      <c r="F153" s="7">
        <v>45209</v>
      </c>
      <c r="G153" s="7">
        <v>45210</v>
      </c>
      <c r="H153" s="5">
        <v>2</v>
      </c>
      <c r="I153" s="5">
        <v>1</v>
      </c>
      <c r="J153" s="5">
        <v>2</v>
      </c>
      <c r="K153" s="5" t="s">
        <v>30</v>
      </c>
      <c r="L153" s="5">
        <v>342.44</v>
      </c>
      <c r="M153" s="5">
        <v>342.44</v>
      </c>
      <c r="N153" s="5" t="s">
        <v>756</v>
      </c>
      <c r="O153" s="5" t="s">
        <v>32</v>
      </c>
      <c r="P153" s="5" t="s">
        <v>33</v>
      </c>
      <c r="Q153" s="5">
        <v>0</v>
      </c>
      <c r="R153" s="8">
        <v>45208</v>
      </c>
      <c r="S153" s="7">
        <v>45213</v>
      </c>
      <c r="T153" s="5" t="s">
        <v>34</v>
      </c>
      <c r="U153" s="5">
        <v>342.44</v>
      </c>
      <c r="V153" s="5">
        <v>0</v>
      </c>
      <c r="W153" s="5">
        <v>0</v>
      </c>
      <c r="X153" s="5" t="s">
        <v>757</v>
      </c>
      <c r="Y153" s="5" t="s">
        <v>758</v>
      </c>
    </row>
    <row r="154" s="5" customFormat="1" spans="1:25">
      <c r="A154" s="5" t="s">
        <v>759</v>
      </c>
      <c r="B154" s="5" t="s">
        <v>26</v>
      </c>
      <c r="C154" s="5" t="s">
        <v>27</v>
      </c>
      <c r="D154" s="5" t="s">
        <v>760</v>
      </c>
      <c r="E154" s="5" t="s">
        <v>761</v>
      </c>
      <c r="F154" s="7">
        <v>45209</v>
      </c>
      <c r="G154" s="7">
        <v>45210</v>
      </c>
      <c r="H154" s="5">
        <v>1</v>
      </c>
      <c r="I154" s="5">
        <v>1</v>
      </c>
      <c r="J154" s="5">
        <v>1</v>
      </c>
      <c r="K154" s="5" t="s">
        <v>30</v>
      </c>
      <c r="L154" s="5">
        <v>1024.62</v>
      </c>
      <c r="M154" s="5">
        <v>1024.62</v>
      </c>
      <c r="N154" s="5" t="s">
        <v>762</v>
      </c>
      <c r="O154" s="5" t="s">
        <v>32</v>
      </c>
      <c r="P154" s="5" t="s">
        <v>33</v>
      </c>
      <c r="Q154" s="5">
        <v>0</v>
      </c>
      <c r="R154" s="8">
        <v>45208.0000115741</v>
      </c>
      <c r="S154" s="7">
        <v>45213</v>
      </c>
      <c r="T154" s="5" t="s">
        <v>34</v>
      </c>
      <c r="U154" s="5">
        <v>1024.62</v>
      </c>
      <c r="V154" s="5">
        <v>0</v>
      </c>
      <c r="W154" s="5">
        <v>0</v>
      </c>
      <c r="X154" s="5" t="s">
        <v>763</v>
      </c>
      <c r="Y154" s="5" t="s">
        <v>36</v>
      </c>
    </row>
    <row r="155" s="5" customFormat="1" spans="1:25">
      <c r="A155" s="5" t="s">
        <v>764</v>
      </c>
      <c r="B155" s="5" t="s">
        <v>26</v>
      </c>
      <c r="C155" s="5" t="s">
        <v>27</v>
      </c>
      <c r="D155" s="5" t="s">
        <v>765</v>
      </c>
      <c r="E155" s="5" t="s">
        <v>766</v>
      </c>
      <c r="F155" s="7">
        <v>45209</v>
      </c>
      <c r="G155" s="7">
        <v>45210</v>
      </c>
      <c r="H155" s="5">
        <v>1</v>
      </c>
      <c r="I155" s="5">
        <v>1</v>
      </c>
      <c r="J155" s="5">
        <v>1</v>
      </c>
      <c r="K155" s="5" t="s">
        <v>30</v>
      </c>
      <c r="L155" s="5">
        <v>161.9</v>
      </c>
      <c r="M155" s="5">
        <v>161.9</v>
      </c>
      <c r="N155" s="5" t="s">
        <v>767</v>
      </c>
      <c r="O155" s="5" t="s">
        <v>32</v>
      </c>
      <c r="P155" s="5" t="s">
        <v>33</v>
      </c>
      <c r="Q155" s="5">
        <v>0</v>
      </c>
      <c r="R155" s="8">
        <v>45208</v>
      </c>
      <c r="S155" s="7">
        <v>45213</v>
      </c>
      <c r="T155" s="5" t="s">
        <v>34</v>
      </c>
      <c r="U155" s="5">
        <v>161.9</v>
      </c>
      <c r="V155" s="5">
        <v>0</v>
      </c>
      <c r="W155" s="5">
        <v>0</v>
      </c>
      <c r="X155" s="5" t="s">
        <v>768</v>
      </c>
      <c r="Y155" s="5" t="s">
        <v>769</v>
      </c>
    </row>
    <row r="156" s="5" customFormat="1" spans="1:25">
      <c r="A156" s="5" t="s">
        <v>285</v>
      </c>
      <c r="B156" s="5" t="s">
        <v>26</v>
      </c>
      <c r="C156" s="5" t="s">
        <v>37</v>
      </c>
      <c r="D156" s="5" t="s">
        <v>286</v>
      </c>
      <c r="E156" s="5" t="s">
        <v>287</v>
      </c>
      <c r="F156" s="7">
        <v>45208</v>
      </c>
      <c r="G156" s="7">
        <v>45210</v>
      </c>
      <c r="H156" s="5">
        <v>1</v>
      </c>
      <c r="I156" s="5">
        <v>2</v>
      </c>
      <c r="J156" s="5">
        <v>2</v>
      </c>
      <c r="K156" s="5" t="s">
        <v>30</v>
      </c>
      <c r="L156" s="5">
        <v>-276.2</v>
      </c>
      <c r="M156" s="5">
        <v>-276.2</v>
      </c>
      <c r="N156" s="5" t="s">
        <v>288</v>
      </c>
      <c r="O156" s="5" t="s">
        <v>32</v>
      </c>
      <c r="P156" s="5" t="s">
        <v>33</v>
      </c>
      <c r="Q156" s="5">
        <v>0</v>
      </c>
      <c r="R156" s="8">
        <v>45187</v>
      </c>
      <c r="S156" s="7">
        <v>45213</v>
      </c>
      <c r="T156" s="5" t="s">
        <v>34</v>
      </c>
      <c r="U156" s="5">
        <v>-276.2</v>
      </c>
      <c r="V156" s="5">
        <v>0</v>
      </c>
      <c r="W156" s="5">
        <v>0</v>
      </c>
      <c r="X156" s="5" t="s">
        <v>289</v>
      </c>
      <c r="Y156" s="5" t="s">
        <v>290</v>
      </c>
    </row>
    <row r="157" s="5" customFormat="1" spans="1:25">
      <c r="A157" s="5" t="s">
        <v>759</v>
      </c>
      <c r="B157" s="5" t="s">
        <v>26</v>
      </c>
      <c r="C157" s="5" t="s">
        <v>37</v>
      </c>
      <c r="D157" s="5" t="s">
        <v>760</v>
      </c>
      <c r="E157" s="5" t="s">
        <v>761</v>
      </c>
      <c r="F157" s="7">
        <v>45209</v>
      </c>
      <c r="G157" s="7">
        <v>45210</v>
      </c>
      <c r="H157" s="5">
        <v>1</v>
      </c>
      <c r="I157" s="5">
        <v>1</v>
      </c>
      <c r="J157" s="5">
        <v>1</v>
      </c>
      <c r="K157" s="5" t="s">
        <v>30</v>
      </c>
      <c r="L157" s="5">
        <v>-1024.62</v>
      </c>
      <c r="M157" s="5">
        <v>-1024.62</v>
      </c>
      <c r="N157" s="5" t="s">
        <v>762</v>
      </c>
      <c r="O157" s="5" t="s">
        <v>32</v>
      </c>
      <c r="P157" s="5" t="s">
        <v>33</v>
      </c>
      <c r="Q157" s="5">
        <v>0</v>
      </c>
      <c r="R157" s="8">
        <v>45208.0000115741</v>
      </c>
      <c r="S157" s="7">
        <v>45213</v>
      </c>
      <c r="T157" s="5" t="s">
        <v>34</v>
      </c>
      <c r="U157" s="5">
        <v>-1024.62</v>
      </c>
      <c r="V157" s="5">
        <v>0</v>
      </c>
      <c r="W157" s="5">
        <v>0</v>
      </c>
      <c r="X157" s="5" t="s">
        <v>763</v>
      </c>
      <c r="Y157" s="5" t="s">
        <v>36</v>
      </c>
    </row>
    <row r="158" s="5" customFormat="1" spans="1:25">
      <c r="A158" s="5" t="s">
        <v>729</v>
      </c>
      <c r="B158" s="5" t="s">
        <v>26</v>
      </c>
      <c r="C158" s="5" t="s">
        <v>37</v>
      </c>
      <c r="D158" s="5" t="s">
        <v>638</v>
      </c>
      <c r="E158" s="5" t="s">
        <v>639</v>
      </c>
      <c r="F158" s="7">
        <v>45209</v>
      </c>
      <c r="G158" s="7">
        <v>45210</v>
      </c>
      <c r="H158" s="5">
        <v>1</v>
      </c>
      <c r="I158" s="5">
        <v>1</v>
      </c>
      <c r="J158" s="5">
        <v>1</v>
      </c>
      <c r="K158" s="5" t="s">
        <v>30</v>
      </c>
      <c r="L158" s="5">
        <v>-239.29</v>
      </c>
      <c r="M158" s="5">
        <v>-239.29</v>
      </c>
      <c r="N158" s="5" t="s">
        <v>730</v>
      </c>
      <c r="O158" s="5" t="s">
        <v>32</v>
      </c>
      <c r="P158" s="5" t="s">
        <v>33</v>
      </c>
      <c r="Q158" s="5">
        <v>0</v>
      </c>
      <c r="R158" s="8">
        <v>45208</v>
      </c>
      <c r="S158" s="7">
        <v>45213</v>
      </c>
      <c r="T158" s="5" t="s">
        <v>34</v>
      </c>
      <c r="U158" s="5">
        <v>-239.29</v>
      </c>
      <c r="V158" s="5">
        <v>0</v>
      </c>
      <c r="W158" s="5">
        <v>0</v>
      </c>
      <c r="X158" s="5" t="s">
        <v>731</v>
      </c>
      <c r="Y158" s="5" t="s">
        <v>732</v>
      </c>
    </row>
    <row r="159" s="5" customFormat="1" spans="1:25">
      <c r="A159" s="5" t="s">
        <v>770</v>
      </c>
      <c r="B159" s="5" t="s">
        <v>26</v>
      </c>
      <c r="C159" s="5" t="s">
        <v>771</v>
      </c>
      <c r="D159" s="5" t="s">
        <v>772</v>
      </c>
      <c r="E159" s="5" t="s">
        <v>773</v>
      </c>
      <c r="F159" s="7">
        <v>45194</v>
      </c>
      <c r="G159" s="7">
        <v>45199</v>
      </c>
      <c r="H159" s="5">
        <v>1</v>
      </c>
      <c r="I159" s="5">
        <v>5</v>
      </c>
      <c r="J159" s="5">
        <v>5</v>
      </c>
      <c r="K159" s="5" t="s">
        <v>30</v>
      </c>
      <c r="L159" s="5">
        <v>608.18</v>
      </c>
      <c r="M159" s="5">
        <v>608.18</v>
      </c>
      <c r="N159" s="5" t="s">
        <v>774</v>
      </c>
      <c r="O159" s="5" t="s">
        <v>32</v>
      </c>
      <c r="P159" s="5" t="s">
        <v>33</v>
      </c>
      <c r="Q159" s="5">
        <v>0</v>
      </c>
      <c r="R159" s="8">
        <v>45172.0718865741</v>
      </c>
      <c r="S159" s="7">
        <v>45213</v>
      </c>
      <c r="T159" s="5"/>
      <c r="U159" s="5">
        <v>0</v>
      </c>
      <c r="V159" s="5">
        <v>0</v>
      </c>
      <c r="W159" s="5">
        <v>0</v>
      </c>
      <c r="X159" s="5" t="s">
        <v>775</v>
      </c>
      <c r="Y159" s="5" t="s">
        <v>776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2"/>
  <sheetViews>
    <sheetView tabSelected="1" workbookViewId="0">
      <selection activeCell="A150" sqref="A150:C152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3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777</v>
      </c>
    </row>
    <row r="2" s="5" customFormat="1" hidden="1" spans="1:9">
      <c r="A2" s="6">
        <v>999224578124885</v>
      </c>
      <c r="B2" s="7">
        <v>45209</v>
      </c>
      <c r="C2" s="7">
        <v>45210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999224817117335</v>
      </c>
      <c r="B3" s="7">
        <v>45208</v>
      </c>
      <c r="C3" s="7">
        <v>45210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999224901212412</v>
      </c>
      <c r="B4" s="7">
        <v>45207</v>
      </c>
      <c r="C4" s="7">
        <v>45210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999224946530459</v>
      </c>
      <c r="B5" s="7">
        <v>45207</v>
      </c>
      <c r="C5" s="7">
        <v>45210</v>
      </c>
      <c r="D5" s="5">
        <v>5398.23</v>
      </c>
      <c r="E5" s="5" t="str">
        <f>VLOOKUP(A5,HOP!A:L,12,0)</f>
        <v>5398.23</v>
      </c>
      <c r="F5" s="5" t="str">
        <f>VLOOKUP(A5,HOP!A:C,3,0)</f>
        <v>3549342</v>
      </c>
      <c r="G5" s="5">
        <f t="shared" si="0"/>
        <v>0</v>
      </c>
      <c r="H5" s="5" t="str">
        <f t="shared" si="1"/>
        <v>，3549342</v>
      </c>
      <c r="I5" s="5" t="str">
        <f>VLOOKUP(A5,HOP!A:U,21,0)</f>
        <v>直采</v>
      </c>
    </row>
    <row r="6" s="5" customFormat="1" hidden="1" spans="1:9">
      <c r="A6" s="6">
        <v>999225062985959</v>
      </c>
      <c r="B6" s="7">
        <v>45207</v>
      </c>
      <c r="C6" s="7">
        <v>45210</v>
      </c>
      <c r="D6" s="5">
        <v>5049.69</v>
      </c>
      <c r="E6" s="5" t="str">
        <f>VLOOKUP(A6,HOP!A:L,12,0)</f>
        <v>5049.69</v>
      </c>
      <c r="F6" s="5" t="str">
        <f>VLOOKUP(A6,HOP!A:C,3,0)</f>
        <v>3578482</v>
      </c>
      <c r="G6" s="5">
        <f t="shared" si="0"/>
        <v>0</v>
      </c>
      <c r="H6" s="5" t="str">
        <f t="shared" si="1"/>
        <v>，3578482</v>
      </c>
      <c r="I6" s="5" t="str">
        <f>VLOOKUP(A6,HOP!A:U,21,0)</f>
        <v>直连</v>
      </c>
    </row>
    <row r="7" s="5" customFormat="1" hidden="1" spans="1:9">
      <c r="A7" s="6">
        <v>999225307729877</v>
      </c>
      <c r="B7" s="7">
        <v>45209</v>
      </c>
      <c r="C7" s="7">
        <v>45210</v>
      </c>
      <c r="D7" s="5">
        <v>5089.68</v>
      </c>
      <c r="E7" s="5" t="str">
        <f>VLOOKUP(A7,HOP!A:L,12,0)</f>
        <v>5089.68</v>
      </c>
      <c r="F7" s="5" t="str">
        <f>VLOOKUP(A7,HOP!A:C,3,0)</f>
        <v>3631354</v>
      </c>
      <c r="G7" s="5">
        <f t="shared" si="0"/>
        <v>0</v>
      </c>
      <c r="H7" s="5" t="str">
        <f t="shared" si="1"/>
        <v>，3631354</v>
      </c>
      <c r="I7" s="5" t="str">
        <f>VLOOKUP(A7,HOP!A:U,21,0)</f>
        <v>直连</v>
      </c>
    </row>
    <row r="8" s="5" customFormat="1" hidden="1" spans="1:9">
      <c r="A8" s="6">
        <v>999225308375957</v>
      </c>
      <c r="B8" s="7">
        <v>45205</v>
      </c>
      <c r="C8" s="7">
        <v>45210</v>
      </c>
      <c r="D8" s="5">
        <v>3811.17</v>
      </c>
      <c r="E8" s="5" t="str">
        <f>VLOOKUP(A8,HOP!A:L,12,0)</f>
        <v>3811.17</v>
      </c>
      <c r="F8" s="5" t="str">
        <f>VLOOKUP(A8,HOP!A:C,3,0)</f>
        <v>3631619</v>
      </c>
      <c r="G8" s="5">
        <f t="shared" si="0"/>
        <v>0</v>
      </c>
      <c r="H8" s="5" t="str">
        <f t="shared" si="1"/>
        <v>，3631619</v>
      </c>
      <c r="I8" s="5" t="str">
        <f>VLOOKUP(A8,HOP!A:U,21,0)</f>
        <v>直连</v>
      </c>
    </row>
    <row r="9" s="5" customFormat="1" hidden="1" spans="1:9">
      <c r="A9" s="6">
        <v>999225397893896</v>
      </c>
      <c r="B9" s="7">
        <v>45207</v>
      </c>
      <c r="C9" s="7">
        <v>45210</v>
      </c>
      <c r="D9" s="5">
        <v>5884.74</v>
      </c>
      <c r="E9" s="5" t="str">
        <f>VLOOKUP(A9,HOP!A:L,12,0)</f>
        <v>5884.74</v>
      </c>
      <c r="F9" s="5" t="str">
        <f>VLOOKUP(A9,HOP!A:C,3,0)</f>
        <v>3649611</v>
      </c>
      <c r="G9" s="5">
        <f t="shared" si="0"/>
        <v>0</v>
      </c>
      <c r="H9" s="5" t="str">
        <f t="shared" si="1"/>
        <v>，3649611</v>
      </c>
      <c r="I9" s="5" t="str">
        <f>VLOOKUP(A9,HOP!A:U,21,0)</f>
        <v>直采</v>
      </c>
    </row>
    <row r="10" s="5" customFormat="1" hidden="1" spans="1:9">
      <c r="A10" s="6">
        <v>999225414048626</v>
      </c>
      <c r="B10" s="7">
        <v>45208</v>
      </c>
      <c r="C10" s="7">
        <v>45210</v>
      </c>
      <c r="D10" s="5">
        <v>1821.96</v>
      </c>
      <c r="E10" s="5" t="str">
        <f>VLOOKUP(A10,HOP!A:L,12,0)</f>
        <v>1821.96</v>
      </c>
      <c r="F10" s="5" t="str">
        <f>VLOOKUP(A10,HOP!A:C,3,0)</f>
        <v>3652459</v>
      </c>
      <c r="G10" s="5">
        <f t="shared" si="0"/>
        <v>0</v>
      </c>
      <c r="H10" s="5" t="str">
        <f t="shared" si="1"/>
        <v>，3652459</v>
      </c>
      <c r="I10" s="5" t="str">
        <f>VLOOKUP(A10,HOP!A:U,21,0)</f>
        <v>直连</v>
      </c>
    </row>
    <row r="11" s="5" customFormat="1" hidden="1" spans="1:9">
      <c r="A11" s="6">
        <v>999225422637326</v>
      </c>
      <c r="B11" s="7">
        <v>45209</v>
      </c>
      <c r="C11" s="7">
        <v>45210</v>
      </c>
      <c r="D11" s="5">
        <v>534.92</v>
      </c>
      <c r="E11" s="5" t="str">
        <f>VLOOKUP(A11,HOP!A:L,12,0)</f>
        <v>534.92</v>
      </c>
      <c r="F11" s="5" t="str">
        <f>VLOOKUP(A11,HOP!A:C,3,0)</f>
        <v>3654552</v>
      </c>
      <c r="G11" s="5">
        <f t="shared" si="0"/>
        <v>0</v>
      </c>
      <c r="H11" s="5" t="str">
        <f t="shared" si="1"/>
        <v>，3654552</v>
      </c>
      <c r="I11" s="5" t="str">
        <f>VLOOKUP(A11,HOP!A:U,21,0)</f>
        <v>直连</v>
      </c>
    </row>
    <row r="12" s="5" customFormat="1" hidden="1" spans="1:9">
      <c r="A12" s="6">
        <v>999225473019265</v>
      </c>
      <c r="B12" s="7">
        <v>45209</v>
      </c>
      <c r="C12" s="7">
        <v>45210</v>
      </c>
      <c r="D12" s="5">
        <v>3881.84</v>
      </c>
      <c r="E12" s="5" t="str">
        <f>VLOOKUP(A12,HOP!A:L,12,0)</f>
        <v>3881.84</v>
      </c>
      <c r="F12" s="5" t="str">
        <f>VLOOKUP(A12,HOP!A:C,3,0)</f>
        <v>3663170</v>
      </c>
      <c r="G12" s="5">
        <f t="shared" si="0"/>
        <v>0</v>
      </c>
      <c r="H12" s="5" t="str">
        <f t="shared" si="1"/>
        <v>，3663170</v>
      </c>
      <c r="I12" s="5" t="str">
        <f>VLOOKUP(A12,HOP!A:U,21,0)</f>
        <v>直采</v>
      </c>
    </row>
    <row r="13" s="5" customFormat="1" hidden="1" spans="1:9">
      <c r="A13" s="6">
        <v>999225504180443</v>
      </c>
      <c r="B13" s="7">
        <v>45208</v>
      </c>
      <c r="C13" s="7">
        <v>45210</v>
      </c>
      <c r="D13" s="5">
        <v>4434.46</v>
      </c>
      <c r="E13" s="5" t="str">
        <f>VLOOKUP(A13,HOP!A:L,12,0)</f>
        <v>4434.46</v>
      </c>
      <c r="F13" s="5" t="str">
        <f>VLOOKUP(A13,HOP!A:C,3,0)</f>
        <v>3669307</v>
      </c>
      <c r="G13" s="5">
        <f t="shared" si="0"/>
        <v>0</v>
      </c>
      <c r="H13" s="5" t="str">
        <f t="shared" si="1"/>
        <v>，3669307</v>
      </c>
      <c r="I13" s="5" t="str">
        <f>VLOOKUP(A13,HOP!A:U,21,0)</f>
        <v>直连</v>
      </c>
    </row>
    <row r="14" s="5" customFormat="1" hidden="1" spans="1:9">
      <c r="A14" s="6">
        <v>999225539717691</v>
      </c>
      <c r="B14" s="7">
        <v>45209</v>
      </c>
      <c r="C14" s="7">
        <v>45210</v>
      </c>
      <c r="D14" s="5">
        <v>279.32</v>
      </c>
      <c r="E14" s="5" t="str">
        <f>VLOOKUP(A14,HOP!A:L,12,0)</f>
        <v>279.32</v>
      </c>
      <c r="F14" s="5" t="str">
        <f>VLOOKUP(A14,HOP!A:C,3,0)</f>
        <v>3675764</v>
      </c>
      <c r="G14" s="5">
        <f t="shared" si="0"/>
        <v>0</v>
      </c>
      <c r="H14" s="5" t="str">
        <f t="shared" si="1"/>
        <v>，3675764</v>
      </c>
      <c r="I14" s="5" t="str">
        <f>VLOOKUP(A14,HOP!A:U,21,0)</f>
        <v>直连</v>
      </c>
    </row>
    <row r="15" s="5" customFormat="1" hidden="1" spans="1:9">
      <c r="A15" s="6">
        <v>999225637898037</v>
      </c>
      <c r="B15" s="7">
        <v>45205</v>
      </c>
      <c r="C15" s="7">
        <v>45210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999226146079841</v>
      </c>
      <c r="B16" s="7">
        <v>45209</v>
      </c>
      <c r="C16" s="7">
        <v>45210</v>
      </c>
      <c r="D16" s="5">
        <v>704.88</v>
      </c>
      <c r="E16" s="5" t="str">
        <f>VLOOKUP(A16,HOP!A:L,12,0)</f>
        <v>704.88</v>
      </c>
      <c r="F16" s="5" t="str">
        <f>VLOOKUP(A16,HOP!A:C,3,0)</f>
        <v>3806326</v>
      </c>
      <c r="G16" s="5">
        <f t="shared" si="0"/>
        <v>0</v>
      </c>
      <c r="H16" s="5" t="str">
        <f t="shared" si="1"/>
        <v>，3806326</v>
      </c>
      <c r="I16" s="5" t="str">
        <f>VLOOKUP(A16,HOP!A:U,21,0)</f>
        <v>直连</v>
      </c>
    </row>
    <row r="17" s="5" customFormat="1" hidden="1" spans="1:9">
      <c r="A17" s="6">
        <v>999226146239871</v>
      </c>
      <c r="B17" s="7">
        <v>45207</v>
      </c>
      <c r="C17" s="7">
        <v>45210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999226198695462</v>
      </c>
      <c r="B18" s="7">
        <v>45206</v>
      </c>
      <c r="C18" s="7">
        <v>45210</v>
      </c>
      <c r="D18" s="5">
        <v>1435.15</v>
      </c>
      <c r="E18" s="5" t="str">
        <f>VLOOKUP(A18,HOP!A:L,12,0)</f>
        <v>1435.15</v>
      </c>
      <c r="F18" s="5" t="str">
        <f>VLOOKUP(A18,HOP!A:C,3,0)</f>
        <v>3813101</v>
      </c>
      <c r="G18" s="5">
        <f t="shared" si="0"/>
        <v>0</v>
      </c>
      <c r="H18" s="5" t="str">
        <f t="shared" si="1"/>
        <v>，3813101</v>
      </c>
      <c r="I18" s="5" t="str">
        <f>VLOOKUP(A18,HOP!A:U,21,0)</f>
        <v>直采</v>
      </c>
    </row>
    <row r="19" s="5" customFormat="1" hidden="1" spans="1:9">
      <c r="A19" s="6">
        <v>999226348799398</v>
      </c>
      <c r="B19" s="7">
        <v>45207</v>
      </c>
      <c r="C19" s="7">
        <v>45210</v>
      </c>
      <c r="D19" s="5">
        <v>2736.93</v>
      </c>
      <c r="E19" s="5" t="str">
        <f>VLOOKUP(A19,HOP!A:L,12,0)</f>
        <v>2736.93</v>
      </c>
      <c r="F19" s="5" t="str">
        <f>VLOOKUP(A19,HOP!A:C,3,0)</f>
        <v>3836414</v>
      </c>
      <c r="G19" s="5">
        <f t="shared" si="0"/>
        <v>0</v>
      </c>
      <c r="H19" s="5" t="str">
        <f t="shared" si="1"/>
        <v>，3836414</v>
      </c>
      <c r="I19" s="5" t="str">
        <f>VLOOKUP(A19,HOP!A:U,21,0)</f>
        <v>直连</v>
      </c>
    </row>
    <row r="20" s="5" customFormat="1" hidden="1" spans="1:9">
      <c r="A20" s="6">
        <v>999226361452667</v>
      </c>
      <c r="B20" s="7">
        <v>45207</v>
      </c>
      <c r="C20" s="7">
        <v>45210</v>
      </c>
      <c r="D20" s="5">
        <v>6709.29</v>
      </c>
      <c r="E20" s="5" t="str">
        <f>VLOOKUP(A20,HOP!A:L,12,0)</f>
        <v>6709.29</v>
      </c>
      <c r="F20" s="5" t="str">
        <f>VLOOKUP(A20,HOP!A:C,3,0)</f>
        <v>3842958</v>
      </c>
      <c r="G20" s="5">
        <f t="shared" si="0"/>
        <v>0</v>
      </c>
      <c r="H20" s="5" t="str">
        <f t="shared" si="1"/>
        <v>，3842958</v>
      </c>
      <c r="I20" s="5" t="str">
        <f>VLOOKUP(A20,HOP!A:U,21,0)</f>
        <v>直连</v>
      </c>
    </row>
    <row r="21" s="5" customFormat="1" hidden="1" spans="1:9">
      <c r="A21" s="6">
        <v>999226490152254</v>
      </c>
      <c r="B21" s="7">
        <v>45208</v>
      </c>
      <c r="C21" s="7">
        <v>45210</v>
      </c>
      <c r="D21" s="5">
        <v>3412.8</v>
      </c>
      <c r="E21" s="5" t="str">
        <f>VLOOKUP(A21,HOP!A:L,12,0)</f>
        <v>3412.80</v>
      </c>
      <c r="F21" s="5" t="str">
        <f>VLOOKUP(A21,HOP!A:C,3,0)</f>
        <v>3852049</v>
      </c>
      <c r="G21" s="5">
        <f t="shared" si="0"/>
        <v>0</v>
      </c>
      <c r="H21" s="5" t="str">
        <f t="shared" si="1"/>
        <v>，3852049</v>
      </c>
      <c r="I21" s="5" t="str">
        <f>VLOOKUP(A21,HOP!A:U,21,0)</f>
        <v>直采</v>
      </c>
    </row>
    <row r="22" s="5" customFormat="1" hidden="1" spans="1:9">
      <c r="A22" s="6">
        <v>999226495653061</v>
      </c>
      <c r="B22" s="7">
        <v>45209</v>
      </c>
      <c r="C22" s="7">
        <v>45210</v>
      </c>
      <c r="D22" s="5">
        <v>441.89</v>
      </c>
      <c r="E22" s="5" t="str">
        <f>VLOOKUP(A22,HOP!A:L,12,0)</f>
        <v>441.89</v>
      </c>
      <c r="F22" s="5" t="str">
        <f>VLOOKUP(A22,HOP!A:C,3,0)</f>
        <v>3858398</v>
      </c>
      <c r="G22" s="5">
        <f t="shared" si="0"/>
        <v>0</v>
      </c>
      <c r="H22" s="5" t="str">
        <f t="shared" si="1"/>
        <v>，3858398</v>
      </c>
      <c r="I22" s="5" t="str">
        <f>VLOOKUP(A22,HOP!A:U,21,0)</f>
        <v>直连</v>
      </c>
    </row>
    <row r="23" s="5" customFormat="1" hidden="1" spans="1:9">
      <c r="A23" s="6">
        <v>999226499415566</v>
      </c>
      <c r="B23" s="7">
        <v>45209</v>
      </c>
      <c r="C23" s="7">
        <v>45210</v>
      </c>
      <c r="D23" s="5">
        <v>1148.01</v>
      </c>
      <c r="E23" s="5" t="str">
        <f>VLOOKUP(A23,HOP!A:L,12,0)</f>
        <v>1148.01</v>
      </c>
      <c r="F23" s="5" t="str">
        <f>VLOOKUP(A23,HOP!A:C,3,0)</f>
        <v>3862680</v>
      </c>
      <c r="G23" s="5">
        <f t="shared" si="0"/>
        <v>0</v>
      </c>
      <c r="H23" s="5" t="str">
        <f t="shared" si="1"/>
        <v>，3862680</v>
      </c>
      <c r="I23" s="5" t="str">
        <f>VLOOKUP(A23,HOP!A:U,21,0)</f>
        <v>直连</v>
      </c>
    </row>
    <row r="24" s="5" customFormat="1" hidden="1" spans="1:9">
      <c r="A24" s="6">
        <v>999226500709079</v>
      </c>
      <c r="B24" s="7">
        <v>45209</v>
      </c>
      <c r="C24" s="7">
        <v>45210</v>
      </c>
      <c r="D24" s="5">
        <v>1229.15</v>
      </c>
      <c r="E24" s="5" t="str">
        <f>VLOOKUP(A24,HOP!A:L,12,0)</f>
        <v>1229.15</v>
      </c>
      <c r="F24" s="5" t="str">
        <f>VLOOKUP(A24,HOP!A:C,3,0)</f>
        <v>3864429</v>
      </c>
      <c r="G24" s="5">
        <f t="shared" si="0"/>
        <v>0</v>
      </c>
      <c r="H24" s="5" t="str">
        <f t="shared" si="1"/>
        <v>，3864429</v>
      </c>
      <c r="I24" s="5" t="str">
        <f>VLOOKUP(A24,HOP!A:U,21,0)</f>
        <v>直连</v>
      </c>
    </row>
    <row r="25" s="5" customFormat="1" hidden="1" spans="1:9">
      <c r="A25" s="6">
        <v>999226502896844</v>
      </c>
      <c r="B25" s="7">
        <v>45209</v>
      </c>
      <c r="C25" s="7">
        <v>45210</v>
      </c>
      <c r="D25" s="5">
        <v>2367.68</v>
      </c>
      <c r="E25" s="5" t="str">
        <f>VLOOKUP(A25,HOP!A:L,12,0)</f>
        <v>2367.68</v>
      </c>
      <c r="F25" s="5" t="str">
        <f>VLOOKUP(A25,HOP!A:C,3,0)</f>
        <v>3867090</v>
      </c>
      <c r="G25" s="5">
        <f t="shared" si="0"/>
        <v>0</v>
      </c>
      <c r="H25" s="5" t="str">
        <f t="shared" si="1"/>
        <v>，3867090</v>
      </c>
      <c r="I25" s="5" t="str">
        <f>VLOOKUP(A25,HOP!A:U,21,0)</f>
        <v>直连</v>
      </c>
    </row>
    <row r="26" s="5" customFormat="1" hidden="1" spans="1:9">
      <c r="A26" s="6">
        <v>999226503907389</v>
      </c>
      <c r="B26" s="7">
        <v>45207</v>
      </c>
      <c r="C26" s="7">
        <v>45210</v>
      </c>
      <c r="D26" s="5">
        <v>4151.22</v>
      </c>
      <c r="E26" s="5" t="str">
        <f>VLOOKUP(A26,HOP!A:L,12,0)</f>
        <v>4151.22</v>
      </c>
      <c r="F26" s="5" t="str">
        <f>VLOOKUP(A26,HOP!A:C,3,0)</f>
        <v>3868260</v>
      </c>
      <c r="G26" s="5">
        <f t="shared" si="0"/>
        <v>0</v>
      </c>
      <c r="H26" s="5" t="str">
        <f t="shared" si="1"/>
        <v>，3868260</v>
      </c>
      <c r="I26" s="5" t="str">
        <f>VLOOKUP(A26,HOP!A:U,21,0)</f>
        <v>直连</v>
      </c>
    </row>
    <row r="27" s="5" customFormat="1" hidden="1" spans="1:9">
      <c r="A27" s="6">
        <v>999226611504852</v>
      </c>
      <c r="B27" s="7">
        <v>45207</v>
      </c>
      <c r="C27" s="7">
        <v>45210</v>
      </c>
      <c r="D27" s="5">
        <v>3583.05</v>
      </c>
      <c r="E27" s="5" t="str">
        <f>VLOOKUP(A27,HOP!A:L,12,0)</f>
        <v>3583.05</v>
      </c>
      <c r="F27" s="5" t="str">
        <f>VLOOKUP(A27,HOP!A:C,3,0)</f>
        <v>3879316</v>
      </c>
      <c r="G27" s="5">
        <f t="shared" si="0"/>
        <v>0</v>
      </c>
      <c r="H27" s="5" t="str">
        <f t="shared" si="1"/>
        <v>，3879316</v>
      </c>
      <c r="I27" s="5" t="str">
        <f>VLOOKUP(A27,HOP!A:U,21,0)</f>
        <v>直连</v>
      </c>
    </row>
    <row r="28" s="5" customFormat="1" hidden="1" spans="1:9">
      <c r="A28" s="6">
        <v>999226624312085</v>
      </c>
      <c r="B28" s="7">
        <v>45208</v>
      </c>
      <c r="C28" s="7">
        <v>45210</v>
      </c>
      <c r="D28" s="5">
        <v>2019.12</v>
      </c>
      <c r="E28" s="5" t="str">
        <f>VLOOKUP(A28,HOP!A:L,12,0)</f>
        <v>2019.12</v>
      </c>
      <c r="F28" s="5" t="str">
        <f>VLOOKUP(A28,HOP!A:C,3,0)</f>
        <v>3883296</v>
      </c>
      <c r="G28" s="5">
        <f t="shared" si="0"/>
        <v>0</v>
      </c>
      <c r="H28" s="5" t="str">
        <f t="shared" si="1"/>
        <v>，3883296</v>
      </c>
      <c r="I28" s="5" t="str">
        <f>VLOOKUP(A28,HOP!A:U,21,0)</f>
        <v>直连</v>
      </c>
    </row>
    <row r="29" s="5" customFormat="1" hidden="1" spans="1:9">
      <c r="A29" s="6">
        <v>999226624447287</v>
      </c>
      <c r="B29" s="7">
        <v>45208</v>
      </c>
      <c r="C29" s="7">
        <v>45210</v>
      </c>
      <c r="D29" s="5">
        <v>3110.52</v>
      </c>
      <c r="E29" s="5" t="str">
        <f>VLOOKUP(A29,HOP!A:L,12,0)</f>
        <v>3110.52</v>
      </c>
      <c r="F29" s="5" t="str">
        <f>VLOOKUP(A29,HOP!A:C,3,0)</f>
        <v>3883359</v>
      </c>
      <c r="G29" s="5">
        <f t="shared" si="0"/>
        <v>0</v>
      </c>
      <c r="H29" s="5" t="str">
        <f t="shared" si="1"/>
        <v>，3883359</v>
      </c>
      <c r="I29" s="5" t="str">
        <f>VLOOKUP(A29,HOP!A:U,21,0)</f>
        <v>直连</v>
      </c>
    </row>
    <row r="30" s="5" customFormat="1" hidden="1" spans="1:9">
      <c r="A30" s="6">
        <v>999226648337501</v>
      </c>
      <c r="B30" s="7">
        <v>45208</v>
      </c>
      <c r="C30" s="7">
        <v>45210</v>
      </c>
      <c r="D30" s="5">
        <v>2111.86</v>
      </c>
      <c r="E30" s="5" t="str">
        <f>VLOOKUP(A30,HOP!A:L,12,0)</f>
        <v>2111.86</v>
      </c>
      <c r="F30" s="5" t="str">
        <f>VLOOKUP(A30,HOP!A:C,3,0)</f>
        <v>3891649</v>
      </c>
      <c r="G30" s="5">
        <f t="shared" si="0"/>
        <v>0</v>
      </c>
      <c r="H30" s="5" t="str">
        <f t="shared" si="1"/>
        <v>，3891649</v>
      </c>
      <c r="I30" s="5" t="str">
        <f>VLOOKUP(A30,HOP!A:U,21,0)</f>
        <v>直连</v>
      </c>
    </row>
    <row r="31" s="5" customFormat="1" hidden="1" spans="1:9">
      <c r="A31" s="6">
        <v>999226661385206</v>
      </c>
      <c r="B31" s="7">
        <v>45209</v>
      </c>
      <c r="C31" s="7">
        <v>45210</v>
      </c>
      <c r="D31" s="5">
        <v>0</v>
      </c>
      <c r="E31" s="5" t="str">
        <f>VLOOKUP(A31,HOP!A:L,12,0)</f>
        <v>547.00</v>
      </c>
      <c r="F31" s="5" t="str">
        <f>VLOOKUP(A31,HOP!A:C,3,0)</f>
        <v>3894172</v>
      </c>
      <c r="G31" s="5">
        <f t="shared" si="0"/>
        <v>-547</v>
      </c>
      <c r="H31" s="5" t="str">
        <f t="shared" si="1"/>
        <v>，3894172</v>
      </c>
      <c r="I31" s="5" t="str">
        <f>VLOOKUP(A31,HOP!A:U,21,0)</f>
        <v>直连</v>
      </c>
    </row>
    <row r="32" s="5" customFormat="1" hidden="1" spans="1:9">
      <c r="A32" s="6">
        <v>999226704519294</v>
      </c>
      <c r="B32" s="7">
        <v>45209</v>
      </c>
      <c r="C32" s="7">
        <v>45210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hidden="1" spans="1:9">
      <c r="A33" s="6">
        <v>999225394896758</v>
      </c>
      <c r="B33" s="7">
        <v>45209</v>
      </c>
      <c r="C33" s="7">
        <v>45210</v>
      </c>
      <c r="D33" s="5">
        <v>3383.92</v>
      </c>
      <c r="E33" s="5" t="str">
        <f>VLOOKUP(A33,HOP!A:L,12,0)</f>
        <v>3383.92</v>
      </c>
      <c r="F33" s="5" t="str">
        <f>VLOOKUP(A33,HOP!A:C,3,0)</f>
        <v>3648853</v>
      </c>
      <c r="G33" s="5">
        <f t="shared" si="0"/>
        <v>0</v>
      </c>
      <c r="H33" s="5" t="str">
        <f t="shared" si="1"/>
        <v>，3648853</v>
      </c>
      <c r="I33" s="5" t="str">
        <f>VLOOKUP(A33,HOP!A:U,21,0)</f>
        <v>直采</v>
      </c>
    </row>
    <row r="34" s="5" customFormat="1" spans="1:9">
      <c r="A34" s="6">
        <v>999226711444184</v>
      </c>
      <c r="B34" s="7">
        <v>45209</v>
      </c>
      <c r="C34" s="7">
        <v>45210</v>
      </c>
      <c r="D34" s="5">
        <v>1424.48</v>
      </c>
      <c r="E34" s="5" t="str">
        <f>VLOOKUP(A34,HOP!A:L,12,0)</f>
        <v>1424.51</v>
      </c>
      <c r="F34" s="5" t="str">
        <f>VLOOKUP(A34,HOP!A:C,3,0)</f>
        <v>3901651</v>
      </c>
      <c r="G34" s="5">
        <f t="shared" si="0"/>
        <v>-0.0299999999999727</v>
      </c>
      <c r="H34" s="5" t="str">
        <f t="shared" si="1"/>
        <v>，3901651</v>
      </c>
      <c r="I34" s="5" t="str">
        <f>VLOOKUP(A34,HOP!A:U,21,0)</f>
        <v>直连</v>
      </c>
    </row>
    <row r="35" s="5" customFormat="1" hidden="1" spans="1:9">
      <c r="A35" s="6">
        <v>999226723034949</v>
      </c>
      <c r="B35" s="7">
        <v>45209</v>
      </c>
      <c r="C35" s="7">
        <v>45210</v>
      </c>
      <c r="D35" s="5">
        <v>1001.41</v>
      </c>
      <c r="E35" s="5" t="str">
        <f>VLOOKUP(A35,HOP!A:L,12,0)</f>
        <v>1001.41</v>
      </c>
      <c r="F35" s="5" t="str">
        <f>VLOOKUP(A35,HOP!A:C,3,0)</f>
        <v>3905263</v>
      </c>
      <c r="G35" s="5">
        <f t="shared" ref="G35:G66" si="2">D35-E35</f>
        <v>0</v>
      </c>
      <c r="H35" s="5" t="str">
        <f t="shared" ref="H35:H66" si="3">$H$1&amp;F35</f>
        <v>，3905263</v>
      </c>
      <c r="I35" s="5" t="str">
        <f>VLOOKUP(A35,HOP!A:U,21,0)</f>
        <v>直连</v>
      </c>
    </row>
    <row r="36" s="5" customFormat="1" hidden="1" spans="1:9">
      <c r="A36" s="6">
        <v>999226729361594</v>
      </c>
      <c r="B36" s="7">
        <v>45207</v>
      </c>
      <c r="C36" s="7">
        <v>45210</v>
      </c>
      <c r="D36" s="5">
        <v>932.91</v>
      </c>
      <c r="E36" s="5" t="str">
        <f>VLOOKUP(A36,HOP!A:L,12,0)</f>
        <v>932.91</v>
      </c>
      <c r="F36" s="5" t="str">
        <f>VLOOKUP(A36,HOP!A:C,3,0)</f>
        <v>3907474</v>
      </c>
      <c r="G36" s="5">
        <f t="shared" si="2"/>
        <v>0</v>
      </c>
      <c r="H36" s="5" t="str">
        <f t="shared" si="3"/>
        <v>，3907474</v>
      </c>
      <c r="I36" s="5" t="str">
        <f>VLOOKUP(A36,HOP!A:U,21,0)</f>
        <v>直采</v>
      </c>
    </row>
    <row r="37" s="5" customFormat="1" hidden="1" spans="1:9">
      <c r="A37" s="6">
        <v>999226733354637</v>
      </c>
      <c r="B37" s="7">
        <v>45209</v>
      </c>
      <c r="C37" s="7">
        <v>45210</v>
      </c>
      <c r="D37" s="5">
        <v>439.46</v>
      </c>
      <c r="E37" s="5" t="str">
        <f>VLOOKUP(A37,HOP!A:L,12,0)</f>
        <v>439.46</v>
      </c>
      <c r="F37" s="5" t="str">
        <f>VLOOKUP(A37,HOP!A:C,3,0)</f>
        <v>3909842</v>
      </c>
      <c r="G37" s="5">
        <f t="shared" si="2"/>
        <v>0</v>
      </c>
      <c r="H37" s="5" t="str">
        <f t="shared" si="3"/>
        <v>，3909842</v>
      </c>
      <c r="I37" s="5" t="str">
        <f>VLOOKUP(A37,HOP!A:U,21,0)</f>
        <v>直连</v>
      </c>
    </row>
    <row r="38" s="5" customFormat="1" hidden="1" spans="1:9">
      <c r="A38" s="6">
        <v>999226736663851</v>
      </c>
      <c r="B38" s="7">
        <v>45207</v>
      </c>
      <c r="C38" s="7">
        <v>45210</v>
      </c>
      <c r="D38" s="5">
        <v>3431.34</v>
      </c>
      <c r="E38" s="5" t="str">
        <f>VLOOKUP(A38,HOP!A:L,12,0)</f>
        <v>3431.34</v>
      </c>
      <c r="F38" s="5" t="str">
        <f>VLOOKUP(A38,HOP!A:C,3,0)</f>
        <v>3912201</v>
      </c>
      <c r="G38" s="5">
        <f t="shared" si="2"/>
        <v>0</v>
      </c>
      <c r="H38" s="5" t="str">
        <f t="shared" si="3"/>
        <v>，3912201</v>
      </c>
      <c r="I38" s="5" t="str">
        <f>VLOOKUP(A38,HOP!A:U,21,0)</f>
        <v>直采</v>
      </c>
    </row>
    <row r="39" s="5" customFormat="1" hidden="1" spans="1:9">
      <c r="A39" s="6">
        <v>999226747645554</v>
      </c>
      <c r="B39" s="7">
        <v>45209</v>
      </c>
      <c r="C39" s="7">
        <v>45210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2"/>
        <v>#N/A</v>
      </c>
      <c r="H39" s="5" t="e">
        <f t="shared" si="3"/>
        <v>#N/A</v>
      </c>
      <c r="I39" s="5" t="e">
        <f>VLOOKUP(A39,HOP!A:U,21,0)</f>
        <v>#N/A</v>
      </c>
    </row>
    <row r="40" s="5" customFormat="1" hidden="1" spans="1:9">
      <c r="A40" s="6">
        <v>999226748127861</v>
      </c>
      <c r="B40" s="7">
        <v>45207</v>
      </c>
      <c r="C40" s="7">
        <v>45210</v>
      </c>
      <c r="D40" s="5">
        <v>2751.69</v>
      </c>
      <c r="E40" s="5" t="str">
        <f>VLOOKUP(A40,HOP!A:L,12,0)</f>
        <v>2751.69</v>
      </c>
      <c r="F40" s="5" t="str">
        <f>VLOOKUP(A40,HOP!A:C,3,0)</f>
        <v>3915448</v>
      </c>
      <c r="G40" s="5">
        <f t="shared" si="2"/>
        <v>0</v>
      </c>
      <c r="H40" s="5" t="str">
        <f t="shared" si="3"/>
        <v>，3915448</v>
      </c>
      <c r="I40" s="5" t="str">
        <f>VLOOKUP(A40,HOP!A:U,21,0)</f>
        <v>直连</v>
      </c>
    </row>
    <row r="41" s="5" customFormat="1" hidden="1" spans="1:9">
      <c r="A41" s="6">
        <v>999226770230827</v>
      </c>
      <c r="B41" s="7">
        <v>45209</v>
      </c>
      <c r="C41" s="7">
        <v>45210</v>
      </c>
      <c r="D41" s="5">
        <v>6537.6</v>
      </c>
      <c r="E41" s="5" t="str">
        <f>VLOOKUP(A41,HOP!A:L,12,0)</f>
        <v>6537.60</v>
      </c>
      <c r="F41" s="5" t="str">
        <f>VLOOKUP(A41,HOP!A:C,3,0)</f>
        <v>3925617</v>
      </c>
      <c r="G41" s="5">
        <f t="shared" si="2"/>
        <v>0</v>
      </c>
      <c r="H41" s="5" t="str">
        <f t="shared" si="3"/>
        <v>，3925617</v>
      </c>
      <c r="I41" s="5" t="str">
        <f>VLOOKUP(A41,HOP!A:U,21,0)</f>
        <v>直连</v>
      </c>
    </row>
    <row r="42" s="5" customFormat="1" hidden="1" spans="1:9">
      <c r="A42" s="6">
        <v>999226793718205</v>
      </c>
      <c r="B42" s="7">
        <v>45208</v>
      </c>
      <c r="C42" s="7">
        <v>45210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2"/>
        <v>#N/A</v>
      </c>
      <c r="H42" s="5" t="e">
        <f t="shared" si="3"/>
        <v>#N/A</v>
      </c>
      <c r="I42" s="5" t="e">
        <f>VLOOKUP(A42,HOP!A:U,21,0)</f>
        <v>#N/A</v>
      </c>
    </row>
    <row r="43" s="5" customFormat="1" hidden="1" spans="1:9">
      <c r="A43" s="6">
        <v>999226796325799</v>
      </c>
      <c r="B43" s="7">
        <v>45209</v>
      </c>
      <c r="C43" s="7">
        <v>45210</v>
      </c>
      <c r="D43" s="5">
        <v>667.74</v>
      </c>
      <c r="E43" s="5" t="str">
        <f>VLOOKUP(A43,HOP!A:L,12,0)</f>
        <v>667.74</v>
      </c>
      <c r="F43" s="5" t="str">
        <f>VLOOKUP(A43,HOP!A:C,3,0)</f>
        <v>3939209</v>
      </c>
      <c r="G43" s="5">
        <f t="shared" si="2"/>
        <v>0</v>
      </c>
      <c r="H43" s="5" t="str">
        <f t="shared" si="3"/>
        <v>，3939209</v>
      </c>
      <c r="I43" s="5" t="str">
        <f>VLOOKUP(A43,HOP!A:U,21,0)</f>
        <v>直连</v>
      </c>
    </row>
    <row r="44" s="5" customFormat="1" hidden="1" spans="1:9">
      <c r="A44" s="6">
        <v>999226799209384</v>
      </c>
      <c r="B44" s="7">
        <v>45209</v>
      </c>
      <c r="C44" s="7">
        <v>45210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2"/>
        <v>#N/A</v>
      </c>
      <c r="H44" s="5" t="e">
        <f t="shared" si="3"/>
        <v>#N/A</v>
      </c>
      <c r="I44" s="5" t="e">
        <f>VLOOKUP(A44,HOP!A:U,21,0)</f>
        <v>#N/A</v>
      </c>
    </row>
    <row r="45" s="5" customFormat="1" hidden="1" spans="1:9">
      <c r="A45" s="6">
        <v>999226836801578</v>
      </c>
      <c r="B45" s="7">
        <v>45209</v>
      </c>
      <c r="C45" s="7">
        <v>45210</v>
      </c>
      <c r="D45" s="5">
        <v>311.06</v>
      </c>
      <c r="E45" s="5" t="str">
        <f>VLOOKUP(A45,HOP!A:L,12,0)</f>
        <v>311.06</v>
      </c>
      <c r="F45" s="5" t="str">
        <f>VLOOKUP(A45,HOP!A:C,3,0)</f>
        <v>3946572</v>
      </c>
      <c r="G45" s="5">
        <f t="shared" si="2"/>
        <v>0</v>
      </c>
      <c r="H45" s="5" t="str">
        <f t="shared" si="3"/>
        <v>，3946572</v>
      </c>
      <c r="I45" s="5" t="str">
        <f>VLOOKUP(A45,HOP!A:U,21,0)</f>
        <v>直采</v>
      </c>
    </row>
    <row r="46" s="5" customFormat="1" hidden="1" spans="1:9">
      <c r="A46" s="6">
        <v>999226840440464</v>
      </c>
      <c r="B46" s="7">
        <v>45209</v>
      </c>
      <c r="C46" s="7">
        <v>45210</v>
      </c>
      <c r="D46" s="5">
        <v>436.74</v>
      </c>
      <c r="E46" s="5" t="str">
        <f>VLOOKUP(A46,HOP!A:L,12,0)</f>
        <v>436.74</v>
      </c>
      <c r="F46" s="5" t="str">
        <f>VLOOKUP(A46,HOP!A:C,3,0)</f>
        <v>3948307</v>
      </c>
      <c r="G46" s="5">
        <f t="shared" si="2"/>
        <v>0</v>
      </c>
      <c r="H46" s="5" t="str">
        <f t="shared" si="3"/>
        <v>，3948307</v>
      </c>
      <c r="I46" s="5" t="str">
        <f>VLOOKUP(A46,HOP!A:U,21,0)</f>
        <v>直连</v>
      </c>
    </row>
    <row r="47" s="5" customFormat="1" hidden="1" spans="1:9">
      <c r="A47" s="6">
        <v>999226841811422</v>
      </c>
      <c r="B47" s="7">
        <v>45208</v>
      </c>
      <c r="C47" s="7">
        <v>45210</v>
      </c>
      <c r="D47" s="5">
        <v>0</v>
      </c>
      <c r="E47" s="5" t="str">
        <f>VLOOKUP(A47,HOP!A:L,12,0)</f>
        <v>0.00</v>
      </c>
      <c r="F47" s="5" t="str">
        <f>VLOOKUP(A47,HOP!A:C,3,0)</f>
        <v>3948965</v>
      </c>
      <c r="G47" s="5">
        <f t="shared" si="2"/>
        <v>0</v>
      </c>
      <c r="H47" s="5" t="str">
        <f t="shared" si="3"/>
        <v>，3948965</v>
      </c>
      <c r="I47" s="5" t="str">
        <f>VLOOKUP(A47,HOP!A:U,21,0)</f>
        <v>直连</v>
      </c>
    </row>
    <row r="48" s="5" customFormat="1" hidden="1" spans="1:9">
      <c r="A48" s="6">
        <v>999226847726995</v>
      </c>
      <c r="B48" s="7">
        <v>45207</v>
      </c>
      <c r="C48" s="7">
        <v>45210</v>
      </c>
      <c r="D48" s="5">
        <v>1325.1</v>
      </c>
      <c r="E48" s="5" t="str">
        <f>VLOOKUP(A48,HOP!A:L,12,0)</f>
        <v>1325.10</v>
      </c>
      <c r="F48" s="5" t="str">
        <f>VLOOKUP(A48,HOP!A:C,3,0)</f>
        <v>3954824</v>
      </c>
      <c r="G48" s="5">
        <f t="shared" si="2"/>
        <v>0</v>
      </c>
      <c r="H48" s="5" t="str">
        <f t="shared" si="3"/>
        <v>，3954824</v>
      </c>
      <c r="I48" s="5" t="str">
        <f>VLOOKUP(A48,HOP!A:U,21,0)</f>
        <v>直连</v>
      </c>
    </row>
    <row r="49" s="5" customFormat="1" hidden="1" spans="1:9">
      <c r="A49" s="6">
        <v>999226850667529</v>
      </c>
      <c r="B49" s="7">
        <v>45207</v>
      </c>
      <c r="C49" s="7">
        <v>45210</v>
      </c>
      <c r="D49" s="5">
        <v>3380.96</v>
      </c>
      <c r="E49" s="5" t="str">
        <f>VLOOKUP(A49,HOP!A:L,12,0)</f>
        <v>3380.96</v>
      </c>
      <c r="F49" s="5" t="str">
        <f>VLOOKUP(A49,HOP!A:C,3,0)</f>
        <v>3958601</v>
      </c>
      <c r="G49" s="5">
        <f t="shared" si="2"/>
        <v>0</v>
      </c>
      <c r="H49" s="5" t="str">
        <f t="shared" si="3"/>
        <v>，3958601</v>
      </c>
      <c r="I49" s="5" t="str">
        <f>VLOOKUP(A49,HOP!A:U,21,0)</f>
        <v>直连</v>
      </c>
    </row>
    <row r="50" s="5" customFormat="1" hidden="1" spans="1:9">
      <c r="A50" s="6">
        <v>999226898447744</v>
      </c>
      <c r="B50" s="7">
        <v>45208</v>
      </c>
      <c r="C50" s="7">
        <v>45210</v>
      </c>
      <c r="D50" s="5">
        <v>5003.76</v>
      </c>
      <c r="E50" s="5" t="str">
        <f>VLOOKUP(A50,HOP!A:L,12,0)</f>
        <v>5003.76</v>
      </c>
      <c r="F50" s="5" t="str">
        <f>VLOOKUP(A50,HOP!A:C,3,0)</f>
        <v>3964823</v>
      </c>
      <c r="G50" s="5">
        <f t="shared" si="2"/>
        <v>0</v>
      </c>
      <c r="H50" s="5" t="str">
        <f t="shared" si="3"/>
        <v>，3964823</v>
      </c>
      <c r="I50" s="5" t="str">
        <f>VLOOKUP(A50,HOP!A:U,21,0)</f>
        <v>直采</v>
      </c>
    </row>
    <row r="51" s="5" customFormat="1" hidden="1" spans="1:9">
      <c r="A51" s="6">
        <v>999226910984106</v>
      </c>
      <c r="B51" s="7">
        <v>45206</v>
      </c>
      <c r="C51" s="7">
        <v>45210</v>
      </c>
      <c r="D51" s="5">
        <v>6060.48</v>
      </c>
      <c r="E51" s="5" t="str">
        <f>VLOOKUP(A51,HOP!A:L,12,0)</f>
        <v>6060.48</v>
      </c>
      <c r="F51" s="5" t="str">
        <f>VLOOKUP(A51,HOP!A:C,3,0)</f>
        <v>3970132</v>
      </c>
      <c r="G51" s="5">
        <f t="shared" si="2"/>
        <v>0</v>
      </c>
      <c r="H51" s="5" t="str">
        <f t="shared" si="3"/>
        <v>，3970132</v>
      </c>
      <c r="I51" s="5" t="str">
        <f>VLOOKUP(A51,HOP!A:U,21,0)</f>
        <v>直连</v>
      </c>
    </row>
    <row r="52" s="5" customFormat="1" hidden="1" spans="1:9">
      <c r="A52" s="6">
        <v>999226927371031</v>
      </c>
      <c r="B52" s="7">
        <v>45209</v>
      </c>
      <c r="C52" s="7">
        <v>45210</v>
      </c>
      <c r="D52" s="5">
        <v>966.56</v>
      </c>
      <c r="E52" s="5" t="str">
        <f>VLOOKUP(A52,HOP!A:L,12,0)</f>
        <v>966.56</v>
      </c>
      <c r="F52" s="5" t="str">
        <f>VLOOKUP(A52,HOP!A:C,3,0)</f>
        <v>3975279</v>
      </c>
      <c r="G52" s="5">
        <f t="shared" si="2"/>
        <v>0</v>
      </c>
      <c r="H52" s="5" t="str">
        <f t="shared" si="3"/>
        <v>，3975279</v>
      </c>
      <c r="I52" s="5" t="str">
        <f>VLOOKUP(A52,HOP!A:U,21,0)</f>
        <v>直连</v>
      </c>
    </row>
    <row r="53" s="5" customFormat="1" hidden="1" spans="1:9">
      <c r="A53" s="6">
        <v>999226930894031</v>
      </c>
      <c r="B53" s="7">
        <v>45207</v>
      </c>
      <c r="C53" s="7">
        <v>45210</v>
      </c>
      <c r="D53" s="5">
        <v>1237.59</v>
      </c>
      <c r="E53" s="5" t="str">
        <f>VLOOKUP(A53,HOP!A:L,12,0)</f>
        <v>1237.59</v>
      </c>
      <c r="F53" s="5" t="str">
        <f>VLOOKUP(A53,HOP!A:C,3,0)</f>
        <v>3977630</v>
      </c>
      <c r="G53" s="5">
        <f t="shared" si="2"/>
        <v>0</v>
      </c>
      <c r="H53" s="5" t="str">
        <f t="shared" si="3"/>
        <v>，3977630</v>
      </c>
      <c r="I53" s="5" t="str">
        <f>VLOOKUP(A53,HOP!A:U,21,0)</f>
        <v>直连</v>
      </c>
    </row>
    <row r="54" s="5" customFormat="1" hidden="1" spans="1:9">
      <c r="A54" s="6">
        <v>999226931354047</v>
      </c>
      <c r="B54" s="7">
        <v>45209</v>
      </c>
      <c r="C54" s="7">
        <v>45210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2"/>
        <v>#N/A</v>
      </c>
      <c r="H54" s="5" t="e">
        <f t="shared" si="3"/>
        <v>#N/A</v>
      </c>
      <c r="I54" s="5" t="e">
        <f>VLOOKUP(A54,HOP!A:U,21,0)</f>
        <v>#N/A</v>
      </c>
    </row>
    <row r="55" s="5" customFormat="1" hidden="1" spans="1:9">
      <c r="A55" s="6">
        <v>999227006219988</v>
      </c>
      <c r="B55" s="7">
        <v>45208</v>
      </c>
      <c r="C55" s="7">
        <v>45210</v>
      </c>
      <c r="D55" s="5">
        <v>632.56</v>
      </c>
      <c r="E55" s="5" t="str">
        <f>VLOOKUP(A55,HOP!A:L,12,0)</f>
        <v>632.56</v>
      </c>
      <c r="F55" s="5" t="str">
        <f>VLOOKUP(A55,HOP!A:C,3,0)</f>
        <v>3981659</v>
      </c>
      <c r="G55" s="5">
        <f t="shared" si="2"/>
        <v>0</v>
      </c>
      <c r="H55" s="5" t="str">
        <f t="shared" si="3"/>
        <v>，3981659</v>
      </c>
      <c r="I55" s="5" t="str">
        <f>VLOOKUP(A55,HOP!A:U,21,0)</f>
        <v>直连</v>
      </c>
    </row>
    <row r="56" s="5" customFormat="1" hidden="1" spans="1:9">
      <c r="A56" s="6">
        <v>999227026918415</v>
      </c>
      <c r="B56" s="7">
        <v>45209</v>
      </c>
      <c r="C56" s="7">
        <v>45210</v>
      </c>
      <c r="D56" s="5">
        <v>1071.43</v>
      </c>
      <c r="E56" s="5" t="str">
        <f>VLOOKUP(A56,HOP!A:L,12,0)</f>
        <v>1071.43</v>
      </c>
      <c r="F56" s="5" t="str">
        <f>VLOOKUP(A56,HOP!A:C,3,0)</f>
        <v>3983429</v>
      </c>
      <c r="G56" s="5">
        <f t="shared" si="2"/>
        <v>0</v>
      </c>
      <c r="H56" s="5" t="str">
        <f t="shared" si="3"/>
        <v>，3983429</v>
      </c>
      <c r="I56" s="5" t="str">
        <f>VLOOKUP(A56,HOP!A:U,21,0)</f>
        <v>直连</v>
      </c>
    </row>
    <row r="57" s="5" customFormat="1" hidden="1" spans="1:9">
      <c r="A57" s="6">
        <v>999227036346196</v>
      </c>
      <c r="B57" s="7">
        <v>45207</v>
      </c>
      <c r="C57" s="7">
        <v>45210</v>
      </c>
      <c r="D57" s="5">
        <v>555.46</v>
      </c>
      <c r="E57" s="5" t="str">
        <f>VLOOKUP(A57,HOP!A:L,12,0)</f>
        <v>555.46</v>
      </c>
      <c r="F57" s="5" t="str">
        <f>VLOOKUP(A57,HOP!A:C,3,0)</f>
        <v>3986545</v>
      </c>
      <c r="G57" s="5">
        <f t="shared" si="2"/>
        <v>0</v>
      </c>
      <c r="H57" s="5" t="str">
        <f t="shared" si="3"/>
        <v>，3986545</v>
      </c>
      <c r="I57" s="5" t="str">
        <f>VLOOKUP(A57,HOP!A:U,21,0)</f>
        <v>直连</v>
      </c>
    </row>
    <row r="58" s="5" customFormat="1" hidden="1" spans="1:9">
      <c r="A58" s="6">
        <v>999227052204714</v>
      </c>
      <c r="B58" s="7">
        <v>45206</v>
      </c>
      <c r="C58" s="7">
        <v>45210</v>
      </c>
      <c r="D58" s="5">
        <v>8539.84</v>
      </c>
      <c r="E58" s="5" t="str">
        <f>VLOOKUP(A58,HOP!A:L,12,0)</f>
        <v>8539.84</v>
      </c>
      <c r="F58" s="5" t="str">
        <f>VLOOKUP(A58,HOP!A:C,3,0)</f>
        <v>3990388</v>
      </c>
      <c r="G58" s="5">
        <f t="shared" si="2"/>
        <v>0</v>
      </c>
      <c r="H58" s="5" t="str">
        <f t="shared" si="3"/>
        <v>，3990388</v>
      </c>
      <c r="I58" s="5" t="str">
        <f>VLOOKUP(A58,HOP!A:U,21,0)</f>
        <v>直连</v>
      </c>
    </row>
    <row r="59" s="5" customFormat="1" hidden="1" spans="1:9">
      <c r="A59" s="6">
        <v>999227061161583</v>
      </c>
      <c r="B59" s="7">
        <v>45208</v>
      </c>
      <c r="C59" s="7">
        <v>45210</v>
      </c>
      <c r="D59" s="5">
        <v>749.12</v>
      </c>
      <c r="E59" s="5" t="str">
        <f>VLOOKUP(A59,HOP!A:L,12,0)</f>
        <v>749.12</v>
      </c>
      <c r="F59" s="5" t="str">
        <f>VLOOKUP(A59,HOP!A:C,3,0)</f>
        <v>3994432</v>
      </c>
      <c r="G59" s="5">
        <f t="shared" si="2"/>
        <v>0</v>
      </c>
      <c r="H59" s="5" t="str">
        <f t="shared" si="3"/>
        <v>，3994432</v>
      </c>
      <c r="I59" s="5" t="str">
        <f>VLOOKUP(A59,HOP!A:U,21,0)</f>
        <v>直采</v>
      </c>
    </row>
    <row r="60" s="5" customFormat="1" hidden="1" spans="1:9">
      <c r="A60" s="6">
        <v>999227093127811</v>
      </c>
      <c r="B60" s="7">
        <v>45209</v>
      </c>
      <c r="C60" s="7">
        <v>45210</v>
      </c>
      <c r="D60" s="5">
        <v>488.37</v>
      </c>
      <c r="E60" s="5" t="str">
        <f>VLOOKUP(A60,HOP!A:L,12,0)</f>
        <v>488.37</v>
      </c>
      <c r="F60" s="5" t="str">
        <f>VLOOKUP(A60,HOP!A:C,3,0)</f>
        <v>3997985</v>
      </c>
      <c r="G60" s="5">
        <f t="shared" si="2"/>
        <v>0</v>
      </c>
      <c r="H60" s="5" t="str">
        <f t="shared" si="3"/>
        <v>，3997985</v>
      </c>
      <c r="I60" s="5" t="str">
        <f>VLOOKUP(A60,HOP!A:U,21,0)</f>
        <v>直连</v>
      </c>
    </row>
    <row r="61" s="5" customFormat="1" hidden="1" spans="1:9">
      <c r="A61" s="6">
        <v>999227096594682</v>
      </c>
      <c r="B61" s="7">
        <v>45208</v>
      </c>
      <c r="C61" s="7">
        <v>45210</v>
      </c>
      <c r="D61" s="5">
        <v>458.84</v>
      </c>
      <c r="E61" s="5" t="str">
        <f>VLOOKUP(A61,HOP!A:L,12,0)</f>
        <v>458.84</v>
      </c>
      <c r="F61" s="5" t="str">
        <f>VLOOKUP(A61,HOP!A:C,3,0)</f>
        <v>3999306</v>
      </c>
      <c r="G61" s="5">
        <f t="shared" si="2"/>
        <v>0</v>
      </c>
      <c r="H61" s="5" t="str">
        <f t="shared" si="3"/>
        <v>，3999306</v>
      </c>
      <c r="I61" s="5" t="str">
        <f>VLOOKUP(A61,HOP!A:U,21,0)</f>
        <v>直连</v>
      </c>
    </row>
    <row r="62" s="5" customFormat="1" hidden="1" spans="1:9">
      <c r="A62" s="6">
        <v>999227102012619</v>
      </c>
      <c r="B62" s="7">
        <v>45209</v>
      </c>
      <c r="C62" s="7">
        <v>45210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2"/>
        <v>#N/A</v>
      </c>
      <c r="H62" s="5" t="e">
        <f t="shared" si="3"/>
        <v>#N/A</v>
      </c>
      <c r="I62" s="5" t="e">
        <f>VLOOKUP(A62,HOP!A:U,21,0)</f>
        <v>#N/A</v>
      </c>
    </row>
    <row r="63" s="5" customFormat="1" hidden="1" spans="1:9">
      <c r="A63" s="6">
        <v>999227102502504</v>
      </c>
      <c r="B63" s="7">
        <v>45207</v>
      </c>
      <c r="C63" s="7">
        <v>45210</v>
      </c>
      <c r="D63" s="5">
        <v>5305.05</v>
      </c>
      <c r="E63" s="5" t="str">
        <f>VLOOKUP(A63,HOP!A:L,12,0)</f>
        <v>5305.05</v>
      </c>
      <c r="F63" s="5" t="str">
        <f>VLOOKUP(A63,HOP!A:C,3,0)</f>
        <v>4003713</v>
      </c>
      <c r="G63" s="5">
        <f t="shared" si="2"/>
        <v>0</v>
      </c>
      <c r="H63" s="5" t="str">
        <f t="shared" si="3"/>
        <v>，4003713</v>
      </c>
      <c r="I63" s="5" t="str">
        <f>VLOOKUP(A63,HOP!A:U,21,0)</f>
        <v>直连</v>
      </c>
    </row>
    <row r="64" s="5" customFormat="1" hidden="1" spans="1:9">
      <c r="A64" s="6">
        <v>999227103070305</v>
      </c>
      <c r="B64" s="7">
        <v>45207</v>
      </c>
      <c r="C64" s="7">
        <v>45210</v>
      </c>
      <c r="D64" s="5">
        <v>932.09</v>
      </c>
      <c r="E64" s="5" t="str">
        <f>VLOOKUP(A64,HOP!A:L,12,0)</f>
        <v>932.09</v>
      </c>
      <c r="F64" s="5" t="str">
        <f>VLOOKUP(A64,HOP!A:C,3,0)</f>
        <v>4003937</v>
      </c>
      <c r="G64" s="5">
        <f t="shared" si="2"/>
        <v>0</v>
      </c>
      <c r="H64" s="5" t="str">
        <f t="shared" si="3"/>
        <v>，4003937</v>
      </c>
      <c r="I64" s="5" t="str">
        <f>VLOOKUP(A64,HOP!A:U,21,0)</f>
        <v>直连</v>
      </c>
    </row>
    <row r="65" s="5" customFormat="1" hidden="1" spans="1:9">
      <c r="A65" s="6">
        <v>27105127534</v>
      </c>
      <c r="B65" s="7">
        <v>45206</v>
      </c>
      <c r="C65" s="7">
        <v>45210</v>
      </c>
      <c r="D65" s="5">
        <v>11433.48</v>
      </c>
      <c r="E65" s="5" t="str">
        <f>VLOOKUP(A65,HOP!A:L,12,0)</f>
        <v>11433.48</v>
      </c>
      <c r="F65" s="5" t="str">
        <f>VLOOKUP(A65,HOP!A:C,3,0)</f>
        <v>4005257</v>
      </c>
      <c r="G65" s="5">
        <f t="shared" si="2"/>
        <v>0</v>
      </c>
      <c r="H65" s="5" t="str">
        <f t="shared" si="3"/>
        <v>，4005257</v>
      </c>
      <c r="I65" s="5" t="str">
        <f>VLOOKUP(A65,HOP!A:U,21,0)</f>
        <v>直采</v>
      </c>
    </row>
    <row r="66" s="5" customFormat="1" spans="1:9">
      <c r="A66" s="6">
        <v>999227105546473</v>
      </c>
      <c r="B66" s="7">
        <v>45209</v>
      </c>
      <c r="C66" s="7">
        <v>45210</v>
      </c>
      <c r="D66" s="5">
        <v>1157.56</v>
      </c>
      <c r="E66" s="5" t="str">
        <f>VLOOKUP(A66,HOP!A:L,12,0)</f>
        <v>1157.58</v>
      </c>
      <c r="F66" s="5" t="str">
        <f>VLOOKUP(A66,HOP!A:C,3,0)</f>
        <v>4005556</v>
      </c>
      <c r="G66" s="5">
        <f t="shared" si="2"/>
        <v>-0.0199999999999818</v>
      </c>
      <c r="H66" s="5" t="str">
        <f t="shared" si="3"/>
        <v>，4005556</v>
      </c>
      <c r="I66" s="5" t="str">
        <f>VLOOKUP(A66,HOP!A:U,21,0)</f>
        <v>直连</v>
      </c>
    </row>
    <row r="67" s="5" customFormat="1" hidden="1" spans="1:9">
      <c r="A67" s="6">
        <v>999227106771076</v>
      </c>
      <c r="B67" s="7">
        <v>45208</v>
      </c>
      <c r="C67" s="7">
        <v>45210</v>
      </c>
      <c r="D67" s="5">
        <v>2852.66</v>
      </c>
      <c r="E67" s="5" t="str">
        <f>VLOOKUP(A67,HOP!A:L,12,0)</f>
        <v>2852.66</v>
      </c>
      <c r="F67" s="5" t="str">
        <f>VLOOKUP(A67,HOP!A:C,3,0)</f>
        <v>4006242</v>
      </c>
      <c r="G67" s="5">
        <f t="shared" ref="G67:G98" si="4">D67-E67</f>
        <v>0</v>
      </c>
      <c r="H67" s="5" t="str">
        <f t="shared" ref="H67:H98" si="5">$H$1&amp;F67</f>
        <v>，4006242</v>
      </c>
      <c r="I67" s="5" t="str">
        <f>VLOOKUP(A67,HOP!A:U,21,0)</f>
        <v>直连</v>
      </c>
    </row>
    <row r="68" s="5" customFormat="1" hidden="1" spans="1:9">
      <c r="A68" s="6">
        <v>999227107097678</v>
      </c>
      <c r="B68" s="7">
        <v>45208</v>
      </c>
      <c r="C68" s="7">
        <v>45210</v>
      </c>
      <c r="D68" s="5">
        <v>487.74</v>
      </c>
      <c r="E68" s="5" t="str">
        <f>VLOOKUP(A68,HOP!A:L,12,0)</f>
        <v>487.74</v>
      </c>
      <c r="F68" s="5" t="str">
        <f>VLOOKUP(A68,HOP!A:C,3,0)</f>
        <v>4006503</v>
      </c>
      <c r="G68" s="5">
        <f t="shared" si="4"/>
        <v>0</v>
      </c>
      <c r="H68" s="5" t="str">
        <f t="shared" si="5"/>
        <v>，4006503</v>
      </c>
      <c r="I68" s="5" t="str">
        <f>VLOOKUP(A68,HOP!A:U,21,0)</f>
        <v>直连</v>
      </c>
    </row>
    <row r="69" s="5" customFormat="1" hidden="1" spans="1:9">
      <c r="A69" s="6">
        <v>999227169258356</v>
      </c>
      <c r="B69" s="7">
        <v>45209</v>
      </c>
      <c r="C69" s="7">
        <v>45210</v>
      </c>
      <c r="D69" s="5">
        <v>318.85</v>
      </c>
      <c r="E69" s="5" t="str">
        <f>VLOOKUP(A69,HOP!A:L,12,0)</f>
        <v>318.85</v>
      </c>
      <c r="F69" s="5" t="str">
        <f>VLOOKUP(A69,HOP!A:C,3,0)</f>
        <v>4011981</v>
      </c>
      <c r="G69" s="5">
        <f t="shared" si="4"/>
        <v>0</v>
      </c>
      <c r="H69" s="5" t="str">
        <f t="shared" si="5"/>
        <v>，4011981</v>
      </c>
      <c r="I69" s="5" t="str">
        <f>VLOOKUP(A69,HOP!A:U,21,0)</f>
        <v>直连</v>
      </c>
    </row>
    <row r="70" s="5" customFormat="1" hidden="1" spans="1:9">
      <c r="A70" s="6">
        <v>999227173683170</v>
      </c>
      <c r="B70" s="7">
        <v>45209</v>
      </c>
      <c r="C70" s="7">
        <v>45210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hidden="1" spans="1:9">
      <c r="A71" s="6">
        <v>999225300556283</v>
      </c>
      <c r="B71" s="7">
        <v>45205</v>
      </c>
      <c r="C71" s="7">
        <v>45210</v>
      </c>
      <c r="D71" s="5">
        <v>6164.05</v>
      </c>
      <c r="E71" s="5" t="str">
        <f>VLOOKUP(A71,HOP!A:L,12,0)</f>
        <v>6164.05</v>
      </c>
      <c r="F71" s="5" t="str">
        <f>VLOOKUP(A71,HOP!A:C,3,0)</f>
        <v>3629510</v>
      </c>
      <c r="G71" s="5">
        <f t="shared" si="4"/>
        <v>0</v>
      </c>
      <c r="H71" s="5" t="str">
        <f t="shared" si="5"/>
        <v>，3629510</v>
      </c>
      <c r="I71" s="5" t="str">
        <f>VLOOKUP(A71,HOP!A:U,21,0)</f>
        <v>直连</v>
      </c>
    </row>
    <row r="72" s="5" customFormat="1" hidden="1" spans="1:9">
      <c r="A72" s="6">
        <v>999226779613530</v>
      </c>
      <c r="B72" s="7">
        <v>45208</v>
      </c>
      <c r="C72" s="7">
        <v>45210</v>
      </c>
      <c r="D72" s="5">
        <v>5445.34</v>
      </c>
      <c r="E72" s="5" t="str">
        <f>VLOOKUP(A72,HOP!A:L,12,0)</f>
        <v>5445.34</v>
      </c>
      <c r="F72" s="5" t="str">
        <f>VLOOKUP(A72,HOP!A:C,3,0)</f>
        <v>3930609</v>
      </c>
      <c r="G72" s="5">
        <f t="shared" si="4"/>
        <v>0</v>
      </c>
      <c r="H72" s="5" t="str">
        <f t="shared" si="5"/>
        <v>，3930609</v>
      </c>
      <c r="I72" s="5" t="str">
        <f>VLOOKUP(A72,HOP!A:U,21,0)</f>
        <v>直连</v>
      </c>
    </row>
    <row r="73" s="5" customFormat="1" hidden="1" spans="1:9">
      <c r="A73" s="6">
        <v>999227174477475</v>
      </c>
      <c r="B73" s="7">
        <v>45204</v>
      </c>
      <c r="C73" s="7">
        <v>45210</v>
      </c>
      <c r="D73" s="5">
        <v>1659.66</v>
      </c>
      <c r="E73" s="5" t="str">
        <f>VLOOKUP(A73,HOP!A:L,12,0)</f>
        <v>1659.66</v>
      </c>
      <c r="F73" s="5" t="str">
        <f>VLOOKUP(A73,HOP!A:C,3,0)</f>
        <v>4012816</v>
      </c>
      <c r="G73" s="5">
        <f t="shared" si="4"/>
        <v>0</v>
      </c>
      <c r="H73" s="5" t="str">
        <f t="shared" si="5"/>
        <v>，4012816</v>
      </c>
      <c r="I73" s="5" t="str">
        <f>VLOOKUP(A73,HOP!A:U,21,0)</f>
        <v>直连</v>
      </c>
    </row>
    <row r="74" s="5" customFormat="1" hidden="1" spans="1:9">
      <c r="A74" s="6">
        <v>999227178021844</v>
      </c>
      <c r="B74" s="7">
        <v>45208</v>
      </c>
      <c r="C74" s="7">
        <v>45210</v>
      </c>
      <c r="D74" s="5">
        <v>829.92</v>
      </c>
      <c r="E74" s="5" t="str">
        <f>VLOOKUP(A74,HOP!A:L,12,0)</f>
        <v>829.92</v>
      </c>
      <c r="F74" s="5" t="str">
        <f>VLOOKUP(A74,HOP!A:C,3,0)</f>
        <v>4013533</v>
      </c>
      <c r="G74" s="5">
        <f t="shared" si="4"/>
        <v>0</v>
      </c>
      <c r="H74" s="5" t="str">
        <f t="shared" si="5"/>
        <v>，4013533</v>
      </c>
      <c r="I74" s="5" t="str">
        <f>VLOOKUP(A74,HOP!A:U,21,0)</f>
        <v>直连</v>
      </c>
    </row>
    <row r="75" s="5" customFormat="1" hidden="1" spans="1:9">
      <c r="A75" s="6">
        <v>999227182623743</v>
      </c>
      <c r="B75" s="7">
        <v>45207</v>
      </c>
      <c r="C75" s="7">
        <v>45210</v>
      </c>
      <c r="D75" s="5">
        <v>307.38</v>
      </c>
      <c r="E75" s="5" t="str">
        <f>VLOOKUP(A75,HOP!A:L,12,0)</f>
        <v>307.38</v>
      </c>
      <c r="F75" s="5" t="str">
        <f>VLOOKUP(A75,HOP!A:C,3,0)</f>
        <v>4015555</v>
      </c>
      <c r="G75" s="5">
        <f t="shared" si="4"/>
        <v>0</v>
      </c>
      <c r="H75" s="5" t="str">
        <f t="shared" si="5"/>
        <v>，4015555</v>
      </c>
      <c r="I75" s="5" t="str">
        <f>VLOOKUP(A75,HOP!A:U,21,0)</f>
        <v>直连</v>
      </c>
    </row>
    <row r="76" s="5" customFormat="1" hidden="1" spans="1:9">
      <c r="A76" s="6">
        <v>999227183921032</v>
      </c>
      <c r="B76" s="7">
        <v>45209</v>
      </c>
      <c r="C76" s="7">
        <v>45210</v>
      </c>
      <c r="D76" s="5">
        <v>672.86</v>
      </c>
      <c r="E76" s="5" t="str">
        <f>VLOOKUP(A76,HOP!A:L,12,0)</f>
        <v>672.86</v>
      </c>
      <c r="F76" s="5" t="str">
        <f>VLOOKUP(A76,HOP!A:C,3,0)</f>
        <v>4016344</v>
      </c>
      <c r="G76" s="5">
        <f t="shared" si="4"/>
        <v>0</v>
      </c>
      <c r="H76" s="5" t="str">
        <f t="shared" si="5"/>
        <v>，4016344</v>
      </c>
      <c r="I76" s="5" t="str">
        <f>VLOOKUP(A76,HOP!A:U,21,0)</f>
        <v>直连</v>
      </c>
    </row>
    <row r="77" s="5" customFormat="1" hidden="1" spans="1:9">
      <c r="A77" s="6">
        <v>999227184085438</v>
      </c>
      <c r="B77" s="7">
        <v>45207</v>
      </c>
      <c r="C77" s="7">
        <v>45210</v>
      </c>
      <c r="D77" s="5">
        <v>1288.06</v>
      </c>
      <c r="E77" s="5" t="str">
        <f>VLOOKUP(A77,HOP!A:L,12,0)</f>
        <v>1288.06</v>
      </c>
      <c r="F77" s="5" t="str">
        <f>VLOOKUP(A77,HOP!A:C,3,0)</f>
        <v>4016496</v>
      </c>
      <c r="G77" s="5">
        <f t="shared" si="4"/>
        <v>0</v>
      </c>
      <c r="H77" s="5" t="str">
        <f t="shared" si="5"/>
        <v>，4016496</v>
      </c>
      <c r="I77" s="5" t="str">
        <f>VLOOKUP(A77,HOP!A:U,21,0)</f>
        <v>直连</v>
      </c>
    </row>
    <row r="78" s="5" customFormat="1" hidden="1" spans="1:9">
      <c r="A78" s="6">
        <v>999227186781253</v>
      </c>
      <c r="B78" s="7">
        <v>45208</v>
      </c>
      <c r="C78" s="7">
        <v>45210</v>
      </c>
      <c r="D78" s="5">
        <v>1327.75</v>
      </c>
      <c r="E78" s="5" t="str">
        <f>VLOOKUP(A78,HOP!A:L,12,0)</f>
        <v>1327.75</v>
      </c>
      <c r="F78" s="5" t="str">
        <f>VLOOKUP(A78,HOP!A:C,3,0)</f>
        <v>4018559</v>
      </c>
      <c r="G78" s="5">
        <f t="shared" si="4"/>
        <v>0</v>
      </c>
      <c r="H78" s="5" t="str">
        <f t="shared" si="5"/>
        <v>，4018559</v>
      </c>
      <c r="I78" s="5" t="str">
        <f>VLOOKUP(A78,HOP!A:U,21,0)</f>
        <v>直连</v>
      </c>
    </row>
    <row r="79" s="5" customFormat="1" hidden="1" spans="1:9">
      <c r="A79" s="6">
        <v>999227187323527</v>
      </c>
      <c r="B79" s="7">
        <v>45209</v>
      </c>
      <c r="C79" s="7">
        <v>45210</v>
      </c>
      <c r="D79" s="5">
        <v>357.14</v>
      </c>
      <c r="E79" s="5" t="str">
        <f>VLOOKUP(A79,HOP!A:L,12,0)</f>
        <v>357.14</v>
      </c>
      <c r="F79" s="5" t="str">
        <f>VLOOKUP(A79,HOP!A:C,3,0)</f>
        <v>4018971</v>
      </c>
      <c r="G79" s="5">
        <f t="shared" si="4"/>
        <v>0</v>
      </c>
      <c r="H79" s="5" t="str">
        <f t="shared" si="5"/>
        <v>，4018971</v>
      </c>
      <c r="I79" s="5" t="str">
        <f>VLOOKUP(A79,HOP!A:U,21,0)</f>
        <v>直采</v>
      </c>
    </row>
    <row r="80" s="5" customFormat="1" hidden="1" spans="1:9">
      <c r="A80" s="6">
        <v>999227187366128</v>
      </c>
      <c r="B80" s="7">
        <v>45207</v>
      </c>
      <c r="C80" s="7">
        <v>45210</v>
      </c>
      <c r="D80" s="5">
        <v>3193.23</v>
      </c>
      <c r="E80" s="5" t="str">
        <f>VLOOKUP(A80,HOP!A:L,12,0)</f>
        <v>3193.23</v>
      </c>
      <c r="F80" s="5" t="str">
        <f>VLOOKUP(A80,HOP!A:C,3,0)</f>
        <v>4019139</v>
      </c>
      <c r="G80" s="5">
        <f t="shared" si="4"/>
        <v>0</v>
      </c>
      <c r="H80" s="5" t="str">
        <f t="shared" si="5"/>
        <v>，4019139</v>
      </c>
      <c r="I80" s="5" t="str">
        <f>VLOOKUP(A80,HOP!A:U,21,0)</f>
        <v>直连</v>
      </c>
    </row>
    <row r="81" s="5" customFormat="1" spans="1:9">
      <c r="A81" s="6">
        <v>999227187692977</v>
      </c>
      <c r="B81" s="7">
        <v>45209</v>
      </c>
      <c r="C81" s="7">
        <v>45210</v>
      </c>
      <c r="D81" s="5">
        <v>1067.5</v>
      </c>
      <c r="E81" s="5" t="str">
        <f>VLOOKUP(A81,HOP!A:L,12,0)</f>
        <v>1067.51</v>
      </c>
      <c r="F81" s="5" t="str">
        <f>VLOOKUP(A81,HOP!A:C,3,0)</f>
        <v>4019448</v>
      </c>
      <c r="G81" s="5">
        <f t="shared" si="4"/>
        <v>-0.00999999999999091</v>
      </c>
      <c r="H81" s="5" t="str">
        <f t="shared" si="5"/>
        <v>，4019448</v>
      </c>
      <c r="I81" s="5" t="str">
        <f>VLOOKUP(A81,HOP!A:U,21,0)</f>
        <v>直连</v>
      </c>
    </row>
    <row r="82" s="5" customFormat="1" hidden="1" spans="1:9">
      <c r="A82" s="6">
        <v>999227188954817</v>
      </c>
      <c r="B82" s="7">
        <v>45207</v>
      </c>
      <c r="C82" s="7">
        <v>45210</v>
      </c>
      <c r="D82" s="5">
        <v>1843.74</v>
      </c>
      <c r="E82" s="5" t="str">
        <f>VLOOKUP(A82,HOP!A:L,12,0)</f>
        <v>1843.74</v>
      </c>
      <c r="F82" s="5" t="str">
        <f>VLOOKUP(A82,HOP!A:C,3,0)</f>
        <v>4020655</v>
      </c>
      <c r="G82" s="5">
        <f t="shared" si="4"/>
        <v>0</v>
      </c>
      <c r="H82" s="5" t="str">
        <f t="shared" si="5"/>
        <v>，4020655</v>
      </c>
      <c r="I82" s="5" t="str">
        <f>VLOOKUP(A82,HOP!A:U,21,0)</f>
        <v>直连</v>
      </c>
    </row>
    <row r="83" s="5" customFormat="1" hidden="1" spans="1:9">
      <c r="A83" s="6">
        <v>999227189087066</v>
      </c>
      <c r="B83" s="7">
        <v>45208</v>
      </c>
      <c r="C83" s="7">
        <v>45210</v>
      </c>
      <c r="D83" s="5">
        <v>1177.88</v>
      </c>
      <c r="E83" s="5" t="str">
        <f>VLOOKUP(A83,HOP!A:L,12,0)</f>
        <v>1177.88</v>
      </c>
      <c r="F83" s="5" t="str">
        <f>VLOOKUP(A83,HOP!A:C,3,0)</f>
        <v>4020786</v>
      </c>
      <c r="G83" s="5">
        <f t="shared" si="4"/>
        <v>0</v>
      </c>
      <c r="H83" s="5" t="str">
        <f t="shared" si="5"/>
        <v>，4020786</v>
      </c>
      <c r="I83" s="5" t="str">
        <f>VLOOKUP(A83,HOP!A:U,21,0)</f>
        <v>直连</v>
      </c>
    </row>
    <row r="84" s="5" customFormat="1" hidden="1" spans="1:9">
      <c r="A84" s="6">
        <v>999227189409618</v>
      </c>
      <c r="B84" s="7">
        <v>45209</v>
      </c>
      <c r="C84" s="7">
        <v>45210</v>
      </c>
      <c r="D84" s="5">
        <v>197.07</v>
      </c>
      <c r="E84" s="5" t="str">
        <f>VLOOKUP(A84,HOP!A:L,12,0)</f>
        <v>197.07</v>
      </c>
      <c r="F84" s="5" t="str">
        <f>VLOOKUP(A84,HOP!A:C,3,0)</f>
        <v>4021043</v>
      </c>
      <c r="G84" s="5">
        <f t="shared" si="4"/>
        <v>0</v>
      </c>
      <c r="H84" s="5" t="str">
        <f t="shared" si="5"/>
        <v>，4021043</v>
      </c>
      <c r="I84" s="5" t="str">
        <f>VLOOKUP(A84,HOP!A:U,21,0)</f>
        <v>直连</v>
      </c>
    </row>
    <row r="85" s="5" customFormat="1" hidden="1" spans="1:9">
      <c r="A85" s="6">
        <v>999227190214065</v>
      </c>
      <c r="B85" s="7">
        <v>45209</v>
      </c>
      <c r="C85" s="7">
        <v>45210</v>
      </c>
      <c r="D85" s="5">
        <v>133.45</v>
      </c>
      <c r="E85" s="5" t="str">
        <f>VLOOKUP(A85,HOP!A:L,12,0)</f>
        <v>133.45</v>
      </c>
      <c r="F85" s="5" t="str">
        <f>VLOOKUP(A85,HOP!A:C,3,0)</f>
        <v>4021762</v>
      </c>
      <c r="G85" s="5">
        <f t="shared" si="4"/>
        <v>0</v>
      </c>
      <c r="H85" s="5" t="str">
        <f t="shared" si="5"/>
        <v>，4021762</v>
      </c>
      <c r="I85" s="5" t="str">
        <f>VLOOKUP(A85,HOP!A:U,21,0)</f>
        <v>直连</v>
      </c>
    </row>
    <row r="86" s="5" customFormat="1" hidden="1" spans="1:9">
      <c r="A86" s="6">
        <v>999227190553447</v>
      </c>
      <c r="B86" s="7">
        <v>45208</v>
      </c>
      <c r="C86" s="7">
        <v>45210</v>
      </c>
      <c r="D86" s="5">
        <v>11750.37</v>
      </c>
      <c r="E86" s="5" t="str">
        <f>VLOOKUP(A86,HOP!A:L,12,0)</f>
        <v>11750.37</v>
      </c>
      <c r="F86" s="5" t="str">
        <f>VLOOKUP(A86,HOP!A:C,3,0)</f>
        <v>4022046</v>
      </c>
      <c r="G86" s="5">
        <f t="shared" si="4"/>
        <v>0</v>
      </c>
      <c r="H86" s="5" t="str">
        <f t="shared" si="5"/>
        <v>，4022046</v>
      </c>
      <c r="I86" s="5" t="str">
        <f>VLOOKUP(A86,HOP!A:U,21,0)</f>
        <v>直连</v>
      </c>
    </row>
    <row r="87" s="5" customFormat="1" hidden="1" spans="1:9">
      <c r="A87" s="6">
        <v>999227191293971</v>
      </c>
      <c r="B87" s="7">
        <v>45209</v>
      </c>
      <c r="C87" s="7">
        <v>45210</v>
      </c>
      <c r="D87" s="5">
        <v>442.52</v>
      </c>
      <c r="E87" s="5" t="str">
        <f>VLOOKUP(A87,HOP!A:L,12,0)</f>
        <v>442.52</v>
      </c>
      <c r="F87" s="5" t="str">
        <f>VLOOKUP(A87,HOP!A:C,3,0)</f>
        <v>4022769</v>
      </c>
      <c r="G87" s="5">
        <f t="shared" si="4"/>
        <v>0</v>
      </c>
      <c r="H87" s="5" t="str">
        <f t="shared" si="5"/>
        <v>，4022769</v>
      </c>
      <c r="I87" s="5" t="str">
        <f>VLOOKUP(A87,HOP!A:U,21,0)</f>
        <v>直连</v>
      </c>
    </row>
    <row r="88" s="5" customFormat="1" hidden="1" spans="1:9">
      <c r="A88" s="6">
        <v>999227191892470</v>
      </c>
      <c r="B88" s="7">
        <v>45206</v>
      </c>
      <c r="C88" s="7">
        <v>45210</v>
      </c>
      <c r="D88" s="5">
        <v>1436.96</v>
      </c>
      <c r="E88" s="5" t="str">
        <f>VLOOKUP(A88,HOP!A:L,12,0)</f>
        <v>1436.96</v>
      </c>
      <c r="F88" s="5" t="str">
        <f>VLOOKUP(A88,HOP!A:C,3,0)</f>
        <v>4023433</v>
      </c>
      <c r="G88" s="5">
        <f t="shared" si="4"/>
        <v>0</v>
      </c>
      <c r="H88" s="5" t="str">
        <f t="shared" si="5"/>
        <v>，4023433</v>
      </c>
      <c r="I88" s="5" t="str">
        <f>VLOOKUP(A88,HOP!A:U,21,0)</f>
        <v>直连</v>
      </c>
    </row>
    <row r="89" s="5" customFormat="1" hidden="1" spans="1:9">
      <c r="A89" s="6">
        <v>999227192204616</v>
      </c>
      <c r="B89" s="7">
        <v>45209</v>
      </c>
      <c r="C89" s="7">
        <v>45210</v>
      </c>
      <c r="D89" s="5">
        <v>288.59</v>
      </c>
      <c r="E89" s="5" t="str">
        <f>VLOOKUP(A89,HOP!A:L,12,0)</f>
        <v>288.59</v>
      </c>
      <c r="F89" s="5" t="str">
        <f>VLOOKUP(A89,HOP!A:C,3,0)</f>
        <v>4023791</v>
      </c>
      <c r="G89" s="5">
        <f t="shared" si="4"/>
        <v>0</v>
      </c>
      <c r="H89" s="5" t="str">
        <f t="shared" si="5"/>
        <v>，4023791</v>
      </c>
      <c r="I89" s="5" t="str">
        <f>VLOOKUP(A89,HOP!A:U,21,0)</f>
        <v>直连</v>
      </c>
    </row>
    <row r="90" s="5" customFormat="1" spans="1:9">
      <c r="A90" s="6">
        <v>999227193242042</v>
      </c>
      <c r="B90" s="7">
        <v>45208</v>
      </c>
      <c r="C90" s="7">
        <v>45210</v>
      </c>
      <c r="D90" s="5">
        <v>22479.58</v>
      </c>
      <c r="E90" s="5" t="str">
        <f>VLOOKUP(A90,HOP!A:L,12,0)</f>
        <v>22479.60</v>
      </c>
      <c r="F90" s="5" t="str">
        <f>VLOOKUP(A90,HOP!A:C,3,0)</f>
        <v>4024980</v>
      </c>
      <c r="G90" s="5">
        <f t="shared" si="4"/>
        <v>-0.0199999999967986</v>
      </c>
      <c r="H90" s="5" t="str">
        <f t="shared" si="5"/>
        <v>，4024980</v>
      </c>
      <c r="I90" s="5" t="str">
        <f>VLOOKUP(A90,HOP!A:U,21,0)</f>
        <v>直连</v>
      </c>
    </row>
    <row r="91" s="5" customFormat="1" hidden="1" spans="1:9">
      <c r="A91" s="6">
        <v>999227193354052</v>
      </c>
      <c r="B91" s="7">
        <v>45208</v>
      </c>
      <c r="C91" s="7">
        <v>45210</v>
      </c>
      <c r="D91" s="5">
        <v>3188.88</v>
      </c>
      <c r="E91" s="5" t="str">
        <f>VLOOKUP(A91,HOP!A:L,12,0)</f>
        <v>3188.88</v>
      </c>
      <c r="F91" s="5" t="str">
        <f>VLOOKUP(A91,HOP!A:C,3,0)</f>
        <v>4025105</v>
      </c>
      <c r="G91" s="5">
        <f t="shared" si="4"/>
        <v>0</v>
      </c>
      <c r="H91" s="5" t="str">
        <f t="shared" si="5"/>
        <v>，4025105</v>
      </c>
      <c r="I91" s="5" t="str">
        <f>VLOOKUP(A91,HOP!A:U,21,0)</f>
        <v>直连</v>
      </c>
    </row>
    <row r="92" s="5" customFormat="1" hidden="1" spans="1:9">
      <c r="A92" s="6">
        <v>999227193364832</v>
      </c>
      <c r="B92" s="7">
        <v>45207</v>
      </c>
      <c r="C92" s="7">
        <v>45210</v>
      </c>
      <c r="D92" s="5">
        <v>1283.43</v>
      </c>
      <c r="E92" s="5" t="str">
        <f>VLOOKUP(A92,HOP!A:L,12,0)</f>
        <v>1283.43</v>
      </c>
      <c r="F92" s="5" t="str">
        <f>VLOOKUP(A92,HOP!A:C,3,0)</f>
        <v>4025112</v>
      </c>
      <c r="G92" s="5">
        <f t="shared" si="4"/>
        <v>0</v>
      </c>
      <c r="H92" s="5" t="str">
        <f t="shared" si="5"/>
        <v>，4025112</v>
      </c>
      <c r="I92" s="5" t="str">
        <f>VLOOKUP(A92,HOP!A:U,21,0)</f>
        <v>直连</v>
      </c>
    </row>
    <row r="93" s="5" customFormat="1" hidden="1" spans="1:9">
      <c r="A93" s="6">
        <v>999227193735493</v>
      </c>
      <c r="B93" s="7">
        <v>45208</v>
      </c>
      <c r="C93" s="7">
        <v>45210</v>
      </c>
      <c r="D93" s="5">
        <v>1758.49</v>
      </c>
      <c r="E93" s="5" t="str">
        <f>VLOOKUP(A93,HOP!A:L,12,0)</f>
        <v>1758.49</v>
      </c>
      <c r="F93" s="5" t="str">
        <f>VLOOKUP(A93,HOP!A:C,3,0)</f>
        <v>4025531</v>
      </c>
      <c r="G93" s="5">
        <f t="shared" si="4"/>
        <v>0</v>
      </c>
      <c r="H93" s="5" t="str">
        <f t="shared" si="5"/>
        <v>，4025531</v>
      </c>
      <c r="I93" s="5" t="str">
        <f>VLOOKUP(A93,HOP!A:U,21,0)</f>
        <v>直连</v>
      </c>
    </row>
    <row r="94" s="5" customFormat="1" hidden="1" spans="1:9">
      <c r="A94" s="6">
        <v>999227193906875</v>
      </c>
      <c r="B94" s="7">
        <v>45207</v>
      </c>
      <c r="C94" s="7">
        <v>45210</v>
      </c>
      <c r="D94" s="5">
        <v>1976.09</v>
      </c>
      <c r="E94" s="5" t="str">
        <f>VLOOKUP(A94,HOP!A:L,12,0)</f>
        <v>1976.09</v>
      </c>
      <c r="F94" s="5" t="str">
        <f>VLOOKUP(A94,HOP!A:C,3,0)</f>
        <v>4025692</v>
      </c>
      <c r="G94" s="5">
        <f t="shared" si="4"/>
        <v>0</v>
      </c>
      <c r="H94" s="5" t="str">
        <f t="shared" si="5"/>
        <v>，4025692</v>
      </c>
      <c r="I94" s="5" t="str">
        <f>VLOOKUP(A94,HOP!A:U,21,0)</f>
        <v>直连</v>
      </c>
    </row>
    <row r="95" s="5" customFormat="1" hidden="1" spans="1:9">
      <c r="A95" s="6">
        <v>999227195490281</v>
      </c>
      <c r="B95" s="7">
        <v>45208</v>
      </c>
      <c r="C95" s="7">
        <v>45210</v>
      </c>
      <c r="D95" s="5">
        <v>4722.72</v>
      </c>
      <c r="E95" s="5" t="str">
        <f>VLOOKUP(A95,HOP!A:L,12,0)</f>
        <v>4722.72</v>
      </c>
      <c r="F95" s="5" t="str">
        <f>VLOOKUP(A95,HOP!A:C,3,0)</f>
        <v>4027334</v>
      </c>
      <c r="G95" s="5">
        <f t="shared" si="4"/>
        <v>0</v>
      </c>
      <c r="H95" s="5" t="str">
        <f t="shared" si="5"/>
        <v>，4027334</v>
      </c>
      <c r="I95" s="5" t="str">
        <f>VLOOKUP(A95,HOP!A:U,21,0)</f>
        <v>直采</v>
      </c>
    </row>
    <row r="96" s="5" customFormat="1" hidden="1" spans="1:9">
      <c r="A96" s="6">
        <v>999227254010614</v>
      </c>
      <c r="B96" s="7">
        <v>45209</v>
      </c>
      <c r="C96" s="7">
        <v>45210</v>
      </c>
      <c r="D96" s="5">
        <v>336.32</v>
      </c>
      <c r="E96" s="5" t="str">
        <f>VLOOKUP(A96,HOP!A:L,12,0)</f>
        <v>336.32</v>
      </c>
      <c r="F96" s="5" t="str">
        <f>VLOOKUP(A96,HOP!A:C,3,0)</f>
        <v>4028033</v>
      </c>
      <c r="G96" s="5">
        <f t="shared" si="4"/>
        <v>0</v>
      </c>
      <c r="H96" s="5" t="str">
        <f t="shared" si="5"/>
        <v>，4028033</v>
      </c>
      <c r="I96" s="5" t="str">
        <f>VLOOKUP(A96,HOP!A:U,21,0)</f>
        <v>直连</v>
      </c>
    </row>
    <row r="97" s="5" customFormat="1" spans="1:9">
      <c r="A97" s="6">
        <v>999227257399692</v>
      </c>
      <c r="B97" s="7">
        <v>45207</v>
      </c>
      <c r="C97" s="7">
        <v>45210</v>
      </c>
      <c r="D97" s="5">
        <v>388.08</v>
      </c>
      <c r="E97" s="5" t="str">
        <f>VLOOKUP(A97,HOP!A:L,12,0)</f>
        <v>388.17</v>
      </c>
      <c r="F97" s="5" t="str">
        <f>VLOOKUP(A97,HOP!A:C,3,0)</f>
        <v>4029024</v>
      </c>
      <c r="G97" s="5">
        <f t="shared" si="4"/>
        <v>-0.0900000000000318</v>
      </c>
      <c r="H97" s="5" t="str">
        <f t="shared" si="5"/>
        <v>，4029024</v>
      </c>
      <c r="I97" s="5" t="str">
        <f>VLOOKUP(A97,HOP!A:U,21,0)</f>
        <v>直连</v>
      </c>
    </row>
    <row r="98" s="5" customFormat="1" hidden="1" spans="1:9">
      <c r="A98" s="6">
        <v>999227257806789</v>
      </c>
      <c r="B98" s="7">
        <v>45206</v>
      </c>
      <c r="C98" s="7">
        <v>45210</v>
      </c>
      <c r="D98" s="5">
        <v>2200.52</v>
      </c>
      <c r="E98" s="5" t="str">
        <f>VLOOKUP(A98,HOP!A:L,12,0)</f>
        <v>2200.52</v>
      </c>
      <c r="F98" s="5" t="str">
        <f>VLOOKUP(A98,HOP!A:C,3,0)</f>
        <v>4029157</v>
      </c>
      <c r="G98" s="5">
        <f t="shared" si="4"/>
        <v>0</v>
      </c>
      <c r="H98" s="5" t="str">
        <f t="shared" si="5"/>
        <v>，4029157</v>
      </c>
      <c r="I98" s="5" t="str">
        <f>VLOOKUP(A98,HOP!A:U,21,0)</f>
        <v>直连</v>
      </c>
    </row>
    <row r="99" s="5" customFormat="1" hidden="1" spans="1:9">
      <c r="A99" s="6">
        <v>999227259878801</v>
      </c>
      <c r="B99" s="7">
        <v>45209</v>
      </c>
      <c r="C99" s="7">
        <v>45210</v>
      </c>
      <c r="D99" s="5">
        <v>726.73</v>
      </c>
      <c r="E99" s="5" t="str">
        <f>VLOOKUP(A99,HOP!A:L,12,0)</f>
        <v>726.73</v>
      </c>
      <c r="F99" s="5" t="str">
        <f>VLOOKUP(A99,HOP!A:C,3,0)</f>
        <v>4029729</v>
      </c>
      <c r="G99" s="5">
        <f t="shared" ref="G99:G130" si="6">D99-E99</f>
        <v>0</v>
      </c>
      <c r="H99" s="5" t="str">
        <f t="shared" ref="H99:H130" si="7">$H$1&amp;F99</f>
        <v>，4029729</v>
      </c>
      <c r="I99" s="5" t="str">
        <f>VLOOKUP(A99,HOP!A:U,21,0)</f>
        <v>直采</v>
      </c>
    </row>
    <row r="100" s="5" customFormat="1" hidden="1" spans="1:9">
      <c r="A100" s="6">
        <v>999227262294380</v>
      </c>
      <c r="B100" s="7">
        <v>45206</v>
      </c>
      <c r="C100" s="7">
        <v>45210</v>
      </c>
      <c r="D100" s="5">
        <v>2251.79</v>
      </c>
      <c r="E100" s="5" t="str">
        <f>VLOOKUP(A100,HOP!A:L,12,0)</f>
        <v>2251.79</v>
      </c>
      <c r="F100" s="5" t="str">
        <f>VLOOKUP(A100,HOP!A:C,3,0)</f>
        <v>4030617</v>
      </c>
      <c r="G100" s="5">
        <f t="shared" si="6"/>
        <v>0</v>
      </c>
      <c r="H100" s="5" t="str">
        <f t="shared" si="7"/>
        <v>，4030617</v>
      </c>
      <c r="I100" s="5" t="str">
        <f>VLOOKUP(A100,HOP!A:U,21,0)</f>
        <v>直采</v>
      </c>
    </row>
    <row r="101" s="5" customFormat="1" hidden="1" spans="1:9">
      <c r="A101" s="6">
        <v>999227262606992</v>
      </c>
      <c r="B101" s="7">
        <v>45207</v>
      </c>
      <c r="C101" s="7">
        <v>45210</v>
      </c>
      <c r="D101" s="5">
        <v>1152.01</v>
      </c>
      <c r="E101" s="5" t="str">
        <f>VLOOKUP(A101,HOP!A:L,12,0)</f>
        <v>1152.01</v>
      </c>
      <c r="F101" s="5" t="str">
        <f>VLOOKUP(A101,HOP!A:C,3,0)</f>
        <v>4030792</v>
      </c>
      <c r="G101" s="5">
        <f t="shared" si="6"/>
        <v>0</v>
      </c>
      <c r="H101" s="5" t="str">
        <f t="shared" si="7"/>
        <v>，4030792</v>
      </c>
      <c r="I101" s="5" t="str">
        <f>VLOOKUP(A101,HOP!A:U,21,0)</f>
        <v>直连</v>
      </c>
    </row>
    <row r="102" s="5" customFormat="1" hidden="1" spans="1:9">
      <c r="A102" s="6">
        <v>999227262775116</v>
      </c>
      <c r="B102" s="7">
        <v>45208</v>
      </c>
      <c r="C102" s="7">
        <v>45210</v>
      </c>
      <c r="D102" s="5">
        <v>1811.52</v>
      </c>
      <c r="E102" s="5" t="str">
        <f>VLOOKUP(A102,HOP!A:L,12,0)</f>
        <v>1811.52</v>
      </c>
      <c r="F102" s="5" t="str">
        <f>VLOOKUP(A102,HOP!A:C,3,0)</f>
        <v>4030830</v>
      </c>
      <c r="G102" s="5">
        <f t="shared" si="6"/>
        <v>0</v>
      </c>
      <c r="H102" s="5" t="str">
        <f t="shared" si="7"/>
        <v>，4030830</v>
      </c>
      <c r="I102" s="5" t="str">
        <f>VLOOKUP(A102,HOP!A:U,21,0)</f>
        <v>直连</v>
      </c>
    </row>
    <row r="103" s="5" customFormat="1" hidden="1" spans="1:9">
      <c r="A103" s="6">
        <v>999227264063144</v>
      </c>
      <c r="B103" s="7">
        <v>45207</v>
      </c>
      <c r="C103" s="7">
        <v>45210</v>
      </c>
      <c r="D103" s="5">
        <v>840</v>
      </c>
      <c r="E103" s="5" t="str">
        <f>VLOOKUP(A103,HOP!A:L,12,0)</f>
        <v>840.00</v>
      </c>
      <c r="F103" s="5" t="str">
        <f>VLOOKUP(A103,HOP!A:C,3,0)</f>
        <v>4031412</v>
      </c>
      <c r="G103" s="5">
        <f t="shared" si="6"/>
        <v>0</v>
      </c>
      <c r="H103" s="5" t="str">
        <f t="shared" si="7"/>
        <v>，4031412</v>
      </c>
      <c r="I103" s="5" t="str">
        <f>VLOOKUP(A103,HOP!A:U,21,0)</f>
        <v>直采</v>
      </c>
    </row>
    <row r="104" s="5" customFormat="1" hidden="1" spans="1:9">
      <c r="A104" s="6">
        <v>999227283576828</v>
      </c>
      <c r="B104" s="7">
        <v>45208</v>
      </c>
      <c r="C104" s="7">
        <v>45210</v>
      </c>
      <c r="D104" s="5">
        <v>1820.6</v>
      </c>
      <c r="E104" s="5" t="str">
        <f>VLOOKUP(A104,HOP!A:L,12,0)</f>
        <v>1820.60</v>
      </c>
      <c r="F104" s="5" t="str">
        <f>VLOOKUP(A104,HOP!A:C,3,0)</f>
        <v>4032427</v>
      </c>
      <c r="G104" s="5">
        <f t="shared" si="6"/>
        <v>0</v>
      </c>
      <c r="H104" s="5" t="str">
        <f t="shared" si="7"/>
        <v>，4032427</v>
      </c>
      <c r="I104" s="5" t="str">
        <f>VLOOKUP(A104,HOP!A:U,21,0)</f>
        <v>直连</v>
      </c>
    </row>
    <row r="105" s="5" customFormat="1" hidden="1" spans="1:9">
      <c r="A105" s="6">
        <v>999227284162925</v>
      </c>
      <c r="B105" s="7">
        <v>45208</v>
      </c>
      <c r="C105" s="7">
        <v>45210</v>
      </c>
      <c r="D105" s="5">
        <v>1820.6</v>
      </c>
      <c r="E105" s="5" t="str">
        <f>VLOOKUP(A105,HOP!A:L,12,0)</f>
        <v>1820.60</v>
      </c>
      <c r="F105" s="5" t="str">
        <f>VLOOKUP(A105,HOP!A:C,3,0)</f>
        <v>4032758</v>
      </c>
      <c r="G105" s="5">
        <f t="shared" si="6"/>
        <v>0</v>
      </c>
      <c r="H105" s="5" t="str">
        <f t="shared" si="7"/>
        <v>，4032758</v>
      </c>
      <c r="I105" s="5" t="str">
        <f>VLOOKUP(A105,HOP!A:U,21,0)</f>
        <v>直连</v>
      </c>
    </row>
    <row r="106" s="5" customFormat="1" hidden="1" spans="1:9">
      <c r="A106" s="6">
        <v>999227284386986</v>
      </c>
      <c r="B106" s="7">
        <v>45208</v>
      </c>
      <c r="C106" s="7">
        <v>45210</v>
      </c>
      <c r="D106" s="5">
        <v>2951.39</v>
      </c>
      <c r="E106" s="5" t="str">
        <f>VLOOKUP(A106,HOP!A:L,12,0)</f>
        <v>2951.39</v>
      </c>
      <c r="F106" s="5" t="str">
        <f>VLOOKUP(A106,HOP!A:C,3,0)</f>
        <v>4032827</v>
      </c>
      <c r="G106" s="5">
        <f t="shared" si="6"/>
        <v>0</v>
      </c>
      <c r="H106" s="5" t="str">
        <f t="shared" si="7"/>
        <v>，4032827</v>
      </c>
      <c r="I106" s="5" t="str">
        <f>VLOOKUP(A106,HOP!A:U,21,0)</f>
        <v>直连</v>
      </c>
    </row>
    <row r="107" s="5" customFormat="1" hidden="1" spans="1:9">
      <c r="A107" s="6">
        <v>999227285766888</v>
      </c>
      <c r="B107" s="7">
        <v>45209</v>
      </c>
      <c r="C107" s="7">
        <v>45210</v>
      </c>
      <c r="D107" s="5">
        <v>293.9</v>
      </c>
      <c r="E107" s="5" t="str">
        <f>VLOOKUP(A107,HOP!A:L,12,0)</f>
        <v>293.90</v>
      </c>
      <c r="F107" s="5" t="str">
        <f>VLOOKUP(A107,HOP!A:C,3,0)</f>
        <v>4033706</v>
      </c>
      <c r="G107" s="5">
        <f t="shared" si="6"/>
        <v>0</v>
      </c>
      <c r="H107" s="5" t="str">
        <f t="shared" si="7"/>
        <v>，4033706</v>
      </c>
      <c r="I107" s="5" t="str">
        <f>VLOOKUP(A107,HOP!A:U,21,0)</f>
        <v>直采</v>
      </c>
    </row>
    <row r="108" s="5" customFormat="1" hidden="1" spans="1:9">
      <c r="A108" s="6">
        <v>999227286299396</v>
      </c>
      <c r="B108" s="7">
        <v>45209</v>
      </c>
      <c r="C108" s="7">
        <v>45210</v>
      </c>
      <c r="D108" s="5">
        <v>5829.34</v>
      </c>
      <c r="E108" s="5" t="str">
        <f>VLOOKUP(A108,HOP!A:L,12,0)</f>
        <v>5829.34</v>
      </c>
      <c r="F108" s="5" t="str">
        <f>VLOOKUP(A108,HOP!A:C,3,0)</f>
        <v>4033898</v>
      </c>
      <c r="G108" s="5">
        <f t="shared" si="6"/>
        <v>0</v>
      </c>
      <c r="H108" s="5" t="str">
        <f t="shared" si="7"/>
        <v>，4033898</v>
      </c>
      <c r="I108" s="5" t="str">
        <f>VLOOKUP(A108,HOP!A:U,21,0)</f>
        <v>直连</v>
      </c>
    </row>
    <row r="109" s="5" customFormat="1" hidden="1" spans="1:9">
      <c r="A109" s="6">
        <v>999227286401062</v>
      </c>
      <c r="B109" s="7">
        <v>45206</v>
      </c>
      <c r="C109" s="7">
        <v>45210</v>
      </c>
      <c r="D109" s="5">
        <v>826.73</v>
      </c>
      <c r="E109" s="5" t="str">
        <f>VLOOKUP(A109,HOP!A:L,12,0)</f>
        <v>826.73</v>
      </c>
      <c r="F109" s="5" t="str">
        <f>VLOOKUP(A109,HOP!A:C,3,0)</f>
        <v>4033925</v>
      </c>
      <c r="G109" s="5">
        <f t="shared" si="6"/>
        <v>0</v>
      </c>
      <c r="H109" s="5" t="str">
        <f t="shared" si="7"/>
        <v>，4033925</v>
      </c>
      <c r="I109" s="5" t="str">
        <f>VLOOKUP(A109,HOP!A:U,21,0)</f>
        <v>直连</v>
      </c>
    </row>
    <row r="110" s="5" customFormat="1" hidden="1" spans="1:9">
      <c r="A110" s="6">
        <v>999227288237145</v>
      </c>
      <c r="B110" s="7">
        <v>45207</v>
      </c>
      <c r="C110" s="7">
        <v>45210</v>
      </c>
      <c r="D110" s="5">
        <v>2131.22</v>
      </c>
      <c r="E110" s="5" t="str">
        <f>VLOOKUP(A110,HOP!A:L,12,0)</f>
        <v>2131.22</v>
      </c>
      <c r="F110" s="5" t="str">
        <f>VLOOKUP(A110,HOP!A:C,3,0)</f>
        <v>4034684</v>
      </c>
      <c r="G110" s="5">
        <f t="shared" si="6"/>
        <v>0</v>
      </c>
      <c r="H110" s="5" t="str">
        <f t="shared" si="7"/>
        <v>，4034684</v>
      </c>
      <c r="I110" s="5" t="str">
        <f>VLOOKUP(A110,HOP!A:U,21,0)</f>
        <v>直连</v>
      </c>
    </row>
    <row r="111" s="5" customFormat="1" hidden="1" spans="1:9">
      <c r="A111" s="6">
        <v>999227288987689</v>
      </c>
      <c r="B111" s="7">
        <v>45209</v>
      </c>
      <c r="C111" s="7">
        <v>45210</v>
      </c>
      <c r="D111" s="5">
        <v>165.43</v>
      </c>
      <c r="E111" s="5" t="str">
        <f>VLOOKUP(A111,HOP!A:L,12,0)</f>
        <v>165.43</v>
      </c>
      <c r="F111" s="5" t="str">
        <f>VLOOKUP(A111,HOP!A:C,3,0)</f>
        <v>4035176</v>
      </c>
      <c r="G111" s="5">
        <f t="shared" si="6"/>
        <v>0</v>
      </c>
      <c r="H111" s="5" t="str">
        <f t="shared" si="7"/>
        <v>，4035176</v>
      </c>
      <c r="I111" s="5" t="str">
        <f>VLOOKUP(A111,HOP!A:U,21,0)</f>
        <v>直连</v>
      </c>
    </row>
    <row r="112" s="5" customFormat="1" hidden="1" spans="1:9">
      <c r="A112" s="6">
        <v>999227291195852</v>
      </c>
      <c r="B112" s="7">
        <v>45207</v>
      </c>
      <c r="C112" s="7">
        <v>45210</v>
      </c>
      <c r="D112" s="5">
        <v>6600.39</v>
      </c>
      <c r="E112" s="5" t="str">
        <f>VLOOKUP(A112,HOP!A:L,12,0)</f>
        <v>6600.39</v>
      </c>
      <c r="F112" s="5" t="str">
        <f>VLOOKUP(A112,HOP!A:C,3,0)</f>
        <v>4037448</v>
      </c>
      <c r="G112" s="5">
        <f t="shared" si="6"/>
        <v>0</v>
      </c>
      <c r="H112" s="5" t="str">
        <f t="shared" si="7"/>
        <v>，4037448</v>
      </c>
      <c r="I112" s="5" t="str">
        <f>VLOOKUP(A112,HOP!A:U,21,0)</f>
        <v>直连</v>
      </c>
    </row>
    <row r="113" s="5" customFormat="1" hidden="1" spans="1:9">
      <c r="A113" s="6">
        <v>999227296079498</v>
      </c>
      <c r="B113" s="7">
        <v>45209</v>
      </c>
      <c r="C113" s="7">
        <v>45210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6"/>
        <v>#N/A</v>
      </c>
      <c r="H113" s="5" t="e">
        <f t="shared" si="7"/>
        <v>#N/A</v>
      </c>
      <c r="I113" s="5" t="e">
        <f>VLOOKUP(A113,HOP!A:U,21,0)</f>
        <v>#N/A</v>
      </c>
    </row>
    <row r="114" s="5" customFormat="1" hidden="1" spans="1:9">
      <c r="A114" s="6">
        <v>27296527011</v>
      </c>
      <c r="B114" s="7">
        <v>45208</v>
      </c>
      <c r="C114" s="7">
        <v>45210</v>
      </c>
      <c r="D114" s="5">
        <v>7507.3</v>
      </c>
      <c r="E114" s="5" t="str">
        <f>VLOOKUP(A114,HOP!A:L,12,0)</f>
        <v>7507.30</v>
      </c>
      <c r="F114" s="5" t="str">
        <f>VLOOKUP(A114,HOP!A:C,3,0)</f>
        <v>4038766</v>
      </c>
      <c r="G114" s="5">
        <f t="shared" si="6"/>
        <v>0</v>
      </c>
      <c r="H114" s="5" t="str">
        <f t="shared" si="7"/>
        <v>，4038766</v>
      </c>
      <c r="I114" s="5" t="str">
        <f>VLOOKUP(A114,HOP!A:U,21,0)</f>
        <v>直连</v>
      </c>
    </row>
    <row r="115" s="5" customFormat="1" hidden="1" spans="1:9">
      <c r="A115" s="6">
        <v>999227297169659</v>
      </c>
      <c r="B115" s="7">
        <v>45208</v>
      </c>
      <c r="C115" s="7">
        <v>45210</v>
      </c>
      <c r="D115" s="5">
        <v>480.52</v>
      </c>
      <c r="E115" s="5" t="str">
        <f>VLOOKUP(A115,HOP!A:L,12,0)</f>
        <v>480.52</v>
      </c>
      <c r="F115" s="5" t="str">
        <f>VLOOKUP(A115,HOP!A:C,3,0)</f>
        <v>4038977</v>
      </c>
      <c r="G115" s="5">
        <f t="shared" si="6"/>
        <v>0</v>
      </c>
      <c r="H115" s="5" t="str">
        <f t="shared" si="7"/>
        <v>，4038977</v>
      </c>
      <c r="I115" s="5" t="str">
        <f>VLOOKUP(A115,HOP!A:U,21,0)</f>
        <v>直连</v>
      </c>
    </row>
    <row r="116" s="5" customFormat="1" hidden="1" spans="1:9">
      <c r="A116" s="6">
        <v>999227298198102</v>
      </c>
      <c r="B116" s="7">
        <v>45209</v>
      </c>
      <c r="C116" s="7">
        <v>45210</v>
      </c>
      <c r="D116" s="5">
        <v>78.98</v>
      </c>
      <c r="E116" s="5" t="str">
        <f>VLOOKUP(A116,HOP!A:L,12,0)</f>
        <v>78.98</v>
      </c>
      <c r="F116" s="5" t="str">
        <f>VLOOKUP(A116,HOP!A:C,3,0)</f>
        <v>4039282</v>
      </c>
      <c r="G116" s="5">
        <f t="shared" si="6"/>
        <v>0</v>
      </c>
      <c r="H116" s="5" t="str">
        <f t="shared" si="7"/>
        <v>，4039282</v>
      </c>
      <c r="I116" s="5" t="str">
        <f>VLOOKUP(A116,HOP!A:U,21,0)</f>
        <v>直连</v>
      </c>
    </row>
    <row r="117" s="5" customFormat="1" hidden="1" spans="1:9">
      <c r="A117" s="6">
        <v>999227298441272</v>
      </c>
      <c r="B117" s="7">
        <v>45208</v>
      </c>
      <c r="C117" s="7">
        <v>45210</v>
      </c>
      <c r="D117" s="5">
        <v>263.82</v>
      </c>
      <c r="E117" s="5" t="str">
        <f>VLOOKUP(A117,HOP!A:L,12,0)</f>
        <v>263.82</v>
      </c>
      <c r="F117" s="5" t="str">
        <f>VLOOKUP(A117,HOP!A:C,3,0)</f>
        <v>4039326</v>
      </c>
      <c r="G117" s="5">
        <f t="shared" si="6"/>
        <v>0</v>
      </c>
      <c r="H117" s="5" t="str">
        <f t="shared" si="7"/>
        <v>，4039326</v>
      </c>
      <c r="I117" s="5" t="str">
        <f>VLOOKUP(A117,HOP!A:U,21,0)</f>
        <v>直连</v>
      </c>
    </row>
    <row r="118" s="5" customFormat="1" hidden="1" spans="1:9">
      <c r="A118" s="6">
        <v>999227298818040</v>
      </c>
      <c r="B118" s="7">
        <v>45208</v>
      </c>
      <c r="C118" s="7">
        <v>45210</v>
      </c>
      <c r="D118" s="5">
        <v>581.71</v>
      </c>
      <c r="E118" s="5" t="str">
        <f>VLOOKUP(A118,HOP!A:L,12,0)</f>
        <v>581.71</v>
      </c>
      <c r="F118" s="5" t="str">
        <f>VLOOKUP(A118,HOP!A:C,3,0)</f>
        <v>4039525</v>
      </c>
      <c r="G118" s="5">
        <f t="shared" si="6"/>
        <v>0</v>
      </c>
      <c r="H118" s="5" t="str">
        <f t="shared" si="7"/>
        <v>，4039525</v>
      </c>
      <c r="I118" s="5" t="str">
        <f>VLOOKUP(A118,HOP!A:U,21,0)</f>
        <v>直连</v>
      </c>
    </row>
    <row r="119" s="5" customFormat="1" hidden="1" spans="1:9">
      <c r="A119" s="6">
        <v>999227299868259</v>
      </c>
      <c r="B119" s="7">
        <v>45209</v>
      </c>
      <c r="C119" s="7">
        <v>45210</v>
      </c>
      <c r="D119" s="5">
        <v>486.08</v>
      </c>
      <c r="E119" s="5" t="str">
        <f>VLOOKUP(A119,HOP!A:L,12,0)</f>
        <v>486.08</v>
      </c>
      <c r="F119" s="5" t="str">
        <f>VLOOKUP(A119,HOP!A:C,3,0)</f>
        <v>4039842</v>
      </c>
      <c r="G119" s="5">
        <f t="shared" si="6"/>
        <v>0</v>
      </c>
      <c r="H119" s="5" t="str">
        <f t="shared" si="7"/>
        <v>，4039842</v>
      </c>
      <c r="I119" s="5" t="str">
        <f>VLOOKUP(A119,HOP!A:U,21,0)</f>
        <v>直连</v>
      </c>
    </row>
    <row r="120" s="5" customFormat="1" hidden="1" spans="1:9">
      <c r="A120" s="6">
        <v>999227300909305</v>
      </c>
      <c r="B120" s="7">
        <v>45208</v>
      </c>
      <c r="C120" s="7">
        <v>45210</v>
      </c>
      <c r="D120" s="5">
        <v>440.85</v>
      </c>
      <c r="E120" s="5" t="str">
        <f>VLOOKUP(A120,HOP!A:L,12,0)</f>
        <v>440.85</v>
      </c>
      <c r="F120" s="5" t="str">
        <f>VLOOKUP(A120,HOP!A:C,3,0)</f>
        <v>4040215</v>
      </c>
      <c r="G120" s="5">
        <f t="shared" si="6"/>
        <v>0</v>
      </c>
      <c r="H120" s="5" t="str">
        <f t="shared" si="7"/>
        <v>，4040215</v>
      </c>
      <c r="I120" s="5" t="str">
        <f>VLOOKUP(A120,HOP!A:U,21,0)</f>
        <v>直连</v>
      </c>
    </row>
    <row r="121" s="5" customFormat="1" hidden="1" spans="1:9">
      <c r="A121" s="6">
        <v>999227301439007</v>
      </c>
      <c r="B121" s="7">
        <v>45209</v>
      </c>
      <c r="C121" s="7">
        <v>45210</v>
      </c>
      <c r="D121" s="5">
        <v>1110.84</v>
      </c>
      <c r="E121" s="5" t="str">
        <f>VLOOKUP(A121,HOP!A:L,12,0)</f>
        <v>1110.84</v>
      </c>
      <c r="F121" s="5" t="str">
        <f>VLOOKUP(A121,HOP!A:C,3,0)</f>
        <v>4040502</v>
      </c>
      <c r="G121" s="5">
        <f t="shared" si="6"/>
        <v>0</v>
      </c>
      <c r="H121" s="5" t="str">
        <f t="shared" si="7"/>
        <v>，4040502</v>
      </c>
      <c r="I121" s="5" t="str">
        <f>VLOOKUP(A121,HOP!A:U,21,0)</f>
        <v>直连</v>
      </c>
    </row>
    <row r="122" s="5" customFormat="1" hidden="1" spans="1:9">
      <c r="A122" s="6">
        <v>999227302374291</v>
      </c>
      <c r="B122" s="7">
        <v>45209</v>
      </c>
      <c r="C122" s="7">
        <v>45210</v>
      </c>
      <c r="D122" s="5">
        <v>1211.87</v>
      </c>
      <c r="E122" s="5" t="str">
        <f>VLOOKUP(A122,HOP!A:L,12,0)</f>
        <v>1211.87</v>
      </c>
      <c r="F122" s="5" t="str">
        <f>VLOOKUP(A122,HOP!A:C,3,0)</f>
        <v>4041013</v>
      </c>
      <c r="G122" s="5">
        <f t="shared" si="6"/>
        <v>0</v>
      </c>
      <c r="H122" s="5" t="str">
        <f t="shared" si="7"/>
        <v>，4041013</v>
      </c>
      <c r="I122" s="5" t="str">
        <f>VLOOKUP(A122,HOP!A:U,21,0)</f>
        <v>直连</v>
      </c>
    </row>
    <row r="123" s="5" customFormat="1" hidden="1" spans="1:9">
      <c r="A123" s="6">
        <v>999227302422671</v>
      </c>
      <c r="B123" s="7">
        <v>45208</v>
      </c>
      <c r="C123" s="7">
        <v>45210</v>
      </c>
      <c r="D123" s="5">
        <v>894.44</v>
      </c>
      <c r="E123" s="5" t="str">
        <f>VLOOKUP(A123,HOP!A:L,12,0)</f>
        <v>894.44</v>
      </c>
      <c r="F123" s="5" t="str">
        <f>VLOOKUP(A123,HOP!A:C,3,0)</f>
        <v>4041032</v>
      </c>
      <c r="G123" s="5">
        <f t="shared" si="6"/>
        <v>0</v>
      </c>
      <c r="H123" s="5" t="str">
        <f t="shared" si="7"/>
        <v>，4041032</v>
      </c>
      <c r="I123" s="5" t="str">
        <f>VLOOKUP(A123,HOP!A:U,21,0)</f>
        <v>直连</v>
      </c>
    </row>
    <row r="124" s="5" customFormat="1" hidden="1" spans="1:9">
      <c r="A124" s="6">
        <v>999227303212590</v>
      </c>
      <c r="B124" s="7">
        <v>45208</v>
      </c>
      <c r="C124" s="7">
        <v>45210</v>
      </c>
      <c r="D124" s="5">
        <v>480.52</v>
      </c>
      <c r="E124" s="5" t="str">
        <f>VLOOKUP(A124,HOP!A:L,12,0)</f>
        <v>480.52</v>
      </c>
      <c r="F124" s="5" t="str">
        <f>VLOOKUP(A124,HOP!A:C,3,0)</f>
        <v>4041406</v>
      </c>
      <c r="G124" s="5">
        <f t="shared" si="6"/>
        <v>0</v>
      </c>
      <c r="H124" s="5" t="str">
        <f t="shared" si="7"/>
        <v>，4041406</v>
      </c>
      <c r="I124" s="5" t="str">
        <f>VLOOKUP(A124,HOP!A:U,21,0)</f>
        <v>直连</v>
      </c>
    </row>
    <row r="125" s="5" customFormat="1" hidden="1" spans="1:9">
      <c r="A125" s="6">
        <v>999227303422750</v>
      </c>
      <c r="B125" s="7">
        <v>45208</v>
      </c>
      <c r="C125" s="7">
        <v>45210</v>
      </c>
      <c r="D125" s="5">
        <v>905.73</v>
      </c>
      <c r="E125" s="5" t="str">
        <f>VLOOKUP(A125,HOP!A:L,12,0)</f>
        <v>905.73</v>
      </c>
      <c r="F125" s="5" t="str">
        <f>VLOOKUP(A125,HOP!A:C,3,0)</f>
        <v>4041555</v>
      </c>
      <c r="G125" s="5">
        <f t="shared" si="6"/>
        <v>0</v>
      </c>
      <c r="H125" s="5" t="str">
        <f t="shared" si="7"/>
        <v>，4041555</v>
      </c>
      <c r="I125" s="5" t="str">
        <f>VLOOKUP(A125,HOP!A:U,21,0)</f>
        <v>直连</v>
      </c>
    </row>
    <row r="126" s="5" customFormat="1" hidden="1" spans="1:9">
      <c r="A126" s="6">
        <v>999227303844502</v>
      </c>
      <c r="B126" s="7">
        <v>45209</v>
      </c>
      <c r="C126" s="7">
        <v>45210</v>
      </c>
      <c r="D126" s="5">
        <v>247.55</v>
      </c>
      <c r="E126" s="5" t="str">
        <f>VLOOKUP(A126,HOP!A:L,12,0)</f>
        <v>247.55</v>
      </c>
      <c r="F126" s="5" t="str">
        <f>VLOOKUP(A126,HOP!A:C,3,0)</f>
        <v>4041729</v>
      </c>
      <c r="G126" s="5">
        <f t="shared" si="6"/>
        <v>0</v>
      </c>
      <c r="H126" s="5" t="str">
        <f t="shared" si="7"/>
        <v>，4041729</v>
      </c>
      <c r="I126" s="5" t="str">
        <f>VLOOKUP(A126,HOP!A:U,21,0)</f>
        <v>直连</v>
      </c>
    </row>
    <row r="127" s="5" customFormat="1" hidden="1" spans="1:9">
      <c r="A127" s="6">
        <v>999227304055981</v>
      </c>
      <c r="B127" s="7">
        <v>45208</v>
      </c>
      <c r="C127" s="7">
        <v>45210</v>
      </c>
      <c r="D127" s="5">
        <v>706.7</v>
      </c>
      <c r="E127" s="5" t="str">
        <f>VLOOKUP(A127,HOP!A:L,12,0)</f>
        <v>706.70</v>
      </c>
      <c r="F127" s="5" t="str">
        <f>VLOOKUP(A127,HOP!A:C,3,0)</f>
        <v>4041840</v>
      </c>
      <c r="G127" s="5">
        <f t="shared" si="6"/>
        <v>0</v>
      </c>
      <c r="H127" s="5" t="str">
        <f t="shared" si="7"/>
        <v>，4041840</v>
      </c>
      <c r="I127" s="5" t="str">
        <f>VLOOKUP(A127,HOP!A:U,21,0)</f>
        <v>直连</v>
      </c>
    </row>
    <row r="128" s="5" customFormat="1" hidden="1" spans="1:9">
      <c r="A128" s="6">
        <v>999227304420477</v>
      </c>
      <c r="B128" s="7">
        <v>45208</v>
      </c>
      <c r="C128" s="7">
        <v>45210</v>
      </c>
      <c r="D128" s="5">
        <v>1163.42</v>
      </c>
      <c r="E128" s="5" t="str">
        <f>VLOOKUP(A128,HOP!A:L,12,0)</f>
        <v>1163.42</v>
      </c>
      <c r="F128" s="5" t="str">
        <f>VLOOKUP(A128,HOP!A:C,3,0)</f>
        <v>4042007</v>
      </c>
      <c r="G128" s="5">
        <f t="shared" si="6"/>
        <v>0</v>
      </c>
      <c r="H128" s="5" t="str">
        <f t="shared" si="7"/>
        <v>，4042007</v>
      </c>
      <c r="I128" s="5" t="str">
        <f>VLOOKUP(A128,HOP!A:U,21,0)</f>
        <v>直连</v>
      </c>
    </row>
    <row r="129" s="5" customFormat="1" hidden="1" spans="1:9">
      <c r="A129" s="6">
        <v>999227304504118</v>
      </c>
      <c r="B129" s="7">
        <v>45208</v>
      </c>
      <c r="C129" s="7">
        <v>45210</v>
      </c>
      <c r="D129" s="5">
        <v>1163.42</v>
      </c>
      <c r="E129" s="5" t="str">
        <f>VLOOKUP(A129,HOP!A:L,12,0)</f>
        <v>1163.42</v>
      </c>
      <c r="F129" s="5" t="str">
        <f>VLOOKUP(A129,HOP!A:C,3,0)</f>
        <v>4042052</v>
      </c>
      <c r="G129" s="5">
        <f t="shared" si="6"/>
        <v>0</v>
      </c>
      <c r="H129" s="5" t="str">
        <f t="shared" si="7"/>
        <v>，4042052</v>
      </c>
      <c r="I129" s="5" t="str">
        <f>VLOOKUP(A129,HOP!A:U,21,0)</f>
        <v>直连</v>
      </c>
    </row>
    <row r="130" s="5" customFormat="1" hidden="1" spans="1:9">
      <c r="A130" s="6">
        <v>999227304739504</v>
      </c>
      <c r="B130" s="7">
        <v>45208</v>
      </c>
      <c r="C130" s="7">
        <v>45210</v>
      </c>
      <c r="D130" s="5">
        <v>434.54</v>
      </c>
      <c r="E130" s="5" t="str">
        <f>VLOOKUP(A130,HOP!A:L,12,0)</f>
        <v>434.54</v>
      </c>
      <c r="F130" s="5" t="str">
        <f>VLOOKUP(A130,HOP!A:C,3,0)</f>
        <v>4042234</v>
      </c>
      <c r="G130" s="5">
        <f t="shared" si="6"/>
        <v>0</v>
      </c>
      <c r="H130" s="5" t="str">
        <f t="shared" si="7"/>
        <v>，4042234</v>
      </c>
      <c r="I130" s="5" t="str">
        <f>VLOOKUP(A130,HOP!A:U,21,0)</f>
        <v>直连</v>
      </c>
    </row>
    <row r="131" s="5" customFormat="1" hidden="1" spans="1:9">
      <c r="A131" s="6">
        <v>999227304841002</v>
      </c>
      <c r="B131" s="7">
        <v>45208</v>
      </c>
      <c r="C131" s="7">
        <v>45210</v>
      </c>
      <c r="D131" s="5">
        <v>775.91</v>
      </c>
      <c r="E131" s="5" t="str">
        <f>VLOOKUP(A131,HOP!A:L,12,0)</f>
        <v>775.91</v>
      </c>
      <c r="F131" s="5" t="str">
        <f>VLOOKUP(A131,HOP!A:C,3,0)</f>
        <v>4042274</v>
      </c>
      <c r="G131" s="5">
        <f>D131-E131</f>
        <v>0</v>
      </c>
      <c r="H131" s="5" t="str">
        <f>$H$1&amp;F131</f>
        <v>，4042274</v>
      </c>
      <c r="I131" s="5" t="str">
        <f>VLOOKUP(A131,HOP!A:U,21,0)</f>
        <v>直连</v>
      </c>
    </row>
    <row r="132" s="5" customFormat="1" hidden="1" spans="1:9">
      <c r="A132" s="6">
        <v>999227304901343</v>
      </c>
      <c r="B132" s="7">
        <v>45209</v>
      </c>
      <c r="C132" s="7">
        <v>45210</v>
      </c>
      <c r="D132" s="5">
        <v>982.51</v>
      </c>
      <c r="E132" s="5" t="str">
        <f>VLOOKUP(A132,HOP!A:L,12,0)</f>
        <v>982.51</v>
      </c>
      <c r="F132" s="5" t="str">
        <f>VLOOKUP(A132,HOP!A:C,3,0)</f>
        <v>4042293</v>
      </c>
      <c r="G132" s="5">
        <f>D132-E132</f>
        <v>0</v>
      </c>
      <c r="H132" s="5" t="str">
        <f>$H$1&amp;F132</f>
        <v>，4042293</v>
      </c>
      <c r="I132" s="5" t="str">
        <f>VLOOKUP(A132,HOP!A:U,21,0)</f>
        <v>直连</v>
      </c>
    </row>
    <row r="133" s="5" customFormat="1" hidden="1" spans="1:9">
      <c r="A133" s="6">
        <v>999227306143840</v>
      </c>
      <c r="B133" s="7">
        <v>45209</v>
      </c>
      <c r="C133" s="7">
        <v>45210</v>
      </c>
      <c r="D133" s="5">
        <v>185.92</v>
      </c>
      <c r="E133" s="5" t="str">
        <f>VLOOKUP(A133,HOP!A:L,12,0)</f>
        <v>185.92</v>
      </c>
      <c r="F133" s="5" t="str">
        <f>VLOOKUP(A133,HOP!A:C,3,0)</f>
        <v>4043056</v>
      </c>
      <c r="G133" s="5">
        <f>D133-E133</f>
        <v>0</v>
      </c>
      <c r="H133" s="5" t="str">
        <f>$H$1&amp;F133</f>
        <v>，4043056</v>
      </c>
      <c r="I133" s="5" t="str">
        <f>VLOOKUP(A133,HOP!A:U,21,0)</f>
        <v>直连</v>
      </c>
    </row>
    <row r="134" s="5" customFormat="1" hidden="1" spans="1:9">
      <c r="A134" s="6">
        <v>999227308046612</v>
      </c>
      <c r="B134" s="7">
        <v>45209</v>
      </c>
      <c r="C134" s="7">
        <v>45210</v>
      </c>
      <c r="D134" s="5">
        <v>0</v>
      </c>
      <c r="E134" s="5" t="str">
        <f>VLOOKUP(A134,HOP!A:L,12,0)</f>
        <v>0.00</v>
      </c>
      <c r="F134" s="5" t="str">
        <f>VLOOKUP(A134,HOP!A:C,3,0)</f>
        <v>4045181</v>
      </c>
      <c r="G134" s="5">
        <f>D134-E134</f>
        <v>0</v>
      </c>
      <c r="H134" s="5" t="str">
        <f>$H$1&amp;F134</f>
        <v>，4045181</v>
      </c>
      <c r="I134" s="5" t="str">
        <f>VLOOKUP(A134,HOP!A:U,21,0)</f>
        <v>直连</v>
      </c>
    </row>
    <row r="135" s="5" customFormat="1" hidden="1" spans="1:9">
      <c r="A135" s="6">
        <v>999227308494769</v>
      </c>
      <c r="B135" s="7">
        <v>45209</v>
      </c>
      <c r="C135" s="7">
        <v>45210</v>
      </c>
      <c r="D135" s="5">
        <v>140.09</v>
      </c>
      <c r="E135" s="5" t="str">
        <f>VLOOKUP(A135,HOP!A:L,12,0)</f>
        <v>140.09</v>
      </c>
      <c r="F135" s="5" t="str">
        <f>VLOOKUP(A135,HOP!A:C,3,0)</f>
        <v>4045514</v>
      </c>
      <c r="G135" s="5">
        <f>D135-E135</f>
        <v>0</v>
      </c>
      <c r="H135" s="5" t="str">
        <f>$H$1&amp;F135</f>
        <v>，4045514</v>
      </c>
      <c r="I135" s="5" t="str">
        <f>VLOOKUP(A135,HOP!A:U,21,0)</f>
        <v>直连</v>
      </c>
    </row>
    <row r="136" s="5" customFormat="1" hidden="1" spans="1:9">
      <c r="A136" s="6">
        <v>999227308664972</v>
      </c>
      <c r="B136" s="7">
        <v>45209</v>
      </c>
      <c r="C136" s="7">
        <v>45210</v>
      </c>
      <c r="D136" s="5">
        <v>70.23</v>
      </c>
      <c r="E136" s="5" t="str">
        <f>VLOOKUP(A136,HOP!A:L,12,0)</f>
        <v>70.23</v>
      </c>
      <c r="F136" s="5" t="str">
        <f>VLOOKUP(A136,HOP!A:C,3,0)</f>
        <v>4045567</v>
      </c>
      <c r="G136" s="5">
        <f>D136-E136</f>
        <v>0</v>
      </c>
      <c r="H136" s="5" t="str">
        <f>$H$1&amp;F136</f>
        <v>，4045567</v>
      </c>
      <c r="I136" s="5" t="str">
        <f>VLOOKUP(A136,HOP!A:U,21,0)</f>
        <v>直连</v>
      </c>
    </row>
    <row r="137" s="5" customFormat="1" hidden="1" spans="1:9">
      <c r="A137" s="6">
        <v>27309417142</v>
      </c>
      <c r="B137" s="7">
        <v>45209</v>
      </c>
      <c r="C137" s="7">
        <v>45210</v>
      </c>
      <c r="D137" s="5">
        <v>710.58</v>
      </c>
      <c r="E137" s="5" t="str">
        <f>VLOOKUP(A137,HOP!A:L,12,0)</f>
        <v>710.58</v>
      </c>
      <c r="F137" s="5" t="str">
        <f>VLOOKUP(A137,HOP!A:C,3,0)</f>
        <v>4046001</v>
      </c>
      <c r="G137" s="5">
        <f>D137-E137</f>
        <v>0</v>
      </c>
      <c r="H137" s="5" t="str">
        <f>$H$1&amp;F137</f>
        <v>，4046001</v>
      </c>
      <c r="I137" s="5" t="str">
        <f>VLOOKUP(A137,HOP!A:U,21,0)</f>
        <v>直连</v>
      </c>
    </row>
    <row r="138" s="5" customFormat="1" hidden="1" spans="1:9">
      <c r="A138" s="6">
        <v>999227309608672</v>
      </c>
      <c r="B138" s="7">
        <v>45209</v>
      </c>
      <c r="C138" s="7">
        <v>45210</v>
      </c>
      <c r="D138" s="5">
        <v>176.67</v>
      </c>
      <c r="E138" s="5" t="str">
        <f>VLOOKUP(A138,HOP!A:L,12,0)</f>
        <v>176.67</v>
      </c>
      <c r="F138" s="5" t="str">
        <f>VLOOKUP(A138,HOP!A:C,3,0)</f>
        <v>4046219</v>
      </c>
      <c r="G138" s="5">
        <f>D138-E138</f>
        <v>0</v>
      </c>
      <c r="H138" s="5" t="str">
        <f>$H$1&amp;F138</f>
        <v>，4046219</v>
      </c>
      <c r="I138" s="5" t="str">
        <f>VLOOKUP(A138,HOP!A:U,21,0)</f>
        <v>直连</v>
      </c>
    </row>
    <row r="139" s="5" customFormat="1" hidden="1" spans="1:9">
      <c r="A139" s="6">
        <v>999227309646230</v>
      </c>
      <c r="B139" s="7">
        <v>45209</v>
      </c>
      <c r="C139" s="7">
        <v>45210</v>
      </c>
      <c r="D139" s="5">
        <v>342.44</v>
      </c>
      <c r="E139" s="5" t="str">
        <f>VLOOKUP(A139,HOP!A:L,12,0)</f>
        <v>342.44</v>
      </c>
      <c r="F139" s="5" t="str">
        <f>VLOOKUP(A139,HOP!A:C,3,0)</f>
        <v>4046238</v>
      </c>
      <c r="G139" s="5">
        <f>D139-E139</f>
        <v>0</v>
      </c>
      <c r="H139" s="5" t="str">
        <f>$H$1&amp;F139</f>
        <v>，4046238</v>
      </c>
      <c r="I139" s="5" t="str">
        <f>VLOOKUP(A139,HOP!A:U,21,0)</f>
        <v>直连</v>
      </c>
    </row>
    <row r="140" s="5" customFormat="1" hidden="1" spans="1:9">
      <c r="A140" s="6">
        <v>999227309817037</v>
      </c>
      <c r="B140" s="7">
        <v>45209</v>
      </c>
      <c r="C140" s="7">
        <v>45210</v>
      </c>
      <c r="D140" s="5">
        <v>0</v>
      </c>
      <c r="E140" s="5" t="e">
        <f>VLOOKUP(A140,HOP!A:L,12,0)</f>
        <v>#N/A</v>
      </c>
      <c r="F140" s="5" t="e">
        <f>VLOOKUP(A140,HOP!A:C,3,0)</f>
        <v>#N/A</v>
      </c>
      <c r="G140" s="5" t="e">
        <f>D140-E140</f>
        <v>#N/A</v>
      </c>
      <c r="H140" s="5" t="e">
        <f>$H$1&amp;F140</f>
        <v>#N/A</v>
      </c>
      <c r="I140" s="5" t="e">
        <f>VLOOKUP(A140,HOP!A:U,21,0)</f>
        <v>#N/A</v>
      </c>
    </row>
    <row r="141" s="5" customFormat="1" hidden="1" spans="1:9">
      <c r="A141" s="6">
        <v>999227309926554</v>
      </c>
      <c r="B141" s="7">
        <v>45209</v>
      </c>
      <c r="C141" s="7">
        <v>45210</v>
      </c>
      <c r="D141" s="5">
        <v>161.9</v>
      </c>
      <c r="E141" s="5" t="str">
        <f>VLOOKUP(A141,HOP!A:L,12,0)</f>
        <v>161.90</v>
      </c>
      <c r="F141" s="5" t="str">
        <f>VLOOKUP(A141,HOP!A:C,3,0)</f>
        <v>4046454</v>
      </c>
      <c r="G141" s="5">
        <f>D141-E141</f>
        <v>0</v>
      </c>
      <c r="H141" s="5" t="str">
        <f>$H$1&amp;F141</f>
        <v>，4046454</v>
      </c>
      <c r="I141" s="5" t="str">
        <f>VLOOKUP(A141,HOP!A:U,21,0)</f>
        <v>直连</v>
      </c>
    </row>
    <row r="142" s="5" customFormat="1" spans="1:10">
      <c r="A142" s="6">
        <v>999226602646555</v>
      </c>
      <c r="B142" s="7">
        <v>45194</v>
      </c>
      <c r="C142" s="7">
        <v>45199</v>
      </c>
      <c r="D142" s="5">
        <v>608.18</v>
      </c>
      <c r="E142" s="5" t="e">
        <f>VLOOKUP(A142,HOP!A:L,12,0)</f>
        <v>#N/A</v>
      </c>
      <c r="F142" s="5">
        <v>3875226</v>
      </c>
      <c r="G142" s="5" t="e">
        <f>D142-E142</f>
        <v>#N/A</v>
      </c>
      <c r="H142" s="5" t="str">
        <f>$H$1&amp;F142</f>
        <v>，3875226</v>
      </c>
      <c r="I142" s="5" t="s">
        <v>778</v>
      </c>
      <c r="J142" s="5" t="s">
        <v>779</v>
      </c>
    </row>
    <row r="144" spans="4:4">
      <c r="D144" s="5">
        <f>SUM(D2:D143)</f>
        <v>275075.36</v>
      </c>
    </row>
    <row r="147" spans="4:4">
      <c r="D147" s="5" t="s">
        <v>780</v>
      </c>
    </row>
    <row r="150" spans="1:3">
      <c r="A150" s="5" t="s">
        <v>781</v>
      </c>
      <c r="C150" s="5">
        <v>54450.63</v>
      </c>
    </row>
    <row r="151" spans="1:3">
      <c r="A151" s="5" t="s">
        <v>782</v>
      </c>
      <c r="C151" s="5">
        <v>220624.73</v>
      </c>
    </row>
    <row r="152" spans="1:3">
      <c r="A152" s="5" t="s">
        <v>783</v>
      </c>
      <c r="C152" s="5">
        <f>SUBTOTAL(9,C150:C151)</f>
        <v>275075.36</v>
      </c>
    </row>
  </sheetData>
  <autoFilter ref="A1:X142">
    <filterColumn colId="3">
      <filters>
        <filter val="1148.01"/>
        <filter val="1152.01"/>
        <filter val="3583.05"/>
        <filter val="5305.05"/>
        <filter val="6164.05"/>
        <filter val="1288.06"/>
        <filter val="1976.09"/>
        <filter val="1325.1"/>
        <filter val="7507.3"/>
        <filter val="1067.5"/>
        <filter val="1820.6"/>
        <filter val="6537.6"/>
        <filter val="706.7"/>
        <filter val="3412.8"/>
        <filter val="161.9"/>
        <filter val="293.9"/>
        <filter val="11750.37"/>
        <filter val="311.06"/>
        <filter val="197.07"/>
        <filter val="388.08"/>
        <filter val="486.08"/>
        <filter val="11433.48"/>
        <filter val="140.09"/>
        <filter val="932.09"/>
        <filter val="1001.41"/>
        <filter val="749.12"/>
        <filter val="1163.42"/>
        <filter val="1071.43"/>
        <filter val="1283.43"/>
        <filter val="357.14"/>
        <filter val="4434.46"/>
        <filter val="608.18"/>
        <filter val="1424.48"/>
        <filter val="6060.48"/>
        <filter val="1758.49"/>
        <filter val="70.23"/>
        <filter val="3431.34"/>
        <filter val="5445.34"/>
        <filter val="5829.34"/>
        <filter val="2951.39"/>
        <filter val="6600.39"/>
        <filter val="279.32"/>
        <filter val="336.32"/>
        <filter val="2131.22"/>
        <filter val="4151.22"/>
        <filter val="3193.23"/>
        <filter val="5398.23"/>
        <filter val="488.37"/>
        <filter val="307.38"/>
        <filter val="6709.29"/>
        <filter val="840"/>
        <filter val="2019.12"/>
        <filter val="165.43"/>
        <filter val="342.44"/>
        <filter val="894.44"/>
        <filter val="133.45"/>
        <filter val="1229.15"/>
        <filter val="1435.15"/>
        <filter val="439.46"/>
        <filter val="555.46"/>
        <filter val="3811.17"/>
        <filter val="982.51"/>
        <filter val="442.52"/>
        <filter val="480.52"/>
        <filter val="434.54"/>
        <filter val="1110.84"/>
        <filter val="3881.84"/>
        <filter val="8539.84"/>
        <filter val="247.55"/>
        <filter val="632.56"/>
        <filter val="966.56"/>
        <filter val="2111.86"/>
        <filter val="1211.87"/>
        <filter val="710.58"/>
        <filter val="1177.88"/>
        <filter val="3188.88"/>
        <filter val="288.59"/>
        <filter val="4722.72"/>
        <filter val="1843.74"/>
        <filter val="5884.74"/>
        <filter val="1327.75"/>
        <filter val="5003.76"/>
        <filter val="176.67"/>
        <filter val="2251.79"/>
        <filter val="581.71"/>
        <filter val="726.73"/>
        <filter val="826.73"/>
        <filter val="905.73"/>
        <filter val="436.74"/>
        <filter val="487.74"/>
        <filter val="667.74"/>
        <filter val="1659.66"/>
        <filter val="2852.66"/>
        <filter val="2367.68"/>
        <filter val="5089.68"/>
        <filter val="2751.69"/>
        <filter val="5049.69"/>
        <filter val="263.82"/>
        <filter val="1811.52"/>
        <filter val="2200.52"/>
        <filter val="3110.52"/>
        <filter val="458.84"/>
        <filter val="318.85"/>
        <filter val="440.85"/>
        <filter val="672.86"/>
        <filter val="1157.56"/>
        <filter val="704.88"/>
        <filter val="441.89"/>
        <filter val="1237.59"/>
        <filter val="775.91"/>
        <filter val="932.91"/>
        <filter val="185.92"/>
        <filter val="534.92"/>
        <filter val="829.92"/>
        <filter val="78.98"/>
        <filter val="22479.58"/>
        <filter val="3383.92"/>
        <filter val="2736.93"/>
        <filter val="1436.96"/>
        <filter val="1821.96"/>
        <filter val="3380.96"/>
      </filters>
    </filterColumn>
    <filterColumn colId="6">
      <filters>
        <filter val="#N/A"/>
        <filter val="-0.01"/>
        <filter val="-0.02"/>
        <filter val="-0.03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"/>
  <sheetViews>
    <sheetView workbookViewId="0">
      <selection activeCell="A2" sqref="A2:A1048576"/>
    </sheetView>
  </sheetViews>
  <sheetFormatPr defaultColWidth="8" defaultRowHeight="12.75"/>
  <cols>
    <col min="1" max="1" width="15.5" style="1" customWidth="1"/>
    <col min="2" max="16383" width="8" style="1"/>
  </cols>
  <sheetData>
    <row r="1" s="1" customFormat="1" spans="1:22">
      <c r="A1" s="2" t="s">
        <v>784</v>
      </c>
      <c r="B1" s="2" t="s">
        <v>785</v>
      </c>
      <c r="C1" s="2" t="s">
        <v>786</v>
      </c>
      <c r="D1" s="2" t="s">
        <v>787</v>
      </c>
      <c r="E1" s="2" t="s">
        <v>13</v>
      </c>
      <c r="F1" s="2" t="s">
        <v>5</v>
      </c>
      <c r="G1" s="2" t="s">
        <v>6</v>
      </c>
      <c r="H1" s="2" t="s">
        <v>788</v>
      </c>
      <c r="I1" s="2" t="s">
        <v>789</v>
      </c>
      <c r="J1" s="2" t="s">
        <v>790</v>
      </c>
      <c r="K1" s="2" t="s">
        <v>791</v>
      </c>
      <c r="L1" s="2" t="s">
        <v>792</v>
      </c>
      <c r="M1" s="2" t="s">
        <v>793</v>
      </c>
      <c r="N1" s="2" t="s">
        <v>794</v>
      </c>
      <c r="O1" s="2" t="s">
        <v>795</v>
      </c>
      <c r="P1" s="2" t="s">
        <v>796</v>
      </c>
      <c r="Q1" s="2" t="s">
        <v>797</v>
      </c>
      <c r="R1" s="2" t="s">
        <v>798</v>
      </c>
      <c r="S1" s="2" t="s">
        <v>799</v>
      </c>
      <c r="T1" s="2" t="s">
        <v>800</v>
      </c>
      <c r="U1" s="2" t="s">
        <v>801</v>
      </c>
      <c r="V1" s="2" t="s">
        <v>802</v>
      </c>
    </row>
    <row r="2" s="1" customFormat="1" spans="1:22">
      <c r="A2" s="3">
        <v>999227309926554</v>
      </c>
      <c r="B2" s="1" t="s">
        <v>803</v>
      </c>
      <c r="C2" s="1" t="s">
        <v>804</v>
      </c>
      <c r="D2" s="1" t="s">
        <v>805</v>
      </c>
      <c r="E2" s="1" t="s">
        <v>806</v>
      </c>
      <c r="F2" s="1" t="s">
        <v>807</v>
      </c>
      <c r="G2" s="1" t="s">
        <v>808</v>
      </c>
      <c r="H2" s="1" t="s">
        <v>809</v>
      </c>
      <c r="I2" s="1" t="s">
        <v>810</v>
      </c>
      <c r="J2" s="1" t="s">
        <v>30</v>
      </c>
      <c r="K2" s="1" t="s">
        <v>811</v>
      </c>
      <c r="L2" s="1" t="s">
        <v>811</v>
      </c>
      <c r="M2" s="1" t="s">
        <v>812</v>
      </c>
      <c r="N2" s="1" t="s">
        <v>812</v>
      </c>
      <c r="O2" s="1" t="s">
        <v>813</v>
      </c>
      <c r="P2" s="1" t="s">
        <v>814</v>
      </c>
      <c r="Q2" s="1" t="s">
        <v>815</v>
      </c>
      <c r="R2" s="1" t="s">
        <v>816</v>
      </c>
      <c r="S2" s="1" t="s">
        <v>817</v>
      </c>
      <c r="T2" s="1" t="s">
        <v>818</v>
      </c>
      <c r="U2" s="1" t="s">
        <v>778</v>
      </c>
      <c r="V2" s="1" t="s">
        <v>819</v>
      </c>
    </row>
    <row r="3" s="1" customFormat="1" spans="1:22">
      <c r="A3" s="3">
        <v>999227309646230</v>
      </c>
      <c r="B3" s="1" t="s">
        <v>803</v>
      </c>
      <c r="C3" s="1" t="s">
        <v>820</v>
      </c>
      <c r="D3" s="1" t="s">
        <v>821</v>
      </c>
      <c r="E3" s="1" t="s">
        <v>822</v>
      </c>
      <c r="F3" s="1" t="s">
        <v>807</v>
      </c>
      <c r="G3" s="1" t="s">
        <v>808</v>
      </c>
      <c r="H3" s="1" t="s">
        <v>809</v>
      </c>
      <c r="I3" s="1" t="s">
        <v>823</v>
      </c>
      <c r="J3" s="1" t="s">
        <v>30</v>
      </c>
      <c r="K3" s="1" t="s">
        <v>824</v>
      </c>
      <c r="L3" s="1" t="s">
        <v>824</v>
      </c>
      <c r="M3" s="1" t="s">
        <v>812</v>
      </c>
      <c r="N3" s="1" t="s">
        <v>812</v>
      </c>
      <c r="O3" s="1" t="s">
        <v>813</v>
      </c>
      <c r="P3" s="1" t="s">
        <v>814</v>
      </c>
      <c r="Q3" s="1" t="s">
        <v>815</v>
      </c>
      <c r="R3" s="1" t="s">
        <v>825</v>
      </c>
      <c r="S3" s="1" t="s">
        <v>817</v>
      </c>
      <c r="T3" s="1" t="s">
        <v>818</v>
      </c>
      <c r="U3" s="1" t="s">
        <v>778</v>
      </c>
      <c r="V3" s="1" t="s">
        <v>826</v>
      </c>
    </row>
    <row r="4" s="1" customFormat="1" spans="1:22">
      <c r="A4" s="3">
        <v>999227309608672</v>
      </c>
      <c r="B4" s="1" t="s">
        <v>803</v>
      </c>
      <c r="C4" s="1" t="s">
        <v>827</v>
      </c>
      <c r="D4" s="1" t="s">
        <v>828</v>
      </c>
      <c r="E4" s="1" t="s">
        <v>829</v>
      </c>
      <c r="F4" s="1" t="s">
        <v>807</v>
      </c>
      <c r="G4" s="1" t="s">
        <v>808</v>
      </c>
      <c r="H4" s="1" t="s">
        <v>809</v>
      </c>
      <c r="I4" s="1" t="s">
        <v>830</v>
      </c>
      <c r="J4" s="1" t="s">
        <v>30</v>
      </c>
      <c r="K4" s="1" t="s">
        <v>831</v>
      </c>
      <c r="L4" s="1" t="s">
        <v>831</v>
      </c>
      <c r="M4" s="1" t="s">
        <v>812</v>
      </c>
      <c r="N4" s="1" t="s">
        <v>812</v>
      </c>
      <c r="O4" s="1" t="s">
        <v>813</v>
      </c>
      <c r="P4" s="1" t="s">
        <v>814</v>
      </c>
      <c r="Q4" s="1" t="s">
        <v>815</v>
      </c>
      <c r="R4" s="1" t="s">
        <v>832</v>
      </c>
      <c r="S4" s="1" t="s">
        <v>817</v>
      </c>
      <c r="T4" s="1" t="s">
        <v>818</v>
      </c>
      <c r="U4" s="1" t="s">
        <v>778</v>
      </c>
      <c r="V4" s="1" t="s">
        <v>819</v>
      </c>
    </row>
    <row r="5" s="1" customFormat="1" spans="1:22">
      <c r="A5" s="3">
        <v>27309417142</v>
      </c>
      <c r="B5" s="1" t="s">
        <v>803</v>
      </c>
      <c r="C5" s="1" t="s">
        <v>833</v>
      </c>
      <c r="D5" s="1" t="s">
        <v>834</v>
      </c>
      <c r="E5" s="1" t="s">
        <v>835</v>
      </c>
      <c r="F5" s="1" t="s">
        <v>807</v>
      </c>
      <c r="G5" s="1" t="s">
        <v>808</v>
      </c>
      <c r="H5" s="1" t="s">
        <v>809</v>
      </c>
      <c r="I5" s="1" t="s">
        <v>836</v>
      </c>
      <c r="J5" s="1" t="s">
        <v>30</v>
      </c>
      <c r="K5" s="1" t="s">
        <v>837</v>
      </c>
      <c r="L5" s="1" t="s">
        <v>837</v>
      </c>
      <c r="M5" s="1" t="s">
        <v>812</v>
      </c>
      <c r="N5" s="1" t="s">
        <v>812</v>
      </c>
      <c r="O5" s="1" t="s">
        <v>813</v>
      </c>
      <c r="P5" s="1" t="s">
        <v>814</v>
      </c>
      <c r="Q5" s="1" t="s">
        <v>815</v>
      </c>
      <c r="R5" s="1" t="s">
        <v>838</v>
      </c>
      <c r="S5" s="1" t="s">
        <v>817</v>
      </c>
      <c r="T5" s="1" t="s">
        <v>818</v>
      </c>
      <c r="U5" s="1" t="s">
        <v>778</v>
      </c>
      <c r="V5" s="1" t="s">
        <v>819</v>
      </c>
    </row>
    <row r="6" s="1" customFormat="1" spans="1:22">
      <c r="A6" s="3">
        <v>999227308664972</v>
      </c>
      <c r="B6" s="1" t="s">
        <v>803</v>
      </c>
      <c r="C6" s="1" t="s">
        <v>839</v>
      </c>
      <c r="D6" s="1" t="s">
        <v>840</v>
      </c>
      <c r="E6" s="1" t="s">
        <v>841</v>
      </c>
      <c r="F6" s="1" t="s">
        <v>807</v>
      </c>
      <c r="G6" s="1" t="s">
        <v>808</v>
      </c>
      <c r="H6" s="1" t="s">
        <v>809</v>
      </c>
      <c r="I6" s="1" t="s">
        <v>842</v>
      </c>
      <c r="J6" s="1" t="s">
        <v>30</v>
      </c>
      <c r="K6" s="1" t="s">
        <v>843</v>
      </c>
      <c r="L6" s="1" t="s">
        <v>843</v>
      </c>
      <c r="M6" s="1" t="s">
        <v>812</v>
      </c>
      <c r="N6" s="1" t="s">
        <v>812</v>
      </c>
      <c r="O6" s="1" t="s">
        <v>813</v>
      </c>
      <c r="P6" s="1" t="s">
        <v>814</v>
      </c>
      <c r="Q6" s="1" t="s">
        <v>815</v>
      </c>
      <c r="R6" s="1" t="s">
        <v>844</v>
      </c>
      <c r="S6" s="1" t="s">
        <v>817</v>
      </c>
      <c r="T6" s="1" t="s">
        <v>818</v>
      </c>
      <c r="U6" s="1" t="s">
        <v>778</v>
      </c>
      <c r="V6" s="1" t="s">
        <v>826</v>
      </c>
    </row>
    <row r="7" s="1" customFormat="1" spans="1:22">
      <c r="A7" s="3">
        <v>999227308494769</v>
      </c>
      <c r="B7" s="1" t="s">
        <v>803</v>
      </c>
      <c r="C7" s="1" t="s">
        <v>845</v>
      </c>
      <c r="D7" s="1" t="s">
        <v>846</v>
      </c>
      <c r="E7" s="1" t="s">
        <v>847</v>
      </c>
      <c r="F7" s="1" t="s">
        <v>807</v>
      </c>
      <c r="G7" s="1" t="s">
        <v>808</v>
      </c>
      <c r="H7" s="1" t="s">
        <v>809</v>
      </c>
      <c r="I7" s="1" t="s">
        <v>848</v>
      </c>
      <c r="J7" s="1" t="s">
        <v>30</v>
      </c>
      <c r="K7" s="1" t="s">
        <v>849</v>
      </c>
      <c r="L7" s="1" t="s">
        <v>849</v>
      </c>
      <c r="M7" s="1" t="s">
        <v>812</v>
      </c>
      <c r="N7" s="1" t="s">
        <v>812</v>
      </c>
      <c r="O7" s="1" t="s">
        <v>813</v>
      </c>
      <c r="P7" s="1" t="s">
        <v>814</v>
      </c>
      <c r="Q7" s="1" t="s">
        <v>815</v>
      </c>
      <c r="R7" s="1" t="s">
        <v>850</v>
      </c>
      <c r="S7" s="1" t="s">
        <v>817</v>
      </c>
      <c r="T7" s="1" t="s">
        <v>818</v>
      </c>
      <c r="U7" s="1" t="s">
        <v>778</v>
      </c>
      <c r="V7" s="1" t="s">
        <v>819</v>
      </c>
    </row>
    <row r="8" s="1" customFormat="1" spans="1:22">
      <c r="A8" s="3">
        <v>999227308046612</v>
      </c>
      <c r="B8" s="1" t="s">
        <v>803</v>
      </c>
      <c r="C8" s="1" t="s">
        <v>851</v>
      </c>
      <c r="D8" s="1" t="s">
        <v>852</v>
      </c>
      <c r="E8" s="1" t="s">
        <v>853</v>
      </c>
      <c r="F8" s="1" t="s">
        <v>807</v>
      </c>
      <c r="G8" s="1" t="s">
        <v>808</v>
      </c>
      <c r="H8" s="1" t="s">
        <v>809</v>
      </c>
      <c r="I8" s="1" t="s">
        <v>854</v>
      </c>
      <c r="J8" s="1" t="s">
        <v>30</v>
      </c>
      <c r="K8" s="1" t="s">
        <v>855</v>
      </c>
      <c r="L8" s="1" t="s">
        <v>813</v>
      </c>
      <c r="M8" s="1" t="s">
        <v>856</v>
      </c>
      <c r="N8" s="1" t="s">
        <v>857</v>
      </c>
      <c r="O8" s="1" t="s">
        <v>813</v>
      </c>
      <c r="P8" s="1" t="s">
        <v>814</v>
      </c>
      <c r="Q8" s="1" t="s">
        <v>815</v>
      </c>
      <c r="R8" s="1" t="s">
        <v>858</v>
      </c>
      <c r="S8" s="1" t="s">
        <v>817</v>
      </c>
      <c r="T8" s="1" t="s">
        <v>818</v>
      </c>
      <c r="U8" s="1" t="s">
        <v>778</v>
      </c>
      <c r="V8" s="1" t="s">
        <v>819</v>
      </c>
    </row>
    <row r="9" s="1" customFormat="1" spans="1:22">
      <c r="A9" s="3">
        <v>999227306143840</v>
      </c>
      <c r="B9" s="1" t="s">
        <v>803</v>
      </c>
      <c r="C9" s="1" t="s">
        <v>859</v>
      </c>
      <c r="D9" s="1" t="s">
        <v>860</v>
      </c>
      <c r="E9" s="1" t="s">
        <v>861</v>
      </c>
      <c r="F9" s="1" t="s">
        <v>807</v>
      </c>
      <c r="G9" s="1" t="s">
        <v>808</v>
      </c>
      <c r="H9" s="1" t="s">
        <v>809</v>
      </c>
      <c r="I9" s="1" t="s">
        <v>862</v>
      </c>
      <c r="J9" s="1" t="s">
        <v>30</v>
      </c>
      <c r="K9" s="1" t="s">
        <v>863</v>
      </c>
      <c r="L9" s="1" t="s">
        <v>863</v>
      </c>
      <c r="M9" s="1" t="s">
        <v>812</v>
      </c>
      <c r="N9" s="1" t="s">
        <v>812</v>
      </c>
      <c r="O9" s="1" t="s">
        <v>813</v>
      </c>
      <c r="P9" s="1" t="s">
        <v>814</v>
      </c>
      <c r="Q9" s="1" t="s">
        <v>815</v>
      </c>
      <c r="R9" s="1" t="s">
        <v>864</v>
      </c>
      <c r="S9" s="1" t="s">
        <v>817</v>
      </c>
      <c r="T9" s="1" t="s">
        <v>818</v>
      </c>
      <c r="U9" s="1" t="s">
        <v>778</v>
      </c>
      <c r="V9" s="1" t="s">
        <v>826</v>
      </c>
    </row>
    <row r="10" s="1" customFormat="1" spans="1:22">
      <c r="A10" s="3">
        <v>999227304901343</v>
      </c>
      <c r="B10" s="1" t="s">
        <v>803</v>
      </c>
      <c r="C10" s="1" t="s">
        <v>865</v>
      </c>
      <c r="D10" s="1" t="s">
        <v>866</v>
      </c>
      <c r="E10" s="1" t="s">
        <v>867</v>
      </c>
      <c r="F10" s="1" t="s">
        <v>807</v>
      </c>
      <c r="G10" s="1" t="s">
        <v>808</v>
      </c>
      <c r="H10" s="1" t="s">
        <v>809</v>
      </c>
      <c r="I10" s="1" t="s">
        <v>868</v>
      </c>
      <c r="J10" s="1" t="s">
        <v>30</v>
      </c>
      <c r="K10" s="1" t="s">
        <v>869</v>
      </c>
      <c r="L10" s="1" t="s">
        <v>869</v>
      </c>
      <c r="M10" s="1" t="s">
        <v>812</v>
      </c>
      <c r="N10" s="1" t="s">
        <v>812</v>
      </c>
      <c r="O10" s="1" t="s">
        <v>813</v>
      </c>
      <c r="P10" s="1" t="s">
        <v>814</v>
      </c>
      <c r="Q10" s="1" t="s">
        <v>815</v>
      </c>
      <c r="R10" s="1" t="s">
        <v>870</v>
      </c>
      <c r="S10" s="1" t="s">
        <v>817</v>
      </c>
      <c r="T10" s="1" t="s">
        <v>818</v>
      </c>
      <c r="U10" s="1" t="s">
        <v>778</v>
      </c>
      <c r="V10" s="1" t="s">
        <v>871</v>
      </c>
    </row>
    <row r="11" s="1" customFormat="1" spans="1:22">
      <c r="A11" s="3">
        <v>999227304841002</v>
      </c>
      <c r="B11" s="1" t="s">
        <v>803</v>
      </c>
      <c r="C11" s="1" t="s">
        <v>872</v>
      </c>
      <c r="D11" s="1" t="s">
        <v>873</v>
      </c>
      <c r="E11" s="1" t="s">
        <v>874</v>
      </c>
      <c r="F11" s="1" t="s">
        <v>803</v>
      </c>
      <c r="G11" s="1" t="s">
        <v>808</v>
      </c>
      <c r="H11" s="1" t="s">
        <v>809</v>
      </c>
      <c r="I11" s="1" t="s">
        <v>875</v>
      </c>
      <c r="J11" s="1" t="s">
        <v>30</v>
      </c>
      <c r="K11" s="1" t="s">
        <v>876</v>
      </c>
      <c r="L11" s="1" t="s">
        <v>876</v>
      </c>
      <c r="M11" s="1" t="s">
        <v>812</v>
      </c>
      <c r="N11" s="1" t="s">
        <v>812</v>
      </c>
      <c r="O11" s="1" t="s">
        <v>813</v>
      </c>
      <c r="P11" s="1" t="s">
        <v>814</v>
      </c>
      <c r="Q11" s="1" t="s">
        <v>815</v>
      </c>
      <c r="R11" s="1" t="s">
        <v>877</v>
      </c>
      <c r="S11" s="1" t="s">
        <v>817</v>
      </c>
      <c r="T11" s="1" t="s">
        <v>818</v>
      </c>
      <c r="U11" s="1" t="s">
        <v>778</v>
      </c>
      <c r="V11" s="1" t="s">
        <v>819</v>
      </c>
    </row>
    <row r="12" s="1" customFormat="1" spans="1:22">
      <c r="A12" s="3">
        <v>999227304739504</v>
      </c>
      <c r="B12" s="1" t="s">
        <v>803</v>
      </c>
      <c r="C12" s="1" t="s">
        <v>878</v>
      </c>
      <c r="D12" s="1" t="s">
        <v>879</v>
      </c>
      <c r="E12" s="1" t="s">
        <v>880</v>
      </c>
      <c r="F12" s="1" t="s">
        <v>803</v>
      </c>
      <c r="G12" s="1" t="s">
        <v>808</v>
      </c>
      <c r="H12" s="1" t="s">
        <v>809</v>
      </c>
      <c r="I12" s="1" t="s">
        <v>881</v>
      </c>
      <c r="J12" s="1" t="s">
        <v>30</v>
      </c>
      <c r="K12" s="1" t="s">
        <v>882</v>
      </c>
      <c r="L12" s="1" t="s">
        <v>882</v>
      </c>
      <c r="M12" s="1" t="s">
        <v>812</v>
      </c>
      <c r="N12" s="1" t="s">
        <v>812</v>
      </c>
      <c r="O12" s="1" t="s">
        <v>813</v>
      </c>
      <c r="P12" s="1" t="s">
        <v>814</v>
      </c>
      <c r="Q12" s="1" t="s">
        <v>815</v>
      </c>
      <c r="R12" s="1" t="s">
        <v>883</v>
      </c>
      <c r="S12" s="1" t="s">
        <v>817</v>
      </c>
      <c r="T12" s="1" t="s">
        <v>818</v>
      </c>
      <c r="U12" s="1" t="s">
        <v>778</v>
      </c>
      <c r="V12" s="1" t="s">
        <v>819</v>
      </c>
    </row>
    <row r="13" s="1" customFormat="1" spans="1:22">
      <c r="A13" s="3">
        <v>999227304504118</v>
      </c>
      <c r="B13" s="1" t="s">
        <v>803</v>
      </c>
      <c r="C13" s="1" t="s">
        <v>884</v>
      </c>
      <c r="D13" s="1" t="s">
        <v>885</v>
      </c>
      <c r="E13" s="1" t="s">
        <v>886</v>
      </c>
      <c r="F13" s="1" t="s">
        <v>803</v>
      </c>
      <c r="G13" s="1" t="s">
        <v>808</v>
      </c>
      <c r="H13" s="1" t="s">
        <v>809</v>
      </c>
      <c r="I13" s="1" t="s">
        <v>887</v>
      </c>
      <c r="J13" s="1" t="s">
        <v>30</v>
      </c>
      <c r="K13" s="1" t="s">
        <v>888</v>
      </c>
      <c r="L13" s="1" t="s">
        <v>888</v>
      </c>
      <c r="M13" s="1" t="s">
        <v>812</v>
      </c>
      <c r="N13" s="1" t="s">
        <v>812</v>
      </c>
      <c r="O13" s="1" t="s">
        <v>813</v>
      </c>
      <c r="P13" s="1" t="s">
        <v>814</v>
      </c>
      <c r="Q13" s="1" t="s">
        <v>815</v>
      </c>
      <c r="R13" s="1" t="s">
        <v>889</v>
      </c>
      <c r="S13" s="1" t="s">
        <v>817</v>
      </c>
      <c r="T13" s="1" t="s">
        <v>818</v>
      </c>
      <c r="U13" s="1" t="s">
        <v>778</v>
      </c>
      <c r="V13" s="1" t="s">
        <v>890</v>
      </c>
    </row>
    <row r="14" s="1" customFormat="1" spans="1:22">
      <c r="A14" s="3">
        <v>999227304420477</v>
      </c>
      <c r="B14" s="1" t="s">
        <v>803</v>
      </c>
      <c r="C14" s="1" t="s">
        <v>891</v>
      </c>
      <c r="D14" s="1" t="s">
        <v>885</v>
      </c>
      <c r="E14" s="1" t="s">
        <v>892</v>
      </c>
      <c r="F14" s="1" t="s">
        <v>803</v>
      </c>
      <c r="G14" s="1" t="s">
        <v>808</v>
      </c>
      <c r="H14" s="1" t="s">
        <v>809</v>
      </c>
      <c r="I14" s="1" t="s">
        <v>887</v>
      </c>
      <c r="J14" s="1" t="s">
        <v>30</v>
      </c>
      <c r="K14" s="1" t="s">
        <v>888</v>
      </c>
      <c r="L14" s="1" t="s">
        <v>888</v>
      </c>
      <c r="M14" s="1" t="s">
        <v>812</v>
      </c>
      <c r="N14" s="1" t="s">
        <v>812</v>
      </c>
      <c r="O14" s="1" t="s">
        <v>813</v>
      </c>
      <c r="P14" s="1" t="s">
        <v>814</v>
      </c>
      <c r="Q14" s="1" t="s">
        <v>815</v>
      </c>
      <c r="R14" s="1" t="s">
        <v>893</v>
      </c>
      <c r="S14" s="1" t="s">
        <v>817</v>
      </c>
      <c r="T14" s="1" t="s">
        <v>818</v>
      </c>
      <c r="U14" s="1" t="s">
        <v>778</v>
      </c>
      <c r="V14" s="1" t="s">
        <v>890</v>
      </c>
    </row>
    <row r="15" s="1" customFormat="1" spans="1:22">
      <c r="A15" s="3">
        <v>999227304055981</v>
      </c>
      <c r="B15" s="1" t="s">
        <v>803</v>
      </c>
      <c r="C15" s="1" t="s">
        <v>894</v>
      </c>
      <c r="D15" s="1" t="s">
        <v>895</v>
      </c>
      <c r="E15" s="1" t="s">
        <v>896</v>
      </c>
      <c r="F15" s="1" t="s">
        <v>803</v>
      </c>
      <c r="G15" s="1" t="s">
        <v>808</v>
      </c>
      <c r="H15" s="1" t="s">
        <v>809</v>
      </c>
      <c r="I15" s="1" t="s">
        <v>897</v>
      </c>
      <c r="J15" s="1" t="s">
        <v>30</v>
      </c>
      <c r="K15" s="1" t="s">
        <v>898</v>
      </c>
      <c r="L15" s="1" t="s">
        <v>898</v>
      </c>
      <c r="M15" s="1" t="s">
        <v>812</v>
      </c>
      <c r="N15" s="1" t="s">
        <v>812</v>
      </c>
      <c r="O15" s="1" t="s">
        <v>813</v>
      </c>
      <c r="P15" s="1" t="s">
        <v>814</v>
      </c>
      <c r="Q15" s="1" t="s">
        <v>815</v>
      </c>
      <c r="R15" s="1" t="s">
        <v>899</v>
      </c>
      <c r="S15" s="1" t="s">
        <v>817</v>
      </c>
      <c r="T15" s="1" t="s">
        <v>818</v>
      </c>
      <c r="U15" s="1" t="s">
        <v>778</v>
      </c>
      <c r="V15" s="1" t="s">
        <v>819</v>
      </c>
    </row>
    <row r="16" s="1" customFormat="1" spans="1:22">
      <c r="A16" s="3">
        <v>999227303844502</v>
      </c>
      <c r="B16" s="1" t="s">
        <v>803</v>
      </c>
      <c r="C16" s="1" t="s">
        <v>900</v>
      </c>
      <c r="D16" s="1" t="s">
        <v>901</v>
      </c>
      <c r="E16" s="1" t="s">
        <v>902</v>
      </c>
      <c r="F16" s="1" t="s">
        <v>807</v>
      </c>
      <c r="G16" s="1" t="s">
        <v>808</v>
      </c>
      <c r="H16" s="1" t="s">
        <v>809</v>
      </c>
      <c r="I16" s="1" t="s">
        <v>903</v>
      </c>
      <c r="J16" s="1" t="s">
        <v>30</v>
      </c>
      <c r="K16" s="1" t="s">
        <v>904</v>
      </c>
      <c r="L16" s="1" t="s">
        <v>904</v>
      </c>
      <c r="M16" s="1" t="s">
        <v>812</v>
      </c>
      <c r="N16" s="1" t="s">
        <v>812</v>
      </c>
      <c r="O16" s="1" t="s">
        <v>813</v>
      </c>
      <c r="P16" s="1" t="s">
        <v>814</v>
      </c>
      <c r="Q16" s="1" t="s">
        <v>815</v>
      </c>
      <c r="R16" s="1" t="s">
        <v>905</v>
      </c>
      <c r="S16" s="1" t="s">
        <v>817</v>
      </c>
      <c r="T16" s="1" t="s">
        <v>818</v>
      </c>
      <c r="U16" s="1" t="s">
        <v>778</v>
      </c>
      <c r="V16" s="1" t="s">
        <v>906</v>
      </c>
    </row>
    <row r="17" s="1" customFormat="1" spans="1:22">
      <c r="A17" s="3">
        <v>999227303422750</v>
      </c>
      <c r="B17" s="1" t="s">
        <v>803</v>
      </c>
      <c r="C17" s="1" t="s">
        <v>907</v>
      </c>
      <c r="D17" s="1" t="s">
        <v>908</v>
      </c>
      <c r="E17" s="1" t="s">
        <v>909</v>
      </c>
      <c r="F17" s="1" t="s">
        <v>803</v>
      </c>
      <c r="G17" s="1" t="s">
        <v>808</v>
      </c>
      <c r="H17" s="1" t="s">
        <v>809</v>
      </c>
      <c r="I17" s="1" t="s">
        <v>910</v>
      </c>
      <c r="J17" s="1" t="s">
        <v>30</v>
      </c>
      <c r="K17" s="1" t="s">
        <v>911</v>
      </c>
      <c r="L17" s="1" t="s">
        <v>911</v>
      </c>
      <c r="M17" s="1" t="s">
        <v>812</v>
      </c>
      <c r="N17" s="1" t="s">
        <v>812</v>
      </c>
      <c r="O17" s="1" t="s">
        <v>813</v>
      </c>
      <c r="P17" s="1" t="s">
        <v>814</v>
      </c>
      <c r="Q17" s="1" t="s">
        <v>815</v>
      </c>
      <c r="R17" s="1" t="s">
        <v>912</v>
      </c>
      <c r="S17" s="1" t="s">
        <v>817</v>
      </c>
      <c r="T17" s="1" t="s">
        <v>818</v>
      </c>
      <c r="U17" s="1" t="s">
        <v>778</v>
      </c>
      <c r="V17" s="1" t="s">
        <v>819</v>
      </c>
    </row>
    <row r="18" s="1" customFormat="1" spans="1:22">
      <c r="A18" s="3">
        <v>999227303212590</v>
      </c>
      <c r="B18" s="1" t="s">
        <v>803</v>
      </c>
      <c r="C18" s="1" t="s">
        <v>913</v>
      </c>
      <c r="D18" s="1" t="s">
        <v>852</v>
      </c>
      <c r="E18" s="1" t="s">
        <v>914</v>
      </c>
      <c r="F18" s="1" t="s">
        <v>803</v>
      </c>
      <c r="G18" s="1" t="s">
        <v>808</v>
      </c>
      <c r="H18" s="1" t="s">
        <v>809</v>
      </c>
      <c r="I18" s="1" t="s">
        <v>915</v>
      </c>
      <c r="J18" s="1" t="s">
        <v>30</v>
      </c>
      <c r="K18" s="1" t="s">
        <v>916</v>
      </c>
      <c r="L18" s="1" t="s">
        <v>916</v>
      </c>
      <c r="M18" s="1" t="s">
        <v>812</v>
      </c>
      <c r="N18" s="1" t="s">
        <v>812</v>
      </c>
      <c r="O18" s="1" t="s">
        <v>813</v>
      </c>
      <c r="P18" s="1" t="s">
        <v>814</v>
      </c>
      <c r="Q18" s="1" t="s">
        <v>815</v>
      </c>
      <c r="R18" s="1" t="s">
        <v>917</v>
      </c>
      <c r="S18" s="1" t="s">
        <v>817</v>
      </c>
      <c r="T18" s="1" t="s">
        <v>818</v>
      </c>
      <c r="U18" s="1" t="s">
        <v>778</v>
      </c>
      <c r="V18" s="1" t="s">
        <v>819</v>
      </c>
    </row>
    <row r="19" s="1" customFormat="1" spans="1:22">
      <c r="A19" s="3">
        <v>999227302422671</v>
      </c>
      <c r="B19" s="1" t="s">
        <v>918</v>
      </c>
      <c r="C19" s="1" t="s">
        <v>919</v>
      </c>
      <c r="D19" s="1" t="s">
        <v>920</v>
      </c>
      <c r="E19" s="1" t="s">
        <v>921</v>
      </c>
      <c r="F19" s="1" t="s">
        <v>803</v>
      </c>
      <c r="G19" s="1" t="s">
        <v>808</v>
      </c>
      <c r="H19" s="1" t="s">
        <v>809</v>
      </c>
      <c r="I19" s="1" t="s">
        <v>922</v>
      </c>
      <c r="J19" s="1" t="s">
        <v>30</v>
      </c>
      <c r="K19" s="1" t="s">
        <v>923</v>
      </c>
      <c r="L19" s="1" t="s">
        <v>923</v>
      </c>
      <c r="M19" s="1" t="s">
        <v>812</v>
      </c>
      <c r="N19" s="1" t="s">
        <v>812</v>
      </c>
      <c r="O19" s="1" t="s">
        <v>813</v>
      </c>
      <c r="P19" s="1" t="s">
        <v>814</v>
      </c>
      <c r="Q19" s="1" t="s">
        <v>815</v>
      </c>
      <c r="R19" s="1" t="s">
        <v>924</v>
      </c>
      <c r="S19" s="1" t="s">
        <v>817</v>
      </c>
      <c r="T19" s="1" t="s">
        <v>818</v>
      </c>
      <c r="U19" s="1" t="s">
        <v>778</v>
      </c>
      <c r="V19" s="1" t="s">
        <v>925</v>
      </c>
    </row>
    <row r="20" s="1" customFormat="1" spans="1:22">
      <c r="A20" s="3">
        <v>999227302374291</v>
      </c>
      <c r="B20" s="1" t="s">
        <v>918</v>
      </c>
      <c r="C20" s="1" t="s">
        <v>926</v>
      </c>
      <c r="D20" s="1" t="s">
        <v>927</v>
      </c>
      <c r="E20" s="1" t="s">
        <v>928</v>
      </c>
      <c r="F20" s="1" t="s">
        <v>807</v>
      </c>
      <c r="G20" s="1" t="s">
        <v>808</v>
      </c>
      <c r="H20" s="1" t="s">
        <v>809</v>
      </c>
      <c r="I20" s="1" t="s">
        <v>929</v>
      </c>
      <c r="J20" s="1" t="s">
        <v>30</v>
      </c>
      <c r="K20" s="1" t="s">
        <v>930</v>
      </c>
      <c r="L20" s="1" t="s">
        <v>930</v>
      </c>
      <c r="M20" s="1" t="s">
        <v>812</v>
      </c>
      <c r="N20" s="1" t="s">
        <v>812</v>
      </c>
      <c r="O20" s="1" t="s">
        <v>813</v>
      </c>
      <c r="P20" s="1" t="s">
        <v>814</v>
      </c>
      <c r="Q20" s="1" t="s">
        <v>815</v>
      </c>
      <c r="R20" s="1" t="s">
        <v>931</v>
      </c>
      <c r="S20" s="1" t="s">
        <v>817</v>
      </c>
      <c r="T20" s="1" t="s">
        <v>818</v>
      </c>
      <c r="U20" s="1" t="s">
        <v>778</v>
      </c>
      <c r="V20" s="1" t="s">
        <v>819</v>
      </c>
    </row>
    <row r="21" s="1" customFormat="1" spans="1:22">
      <c r="A21" s="3">
        <v>999227301439007</v>
      </c>
      <c r="B21" s="1" t="s">
        <v>918</v>
      </c>
      <c r="C21" s="1" t="s">
        <v>932</v>
      </c>
      <c r="D21" s="1" t="s">
        <v>927</v>
      </c>
      <c r="E21" s="1" t="s">
        <v>933</v>
      </c>
      <c r="F21" s="1" t="s">
        <v>807</v>
      </c>
      <c r="G21" s="1" t="s">
        <v>808</v>
      </c>
      <c r="H21" s="1" t="s">
        <v>809</v>
      </c>
      <c r="I21" s="1" t="s">
        <v>934</v>
      </c>
      <c r="J21" s="1" t="s">
        <v>30</v>
      </c>
      <c r="K21" s="1" t="s">
        <v>935</v>
      </c>
      <c r="L21" s="1" t="s">
        <v>935</v>
      </c>
      <c r="M21" s="1" t="s">
        <v>812</v>
      </c>
      <c r="N21" s="1" t="s">
        <v>812</v>
      </c>
      <c r="O21" s="1" t="s">
        <v>813</v>
      </c>
      <c r="P21" s="1" t="s">
        <v>814</v>
      </c>
      <c r="Q21" s="1" t="s">
        <v>815</v>
      </c>
      <c r="R21" s="1" t="s">
        <v>936</v>
      </c>
      <c r="S21" s="1" t="s">
        <v>817</v>
      </c>
      <c r="T21" s="1" t="s">
        <v>818</v>
      </c>
      <c r="U21" s="1" t="s">
        <v>778</v>
      </c>
      <c r="V21" s="1" t="s">
        <v>819</v>
      </c>
    </row>
    <row r="22" s="1" customFormat="1" spans="1:22">
      <c r="A22" s="3">
        <v>999227300909305</v>
      </c>
      <c r="B22" s="1" t="s">
        <v>918</v>
      </c>
      <c r="C22" s="1" t="s">
        <v>937</v>
      </c>
      <c r="D22" s="1" t="s">
        <v>938</v>
      </c>
      <c r="E22" s="1" t="s">
        <v>939</v>
      </c>
      <c r="F22" s="1" t="s">
        <v>803</v>
      </c>
      <c r="G22" s="1" t="s">
        <v>808</v>
      </c>
      <c r="H22" s="1" t="s">
        <v>809</v>
      </c>
      <c r="I22" s="1" t="s">
        <v>940</v>
      </c>
      <c r="J22" s="1" t="s">
        <v>30</v>
      </c>
      <c r="K22" s="1" t="s">
        <v>941</v>
      </c>
      <c r="L22" s="1" t="s">
        <v>941</v>
      </c>
      <c r="M22" s="1" t="s">
        <v>812</v>
      </c>
      <c r="N22" s="1" t="s">
        <v>812</v>
      </c>
      <c r="O22" s="1" t="s">
        <v>813</v>
      </c>
      <c r="P22" s="1" t="s">
        <v>814</v>
      </c>
      <c r="Q22" s="1" t="s">
        <v>815</v>
      </c>
      <c r="R22" s="1" t="s">
        <v>942</v>
      </c>
      <c r="S22" s="1" t="s">
        <v>817</v>
      </c>
      <c r="T22" s="1" t="s">
        <v>818</v>
      </c>
      <c r="U22" s="1" t="s">
        <v>778</v>
      </c>
      <c r="V22" s="1" t="s">
        <v>819</v>
      </c>
    </row>
    <row r="23" s="1" customFormat="1" spans="1:22">
      <c r="A23" s="3">
        <v>999227299868259</v>
      </c>
      <c r="B23" s="1" t="s">
        <v>918</v>
      </c>
      <c r="C23" s="1" t="s">
        <v>943</v>
      </c>
      <c r="D23" s="1" t="s">
        <v>944</v>
      </c>
      <c r="E23" s="1" t="s">
        <v>945</v>
      </c>
      <c r="F23" s="1" t="s">
        <v>807</v>
      </c>
      <c r="G23" s="1" t="s">
        <v>808</v>
      </c>
      <c r="H23" s="1" t="s">
        <v>809</v>
      </c>
      <c r="I23" s="1" t="s">
        <v>946</v>
      </c>
      <c r="J23" s="1" t="s">
        <v>30</v>
      </c>
      <c r="K23" s="1" t="s">
        <v>947</v>
      </c>
      <c r="L23" s="1" t="s">
        <v>947</v>
      </c>
      <c r="M23" s="1" t="s">
        <v>812</v>
      </c>
      <c r="N23" s="1" t="s">
        <v>812</v>
      </c>
      <c r="O23" s="1" t="s">
        <v>813</v>
      </c>
      <c r="P23" s="1" t="s">
        <v>814</v>
      </c>
      <c r="Q23" s="1" t="s">
        <v>815</v>
      </c>
      <c r="R23" s="1" t="s">
        <v>948</v>
      </c>
      <c r="S23" s="1" t="s">
        <v>817</v>
      </c>
      <c r="T23" s="1" t="s">
        <v>818</v>
      </c>
      <c r="U23" s="1" t="s">
        <v>778</v>
      </c>
      <c r="V23" s="1" t="s">
        <v>949</v>
      </c>
    </row>
    <row r="24" s="1" customFormat="1" spans="1:22">
      <c r="A24" s="3">
        <v>999227298818040</v>
      </c>
      <c r="B24" s="1" t="s">
        <v>918</v>
      </c>
      <c r="C24" s="1" t="s">
        <v>950</v>
      </c>
      <c r="D24" s="1" t="s">
        <v>951</v>
      </c>
      <c r="E24" s="1" t="s">
        <v>952</v>
      </c>
      <c r="F24" s="1" t="s">
        <v>803</v>
      </c>
      <c r="G24" s="1" t="s">
        <v>808</v>
      </c>
      <c r="H24" s="1" t="s">
        <v>809</v>
      </c>
      <c r="I24" s="1" t="s">
        <v>953</v>
      </c>
      <c r="J24" s="1" t="s">
        <v>30</v>
      </c>
      <c r="K24" s="1" t="s">
        <v>954</v>
      </c>
      <c r="L24" s="1" t="s">
        <v>954</v>
      </c>
      <c r="M24" s="1" t="s">
        <v>812</v>
      </c>
      <c r="N24" s="1" t="s">
        <v>812</v>
      </c>
      <c r="O24" s="1" t="s">
        <v>813</v>
      </c>
      <c r="P24" s="1" t="s">
        <v>814</v>
      </c>
      <c r="Q24" s="1" t="s">
        <v>815</v>
      </c>
      <c r="R24" s="1" t="s">
        <v>955</v>
      </c>
      <c r="S24" s="1" t="s">
        <v>817</v>
      </c>
      <c r="T24" s="1" t="s">
        <v>818</v>
      </c>
      <c r="U24" s="1" t="s">
        <v>778</v>
      </c>
      <c r="V24" s="1" t="s">
        <v>819</v>
      </c>
    </row>
    <row r="25" s="1" customFormat="1" spans="1:22">
      <c r="A25" s="3">
        <v>999227298441272</v>
      </c>
      <c r="B25" s="1" t="s">
        <v>918</v>
      </c>
      <c r="C25" s="1" t="s">
        <v>956</v>
      </c>
      <c r="D25" s="1" t="s">
        <v>957</v>
      </c>
      <c r="E25" s="1" t="s">
        <v>958</v>
      </c>
      <c r="F25" s="1" t="s">
        <v>803</v>
      </c>
      <c r="G25" s="1" t="s">
        <v>808</v>
      </c>
      <c r="H25" s="1" t="s">
        <v>809</v>
      </c>
      <c r="I25" s="1" t="s">
        <v>959</v>
      </c>
      <c r="J25" s="1" t="s">
        <v>30</v>
      </c>
      <c r="K25" s="1" t="s">
        <v>960</v>
      </c>
      <c r="L25" s="1" t="s">
        <v>960</v>
      </c>
      <c r="M25" s="1" t="s">
        <v>812</v>
      </c>
      <c r="N25" s="1" t="s">
        <v>812</v>
      </c>
      <c r="O25" s="1" t="s">
        <v>813</v>
      </c>
      <c r="P25" s="1" t="s">
        <v>814</v>
      </c>
      <c r="Q25" s="1" t="s">
        <v>815</v>
      </c>
      <c r="R25" s="1" t="s">
        <v>961</v>
      </c>
      <c r="S25" s="1" t="s">
        <v>817</v>
      </c>
      <c r="T25" s="1" t="s">
        <v>818</v>
      </c>
      <c r="U25" s="1" t="s">
        <v>778</v>
      </c>
      <c r="V25" s="1" t="s">
        <v>826</v>
      </c>
    </row>
    <row r="26" s="1" customFormat="1" spans="1:22">
      <c r="A26" s="3">
        <v>999227298198102</v>
      </c>
      <c r="B26" s="1" t="s">
        <v>918</v>
      </c>
      <c r="C26" s="1" t="s">
        <v>962</v>
      </c>
      <c r="D26" s="1" t="s">
        <v>963</v>
      </c>
      <c r="E26" s="1" t="s">
        <v>964</v>
      </c>
      <c r="F26" s="1" t="s">
        <v>807</v>
      </c>
      <c r="G26" s="1" t="s">
        <v>808</v>
      </c>
      <c r="H26" s="1" t="s">
        <v>809</v>
      </c>
      <c r="I26" s="1" t="s">
        <v>965</v>
      </c>
      <c r="J26" s="1" t="s">
        <v>30</v>
      </c>
      <c r="K26" s="1" t="s">
        <v>966</v>
      </c>
      <c r="L26" s="1" t="s">
        <v>966</v>
      </c>
      <c r="M26" s="1" t="s">
        <v>812</v>
      </c>
      <c r="N26" s="1" t="s">
        <v>812</v>
      </c>
      <c r="O26" s="1" t="s">
        <v>813</v>
      </c>
      <c r="P26" s="1" t="s">
        <v>814</v>
      </c>
      <c r="Q26" s="1" t="s">
        <v>815</v>
      </c>
      <c r="R26" s="1" t="s">
        <v>967</v>
      </c>
      <c r="S26" s="1" t="s">
        <v>817</v>
      </c>
      <c r="T26" s="1" t="s">
        <v>818</v>
      </c>
      <c r="U26" s="1" t="s">
        <v>778</v>
      </c>
      <c r="V26" s="1" t="s">
        <v>819</v>
      </c>
    </row>
    <row r="27" s="1" customFormat="1" spans="1:22">
      <c r="A27" s="3">
        <v>999227297169659</v>
      </c>
      <c r="B27" s="1" t="s">
        <v>918</v>
      </c>
      <c r="C27" s="1" t="s">
        <v>968</v>
      </c>
      <c r="D27" s="1" t="s">
        <v>852</v>
      </c>
      <c r="E27" s="1" t="s">
        <v>969</v>
      </c>
      <c r="F27" s="1" t="s">
        <v>803</v>
      </c>
      <c r="G27" s="1" t="s">
        <v>808</v>
      </c>
      <c r="H27" s="1" t="s">
        <v>809</v>
      </c>
      <c r="I27" s="1" t="s">
        <v>915</v>
      </c>
      <c r="J27" s="1" t="s">
        <v>30</v>
      </c>
      <c r="K27" s="1" t="s">
        <v>916</v>
      </c>
      <c r="L27" s="1" t="s">
        <v>916</v>
      </c>
      <c r="M27" s="1" t="s">
        <v>812</v>
      </c>
      <c r="N27" s="1" t="s">
        <v>812</v>
      </c>
      <c r="O27" s="1" t="s">
        <v>813</v>
      </c>
      <c r="P27" s="1" t="s">
        <v>814</v>
      </c>
      <c r="Q27" s="1" t="s">
        <v>815</v>
      </c>
      <c r="R27" s="1" t="s">
        <v>970</v>
      </c>
      <c r="S27" s="1" t="s">
        <v>817</v>
      </c>
      <c r="T27" s="1" t="s">
        <v>818</v>
      </c>
      <c r="U27" s="1" t="s">
        <v>778</v>
      </c>
      <c r="V27" s="1" t="s">
        <v>819</v>
      </c>
    </row>
    <row r="28" s="1" customFormat="1" spans="1:22">
      <c r="A28" s="3">
        <v>27296527011</v>
      </c>
      <c r="B28" s="1" t="s">
        <v>918</v>
      </c>
      <c r="C28" s="1" t="s">
        <v>971</v>
      </c>
      <c r="D28" s="1" t="s">
        <v>972</v>
      </c>
      <c r="E28" s="1" t="s">
        <v>973</v>
      </c>
      <c r="F28" s="1" t="s">
        <v>803</v>
      </c>
      <c r="G28" s="1" t="s">
        <v>808</v>
      </c>
      <c r="H28" s="1" t="s">
        <v>809</v>
      </c>
      <c r="I28" s="1" t="s">
        <v>974</v>
      </c>
      <c r="J28" s="1" t="s">
        <v>30</v>
      </c>
      <c r="K28" s="1" t="s">
        <v>975</v>
      </c>
      <c r="L28" s="1" t="s">
        <v>975</v>
      </c>
      <c r="M28" s="1" t="s">
        <v>812</v>
      </c>
      <c r="N28" s="1" t="s">
        <v>812</v>
      </c>
      <c r="O28" s="1" t="s">
        <v>813</v>
      </c>
      <c r="P28" s="1" t="s">
        <v>814</v>
      </c>
      <c r="Q28" s="1" t="s">
        <v>815</v>
      </c>
      <c r="R28" s="1" t="s">
        <v>976</v>
      </c>
      <c r="S28" s="1" t="s">
        <v>817</v>
      </c>
      <c r="T28" s="1" t="s">
        <v>818</v>
      </c>
      <c r="U28" s="1" t="s">
        <v>778</v>
      </c>
      <c r="V28" s="1" t="s">
        <v>819</v>
      </c>
    </row>
    <row r="29" s="1" customFormat="1" spans="1:22">
      <c r="A29" s="3">
        <v>999227291195852</v>
      </c>
      <c r="B29" s="1" t="s">
        <v>918</v>
      </c>
      <c r="C29" s="1" t="s">
        <v>977</v>
      </c>
      <c r="D29" s="1" t="s">
        <v>978</v>
      </c>
      <c r="E29" s="1" t="s">
        <v>979</v>
      </c>
      <c r="F29" s="1" t="s">
        <v>918</v>
      </c>
      <c r="G29" s="1" t="s">
        <v>808</v>
      </c>
      <c r="H29" s="1" t="s">
        <v>809</v>
      </c>
      <c r="I29" s="1" t="s">
        <v>980</v>
      </c>
      <c r="J29" s="1" t="s">
        <v>30</v>
      </c>
      <c r="K29" s="1" t="s">
        <v>981</v>
      </c>
      <c r="L29" s="1" t="s">
        <v>981</v>
      </c>
      <c r="M29" s="1" t="s">
        <v>812</v>
      </c>
      <c r="N29" s="1" t="s">
        <v>812</v>
      </c>
      <c r="O29" s="1" t="s">
        <v>813</v>
      </c>
      <c r="P29" s="1" t="s">
        <v>814</v>
      </c>
      <c r="Q29" s="1" t="s">
        <v>815</v>
      </c>
      <c r="R29" s="1" t="s">
        <v>982</v>
      </c>
      <c r="S29" s="1" t="s">
        <v>817</v>
      </c>
      <c r="T29" s="1" t="s">
        <v>818</v>
      </c>
      <c r="U29" s="1" t="s">
        <v>778</v>
      </c>
      <c r="V29" s="1" t="s">
        <v>983</v>
      </c>
    </row>
    <row r="30" s="1" customFormat="1" spans="1:22">
      <c r="A30" s="3">
        <v>999227288987689</v>
      </c>
      <c r="B30" s="1" t="s">
        <v>984</v>
      </c>
      <c r="C30" s="1" t="s">
        <v>985</v>
      </c>
      <c r="D30" s="1" t="s">
        <v>986</v>
      </c>
      <c r="E30" s="1" t="s">
        <v>987</v>
      </c>
      <c r="F30" s="1" t="s">
        <v>807</v>
      </c>
      <c r="G30" s="1" t="s">
        <v>808</v>
      </c>
      <c r="H30" s="1" t="s">
        <v>809</v>
      </c>
      <c r="I30" s="1" t="s">
        <v>988</v>
      </c>
      <c r="J30" s="1" t="s">
        <v>30</v>
      </c>
      <c r="K30" s="1" t="s">
        <v>989</v>
      </c>
      <c r="L30" s="1" t="s">
        <v>989</v>
      </c>
      <c r="M30" s="1" t="s">
        <v>812</v>
      </c>
      <c r="N30" s="1" t="s">
        <v>812</v>
      </c>
      <c r="O30" s="1" t="s">
        <v>813</v>
      </c>
      <c r="P30" s="1" t="s">
        <v>814</v>
      </c>
      <c r="Q30" s="1" t="s">
        <v>815</v>
      </c>
      <c r="R30" s="1" t="s">
        <v>990</v>
      </c>
      <c r="S30" s="1" t="s">
        <v>817</v>
      </c>
      <c r="T30" s="1" t="s">
        <v>818</v>
      </c>
      <c r="U30" s="1" t="s">
        <v>778</v>
      </c>
      <c r="V30" s="1" t="s">
        <v>819</v>
      </c>
    </row>
    <row r="31" s="1" customFormat="1" spans="1:22">
      <c r="A31" s="3">
        <v>999227288237145</v>
      </c>
      <c r="B31" s="1" t="s">
        <v>984</v>
      </c>
      <c r="C31" s="1" t="s">
        <v>991</v>
      </c>
      <c r="D31" s="1" t="s">
        <v>834</v>
      </c>
      <c r="E31" s="1" t="s">
        <v>992</v>
      </c>
      <c r="F31" s="1" t="s">
        <v>918</v>
      </c>
      <c r="G31" s="1" t="s">
        <v>808</v>
      </c>
      <c r="H31" s="1" t="s">
        <v>809</v>
      </c>
      <c r="I31" s="1" t="s">
        <v>993</v>
      </c>
      <c r="J31" s="1" t="s">
        <v>30</v>
      </c>
      <c r="K31" s="1" t="s">
        <v>994</v>
      </c>
      <c r="L31" s="1" t="s">
        <v>994</v>
      </c>
      <c r="M31" s="1" t="s">
        <v>812</v>
      </c>
      <c r="N31" s="1" t="s">
        <v>812</v>
      </c>
      <c r="O31" s="1" t="s">
        <v>813</v>
      </c>
      <c r="P31" s="1" t="s">
        <v>814</v>
      </c>
      <c r="Q31" s="1" t="s">
        <v>815</v>
      </c>
      <c r="R31" s="1" t="s">
        <v>995</v>
      </c>
      <c r="S31" s="1" t="s">
        <v>817</v>
      </c>
      <c r="T31" s="1" t="s">
        <v>818</v>
      </c>
      <c r="U31" s="1" t="s">
        <v>778</v>
      </c>
      <c r="V31" s="1" t="s">
        <v>819</v>
      </c>
    </row>
    <row r="32" s="1" customFormat="1" spans="1:22">
      <c r="A32" s="3">
        <v>999227286401062</v>
      </c>
      <c r="B32" s="1" t="s">
        <v>984</v>
      </c>
      <c r="C32" s="1" t="s">
        <v>996</v>
      </c>
      <c r="D32" s="1" t="s">
        <v>997</v>
      </c>
      <c r="E32" s="1" t="s">
        <v>998</v>
      </c>
      <c r="F32" s="1" t="s">
        <v>984</v>
      </c>
      <c r="G32" s="1" t="s">
        <v>808</v>
      </c>
      <c r="H32" s="1" t="s">
        <v>809</v>
      </c>
      <c r="I32" s="1" t="s">
        <v>999</v>
      </c>
      <c r="J32" s="1" t="s">
        <v>30</v>
      </c>
      <c r="K32" s="1" t="s">
        <v>1000</v>
      </c>
      <c r="L32" s="1" t="s">
        <v>1000</v>
      </c>
      <c r="M32" s="1" t="s">
        <v>812</v>
      </c>
      <c r="N32" s="1" t="s">
        <v>812</v>
      </c>
      <c r="O32" s="1" t="s">
        <v>813</v>
      </c>
      <c r="P32" s="1" t="s">
        <v>814</v>
      </c>
      <c r="Q32" s="1" t="s">
        <v>815</v>
      </c>
      <c r="R32" s="1" t="s">
        <v>1001</v>
      </c>
      <c r="S32" s="1" t="s">
        <v>817</v>
      </c>
      <c r="T32" s="1" t="s">
        <v>818</v>
      </c>
      <c r="U32" s="1" t="s">
        <v>778</v>
      </c>
      <c r="V32" s="1" t="s">
        <v>819</v>
      </c>
    </row>
    <row r="33" s="1" customFormat="1" spans="1:22">
      <c r="A33" s="3">
        <v>999227286299396</v>
      </c>
      <c r="B33" s="1" t="s">
        <v>984</v>
      </c>
      <c r="C33" s="1" t="s">
        <v>1002</v>
      </c>
      <c r="D33" s="1" t="s">
        <v>1003</v>
      </c>
      <c r="E33" s="1" t="s">
        <v>1004</v>
      </c>
      <c r="F33" s="1" t="s">
        <v>807</v>
      </c>
      <c r="G33" s="1" t="s">
        <v>808</v>
      </c>
      <c r="H33" s="1" t="s">
        <v>809</v>
      </c>
      <c r="I33" s="1" t="s">
        <v>1005</v>
      </c>
      <c r="J33" s="1" t="s">
        <v>30</v>
      </c>
      <c r="K33" s="1" t="s">
        <v>1006</v>
      </c>
      <c r="L33" s="1" t="s">
        <v>1006</v>
      </c>
      <c r="M33" s="1" t="s">
        <v>812</v>
      </c>
      <c r="N33" s="1" t="s">
        <v>812</v>
      </c>
      <c r="O33" s="1" t="s">
        <v>813</v>
      </c>
      <c r="P33" s="1" t="s">
        <v>814</v>
      </c>
      <c r="Q33" s="1" t="s">
        <v>815</v>
      </c>
      <c r="R33" s="1" t="s">
        <v>1007</v>
      </c>
      <c r="S33" s="1" t="s">
        <v>817</v>
      </c>
      <c r="T33" s="1" t="s">
        <v>818</v>
      </c>
      <c r="U33" s="1" t="s">
        <v>778</v>
      </c>
      <c r="V33" s="1" t="s">
        <v>871</v>
      </c>
    </row>
    <row r="34" s="1" customFormat="1" spans="1:22">
      <c r="A34" s="3">
        <v>999227285766888</v>
      </c>
      <c r="B34" s="1" t="s">
        <v>984</v>
      </c>
      <c r="C34" s="1" t="s">
        <v>1008</v>
      </c>
      <c r="D34" s="1" t="s">
        <v>1009</v>
      </c>
      <c r="E34" s="1" t="s">
        <v>1010</v>
      </c>
      <c r="F34" s="1" t="s">
        <v>807</v>
      </c>
      <c r="G34" s="1" t="s">
        <v>808</v>
      </c>
      <c r="H34" s="1" t="s">
        <v>809</v>
      </c>
      <c r="I34" s="1" t="s">
        <v>1011</v>
      </c>
      <c r="J34" s="1" t="s">
        <v>30</v>
      </c>
      <c r="K34" s="1" t="s">
        <v>1012</v>
      </c>
      <c r="L34" s="1" t="s">
        <v>1012</v>
      </c>
      <c r="M34" s="1" t="s">
        <v>812</v>
      </c>
      <c r="N34" s="1" t="s">
        <v>812</v>
      </c>
      <c r="O34" s="1" t="s">
        <v>813</v>
      </c>
      <c r="P34" s="1" t="s">
        <v>814</v>
      </c>
      <c r="Q34" s="1" t="s">
        <v>815</v>
      </c>
      <c r="R34" s="1" t="s">
        <v>1013</v>
      </c>
      <c r="S34" s="1" t="s">
        <v>817</v>
      </c>
      <c r="T34" s="1" t="s">
        <v>818</v>
      </c>
      <c r="U34" s="1" t="s">
        <v>1014</v>
      </c>
      <c r="V34" s="1" t="s">
        <v>906</v>
      </c>
    </row>
    <row r="35" s="1" customFormat="1" spans="1:22">
      <c r="A35" s="3">
        <v>999227284386986</v>
      </c>
      <c r="B35" s="1" t="s">
        <v>984</v>
      </c>
      <c r="C35" s="1" t="s">
        <v>1015</v>
      </c>
      <c r="D35" s="1" t="s">
        <v>1016</v>
      </c>
      <c r="E35" s="1" t="s">
        <v>1017</v>
      </c>
      <c r="F35" s="1" t="s">
        <v>803</v>
      </c>
      <c r="G35" s="1" t="s">
        <v>808</v>
      </c>
      <c r="H35" s="1" t="s">
        <v>809</v>
      </c>
      <c r="I35" s="1" t="s">
        <v>1018</v>
      </c>
      <c r="J35" s="1" t="s">
        <v>30</v>
      </c>
      <c r="K35" s="1" t="s">
        <v>1019</v>
      </c>
      <c r="L35" s="1" t="s">
        <v>1019</v>
      </c>
      <c r="M35" s="1" t="s">
        <v>812</v>
      </c>
      <c r="N35" s="1" t="s">
        <v>812</v>
      </c>
      <c r="O35" s="1" t="s">
        <v>813</v>
      </c>
      <c r="P35" s="1" t="s">
        <v>814</v>
      </c>
      <c r="Q35" s="1" t="s">
        <v>815</v>
      </c>
      <c r="R35" s="1" t="s">
        <v>1020</v>
      </c>
      <c r="S35" s="1" t="s">
        <v>817</v>
      </c>
      <c r="T35" s="1" t="s">
        <v>818</v>
      </c>
      <c r="U35" s="1" t="s">
        <v>778</v>
      </c>
      <c r="V35" s="1" t="s">
        <v>1021</v>
      </c>
    </row>
    <row r="36" s="1" customFormat="1" spans="1:22">
      <c r="A36" s="3">
        <v>999227284162925</v>
      </c>
      <c r="B36" s="1" t="s">
        <v>984</v>
      </c>
      <c r="C36" s="1" t="s">
        <v>1022</v>
      </c>
      <c r="D36" s="1" t="s">
        <v>1023</v>
      </c>
      <c r="E36" s="1" t="s">
        <v>1024</v>
      </c>
      <c r="F36" s="1" t="s">
        <v>803</v>
      </c>
      <c r="G36" s="1" t="s">
        <v>808</v>
      </c>
      <c r="H36" s="1" t="s">
        <v>809</v>
      </c>
      <c r="I36" s="1" t="s">
        <v>1025</v>
      </c>
      <c r="J36" s="1" t="s">
        <v>30</v>
      </c>
      <c r="K36" s="1" t="s">
        <v>1026</v>
      </c>
      <c r="L36" s="1" t="s">
        <v>1026</v>
      </c>
      <c r="M36" s="1" t="s">
        <v>812</v>
      </c>
      <c r="N36" s="1" t="s">
        <v>812</v>
      </c>
      <c r="O36" s="1" t="s">
        <v>813</v>
      </c>
      <c r="P36" s="1" t="s">
        <v>814</v>
      </c>
      <c r="Q36" s="1" t="s">
        <v>815</v>
      </c>
      <c r="R36" s="1" t="s">
        <v>1027</v>
      </c>
      <c r="S36" s="1" t="s">
        <v>817</v>
      </c>
      <c r="T36" s="1" t="s">
        <v>818</v>
      </c>
      <c r="U36" s="1" t="s">
        <v>778</v>
      </c>
      <c r="V36" s="1" t="s">
        <v>1028</v>
      </c>
    </row>
    <row r="37" s="1" customFormat="1" spans="1:22">
      <c r="A37" s="3">
        <v>999227283576828</v>
      </c>
      <c r="B37" s="1" t="s">
        <v>1029</v>
      </c>
      <c r="C37" s="1" t="s">
        <v>1030</v>
      </c>
      <c r="D37" s="1" t="s">
        <v>1023</v>
      </c>
      <c r="E37" s="1" t="s">
        <v>1031</v>
      </c>
      <c r="F37" s="1" t="s">
        <v>803</v>
      </c>
      <c r="G37" s="1" t="s">
        <v>808</v>
      </c>
      <c r="H37" s="1" t="s">
        <v>809</v>
      </c>
      <c r="I37" s="1" t="s">
        <v>1025</v>
      </c>
      <c r="J37" s="1" t="s">
        <v>30</v>
      </c>
      <c r="K37" s="1" t="s">
        <v>1026</v>
      </c>
      <c r="L37" s="1" t="s">
        <v>1026</v>
      </c>
      <c r="M37" s="1" t="s">
        <v>812</v>
      </c>
      <c r="N37" s="1" t="s">
        <v>812</v>
      </c>
      <c r="O37" s="1" t="s">
        <v>813</v>
      </c>
      <c r="P37" s="1" t="s">
        <v>814</v>
      </c>
      <c r="Q37" s="1" t="s">
        <v>815</v>
      </c>
      <c r="R37" s="1" t="s">
        <v>1032</v>
      </c>
      <c r="S37" s="1" t="s">
        <v>817</v>
      </c>
      <c r="T37" s="1" t="s">
        <v>818</v>
      </c>
      <c r="U37" s="1" t="s">
        <v>778</v>
      </c>
      <c r="V37" s="1" t="s">
        <v>1028</v>
      </c>
    </row>
    <row r="38" s="1" customFormat="1" spans="1:22">
      <c r="A38" s="3">
        <v>999227264063144</v>
      </c>
      <c r="B38" s="1" t="s">
        <v>1029</v>
      </c>
      <c r="C38" s="1" t="s">
        <v>1033</v>
      </c>
      <c r="D38" s="1" t="s">
        <v>1034</v>
      </c>
      <c r="E38" s="1" t="s">
        <v>1035</v>
      </c>
      <c r="F38" s="1" t="s">
        <v>918</v>
      </c>
      <c r="G38" s="1" t="s">
        <v>808</v>
      </c>
      <c r="H38" s="1" t="s">
        <v>809</v>
      </c>
      <c r="I38" s="1" t="s">
        <v>1036</v>
      </c>
      <c r="J38" s="1" t="s">
        <v>30</v>
      </c>
      <c r="K38" s="1" t="s">
        <v>1037</v>
      </c>
      <c r="L38" s="1" t="s">
        <v>1037</v>
      </c>
      <c r="M38" s="1" t="s">
        <v>812</v>
      </c>
      <c r="N38" s="1" t="s">
        <v>812</v>
      </c>
      <c r="O38" s="1" t="s">
        <v>813</v>
      </c>
      <c r="P38" s="1" t="s">
        <v>814</v>
      </c>
      <c r="Q38" s="1" t="s">
        <v>815</v>
      </c>
      <c r="R38" s="1" t="s">
        <v>1038</v>
      </c>
      <c r="S38" s="1" t="s">
        <v>817</v>
      </c>
      <c r="T38" s="1" t="s">
        <v>818</v>
      </c>
      <c r="U38" s="1" t="s">
        <v>1014</v>
      </c>
      <c r="V38" s="1" t="s">
        <v>819</v>
      </c>
    </row>
    <row r="39" s="1" customFormat="1" spans="1:22">
      <c r="A39" s="3">
        <v>999227262775116</v>
      </c>
      <c r="B39" s="1" t="s">
        <v>1029</v>
      </c>
      <c r="C39" s="1" t="s">
        <v>1039</v>
      </c>
      <c r="D39" s="1" t="s">
        <v>1040</v>
      </c>
      <c r="E39" s="1" t="s">
        <v>1041</v>
      </c>
      <c r="F39" s="1" t="s">
        <v>803</v>
      </c>
      <c r="G39" s="1" t="s">
        <v>808</v>
      </c>
      <c r="H39" s="1" t="s">
        <v>809</v>
      </c>
      <c r="I39" s="1" t="s">
        <v>1042</v>
      </c>
      <c r="J39" s="1" t="s">
        <v>30</v>
      </c>
      <c r="K39" s="1" t="s">
        <v>1043</v>
      </c>
      <c r="L39" s="1" t="s">
        <v>1043</v>
      </c>
      <c r="M39" s="1" t="s">
        <v>812</v>
      </c>
      <c r="N39" s="1" t="s">
        <v>812</v>
      </c>
      <c r="O39" s="1" t="s">
        <v>813</v>
      </c>
      <c r="P39" s="1" t="s">
        <v>814</v>
      </c>
      <c r="Q39" s="1" t="s">
        <v>815</v>
      </c>
      <c r="R39" s="1" t="s">
        <v>1044</v>
      </c>
      <c r="S39" s="1" t="s">
        <v>817</v>
      </c>
      <c r="T39" s="1" t="s">
        <v>818</v>
      </c>
      <c r="U39" s="1" t="s">
        <v>778</v>
      </c>
      <c r="V39" s="1" t="s">
        <v>871</v>
      </c>
    </row>
    <row r="40" s="1" customFormat="1" spans="1:22">
      <c r="A40" s="3">
        <v>999227262606992</v>
      </c>
      <c r="B40" s="1" t="s">
        <v>1029</v>
      </c>
      <c r="C40" s="1" t="s">
        <v>1045</v>
      </c>
      <c r="D40" s="1" t="s">
        <v>1046</v>
      </c>
      <c r="E40" s="1" t="s">
        <v>1047</v>
      </c>
      <c r="F40" s="1" t="s">
        <v>918</v>
      </c>
      <c r="G40" s="1" t="s">
        <v>808</v>
      </c>
      <c r="H40" s="1" t="s">
        <v>809</v>
      </c>
      <c r="I40" s="1" t="s">
        <v>1048</v>
      </c>
      <c r="J40" s="1" t="s">
        <v>30</v>
      </c>
      <c r="K40" s="1" t="s">
        <v>1049</v>
      </c>
      <c r="L40" s="1" t="s">
        <v>1049</v>
      </c>
      <c r="M40" s="1" t="s">
        <v>812</v>
      </c>
      <c r="N40" s="1" t="s">
        <v>812</v>
      </c>
      <c r="O40" s="1" t="s">
        <v>813</v>
      </c>
      <c r="P40" s="1" t="s">
        <v>814</v>
      </c>
      <c r="Q40" s="1" t="s">
        <v>815</v>
      </c>
      <c r="R40" s="1" t="s">
        <v>1050</v>
      </c>
      <c r="S40" s="1" t="s">
        <v>817</v>
      </c>
      <c r="T40" s="1" t="s">
        <v>818</v>
      </c>
      <c r="U40" s="1" t="s">
        <v>778</v>
      </c>
      <c r="V40" s="1" t="s">
        <v>826</v>
      </c>
    </row>
    <row r="41" s="1" customFormat="1" spans="1:22">
      <c r="A41" s="3">
        <v>999227262294380</v>
      </c>
      <c r="B41" s="1" t="s">
        <v>1029</v>
      </c>
      <c r="C41" s="1" t="s">
        <v>1051</v>
      </c>
      <c r="D41" s="1" t="s">
        <v>1052</v>
      </c>
      <c r="E41" s="1" t="s">
        <v>1053</v>
      </c>
      <c r="F41" s="1" t="s">
        <v>984</v>
      </c>
      <c r="G41" s="1" t="s">
        <v>808</v>
      </c>
      <c r="H41" s="1" t="s">
        <v>809</v>
      </c>
      <c r="I41" s="1" t="s">
        <v>1054</v>
      </c>
      <c r="J41" s="1" t="s">
        <v>30</v>
      </c>
      <c r="K41" s="1" t="s">
        <v>1055</v>
      </c>
      <c r="L41" s="1" t="s">
        <v>1055</v>
      </c>
      <c r="M41" s="1" t="s">
        <v>812</v>
      </c>
      <c r="N41" s="1" t="s">
        <v>812</v>
      </c>
      <c r="O41" s="1" t="s">
        <v>813</v>
      </c>
      <c r="P41" s="1" t="s">
        <v>814</v>
      </c>
      <c r="Q41" s="1" t="s">
        <v>815</v>
      </c>
      <c r="R41" s="1" t="s">
        <v>1056</v>
      </c>
      <c r="S41" s="1" t="s">
        <v>817</v>
      </c>
      <c r="T41" s="1" t="s">
        <v>818</v>
      </c>
      <c r="U41" s="1" t="s">
        <v>1014</v>
      </c>
      <c r="V41" s="1" t="s">
        <v>890</v>
      </c>
    </row>
    <row r="42" s="1" customFormat="1" spans="1:22">
      <c r="A42" s="3">
        <v>999227259878801</v>
      </c>
      <c r="B42" s="1" t="s">
        <v>1029</v>
      </c>
      <c r="C42" s="1" t="s">
        <v>1057</v>
      </c>
      <c r="D42" s="1" t="s">
        <v>1058</v>
      </c>
      <c r="E42" s="1" t="s">
        <v>1059</v>
      </c>
      <c r="F42" s="1" t="s">
        <v>807</v>
      </c>
      <c r="G42" s="1" t="s">
        <v>808</v>
      </c>
      <c r="H42" s="1" t="s">
        <v>809</v>
      </c>
      <c r="I42" s="1" t="s">
        <v>1060</v>
      </c>
      <c r="J42" s="1" t="s">
        <v>30</v>
      </c>
      <c r="K42" s="1" t="s">
        <v>1061</v>
      </c>
      <c r="L42" s="1" t="s">
        <v>1061</v>
      </c>
      <c r="M42" s="1" t="s">
        <v>812</v>
      </c>
      <c r="N42" s="1" t="s">
        <v>812</v>
      </c>
      <c r="O42" s="1" t="s">
        <v>813</v>
      </c>
      <c r="P42" s="1" t="s">
        <v>814</v>
      </c>
      <c r="Q42" s="1" t="s">
        <v>815</v>
      </c>
      <c r="R42" s="1" t="s">
        <v>1062</v>
      </c>
      <c r="S42" s="1" t="s">
        <v>817</v>
      </c>
      <c r="T42" s="1" t="s">
        <v>818</v>
      </c>
      <c r="U42" s="1" t="s">
        <v>1014</v>
      </c>
      <c r="V42" s="1" t="s">
        <v>906</v>
      </c>
    </row>
    <row r="43" s="1" customFormat="1" spans="1:22">
      <c r="A43" s="3">
        <v>999227257806789</v>
      </c>
      <c r="B43" s="1" t="s">
        <v>1029</v>
      </c>
      <c r="C43" s="1" t="s">
        <v>1063</v>
      </c>
      <c r="D43" s="1" t="s">
        <v>1064</v>
      </c>
      <c r="E43" s="1" t="s">
        <v>1065</v>
      </c>
      <c r="F43" s="1" t="s">
        <v>984</v>
      </c>
      <c r="G43" s="1" t="s">
        <v>808</v>
      </c>
      <c r="H43" s="1" t="s">
        <v>809</v>
      </c>
      <c r="I43" s="1" t="s">
        <v>1066</v>
      </c>
      <c r="J43" s="1" t="s">
        <v>30</v>
      </c>
      <c r="K43" s="1" t="s">
        <v>1067</v>
      </c>
      <c r="L43" s="1" t="s">
        <v>1067</v>
      </c>
      <c r="M43" s="1" t="s">
        <v>812</v>
      </c>
      <c r="N43" s="1" t="s">
        <v>812</v>
      </c>
      <c r="O43" s="1" t="s">
        <v>813</v>
      </c>
      <c r="P43" s="1" t="s">
        <v>814</v>
      </c>
      <c r="Q43" s="1" t="s">
        <v>815</v>
      </c>
      <c r="R43" s="1" t="s">
        <v>1068</v>
      </c>
      <c r="S43" s="1" t="s">
        <v>817</v>
      </c>
      <c r="T43" s="1" t="s">
        <v>818</v>
      </c>
      <c r="U43" s="1" t="s">
        <v>778</v>
      </c>
      <c r="V43" s="1" t="s">
        <v>819</v>
      </c>
    </row>
    <row r="44" s="1" customFormat="1" spans="1:22">
      <c r="A44" s="3">
        <v>999227257399692</v>
      </c>
      <c r="B44" s="1" t="s">
        <v>1029</v>
      </c>
      <c r="C44" s="1" t="s">
        <v>1069</v>
      </c>
      <c r="D44" s="1" t="s">
        <v>1070</v>
      </c>
      <c r="E44" s="1" t="s">
        <v>1071</v>
      </c>
      <c r="F44" s="1" t="s">
        <v>918</v>
      </c>
      <c r="G44" s="1" t="s">
        <v>808</v>
      </c>
      <c r="H44" s="1" t="s">
        <v>809</v>
      </c>
      <c r="I44" s="1" t="s">
        <v>1072</v>
      </c>
      <c r="J44" s="1" t="s">
        <v>30</v>
      </c>
      <c r="K44" s="1" t="s">
        <v>1073</v>
      </c>
      <c r="L44" s="1" t="s">
        <v>1073</v>
      </c>
      <c r="M44" s="1" t="s">
        <v>812</v>
      </c>
      <c r="N44" s="1" t="s">
        <v>812</v>
      </c>
      <c r="O44" s="1" t="s">
        <v>813</v>
      </c>
      <c r="P44" s="1" t="s">
        <v>814</v>
      </c>
      <c r="Q44" s="1" t="s">
        <v>815</v>
      </c>
      <c r="R44" s="1" t="s">
        <v>1074</v>
      </c>
      <c r="S44" s="1" t="s">
        <v>817</v>
      </c>
      <c r="T44" s="1" t="s">
        <v>818</v>
      </c>
      <c r="U44" s="1" t="s">
        <v>778</v>
      </c>
      <c r="V44" s="1" t="s">
        <v>819</v>
      </c>
    </row>
    <row r="45" s="1" customFormat="1" spans="1:22">
      <c r="A45" s="3">
        <v>999227254010614</v>
      </c>
      <c r="B45" s="1" t="s">
        <v>1075</v>
      </c>
      <c r="C45" s="1" t="s">
        <v>1076</v>
      </c>
      <c r="D45" s="1" t="s">
        <v>1077</v>
      </c>
      <c r="E45" s="1" t="s">
        <v>1078</v>
      </c>
      <c r="F45" s="1" t="s">
        <v>807</v>
      </c>
      <c r="G45" s="1" t="s">
        <v>808</v>
      </c>
      <c r="H45" s="1" t="s">
        <v>809</v>
      </c>
      <c r="I45" s="1" t="s">
        <v>1079</v>
      </c>
      <c r="J45" s="1" t="s">
        <v>30</v>
      </c>
      <c r="K45" s="1" t="s">
        <v>1080</v>
      </c>
      <c r="L45" s="1" t="s">
        <v>1080</v>
      </c>
      <c r="M45" s="1" t="s">
        <v>812</v>
      </c>
      <c r="N45" s="1" t="s">
        <v>812</v>
      </c>
      <c r="O45" s="1" t="s">
        <v>813</v>
      </c>
      <c r="P45" s="1" t="s">
        <v>814</v>
      </c>
      <c r="Q45" s="1" t="s">
        <v>815</v>
      </c>
      <c r="R45" s="1" t="s">
        <v>1081</v>
      </c>
      <c r="S45" s="1" t="s">
        <v>817</v>
      </c>
      <c r="T45" s="1" t="s">
        <v>818</v>
      </c>
      <c r="U45" s="1" t="s">
        <v>778</v>
      </c>
      <c r="V45" s="1" t="s">
        <v>826</v>
      </c>
    </row>
    <row r="46" s="1" customFormat="1" spans="1:22">
      <c r="A46" s="3">
        <v>999227195490281</v>
      </c>
      <c r="B46" s="1" t="s">
        <v>1075</v>
      </c>
      <c r="C46" s="1" t="s">
        <v>1082</v>
      </c>
      <c r="D46" s="1" t="s">
        <v>1083</v>
      </c>
      <c r="E46" s="1" t="s">
        <v>1084</v>
      </c>
      <c r="F46" s="1" t="s">
        <v>803</v>
      </c>
      <c r="G46" s="1" t="s">
        <v>808</v>
      </c>
      <c r="H46" s="1" t="s">
        <v>809</v>
      </c>
      <c r="I46" s="1" t="s">
        <v>1085</v>
      </c>
      <c r="J46" s="1" t="s">
        <v>30</v>
      </c>
      <c r="K46" s="1" t="s">
        <v>1086</v>
      </c>
      <c r="L46" s="1" t="s">
        <v>1086</v>
      </c>
      <c r="M46" s="1" t="s">
        <v>812</v>
      </c>
      <c r="N46" s="1" t="s">
        <v>812</v>
      </c>
      <c r="O46" s="1" t="s">
        <v>813</v>
      </c>
      <c r="P46" s="1" t="s">
        <v>814</v>
      </c>
      <c r="Q46" s="1" t="s">
        <v>815</v>
      </c>
      <c r="R46" s="1" t="s">
        <v>1087</v>
      </c>
      <c r="S46" s="1" t="s">
        <v>817</v>
      </c>
      <c r="T46" s="1" t="s">
        <v>818</v>
      </c>
      <c r="U46" s="1" t="s">
        <v>1014</v>
      </c>
      <c r="V46" s="1" t="s">
        <v>819</v>
      </c>
    </row>
    <row r="47" s="1" customFormat="1" spans="1:22">
      <c r="A47" s="3">
        <v>999227193906875</v>
      </c>
      <c r="B47" s="1" t="s">
        <v>1075</v>
      </c>
      <c r="C47" s="1" t="s">
        <v>1088</v>
      </c>
      <c r="D47" s="1" t="s">
        <v>1089</v>
      </c>
      <c r="E47" s="1" t="s">
        <v>1090</v>
      </c>
      <c r="F47" s="1" t="s">
        <v>918</v>
      </c>
      <c r="G47" s="1" t="s">
        <v>808</v>
      </c>
      <c r="H47" s="1" t="s">
        <v>809</v>
      </c>
      <c r="I47" s="1" t="s">
        <v>1091</v>
      </c>
      <c r="J47" s="1" t="s">
        <v>30</v>
      </c>
      <c r="K47" s="1" t="s">
        <v>1092</v>
      </c>
      <c r="L47" s="1" t="s">
        <v>1092</v>
      </c>
      <c r="M47" s="1" t="s">
        <v>812</v>
      </c>
      <c r="N47" s="1" t="s">
        <v>812</v>
      </c>
      <c r="O47" s="1" t="s">
        <v>813</v>
      </c>
      <c r="P47" s="1" t="s">
        <v>814</v>
      </c>
      <c r="Q47" s="1" t="s">
        <v>815</v>
      </c>
      <c r="R47" s="1" t="s">
        <v>1093</v>
      </c>
      <c r="S47" s="1" t="s">
        <v>817</v>
      </c>
      <c r="T47" s="1" t="s">
        <v>818</v>
      </c>
      <c r="U47" s="1" t="s">
        <v>778</v>
      </c>
      <c r="V47" s="1" t="s">
        <v>826</v>
      </c>
    </row>
    <row r="48" s="1" customFormat="1" spans="1:22">
      <c r="A48" s="3">
        <v>999227193735493</v>
      </c>
      <c r="B48" s="1" t="s">
        <v>1075</v>
      </c>
      <c r="C48" s="1" t="s">
        <v>1094</v>
      </c>
      <c r="D48" s="1" t="s">
        <v>1095</v>
      </c>
      <c r="E48" s="1" t="s">
        <v>1096</v>
      </c>
      <c r="F48" s="1" t="s">
        <v>803</v>
      </c>
      <c r="G48" s="1" t="s">
        <v>808</v>
      </c>
      <c r="H48" s="1" t="s">
        <v>809</v>
      </c>
      <c r="I48" s="1" t="s">
        <v>1097</v>
      </c>
      <c r="J48" s="1" t="s">
        <v>30</v>
      </c>
      <c r="K48" s="1" t="s">
        <v>1098</v>
      </c>
      <c r="L48" s="1" t="s">
        <v>1098</v>
      </c>
      <c r="M48" s="1" t="s">
        <v>812</v>
      </c>
      <c r="N48" s="1" t="s">
        <v>812</v>
      </c>
      <c r="O48" s="1" t="s">
        <v>813</v>
      </c>
      <c r="P48" s="1" t="s">
        <v>814</v>
      </c>
      <c r="Q48" s="1" t="s">
        <v>815</v>
      </c>
      <c r="R48" s="1" t="s">
        <v>1099</v>
      </c>
      <c r="S48" s="1" t="s">
        <v>817</v>
      </c>
      <c r="T48" s="1" t="s">
        <v>818</v>
      </c>
      <c r="U48" s="1" t="s">
        <v>778</v>
      </c>
      <c r="V48" s="1" t="s">
        <v>819</v>
      </c>
    </row>
    <row r="49" s="1" customFormat="1" spans="1:22">
      <c r="A49" s="3">
        <v>999227193364832</v>
      </c>
      <c r="B49" s="1" t="s">
        <v>1075</v>
      </c>
      <c r="C49" s="1" t="s">
        <v>1100</v>
      </c>
      <c r="D49" s="1" t="s">
        <v>1101</v>
      </c>
      <c r="E49" s="1" t="s">
        <v>1102</v>
      </c>
      <c r="F49" s="1" t="s">
        <v>918</v>
      </c>
      <c r="G49" s="1" t="s">
        <v>808</v>
      </c>
      <c r="H49" s="1" t="s">
        <v>809</v>
      </c>
      <c r="I49" s="1" t="s">
        <v>1103</v>
      </c>
      <c r="J49" s="1" t="s">
        <v>30</v>
      </c>
      <c r="K49" s="1" t="s">
        <v>1104</v>
      </c>
      <c r="L49" s="1" t="s">
        <v>1104</v>
      </c>
      <c r="M49" s="1" t="s">
        <v>812</v>
      </c>
      <c r="N49" s="1" t="s">
        <v>812</v>
      </c>
      <c r="O49" s="1" t="s">
        <v>813</v>
      </c>
      <c r="P49" s="1" t="s">
        <v>814</v>
      </c>
      <c r="Q49" s="1" t="s">
        <v>815</v>
      </c>
      <c r="R49" s="1" t="s">
        <v>1105</v>
      </c>
      <c r="S49" s="1" t="s">
        <v>817</v>
      </c>
      <c r="T49" s="1" t="s">
        <v>818</v>
      </c>
      <c r="U49" s="1" t="s">
        <v>778</v>
      </c>
      <c r="V49" s="1" t="s">
        <v>890</v>
      </c>
    </row>
    <row r="50" s="1" customFormat="1" spans="1:22">
      <c r="A50" s="3">
        <v>999227193354052</v>
      </c>
      <c r="B50" s="1" t="s">
        <v>1075</v>
      </c>
      <c r="C50" s="1" t="s">
        <v>1106</v>
      </c>
      <c r="D50" s="1" t="s">
        <v>1107</v>
      </c>
      <c r="E50" s="1" t="s">
        <v>1108</v>
      </c>
      <c r="F50" s="1" t="s">
        <v>803</v>
      </c>
      <c r="G50" s="1" t="s">
        <v>808</v>
      </c>
      <c r="H50" s="1" t="s">
        <v>809</v>
      </c>
      <c r="I50" s="1" t="s">
        <v>1109</v>
      </c>
      <c r="J50" s="1" t="s">
        <v>30</v>
      </c>
      <c r="K50" s="1" t="s">
        <v>1110</v>
      </c>
      <c r="L50" s="1" t="s">
        <v>1110</v>
      </c>
      <c r="M50" s="1" t="s">
        <v>812</v>
      </c>
      <c r="N50" s="1" t="s">
        <v>812</v>
      </c>
      <c r="O50" s="1" t="s">
        <v>813</v>
      </c>
      <c r="P50" s="1" t="s">
        <v>814</v>
      </c>
      <c r="Q50" s="1" t="s">
        <v>815</v>
      </c>
      <c r="R50" s="1" t="s">
        <v>1111</v>
      </c>
      <c r="S50" s="1" t="s">
        <v>817</v>
      </c>
      <c r="T50" s="1" t="s">
        <v>818</v>
      </c>
      <c r="U50" s="1" t="s">
        <v>778</v>
      </c>
      <c r="V50" s="1" t="s">
        <v>949</v>
      </c>
    </row>
    <row r="51" s="1" customFormat="1" spans="1:22">
      <c r="A51" s="3">
        <v>999227193242042</v>
      </c>
      <c r="B51" s="1" t="s">
        <v>1075</v>
      </c>
      <c r="C51" s="1" t="s">
        <v>1112</v>
      </c>
      <c r="D51" s="1" t="s">
        <v>1113</v>
      </c>
      <c r="E51" s="1" t="s">
        <v>1114</v>
      </c>
      <c r="F51" s="1" t="s">
        <v>803</v>
      </c>
      <c r="G51" s="1" t="s">
        <v>808</v>
      </c>
      <c r="H51" s="1" t="s">
        <v>809</v>
      </c>
      <c r="I51" s="1" t="s">
        <v>1115</v>
      </c>
      <c r="J51" s="1" t="s">
        <v>30</v>
      </c>
      <c r="K51" s="1" t="s">
        <v>1116</v>
      </c>
      <c r="L51" s="1" t="s">
        <v>1116</v>
      </c>
      <c r="M51" s="1" t="s">
        <v>812</v>
      </c>
      <c r="N51" s="1" t="s">
        <v>812</v>
      </c>
      <c r="O51" s="1" t="s">
        <v>813</v>
      </c>
      <c r="P51" s="1" t="s">
        <v>814</v>
      </c>
      <c r="Q51" s="1" t="s">
        <v>815</v>
      </c>
      <c r="R51" s="1" t="s">
        <v>1117</v>
      </c>
      <c r="S51" s="1" t="s">
        <v>817</v>
      </c>
      <c r="T51" s="1" t="s">
        <v>818</v>
      </c>
      <c r="U51" s="1" t="s">
        <v>778</v>
      </c>
      <c r="V51" s="1" t="s">
        <v>1118</v>
      </c>
    </row>
    <row r="52" s="1" customFormat="1" spans="1:22">
      <c r="A52" s="3">
        <v>999227192204616</v>
      </c>
      <c r="B52" s="1" t="s">
        <v>1119</v>
      </c>
      <c r="C52" s="1" t="s">
        <v>1120</v>
      </c>
      <c r="D52" s="1" t="s">
        <v>1121</v>
      </c>
      <c r="E52" s="1" t="s">
        <v>1122</v>
      </c>
      <c r="F52" s="1" t="s">
        <v>807</v>
      </c>
      <c r="G52" s="1" t="s">
        <v>808</v>
      </c>
      <c r="H52" s="1" t="s">
        <v>809</v>
      </c>
      <c r="I52" s="1" t="s">
        <v>1123</v>
      </c>
      <c r="J52" s="1" t="s">
        <v>30</v>
      </c>
      <c r="K52" s="1" t="s">
        <v>1124</v>
      </c>
      <c r="L52" s="1" t="s">
        <v>1124</v>
      </c>
      <c r="M52" s="1" t="s">
        <v>812</v>
      </c>
      <c r="N52" s="1" t="s">
        <v>812</v>
      </c>
      <c r="O52" s="1" t="s">
        <v>813</v>
      </c>
      <c r="P52" s="1" t="s">
        <v>814</v>
      </c>
      <c r="Q52" s="1" t="s">
        <v>815</v>
      </c>
      <c r="R52" s="1" t="s">
        <v>1125</v>
      </c>
      <c r="S52" s="1" t="s">
        <v>817</v>
      </c>
      <c r="T52" s="1" t="s">
        <v>818</v>
      </c>
      <c r="U52" s="1" t="s">
        <v>778</v>
      </c>
      <c r="V52" s="1" t="s">
        <v>890</v>
      </c>
    </row>
    <row r="53" s="1" customFormat="1" spans="1:22">
      <c r="A53" s="3">
        <v>999227191892470</v>
      </c>
      <c r="B53" s="1" t="s">
        <v>1119</v>
      </c>
      <c r="C53" s="1" t="s">
        <v>1126</v>
      </c>
      <c r="D53" s="1" t="s">
        <v>1121</v>
      </c>
      <c r="E53" s="1" t="s">
        <v>1127</v>
      </c>
      <c r="F53" s="1" t="s">
        <v>984</v>
      </c>
      <c r="G53" s="1" t="s">
        <v>808</v>
      </c>
      <c r="H53" s="1" t="s">
        <v>809</v>
      </c>
      <c r="I53" s="1" t="s">
        <v>1128</v>
      </c>
      <c r="J53" s="1" t="s">
        <v>30</v>
      </c>
      <c r="K53" s="1" t="s">
        <v>1129</v>
      </c>
      <c r="L53" s="1" t="s">
        <v>1129</v>
      </c>
      <c r="M53" s="1" t="s">
        <v>812</v>
      </c>
      <c r="N53" s="1" t="s">
        <v>812</v>
      </c>
      <c r="O53" s="1" t="s">
        <v>813</v>
      </c>
      <c r="P53" s="1" t="s">
        <v>814</v>
      </c>
      <c r="Q53" s="1" t="s">
        <v>815</v>
      </c>
      <c r="R53" s="1" t="s">
        <v>1130</v>
      </c>
      <c r="S53" s="1" t="s">
        <v>817</v>
      </c>
      <c r="T53" s="1" t="s">
        <v>818</v>
      </c>
      <c r="U53" s="1" t="s">
        <v>778</v>
      </c>
      <c r="V53" s="1" t="s">
        <v>890</v>
      </c>
    </row>
    <row r="54" s="1" customFormat="1" spans="1:22">
      <c r="A54" s="3">
        <v>999227191293971</v>
      </c>
      <c r="B54" s="1" t="s">
        <v>1119</v>
      </c>
      <c r="C54" s="1" t="s">
        <v>1131</v>
      </c>
      <c r="D54" s="1" t="s">
        <v>1132</v>
      </c>
      <c r="E54" s="1" t="s">
        <v>1133</v>
      </c>
      <c r="F54" s="1" t="s">
        <v>807</v>
      </c>
      <c r="G54" s="1" t="s">
        <v>808</v>
      </c>
      <c r="H54" s="1" t="s">
        <v>809</v>
      </c>
      <c r="I54" s="1" t="s">
        <v>1134</v>
      </c>
      <c r="J54" s="1" t="s">
        <v>30</v>
      </c>
      <c r="K54" s="1" t="s">
        <v>1135</v>
      </c>
      <c r="L54" s="1" t="s">
        <v>1135</v>
      </c>
      <c r="M54" s="1" t="s">
        <v>812</v>
      </c>
      <c r="N54" s="1" t="s">
        <v>812</v>
      </c>
      <c r="O54" s="1" t="s">
        <v>813</v>
      </c>
      <c r="P54" s="1" t="s">
        <v>814</v>
      </c>
      <c r="Q54" s="1" t="s">
        <v>815</v>
      </c>
      <c r="R54" s="1" t="s">
        <v>1136</v>
      </c>
      <c r="S54" s="1" t="s">
        <v>817</v>
      </c>
      <c r="T54" s="1" t="s">
        <v>818</v>
      </c>
      <c r="U54" s="1" t="s">
        <v>778</v>
      </c>
      <c r="V54" s="1" t="s">
        <v>826</v>
      </c>
    </row>
    <row r="55" s="1" customFormat="1" spans="1:22">
      <c r="A55" s="3">
        <v>999227190553447</v>
      </c>
      <c r="B55" s="1" t="s">
        <v>1119</v>
      </c>
      <c r="C55" s="1" t="s">
        <v>1137</v>
      </c>
      <c r="D55" s="1" t="s">
        <v>1113</v>
      </c>
      <c r="E55" s="1" t="s">
        <v>1138</v>
      </c>
      <c r="F55" s="1" t="s">
        <v>803</v>
      </c>
      <c r="G55" s="1" t="s">
        <v>808</v>
      </c>
      <c r="H55" s="1" t="s">
        <v>809</v>
      </c>
      <c r="I55" s="1" t="s">
        <v>1139</v>
      </c>
      <c r="J55" s="1" t="s">
        <v>30</v>
      </c>
      <c r="K55" s="1" t="s">
        <v>1140</v>
      </c>
      <c r="L55" s="1" t="s">
        <v>1140</v>
      </c>
      <c r="M55" s="1" t="s">
        <v>812</v>
      </c>
      <c r="N55" s="1" t="s">
        <v>812</v>
      </c>
      <c r="O55" s="1" t="s">
        <v>813</v>
      </c>
      <c r="P55" s="1" t="s">
        <v>814</v>
      </c>
      <c r="Q55" s="1" t="s">
        <v>815</v>
      </c>
      <c r="R55" s="1" t="s">
        <v>1141</v>
      </c>
      <c r="S55" s="1" t="s">
        <v>817</v>
      </c>
      <c r="T55" s="1" t="s">
        <v>818</v>
      </c>
      <c r="U55" s="1" t="s">
        <v>778</v>
      </c>
      <c r="V55" s="1" t="s">
        <v>1118</v>
      </c>
    </row>
    <row r="56" s="1" customFormat="1" spans="1:22">
      <c r="A56" s="3">
        <v>999227190214065</v>
      </c>
      <c r="B56" s="1" t="s">
        <v>1119</v>
      </c>
      <c r="C56" s="1" t="s">
        <v>1142</v>
      </c>
      <c r="D56" s="1" t="s">
        <v>1143</v>
      </c>
      <c r="E56" s="1" t="s">
        <v>1144</v>
      </c>
      <c r="F56" s="1" t="s">
        <v>807</v>
      </c>
      <c r="G56" s="1" t="s">
        <v>808</v>
      </c>
      <c r="H56" s="1" t="s">
        <v>809</v>
      </c>
      <c r="I56" s="1" t="s">
        <v>1145</v>
      </c>
      <c r="J56" s="1" t="s">
        <v>30</v>
      </c>
      <c r="K56" s="1" t="s">
        <v>1146</v>
      </c>
      <c r="L56" s="1" t="s">
        <v>1146</v>
      </c>
      <c r="M56" s="1" t="s">
        <v>812</v>
      </c>
      <c r="N56" s="1" t="s">
        <v>812</v>
      </c>
      <c r="O56" s="1" t="s">
        <v>813</v>
      </c>
      <c r="P56" s="1" t="s">
        <v>814</v>
      </c>
      <c r="Q56" s="1" t="s">
        <v>815</v>
      </c>
      <c r="R56" s="1" t="s">
        <v>1147</v>
      </c>
      <c r="S56" s="1" t="s">
        <v>817</v>
      </c>
      <c r="T56" s="1" t="s">
        <v>818</v>
      </c>
      <c r="U56" s="1" t="s">
        <v>778</v>
      </c>
      <c r="V56" s="1" t="s">
        <v>890</v>
      </c>
    </row>
    <row r="57" s="1" customFormat="1" spans="1:22">
      <c r="A57" s="3">
        <v>999227189409618</v>
      </c>
      <c r="B57" s="1" t="s">
        <v>1119</v>
      </c>
      <c r="C57" s="1" t="s">
        <v>1148</v>
      </c>
      <c r="D57" s="1" t="s">
        <v>1149</v>
      </c>
      <c r="E57" s="1" t="s">
        <v>1150</v>
      </c>
      <c r="F57" s="1" t="s">
        <v>807</v>
      </c>
      <c r="G57" s="1" t="s">
        <v>808</v>
      </c>
      <c r="H57" s="1" t="s">
        <v>809</v>
      </c>
      <c r="I57" s="1" t="s">
        <v>1151</v>
      </c>
      <c r="J57" s="1" t="s">
        <v>30</v>
      </c>
      <c r="K57" s="1" t="s">
        <v>1152</v>
      </c>
      <c r="L57" s="1" t="s">
        <v>1152</v>
      </c>
      <c r="M57" s="1" t="s">
        <v>812</v>
      </c>
      <c r="N57" s="1" t="s">
        <v>812</v>
      </c>
      <c r="O57" s="1" t="s">
        <v>813</v>
      </c>
      <c r="P57" s="1" t="s">
        <v>814</v>
      </c>
      <c r="Q57" s="1" t="s">
        <v>815</v>
      </c>
      <c r="R57" s="1" t="s">
        <v>1153</v>
      </c>
      <c r="S57" s="1" t="s">
        <v>817</v>
      </c>
      <c r="T57" s="1" t="s">
        <v>818</v>
      </c>
      <c r="U57" s="1" t="s">
        <v>778</v>
      </c>
      <c r="V57" s="1" t="s">
        <v>819</v>
      </c>
    </row>
    <row r="58" s="1" customFormat="1" spans="1:22">
      <c r="A58" s="3">
        <v>999227189087066</v>
      </c>
      <c r="B58" s="1" t="s">
        <v>1119</v>
      </c>
      <c r="C58" s="1" t="s">
        <v>1154</v>
      </c>
      <c r="D58" s="1" t="s">
        <v>1155</v>
      </c>
      <c r="E58" s="1" t="s">
        <v>1156</v>
      </c>
      <c r="F58" s="1" t="s">
        <v>803</v>
      </c>
      <c r="G58" s="1" t="s">
        <v>808</v>
      </c>
      <c r="H58" s="1" t="s">
        <v>809</v>
      </c>
      <c r="I58" s="1" t="s">
        <v>1157</v>
      </c>
      <c r="J58" s="1" t="s">
        <v>30</v>
      </c>
      <c r="K58" s="1" t="s">
        <v>1158</v>
      </c>
      <c r="L58" s="1" t="s">
        <v>1158</v>
      </c>
      <c r="M58" s="1" t="s">
        <v>812</v>
      </c>
      <c r="N58" s="1" t="s">
        <v>812</v>
      </c>
      <c r="O58" s="1" t="s">
        <v>813</v>
      </c>
      <c r="P58" s="1" t="s">
        <v>814</v>
      </c>
      <c r="Q58" s="1" t="s">
        <v>815</v>
      </c>
      <c r="R58" s="1" t="s">
        <v>1159</v>
      </c>
      <c r="S58" s="1" t="s">
        <v>817</v>
      </c>
      <c r="T58" s="1" t="s">
        <v>818</v>
      </c>
      <c r="U58" s="1" t="s">
        <v>778</v>
      </c>
      <c r="V58" s="1" t="s">
        <v>819</v>
      </c>
    </row>
    <row r="59" s="1" customFormat="1" spans="1:22">
      <c r="A59" s="3">
        <v>999227188954817</v>
      </c>
      <c r="B59" s="1" t="s">
        <v>1119</v>
      </c>
      <c r="C59" s="1" t="s">
        <v>1160</v>
      </c>
      <c r="D59" s="1" t="s">
        <v>1161</v>
      </c>
      <c r="E59" s="1" t="s">
        <v>1162</v>
      </c>
      <c r="F59" s="1" t="s">
        <v>918</v>
      </c>
      <c r="G59" s="1" t="s">
        <v>808</v>
      </c>
      <c r="H59" s="1" t="s">
        <v>809</v>
      </c>
      <c r="I59" s="1" t="s">
        <v>1163</v>
      </c>
      <c r="J59" s="1" t="s">
        <v>30</v>
      </c>
      <c r="K59" s="1" t="s">
        <v>1164</v>
      </c>
      <c r="L59" s="1" t="s">
        <v>1164</v>
      </c>
      <c r="M59" s="1" t="s">
        <v>812</v>
      </c>
      <c r="N59" s="1" t="s">
        <v>812</v>
      </c>
      <c r="O59" s="1" t="s">
        <v>813</v>
      </c>
      <c r="P59" s="1" t="s">
        <v>814</v>
      </c>
      <c r="Q59" s="1" t="s">
        <v>815</v>
      </c>
      <c r="R59" s="1" t="s">
        <v>1165</v>
      </c>
      <c r="S59" s="1" t="s">
        <v>817</v>
      </c>
      <c r="T59" s="1" t="s">
        <v>818</v>
      </c>
      <c r="U59" s="1" t="s">
        <v>778</v>
      </c>
      <c r="V59" s="1" t="s">
        <v>890</v>
      </c>
    </row>
    <row r="60" s="1" customFormat="1" spans="1:22">
      <c r="A60" s="3">
        <v>999227187692977</v>
      </c>
      <c r="B60" s="1" t="s">
        <v>1166</v>
      </c>
      <c r="C60" s="1" t="s">
        <v>1167</v>
      </c>
      <c r="D60" s="1" t="s">
        <v>1168</v>
      </c>
      <c r="E60" s="1" t="s">
        <v>1169</v>
      </c>
      <c r="F60" s="1" t="s">
        <v>807</v>
      </c>
      <c r="G60" s="1" t="s">
        <v>808</v>
      </c>
      <c r="H60" s="1" t="s">
        <v>809</v>
      </c>
      <c r="I60" s="1" t="s">
        <v>1170</v>
      </c>
      <c r="J60" s="1" t="s">
        <v>30</v>
      </c>
      <c r="K60" s="1" t="s">
        <v>1171</v>
      </c>
      <c r="L60" s="1" t="s">
        <v>1171</v>
      </c>
      <c r="M60" s="1" t="s">
        <v>812</v>
      </c>
      <c r="N60" s="1" t="s">
        <v>812</v>
      </c>
      <c r="O60" s="1" t="s">
        <v>813</v>
      </c>
      <c r="P60" s="1" t="s">
        <v>814</v>
      </c>
      <c r="Q60" s="1" t="s">
        <v>815</v>
      </c>
      <c r="R60" s="1" t="s">
        <v>1172</v>
      </c>
      <c r="S60" s="1" t="s">
        <v>817</v>
      </c>
      <c r="T60" s="1" t="s">
        <v>818</v>
      </c>
      <c r="U60" s="1" t="s">
        <v>778</v>
      </c>
      <c r="V60" s="1" t="s">
        <v>819</v>
      </c>
    </row>
    <row r="61" s="1" customFormat="1" spans="1:22">
      <c r="A61" s="3">
        <v>999227187366128</v>
      </c>
      <c r="B61" s="1" t="s">
        <v>1166</v>
      </c>
      <c r="C61" s="1" t="s">
        <v>1173</v>
      </c>
      <c r="D61" s="1" t="s">
        <v>1174</v>
      </c>
      <c r="E61" s="1" t="s">
        <v>1175</v>
      </c>
      <c r="F61" s="1" t="s">
        <v>918</v>
      </c>
      <c r="G61" s="1" t="s">
        <v>808</v>
      </c>
      <c r="H61" s="1" t="s">
        <v>809</v>
      </c>
      <c r="I61" s="1" t="s">
        <v>1176</v>
      </c>
      <c r="J61" s="1" t="s">
        <v>30</v>
      </c>
      <c r="K61" s="1" t="s">
        <v>1177</v>
      </c>
      <c r="L61" s="1" t="s">
        <v>1177</v>
      </c>
      <c r="M61" s="1" t="s">
        <v>812</v>
      </c>
      <c r="N61" s="1" t="s">
        <v>812</v>
      </c>
      <c r="O61" s="1" t="s">
        <v>813</v>
      </c>
      <c r="P61" s="1" t="s">
        <v>814</v>
      </c>
      <c r="Q61" s="1" t="s">
        <v>815</v>
      </c>
      <c r="R61" s="1" t="s">
        <v>1178</v>
      </c>
      <c r="S61" s="1" t="s">
        <v>817</v>
      </c>
      <c r="T61" s="1" t="s">
        <v>818</v>
      </c>
      <c r="U61" s="1" t="s">
        <v>778</v>
      </c>
      <c r="V61" s="1" t="s">
        <v>819</v>
      </c>
    </row>
    <row r="62" s="1" customFormat="1" spans="1:22">
      <c r="A62" s="3">
        <v>999227187323527</v>
      </c>
      <c r="B62" s="1" t="s">
        <v>1166</v>
      </c>
      <c r="C62" s="1" t="s">
        <v>1179</v>
      </c>
      <c r="D62" s="1" t="s">
        <v>1180</v>
      </c>
      <c r="E62" s="1" t="s">
        <v>1181</v>
      </c>
      <c r="F62" s="1" t="s">
        <v>807</v>
      </c>
      <c r="G62" s="1" t="s">
        <v>808</v>
      </c>
      <c r="H62" s="1" t="s">
        <v>809</v>
      </c>
      <c r="I62" s="1" t="s">
        <v>1182</v>
      </c>
      <c r="J62" s="1" t="s">
        <v>30</v>
      </c>
      <c r="K62" s="1" t="s">
        <v>1183</v>
      </c>
      <c r="L62" s="1" t="s">
        <v>1183</v>
      </c>
      <c r="M62" s="1" t="s">
        <v>812</v>
      </c>
      <c r="N62" s="1" t="s">
        <v>812</v>
      </c>
      <c r="O62" s="1" t="s">
        <v>813</v>
      </c>
      <c r="P62" s="1" t="s">
        <v>814</v>
      </c>
      <c r="Q62" s="1" t="s">
        <v>815</v>
      </c>
      <c r="R62" s="1" t="s">
        <v>1184</v>
      </c>
      <c r="S62" s="1" t="s">
        <v>817</v>
      </c>
      <c r="T62" s="1" t="s">
        <v>818</v>
      </c>
      <c r="U62" s="1" t="s">
        <v>1014</v>
      </c>
      <c r="V62" s="1" t="s">
        <v>890</v>
      </c>
    </row>
    <row r="63" s="1" customFormat="1" spans="1:22">
      <c r="A63" s="3">
        <v>999227186781253</v>
      </c>
      <c r="B63" s="1" t="s">
        <v>1166</v>
      </c>
      <c r="C63" s="1" t="s">
        <v>1185</v>
      </c>
      <c r="D63" s="1" t="s">
        <v>1089</v>
      </c>
      <c r="E63" s="1" t="s">
        <v>1186</v>
      </c>
      <c r="F63" s="1" t="s">
        <v>803</v>
      </c>
      <c r="G63" s="1" t="s">
        <v>808</v>
      </c>
      <c r="H63" s="1" t="s">
        <v>809</v>
      </c>
      <c r="I63" s="1" t="s">
        <v>1187</v>
      </c>
      <c r="J63" s="1" t="s">
        <v>30</v>
      </c>
      <c r="K63" s="1" t="s">
        <v>1188</v>
      </c>
      <c r="L63" s="1" t="s">
        <v>1188</v>
      </c>
      <c r="M63" s="1" t="s">
        <v>812</v>
      </c>
      <c r="N63" s="1" t="s">
        <v>812</v>
      </c>
      <c r="O63" s="1" t="s">
        <v>813</v>
      </c>
      <c r="P63" s="1" t="s">
        <v>814</v>
      </c>
      <c r="Q63" s="1" t="s">
        <v>815</v>
      </c>
      <c r="R63" s="1" t="s">
        <v>1189</v>
      </c>
      <c r="S63" s="1" t="s">
        <v>817</v>
      </c>
      <c r="T63" s="1" t="s">
        <v>818</v>
      </c>
      <c r="U63" s="1" t="s">
        <v>778</v>
      </c>
      <c r="V63" s="1" t="s">
        <v>826</v>
      </c>
    </row>
    <row r="64" s="1" customFormat="1" spans="1:22">
      <c r="A64" s="3">
        <v>999227184085438</v>
      </c>
      <c r="B64" s="1" t="s">
        <v>1166</v>
      </c>
      <c r="C64" s="1" t="s">
        <v>1190</v>
      </c>
      <c r="D64" s="1" t="s">
        <v>1101</v>
      </c>
      <c r="E64" s="1" t="s">
        <v>1191</v>
      </c>
      <c r="F64" s="1" t="s">
        <v>918</v>
      </c>
      <c r="G64" s="1" t="s">
        <v>808</v>
      </c>
      <c r="H64" s="1" t="s">
        <v>809</v>
      </c>
      <c r="I64" s="1" t="s">
        <v>1192</v>
      </c>
      <c r="J64" s="1" t="s">
        <v>30</v>
      </c>
      <c r="K64" s="1" t="s">
        <v>1193</v>
      </c>
      <c r="L64" s="1" t="s">
        <v>1193</v>
      </c>
      <c r="M64" s="1" t="s">
        <v>812</v>
      </c>
      <c r="N64" s="1" t="s">
        <v>812</v>
      </c>
      <c r="O64" s="1" t="s">
        <v>813</v>
      </c>
      <c r="P64" s="1" t="s">
        <v>814</v>
      </c>
      <c r="Q64" s="1" t="s">
        <v>815</v>
      </c>
      <c r="R64" s="1" t="s">
        <v>1194</v>
      </c>
      <c r="S64" s="1" t="s">
        <v>817</v>
      </c>
      <c r="T64" s="1" t="s">
        <v>818</v>
      </c>
      <c r="U64" s="1" t="s">
        <v>778</v>
      </c>
      <c r="V64" s="1" t="s">
        <v>890</v>
      </c>
    </row>
    <row r="65" s="1" customFormat="1" spans="1:22">
      <c r="A65" s="3">
        <v>999227183921032</v>
      </c>
      <c r="B65" s="1" t="s">
        <v>1166</v>
      </c>
      <c r="C65" s="1" t="s">
        <v>1195</v>
      </c>
      <c r="D65" s="1" t="s">
        <v>1077</v>
      </c>
      <c r="E65" s="1" t="s">
        <v>1196</v>
      </c>
      <c r="F65" s="1" t="s">
        <v>807</v>
      </c>
      <c r="G65" s="1" t="s">
        <v>808</v>
      </c>
      <c r="H65" s="1" t="s">
        <v>809</v>
      </c>
      <c r="I65" s="1" t="s">
        <v>1197</v>
      </c>
      <c r="J65" s="1" t="s">
        <v>30</v>
      </c>
      <c r="K65" s="1" t="s">
        <v>1198</v>
      </c>
      <c r="L65" s="1" t="s">
        <v>1198</v>
      </c>
      <c r="M65" s="1" t="s">
        <v>812</v>
      </c>
      <c r="N65" s="1" t="s">
        <v>812</v>
      </c>
      <c r="O65" s="1" t="s">
        <v>813</v>
      </c>
      <c r="P65" s="1" t="s">
        <v>814</v>
      </c>
      <c r="Q65" s="1" t="s">
        <v>815</v>
      </c>
      <c r="R65" s="1" t="s">
        <v>1199</v>
      </c>
      <c r="S65" s="1" t="s">
        <v>817</v>
      </c>
      <c r="T65" s="1" t="s">
        <v>818</v>
      </c>
      <c r="U65" s="1" t="s">
        <v>778</v>
      </c>
      <c r="V65" s="1" t="s">
        <v>826</v>
      </c>
    </row>
    <row r="66" s="1" customFormat="1" spans="1:22">
      <c r="A66" s="3">
        <v>999227182623743</v>
      </c>
      <c r="B66" s="1" t="s">
        <v>1166</v>
      </c>
      <c r="C66" s="1" t="s">
        <v>1200</v>
      </c>
      <c r="D66" s="1" t="s">
        <v>1201</v>
      </c>
      <c r="E66" s="1" t="s">
        <v>1202</v>
      </c>
      <c r="F66" s="1" t="s">
        <v>918</v>
      </c>
      <c r="G66" s="1" t="s">
        <v>808</v>
      </c>
      <c r="H66" s="1" t="s">
        <v>809</v>
      </c>
      <c r="I66" s="1" t="s">
        <v>1203</v>
      </c>
      <c r="J66" s="1" t="s">
        <v>30</v>
      </c>
      <c r="K66" s="1" t="s">
        <v>1204</v>
      </c>
      <c r="L66" s="1" t="s">
        <v>1204</v>
      </c>
      <c r="M66" s="1" t="s">
        <v>812</v>
      </c>
      <c r="N66" s="1" t="s">
        <v>812</v>
      </c>
      <c r="O66" s="1" t="s">
        <v>813</v>
      </c>
      <c r="P66" s="1" t="s">
        <v>814</v>
      </c>
      <c r="Q66" s="1" t="s">
        <v>815</v>
      </c>
      <c r="R66" s="1" t="s">
        <v>1205</v>
      </c>
      <c r="S66" s="1" t="s">
        <v>817</v>
      </c>
      <c r="T66" s="1" t="s">
        <v>818</v>
      </c>
      <c r="U66" s="1" t="s">
        <v>778</v>
      </c>
      <c r="V66" s="1" t="s">
        <v>819</v>
      </c>
    </row>
    <row r="67" s="1" customFormat="1" spans="1:22">
      <c r="A67" s="3">
        <v>999227178021844</v>
      </c>
      <c r="B67" s="1" t="s">
        <v>1206</v>
      </c>
      <c r="C67" s="1" t="s">
        <v>1207</v>
      </c>
      <c r="D67" s="1" t="s">
        <v>1208</v>
      </c>
      <c r="E67" s="1" t="s">
        <v>1209</v>
      </c>
      <c r="F67" s="1" t="s">
        <v>803</v>
      </c>
      <c r="G67" s="1" t="s">
        <v>808</v>
      </c>
      <c r="H67" s="1" t="s">
        <v>809</v>
      </c>
      <c r="I67" s="1" t="s">
        <v>1210</v>
      </c>
      <c r="J67" s="1" t="s">
        <v>30</v>
      </c>
      <c r="K67" s="1" t="s">
        <v>1211</v>
      </c>
      <c r="L67" s="1" t="s">
        <v>1211</v>
      </c>
      <c r="M67" s="1" t="s">
        <v>812</v>
      </c>
      <c r="N67" s="1" t="s">
        <v>812</v>
      </c>
      <c r="O67" s="1" t="s">
        <v>813</v>
      </c>
      <c r="P67" s="1" t="s">
        <v>814</v>
      </c>
      <c r="Q67" s="1" t="s">
        <v>815</v>
      </c>
      <c r="R67" s="1" t="s">
        <v>1212</v>
      </c>
      <c r="S67" s="1" t="s">
        <v>817</v>
      </c>
      <c r="T67" s="1" t="s">
        <v>818</v>
      </c>
      <c r="U67" s="1" t="s">
        <v>778</v>
      </c>
      <c r="V67" s="1" t="s">
        <v>983</v>
      </c>
    </row>
    <row r="68" s="1" customFormat="1" spans="1:22">
      <c r="A68" s="3">
        <v>999227174477475</v>
      </c>
      <c r="B68" s="1" t="s">
        <v>1206</v>
      </c>
      <c r="C68" s="1" t="s">
        <v>1213</v>
      </c>
      <c r="D68" s="1" t="s">
        <v>1214</v>
      </c>
      <c r="E68" s="1" t="s">
        <v>1215</v>
      </c>
      <c r="F68" s="1" t="s">
        <v>1075</v>
      </c>
      <c r="G68" s="1" t="s">
        <v>808</v>
      </c>
      <c r="H68" s="1" t="s">
        <v>809</v>
      </c>
      <c r="I68" s="1" t="s">
        <v>1216</v>
      </c>
      <c r="J68" s="1" t="s">
        <v>30</v>
      </c>
      <c r="K68" s="1" t="s">
        <v>1217</v>
      </c>
      <c r="L68" s="1" t="s">
        <v>1217</v>
      </c>
      <c r="M68" s="1" t="s">
        <v>812</v>
      </c>
      <c r="N68" s="1" t="s">
        <v>812</v>
      </c>
      <c r="O68" s="1" t="s">
        <v>813</v>
      </c>
      <c r="P68" s="1" t="s">
        <v>814</v>
      </c>
      <c r="Q68" s="1" t="s">
        <v>815</v>
      </c>
      <c r="R68" s="1" t="s">
        <v>1218</v>
      </c>
      <c r="S68" s="1" t="s">
        <v>817</v>
      </c>
      <c r="T68" s="1" t="s">
        <v>818</v>
      </c>
      <c r="U68" s="1" t="s">
        <v>778</v>
      </c>
      <c r="V68" s="1" t="s">
        <v>819</v>
      </c>
    </row>
    <row r="69" s="1" customFormat="1" spans="1:22">
      <c r="A69" s="3">
        <v>999227169258356</v>
      </c>
      <c r="B69" s="1" t="s">
        <v>1206</v>
      </c>
      <c r="C69" s="1" t="s">
        <v>1219</v>
      </c>
      <c r="D69" s="1" t="s">
        <v>1077</v>
      </c>
      <c r="E69" s="1" t="s">
        <v>1220</v>
      </c>
      <c r="F69" s="1" t="s">
        <v>807</v>
      </c>
      <c r="G69" s="1" t="s">
        <v>808</v>
      </c>
      <c r="H69" s="1" t="s">
        <v>809</v>
      </c>
      <c r="I69" s="1" t="s">
        <v>1221</v>
      </c>
      <c r="J69" s="1" t="s">
        <v>30</v>
      </c>
      <c r="K69" s="1" t="s">
        <v>1222</v>
      </c>
      <c r="L69" s="1" t="s">
        <v>1222</v>
      </c>
      <c r="M69" s="1" t="s">
        <v>812</v>
      </c>
      <c r="N69" s="1" t="s">
        <v>812</v>
      </c>
      <c r="O69" s="1" t="s">
        <v>813</v>
      </c>
      <c r="P69" s="1" t="s">
        <v>814</v>
      </c>
      <c r="Q69" s="1" t="s">
        <v>815</v>
      </c>
      <c r="R69" s="1" t="s">
        <v>1223</v>
      </c>
      <c r="S69" s="1" t="s">
        <v>817</v>
      </c>
      <c r="T69" s="1" t="s">
        <v>818</v>
      </c>
      <c r="U69" s="1" t="s">
        <v>778</v>
      </c>
      <c r="V69" s="1" t="s">
        <v>826</v>
      </c>
    </row>
    <row r="70" s="1" customFormat="1" spans="1:22">
      <c r="A70" s="3">
        <v>999227107097678</v>
      </c>
      <c r="B70" s="1" t="s">
        <v>1224</v>
      </c>
      <c r="C70" s="1" t="s">
        <v>1225</v>
      </c>
      <c r="D70" s="1" t="s">
        <v>938</v>
      </c>
      <c r="E70" s="1" t="s">
        <v>1226</v>
      </c>
      <c r="F70" s="1" t="s">
        <v>803</v>
      </c>
      <c r="G70" s="1" t="s">
        <v>808</v>
      </c>
      <c r="H70" s="1" t="s">
        <v>809</v>
      </c>
      <c r="I70" s="1" t="s">
        <v>1227</v>
      </c>
      <c r="J70" s="1" t="s">
        <v>30</v>
      </c>
      <c r="K70" s="1" t="s">
        <v>1228</v>
      </c>
      <c r="L70" s="1" t="s">
        <v>1228</v>
      </c>
      <c r="M70" s="1" t="s">
        <v>812</v>
      </c>
      <c r="N70" s="1" t="s">
        <v>812</v>
      </c>
      <c r="O70" s="1" t="s">
        <v>813</v>
      </c>
      <c r="P70" s="1" t="s">
        <v>814</v>
      </c>
      <c r="Q70" s="1" t="s">
        <v>815</v>
      </c>
      <c r="R70" s="1" t="s">
        <v>1229</v>
      </c>
      <c r="S70" s="1" t="s">
        <v>817</v>
      </c>
      <c r="T70" s="1" t="s">
        <v>818</v>
      </c>
      <c r="U70" s="1" t="s">
        <v>778</v>
      </c>
      <c r="V70" s="1" t="s">
        <v>819</v>
      </c>
    </row>
    <row r="71" s="1" customFormat="1" spans="1:22">
      <c r="A71" s="3">
        <v>999227106771076</v>
      </c>
      <c r="B71" s="1" t="s">
        <v>1224</v>
      </c>
      <c r="C71" s="1" t="s">
        <v>1230</v>
      </c>
      <c r="D71" s="1" t="s">
        <v>1231</v>
      </c>
      <c r="E71" s="1" t="s">
        <v>1232</v>
      </c>
      <c r="F71" s="1" t="s">
        <v>803</v>
      </c>
      <c r="G71" s="1" t="s">
        <v>808</v>
      </c>
      <c r="H71" s="1" t="s">
        <v>809</v>
      </c>
      <c r="I71" s="1" t="s">
        <v>1233</v>
      </c>
      <c r="J71" s="1" t="s">
        <v>30</v>
      </c>
      <c r="K71" s="1" t="s">
        <v>1234</v>
      </c>
      <c r="L71" s="1" t="s">
        <v>1234</v>
      </c>
      <c r="M71" s="1" t="s">
        <v>812</v>
      </c>
      <c r="N71" s="1" t="s">
        <v>812</v>
      </c>
      <c r="O71" s="1" t="s">
        <v>813</v>
      </c>
      <c r="P71" s="1" t="s">
        <v>814</v>
      </c>
      <c r="Q71" s="1" t="s">
        <v>815</v>
      </c>
      <c r="R71" s="1" t="s">
        <v>1235</v>
      </c>
      <c r="S71" s="1" t="s">
        <v>817</v>
      </c>
      <c r="T71" s="1" t="s">
        <v>818</v>
      </c>
      <c r="U71" s="1" t="s">
        <v>778</v>
      </c>
      <c r="V71" s="1" t="s">
        <v>1236</v>
      </c>
    </row>
    <row r="72" s="1" customFormat="1" spans="1:22">
      <c r="A72" s="3">
        <v>999227105546473</v>
      </c>
      <c r="B72" s="1" t="s">
        <v>1224</v>
      </c>
      <c r="C72" s="1" t="s">
        <v>1237</v>
      </c>
      <c r="D72" s="1" t="s">
        <v>1238</v>
      </c>
      <c r="E72" s="1" t="s">
        <v>1239</v>
      </c>
      <c r="F72" s="1" t="s">
        <v>807</v>
      </c>
      <c r="G72" s="1" t="s">
        <v>808</v>
      </c>
      <c r="H72" s="1" t="s">
        <v>809</v>
      </c>
      <c r="I72" s="1" t="s">
        <v>1240</v>
      </c>
      <c r="J72" s="1" t="s">
        <v>30</v>
      </c>
      <c r="K72" s="1" t="s">
        <v>1241</v>
      </c>
      <c r="L72" s="1" t="s">
        <v>1241</v>
      </c>
      <c r="M72" s="1" t="s">
        <v>812</v>
      </c>
      <c r="N72" s="1" t="s">
        <v>812</v>
      </c>
      <c r="O72" s="1" t="s">
        <v>813</v>
      </c>
      <c r="P72" s="1" t="s">
        <v>814</v>
      </c>
      <c r="Q72" s="1" t="s">
        <v>815</v>
      </c>
      <c r="R72" s="1" t="s">
        <v>1242</v>
      </c>
      <c r="S72" s="1" t="s">
        <v>817</v>
      </c>
      <c r="T72" s="1" t="s">
        <v>818</v>
      </c>
      <c r="U72" s="1" t="s">
        <v>778</v>
      </c>
      <c r="V72" s="1" t="s">
        <v>1243</v>
      </c>
    </row>
    <row r="73" s="1" customFormat="1" spans="1:22">
      <c r="A73" s="3">
        <v>27105127534</v>
      </c>
      <c r="B73" s="1" t="s">
        <v>1224</v>
      </c>
      <c r="C73" s="1" t="s">
        <v>1244</v>
      </c>
      <c r="D73" s="1" t="s">
        <v>1245</v>
      </c>
      <c r="E73" s="1" t="s">
        <v>1246</v>
      </c>
      <c r="F73" s="1" t="s">
        <v>984</v>
      </c>
      <c r="G73" s="1" t="s">
        <v>808</v>
      </c>
      <c r="H73" s="1" t="s">
        <v>809</v>
      </c>
      <c r="I73" s="1" t="s">
        <v>1247</v>
      </c>
      <c r="J73" s="1" t="s">
        <v>30</v>
      </c>
      <c r="K73" s="1" t="s">
        <v>1248</v>
      </c>
      <c r="L73" s="1" t="s">
        <v>1248</v>
      </c>
      <c r="M73" s="1" t="s">
        <v>812</v>
      </c>
      <c r="N73" s="1" t="s">
        <v>812</v>
      </c>
      <c r="O73" s="1" t="s">
        <v>813</v>
      </c>
      <c r="P73" s="1" t="s">
        <v>814</v>
      </c>
      <c r="Q73" s="1" t="s">
        <v>815</v>
      </c>
      <c r="R73" s="1" t="s">
        <v>1249</v>
      </c>
      <c r="S73" s="1" t="s">
        <v>817</v>
      </c>
      <c r="T73" s="1" t="s">
        <v>818</v>
      </c>
      <c r="U73" s="1" t="s">
        <v>1014</v>
      </c>
      <c r="V73" s="1" t="s">
        <v>819</v>
      </c>
    </row>
    <row r="74" s="1" customFormat="1" spans="1:22">
      <c r="A74" s="3">
        <v>999227103070305</v>
      </c>
      <c r="B74" s="1" t="s">
        <v>1224</v>
      </c>
      <c r="C74" s="1" t="s">
        <v>1250</v>
      </c>
      <c r="D74" s="1" t="s">
        <v>938</v>
      </c>
      <c r="E74" s="1" t="s">
        <v>1251</v>
      </c>
      <c r="F74" s="1" t="s">
        <v>918</v>
      </c>
      <c r="G74" s="1" t="s">
        <v>808</v>
      </c>
      <c r="H74" s="1" t="s">
        <v>809</v>
      </c>
      <c r="I74" s="1" t="s">
        <v>1252</v>
      </c>
      <c r="J74" s="1" t="s">
        <v>30</v>
      </c>
      <c r="K74" s="1" t="s">
        <v>1253</v>
      </c>
      <c r="L74" s="1" t="s">
        <v>1253</v>
      </c>
      <c r="M74" s="1" t="s">
        <v>812</v>
      </c>
      <c r="N74" s="1" t="s">
        <v>812</v>
      </c>
      <c r="O74" s="1" t="s">
        <v>813</v>
      </c>
      <c r="P74" s="1" t="s">
        <v>814</v>
      </c>
      <c r="Q74" s="1" t="s">
        <v>815</v>
      </c>
      <c r="R74" s="1" t="s">
        <v>1254</v>
      </c>
      <c r="S74" s="1" t="s">
        <v>817</v>
      </c>
      <c r="T74" s="1" t="s">
        <v>818</v>
      </c>
      <c r="U74" s="1" t="s">
        <v>778</v>
      </c>
      <c r="V74" s="1" t="s">
        <v>819</v>
      </c>
    </row>
    <row r="75" s="1" customFormat="1" spans="1:22">
      <c r="A75" s="3">
        <v>999227102502504</v>
      </c>
      <c r="B75" s="1" t="s">
        <v>1224</v>
      </c>
      <c r="C75" s="1" t="s">
        <v>1255</v>
      </c>
      <c r="D75" s="1" t="s">
        <v>1256</v>
      </c>
      <c r="E75" s="1" t="s">
        <v>1257</v>
      </c>
      <c r="F75" s="1" t="s">
        <v>918</v>
      </c>
      <c r="G75" s="1" t="s">
        <v>808</v>
      </c>
      <c r="H75" s="1" t="s">
        <v>809</v>
      </c>
      <c r="I75" s="1" t="s">
        <v>1258</v>
      </c>
      <c r="J75" s="1" t="s">
        <v>30</v>
      </c>
      <c r="K75" s="1" t="s">
        <v>1259</v>
      </c>
      <c r="L75" s="1" t="s">
        <v>1259</v>
      </c>
      <c r="M75" s="1" t="s">
        <v>812</v>
      </c>
      <c r="N75" s="1" t="s">
        <v>812</v>
      </c>
      <c r="O75" s="1" t="s">
        <v>813</v>
      </c>
      <c r="P75" s="1" t="s">
        <v>814</v>
      </c>
      <c r="Q75" s="1" t="s">
        <v>815</v>
      </c>
      <c r="R75" s="1" t="s">
        <v>1260</v>
      </c>
      <c r="S75" s="1" t="s">
        <v>817</v>
      </c>
      <c r="T75" s="1" t="s">
        <v>818</v>
      </c>
      <c r="U75" s="1" t="s">
        <v>778</v>
      </c>
      <c r="V75" s="1" t="s">
        <v>983</v>
      </c>
    </row>
    <row r="76" s="1" customFormat="1" spans="1:22">
      <c r="A76" s="3">
        <v>999227096594682</v>
      </c>
      <c r="B76" s="1" t="s">
        <v>1261</v>
      </c>
      <c r="C76" s="1" t="s">
        <v>1262</v>
      </c>
      <c r="D76" s="1" t="s">
        <v>1263</v>
      </c>
      <c r="E76" s="1" t="s">
        <v>1264</v>
      </c>
      <c r="F76" s="1" t="s">
        <v>803</v>
      </c>
      <c r="G76" s="1" t="s">
        <v>808</v>
      </c>
      <c r="H76" s="1" t="s">
        <v>809</v>
      </c>
      <c r="I76" s="1" t="s">
        <v>1265</v>
      </c>
      <c r="J76" s="1" t="s">
        <v>30</v>
      </c>
      <c r="K76" s="1" t="s">
        <v>1266</v>
      </c>
      <c r="L76" s="1" t="s">
        <v>1266</v>
      </c>
      <c r="M76" s="1" t="s">
        <v>812</v>
      </c>
      <c r="N76" s="1" t="s">
        <v>812</v>
      </c>
      <c r="O76" s="1" t="s">
        <v>813</v>
      </c>
      <c r="P76" s="1" t="s">
        <v>814</v>
      </c>
      <c r="Q76" s="1" t="s">
        <v>815</v>
      </c>
      <c r="R76" s="1" t="s">
        <v>1267</v>
      </c>
      <c r="S76" s="1" t="s">
        <v>817</v>
      </c>
      <c r="T76" s="1" t="s">
        <v>818</v>
      </c>
      <c r="U76" s="1" t="s">
        <v>778</v>
      </c>
      <c r="V76" s="1" t="s">
        <v>826</v>
      </c>
    </row>
    <row r="77" s="1" customFormat="1" spans="1:22">
      <c r="A77" s="3">
        <v>999227093127811</v>
      </c>
      <c r="B77" s="1" t="s">
        <v>1268</v>
      </c>
      <c r="C77" s="1" t="s">
        <v>1269</v>
      </c>
      <c r="D77" s="1" t="s">
        <v>1270</v>
      </c>
      <c r="E77" s="1" t="s">
        <v>1271</v>
      </c>
      <c r="F77" s="1" t="s">
        <v>807</v>
      </c>
      <c r="G77" s="1" t="s">
        <v>808</v>
      </c>
      <c r="H77" s="1" t="s">
        <v>809</v>
      </c>
      <c r="I77" s="1" t="s">
        <v>1272</v>
      </c>
      <c r="J77" s="1" t="s">
        <v>30</v>
      </c>
      <c r="K77" s="1" t="s">
        <v>1273</v>
      </c>
      <c r="L77" s="1" t="s">
        <v>1273</v>
      </c>
      <c r="M77" s="1" t="s">
        <v>812</v>
      </c>
      <c r="N77" s="1" t="s">
        <v>812</v>
      </c>
      <c r="O77" s="1" t="s">
        <v>813</v>
      </c>
      <c r="P77" s="1" t="s">
        <v>814</v>
      </c>
      <c r="Q77" s="1" t="s">
        <v>815</v>
      </c>
      <c r="R77" s="1" t="s">
        <v>1274</v>
      </c>
      <c r="S77" s="1" t="s">
        <v>817</v>
      </c>
      <c r="T77" s="1" t="s">
        <v>818</v>
      </c>
      <c r="U77" s="1" t="s">
        <v>778</v>
      </c>
      <c r="V77" s="1" t="s">
        <v>983</v>
      </c>
    </row>
    <row r="78" s="1" customFormat="1" spans="1:22">
      <c r="A78" s="3">
        <v>999227061161583</v>
      </c>
      <c r="B78" s="1" t="s">
        <v>1275</v>
      </c>
      <c r="C78" s="1" t="s">
        <v>1276</v>
      </c>
      <c r="D78" s="1" t="s">
        <v>1277</v>
      </c>
      <c r="E78" s="1" t="s">
        <v>1278</v>
      </c>
      <c r="F78" s="1" t="s">
        <v>803</v>
      </c>
      <c r="G78" s="1" t="s">
        <v>808</v>
      </c>
      <c r="H78" s="1" t="s">
        <v>809</v>
      </c>
      <c r="I78" s="1" t="s">
        <v>1279</v>
      </c>
      <c r="J78" s="1" t="s">
        <v>30</v>
      </c>
      <c r="K78" s="1" t="s">
        <v>1280</v>
      </c>
      <c r="L78" s="1" t="s">
        <v>1280</v>
      </c>
      <c r="M78" s="1" t="s">
        <v>812</v>
      </c>
      <c r="N78" s="1" t="s">
        <v>812</v>
      </c>
      <c r="O78" s="1" t="s">
        <v>813</v>
      </c>
      <c r="P78" s="1" t="s">
        <v>814</v>
      </c>
      <c r="Q78" s="1" t="s">
        <v>815</v>
      </c>
      <c r="R78" s="1" t="s">
        <v>1281</v>
      </c>
      <c r="S78" s="1" t="s">
        <v>817</v>
      </c>
      <c r="T78" s="1" t="s">
        <v>818</v>
      </c>
      <c r="U78" s="1" t="s">
        <v>1014</v>
      </c>
      <c r="V78" s="1" t="s">
        <v>890</v>
      </c>
    </row>
    <row r="79" s="1" customFormat="1" spans="1:22">
      <c r="A79" s="3">
        <v>999227052204714</v>
      </c>
      <c r="B79" s="1" t="s">
        <v>1282</v>
      </c>
      <c r="C79" s="1" t="s">
        <v>1283</v>
      </c>
      <c r="D79" s="1" t="s">
        <v>1284</v>
      </c>
      <c r="E79" s="1" t="s">
        <v>1285</v>
      </c>
      <c r="F79" s="1" t="s">
        <v>984</v>
      </c>
      <c r="G79" s="1" t="s">
        <v>808</v>
      </c>
      <c r="H79" s="1" t="s">
        <v>809</v>
      </c>
      <c r="I79" s="1" t="s">
        <v>1286</v>
      </c>
      <c r="J79" s="1" t="s">
        <v>30</v>
      </c>
      <c r="K79" s="1" t="s">
        <v>1287</v>
      </c>
      <c r="L79" s="1" t="s">
        <v>1287</v>
      </c>
      <c r="M79" s="1" t="s">
        <v>812</v>
      </c>
      <c r="N79" s="1" t="s">
        <v>812</v>
      </c>
      <c r="O79" s="1" t="s">
        <v>813</v>
      </c>
      <c r="P79" s="1" t="s">
        <v>814</v>
      </c>
      <c r="Q79" s="1" t="s">
        <v>815</v>
      </c>
      <c r="R79" s="1" t="s">
        <v>1288</v>
      </c>
      <c r="S79" s="1" t="s">
        <v>817</v>
      </c>
      <c r="T79" s="1" t="s">
        <v>818</v>
      </c>
      <c r="U79" s="1" t="s">
        <v>778</v>
      </c>
      <c r="V79" s="1" t="s">
        <v>1289</v>
      </c>
    </row>
    <row r="80" s="1" customFormat="1" spans="1:22">
      <c r="A80" s="3">
        <v>999227036346196</v>
      </c>
      <c r="B80" s="1" t="s">
        <v>1282</v>
      </c>
      <c r="C80" s="1" t="s">
        <v>1290</v>
      </c>
      <c r="D80" s="1" t="s">
        <v>1291</v>
      </c>
      <c r="E80" s="1" t="s">
        <v>1292</v>
      </c>
      <c r="F80" s="1" t="s">
        <v>918</v>
      </c>
      <c r="G80" s="1" t="s">
        <v>808</v>
      </c>
      <c r="H80" s="1" t="s">
        <v>809</v>
      </c>
      <c r="I80" s="1" t="s">
        <v>1293</v>
      </c>
      <c r="J80" s="1" t="s">
        <v>30</v>
      </c>
      <c r="K80" s="1" t="s">
        <v>1294</v>
      </c>
      <c r="L80" s="1" t="s">
        <v>1294</v>
      </c>
      <c r="M80" s="1" t="s">
        <v>812</v>
      </c>
      <c r="N80" s="1" t="s">
        <v>812</v>
      </c>
      <c r="O80" s="1" t="s">
        <v>813</v>
      </c>
      <c r="P80" s="1" t="s">
        <v>814</v>
      </c>
      <c r="Q80" s="1" t="s">
        <v>815</v>
      </c>
      <c r="R80" s="1" t="s">
        <v>1295</v>
      </c>
      <c r="S80" s="1" t="s">
        <v>817</v>
      </c>
      <c r="T80" s="1" t="s">
        <v>818</v>
      </c>
      <c r="U80" s="1" t="s">
        <v>778</v>
      </c>
      <c r="V80" s="1" t="s">
        <v>826</v>
      </c>
    </row>
    <row r="81" s="1" customFormat="1" spans="1:22">
      <c r="A81" s="3">
        <v>999227026918415</v>
      </c>
      <c r="B81" s="1" t="s">
        <v>1296</v>
      </c>
      <c r="C81" s="1" t="s">
        <v>1297</v>
      </c>
      <c r="D81" s="1" t="s">
        <v>1298</v>
      </c>
      <c r="E81" s="1" t="s">
        <v>1299</v>
      </c>
      <c r="F81" s="1" t="s">
        <v>807</v>
      </c>
      <c r="G81" s="1" t="s">
        <v>808</v>
      </c>
      <c r="H81" s="1" t="s">
        <v>809</v>
      </c>
      <c r="I81" s="1" t="s">
        <v>1300</v>
      </c>
      <c r="J81" s="1" t="s">
        <v>30</v>
      </c>
      <c r="K81" s="1" t="s">
        <v>1301</v>
      </c>
      <c r="L81" s="1" t="s">
        <v>1301</v>
      </c>
      <c r="M81" s="1" t="s">
        <v>812</v>
      </c>
      <c r="N81" s="1" t="s">
        <v>812</v>
      </c>
      <c r="O81" s="1" t="s">
        <v>813</v>
      </c>
      <c r="P81" s="1" t="s">
        <v>814</v>
      </c>
      <c r="Q81" s="1" t="s">
        <v>815</v>
      </c>
      <c r="R81" s="1" t="s">
        <v>1302</v>
      </c>
      <c r="S81" s="1" t="s">
        <v>817</v>
      </c>
      <c r="T81" s="1" t="s">
        <v>818</v>
      </c>
      <c r="U81" s="1" t="s">
        <v>778</v>
      </c>
      <c r="V81" s="1" t="s">
        <v>819</v>
      </c>
    </row>
    <row r="82" s="1" customFormat="1" spans="1:22">
      <c r="A82" s="3">
        <v>999227006219988</v>
      </c>
      <c r="B82" s="1" t="s">
        <v>1296</v>
      </c>
      <c r="C82" s="1" t="s">
        <v>1303</v>
      </c>
      <c r="D82" s="1" t="s">
        <v>1304</v>
      </c>
      <c r="E82" s="1" t="s">
        <v>1305</v>
      </c>
      <c r="F82" s="1" t="s">
        <v>803</v>
      </c>
      <c r="G82" s="1" t="s">
        <v>808</v>
      </c>
      <c r="H82" s="1" t="s">
        <v>809</v>
      </c>
      <c r="I82" s="1" t="s">
        <v>1306</v>
      </c>
      <c r="J82" s="1" t="s">
        <v>30</v>
      </c>
      <c r="K82" s="1" t="s">
        <v>1307</v>
      </c>
      <c r="L82" s="1" t="s">
        <v>1307</v>
      </c>
      <c r="M82" s="1" t="s">
        <v>812</v>
      </c>
      <c r="N82" s="1" t="s">
        <v>812</v>
      </c>
      <c r="O82" s="1" t="s">
        <v>813</v>
      </c>
      <c r="P82" s="1" t="s">
        <v>814</v>
      </c>
      <c r="Q82" s="1" t="s">
        <v>815</v>
      </c>
      <c r="R82" s="1" t="s">
        <v>1308</v>
      </c>
      <c r="S82" s="1" t="s">
        <v>817</v>
      </c>
      <c r="T82" s="1" t="s">
        <v>818</v>
      </c>
      <c r="U82" s="1" t="s">
        <v>778</v>
      </c>
      <c r="V82" s="1" t="s">
        <v>819</v>
      </c>
    </row>
    <row r="83" s="1" customFormat="1" spans="1:22">
      <c r="A83" s="3">
        <v>999226930894031</v>
      </c>
      <c r="B83" s="1" t="s">
        <v>1309</v>
      </c>
      <c r="C83" s="1" t="s">
        <v>1310</v>
      </c>
      <c r="D83" s="1" t="s">
        <v>1311</v>
      </c>
      <c r="E83" s="1" t="s">
        <v>1312</v>
      </c>
      <c r="F83" s="1" t="s">
        <v>918</v>
      </c>
      <c r="G83" s="1" t="s">
        <v>808</v>
      </c>
      <c r="H83" s="1" t="s">
        <v>809</v>
      </c>
      <c r="I83" s="1" t="s">
        <v>1313</v>
      </c>
      <c r="J83" s="1" t="s">
        <v>30</v>
      </c>
      <c r="K83" s="1" t="s">
        <v>1314</v>
      </c>
      <c r="L83" s="1" t="s">
        <v>1314</v>
      </c>
      <c r="M83" s="1" t="s">
        <v>812</v>
      </c>
      <c r="N83" s="1" t="s">
        <v>812</v>
      </c>
      <c r="O83" s="1" t="s">
        <v>813</v>
      </c>
      <c r="P83" s="1" t="s">
        <v>814</v>
      </c>
      <c r="Q83" s="1" t="s">
        <v>815</v>
      </c>
      <c r="R83" s="1" t="s">
        <v>1315</v>
      </c>
      <c r="S83" s="1" t="s">
        <v>817</v>
      </c>
      <c r="T83" s="1" t="s">
        <v>818</v>
      </c>
      <c r="U83" s="1" t="s">
        <v>778</v>
      </c>
      <c r="V83" s="1" t="s">
        <v>906</v>
      </c>
    </row>
    <row r="84" s="1" customFormat="1" spans="1:22">
      <c r="A84" s="3">
        <v>999226927371031</v>
      </c>
      <c r="B84" s="1" t="s">
        <v>1316</v>
      </c>
      <c r="C84" s="1" t="s">
        <v>1317</v>
      </c>
      <c r="D84" s="1" t="s">
        <v>1318</v>
      </c>
      <c r="E84" s="1" t="s">
        <v>1319</v>
      </c>
      <c r="F84" s="1" t="s">
        <v>807</v>
      </c>
      <c r="G84" s="1" t="s">
        <v>808</v>
      </c>
      <c r="H84" s="1" t="s">
        <v>809</v>
      </c>
      <c r="I84" s="1" t="s">
        <v>1320</v>
      </c>
      <c r="J84" s="1" t="s">
        <v>30</v>
      </c>
      <c r="K84" s="1" t="s">
        <v>1321</v>
      </c>
      <c r="L84" s="1" t="s">
        <v>1321</v>
      </c>
      <c r="M84" s="1" t="s">
        <v>812</v>
      </c>
      <c r="N84" s="1" t="s">
        <v>812</v>
      </c>
      <c r="O84" s="1" t="s">
        <v>813</v>
      </c>
      <c r="P84" s="1" t="s">
        <v>814</v>
      </c>
      <c r="Q84" s="1" t="s">
        <v>815</v>
      </c>
      <c r="R84" s="1" t="s">
        <v>1322</v>
      </c>
      <c r="S84" s="1" t="s">
        <v>817</v>
      </c>
      <c r="T84" s="1" t="s">
        <v>818</v>
      </c>
      <c r="U84" s="1" t="s">
        <v>778</v>
      </c>
      <c r="V84" s="1" t="s">
        <v>1323</v>
      </c>
    </row>
    <row r="85" s="1" customFormat="1" spans="1:22">
      <c r="A85" s="3">
        <v>999226910984106</v>
      </c>
      <c r="B85" s="1" t="s">
        <v>1324</v>
      </c>
      <c r="C85" s="1" t="s">
        <v>1325</v>
      </c>
      <c r="D85" s="1" t="s">
        <v>1326</v>
      </c>
      <c r="E85" s="1" t="s">
        <v>1327</v>
      </c>
      <c r="F85" s="1" t="s">
        <v>984</v>
      </c>
      <c r="G85" s="1" t="s">
        <v>808</v>
      </c>
      <c r="H85" s="1" t="s">
        <v>809</v>
      </c>
      <c r="I85" s="1" t="s">
        <v>1328</v>
      </c>
      <c r="J85" s="1" t="s">
        <v>30</v>
      </c>
      <c r="K85" s="1" t="s">
        <v>1329</v>
      </c>
      <c r="L85" s="1" t="s">
        <v>1329</v>
      </c>
      <c r="M85" s="1" t="s">
        <v>812</v>
      </c>
      <c r="N85" s="1" t="s">
        <v>812</v>
      </c>
      <c r="O85" s="1" t="s">
        <v>813</v>
      </c>
      <c r="P85" s="1" t="s">
        <v>814</v>
      </c>
      <c r="Q85" s="1" t="s">
        <v>815</v>
      </c>
      <c r="R85" s="1" t="s">
        <v>1330</v>
      </c>
      <c r="S85" s="1" t="s">
        <v>817</v>
      </c>
      <c r="T85" s="1" t="s">
        <v>818</v>
      </c>
      <c r="U85" s="1" t="s">
        <v>778</v>
      </c>
      <c r="V85" s="1" t="s">
        <v>826</v>
      </c>
    </row>
    <row r="86" s="1" customFormat="1" spans="1:22">
      <c r="A86" s="3">
        <v>999226898447744</v>
      </c>
      <c r="B86" s="1" t="s">
        <v>1331</v>
      </c>
      <c r="C86" s="1" t="s">
        <v>1332</v>
      </c>
      <c r="D86" s="1" t="s">
        <v>1333</v>
      </c>
      <c r="E86" s="1" t="s">
        <v>1334</v>
      </c>
      <c r="F86" s="1" t="s">
        <v>803</v>
      </c>
      <c r="G86" s="1" t="s">
        <v>808</v>
      </c>
      <c r="H86" s="1" t="s">
        <v>809</v>
      </c>
      <c r="I86" s="1" t="s">
        <v>1335</v>
      </c>
      <c r="J86" s="1" t="s">
        <v>30</v>
      </c>
      <c r="K86" s="1" t="s">
        <v>1336</v>
      </c>
      <c r="L86" s="1" t="s">
        <v>1336</v>
      </c>
      <c r="M86" s="1" t="s">
        <v>812</v>
      </c>
      <c r="N86" s="1" t="s">
        <v>812</v>
      </c>
      <c r="O86" s="1" t="s">
        <v>813</v>
      </c>
      <c r="P86" s="1" t="s">
        <v>814</v>
      </c>
      <c r="Q86" s="1" t="s">
        <v>815</v>
      </c>
      <c r="R86" s="1" t="s">
        <v>1337</v>
      </c>
      <c r="S86" s="1" t="s">
        <v>817</v>
      </c>
      <c r="T86" s="1" t="s">
        <v>818</v>
      </c>
      <c r="U86" s="1" t="s">
        <v>1014</v>
      </c>
      <c r="V86" s="1" t="s">
        <v>1021</v>
      </c>
    </row>
    <row r="87" s="1" customFormat="1" spans="1:22">
      <c r="A87" s="3">
        <v>999226850667529</v>
      </c>
      <c r="B87" s="1" t="s">
        <v>1338</v>
      </c>
      <c r="C87" s="1" t="s">
        <v>1339</v>
      </c>
      <c r="D87" s="1" t="s">
        <v>1340</v>
      </c>
      <c r="E87" s="1" t="s">
        <v>1341</v>
      </c>
      <c r="F87" s="1" t="s">
        <v>918</v>
      </c>
      <c r="G87" s="1" t="s">
        <v>808</v>
      </c>
      <c r="H87" s="1" t="s">
        <v>809</v>
      </c>
      <c r="I87" s="1" t="s">
        <v>1342</v>
      </c>
      <c r="J87" s="1" t="s">
        <v>30</v>
      </c>
      <c r="K87" s="1" t="s">
        <v>1343</v>
      </c>
      <c r="L87" s="1" t="s">
        <v>1343</v>
      </c>
      <c r="M87" s="1" t="s">
        <v>812</v>
      </c>
      <c r="N87" s="1" t="s">
        <v>812</v>
      </c>
      <c r="O87" s="1" t="s">
        <v>813</v>
      </c>
      <c r="P87" s="1" t="s">
        <v>814</v>
      </c>
      <c r="Q87" s="1" t="s">
        <v>815</v>
      </c>
      <c r="R87" s="1" t="s">
        <v>1344</v>
      </c>
      <c r="S87" s="1" t="s">
        <v>817</v>
      </c>
      <c r="T87" s="1" t="s">
        <v>818</v>
      </c>
      <c r="U87" s="1" t="s">
        <v>778</v>
      </c>
      <c r="V87" s="1" t="s">
        <v>826</v>
      </c>
    </row>
    <row r="88" s="1" customFormat="1" spans="1:22">
      <c r="A88" s="3">
        <v>999226847726995</v>
      </c>
      <c r="B88" s="1" t="s">
        <v>1345</v>
      </c>
      <c r="C88" s="1" t="s">
        <v>1346</v>
      </c>
      <c r="D88" s="1" t="s">
        <v>1347</v>
      </c>
      <c r="E88" s="1" t="s">
        <v>1348</v>
      </c>
      <c r="F88" s="1" t="s">
        <v>918</v>
      </c>
      <c r="G88" s="1" t="s">
        <v>808</v>
      </c>
      <c r="H88" s="1" t="s">
        <v>809</v>
      </c>
      <c r="I88" s="1" t="s">
        <v>1349</v>
      </c>
      <c r="J88" s="1" t="s">
        <v>30</v>
      </c>
      <c r="K88" s="1" t="s">
        <v>1350</v>
      </c>
      <c r="L88" s="1" t="s">
        <v>1350</v>
      </c>
      <c r="M88" s="1" t="s">
        <v>812</v>
      </c>
      <c r="N88" s="1" t="s">
        <v>812</v>
      </c>
      <c r="O88" s="1" t="s">
        <v>813</v>
      </c>
      <c r="P88" s="1" t="s">
        <v>814</v>
      </c>
      <c r="Q88" s="1" t="s">
        <v>815</v>
      </c>
      <c r="R88" s="1" t="s">
        <v>1351</v>
      </c>
      <c r="S88" s="1" t="s">
        <v>817</v>
      </c>
      <c r="T88" s="1" t="s">
        <v>818</v>
      </c>
      <c r="U88" s="1" t="s">
        <v>778</v>
      </c>
      <c r="V88" s="1" t="s">
        <v>819</v>
      </c>
    </row>
    <row r="89" s="1" customFormat="1" spans="1:22">
      <c r="A89" s="3">
        <v>999226841811422</v>
      </c>
      <c r="B89" s="1" t="s">
        <v>1352</v>
      </c>
      <c r="C89" s="1" t="s">
        <v>1353</v>
      </c>
      <c r="D89" s="1" t="s">
        <v>1354</v>
      </c>
      <c r="E89" s="1" t="s">
        <v>1355</v>
      </c>
      <c r="F89" s="1" t="s">
        <v>803</v>
      </c>
      <c r="G89" s="1" t="s">
        <v>808</v>
      </c>
      <c r="H89" s="1" t="s">
        <v>809</v>
      </c>
      <c r="I89" s="1" t="s">
        <v>1356</v>
      </c>
      <c r="J89" s="1" t="s">
        <v>30</v>
      </c>
      <c r="K89" s="1" t="s">
        <v>1357</v>
      </c>
      <c r="L89" s="1" t="s">
        <v>813</v>
      </c>
      <c r="M89" s="1" t="s">
        <v>1358</v>
      </c>
      <c r="N89" s="1" t="s">
        <v>1359</v>
      </c>
      <c r="O89" s="1" t="s">
        <v>813</v>
      </c>
      <c r="P89" s="1" t="s">
        <v>814</v>
      </c>
      <c r="Q89" s="1" t="s">
        <v>815</v>
      </c>
      <c r="R89" s="1" t="s">
        <v>1360</v>
      </c>
      <c r="S89" s="1" t="s">
        <v>817</v>
      </c>
      <c r="T89" s="1" t="s">
        <v>818</v>
      </c>
      <c r="U89" s="1" t="s">
        <v>778</v>
      </c>
      <c r="V89" s="1" t="s">
        <v>819</v>
      </c>
    </row>
    <row r="90" s="1" customFormat="1" spans="1:22">
      <c r="A90" s="3">
        <v>999226840440464</v>
      </c>
      <c r="B90" s="1" t="s">
        <v>1352</v>
      </c>
      <c r="C90" s="1" t="s">
        <v>1361</v>
      </c>
      <c r="D90" s="1" t="s">
        <v>1362</v>
      </c>
      <c r="E90" s="1" t="s">
        <v>1363</v>
      </c>
      <c r="F90" s="1" t="s">
        <v>807</v>
      </c>
      <c r="G90" s="1" t="s">
        <v>808</v>
      </c>
      <c r="H90" s="1" t="s">
        <v>809</v>
      </c>
      <c r="I90" s="1" t="s">
        <v>1364</v>
      </c>
      <c r="J90" s="1" t="s">
        <v>30</v>
      </c>
      <c r="K90" s="1" t="s">
        <v>1365</v>
      </c>
      <c r="L90" s="1" t="s">
        <v>1365</v>
      </c>
      <c r="M90" s="1" t="s">
        <v>812</v>
      </c>
      <c r="N90" s="1" t="s">
        <v>812</v>
      </c>
      <c r="O90" s="1" t="s">
        <v>813</v>
      </c>
      <c r="P90" s="1" t="s">
        <v>814</v>
      </c>
      <c r="Q90" s="1" t="s">
        <v>815</v>
      </c>
      <c r="R90" s="1" t="s">
        <v>1366</v>
      </c>
      <c r="S90" s="1" t="s">
        <v>817</v>
      </c>
      <c r="T90" s="1" t="s">
        <v>818</v>
      </c>
      <c r="U90" s="1" t="s">
        <v>778</v>
      </c>
      <c r="V90" s="1" t="s">
        <v>983</v>
      </c>
    </row>
    <row r="91" s="1" customFormat="1" spans="1:22">
      <c r="A91" s="3">
        <v>999226836801578</v>
      </c>
      <c r="B91" s="1" t="s">
        <v>1367</v>
      </c>
      <c r="C91" s="1" t="s">
        <v>1368</v>
      </c>
      <c r="D91" s="1" t="s">
        <v>1369</v>
      </c>
      <c r="E91" s="1" t="s">
        <v>1370</v>
      </c>
      <c r="F91" s="1" t="s">
        <v>807</v>
      </c>
      <c r="G91" s="1" t="s">
        <v>808</v>
      </c>
      <c r="H91" s="1" t="s">
        <v>809</v>
      </c>
      <c r="I91" s="1" t="s">
        <v>1371</v>
      </c>
      <c r="J91" s="1" t="s">
        <v>30</v>
      </c>
      <c r="K91" s="1" t="s">
        <v>1372</v>
      </c>
      <c r="L91" s="1" t="s">
        <v>1372</v>
      </c>
      <c r="M91" s="1" t="s">
        <v>812</v>
      </c>
      <c r="N91" s="1" t="s">
        <v>812</v>
      </c>
      <c r="O91" s="1" t="s">
        <v>813</v>
      </c>
      <c r="P91" s="1" t="s">
        <v>814</v>
      </c>
      <c r="Q91" s="1" t="s">
        <v>815</v>
      </c>
      <c r="R91" s="1" t="s">
        <v>1373</v>
      </c>
      <c r="S91" s="1" t="s">
        <v>817</v>
      </c>
      <c r="T91" s="1" t="s">
        <v>818</v>
      </c>
      <c r="U91" s="1" t="s">
        <v>1014</v>
      </c>
      <c r="V91" s="1" t="s">
        <v>890</v>
      </c>
    </row>
    <row r="92" s="1" customFormat="1" spans="1:22">
      <c r="A92" s="3">
        <v>999226796325799</v>
      </c>
      <c r="B92" s="1" t="s">
        <v>1374</v>
      </c>
      <c r="C92" s="1" t="s">
        <v>1375</v>
      </c>
      <c r="D92" s="1" t="s">
        <v>1376</v>
      </c>
      <c r="E92" s="1" t="s">
        <v>1377</v>
      </c>
      <c r="F92" s="1" t="s">
        <v>807</v>
      </c>
      <c r="G92" s="1" t="s">
        <v>808</v>
      </c>
      <c r="H92" s="1" t="s">
        <v>809</v>
      </c>
      <c r="I92" s="1" t="s">
        <v>1378</v>
      </c>
      <c r="J92" s="1" t="s">
        <v>30</v>
      </c>
      <c r="K92" s="1" t="s">
        <v>1379</v>
      </c>
      <c r="L92" s="1" t="s">
        <v>1379</v>
      </c>
      <c r="M92" s="1" t="s">
        <v>812</v>
      </c>
      <c r="N92" s="1" t="s">
        <v>812</v>
      </c>
      <c r="O92" s="1" t="s">
        <v>813</v>
      </c>
      <c r="P92" s="1" t="s">
        <v>814</v>
      </c>
      <c r="Q92" s="1" t="s">
        <v>815</v>
      </c>
      <c r="R92" s="1" t="s">
        <v>1380</v>
      </c>
      <c r="S92" s="1" t="s">
        <v>817</v>
      </c>
      <c r="T92" s="1" t="s">
        <v>818</v>
      </c>
      <c r="U92" s="1" t="s">
        <v>778</v>
      </c>
      <c r="V92" s="1" t="s">
        <v>1381</v>
      </c>
    </row>
    <row r="93" s="1" customFormat="1" spans="1:22">
      <c r="A93" s="3">
        <v>999226779613530</v>
      </c>
      <c r="B93" s="1" t="s">
        <v>1382</v>
      </c>
      <c r="C93" s="1" t="s">
        <v>1383</v>
      </c>
      <c r="D93" s="1" t="s">
        <v>1384</v>
      </c>
      <c r="E93" s="1" t="s">
        <v>1385</v>
      </c>
      <c r="F93" s="1" t="s">
        <v>803</v>
      </c>
      <c r="G93" s="1" t="s">
        <v>808</v>
      </c>
      <c r="H93" s="1" t="s">
        <v>809</v>
      </c>
      <c r="I93" s="1" t="s">
        <v>1386</v>
      </c>
      <c r="J93" s="1" t="s">
        <v>30</v>
      </c>
      <c r="K93" s="1" t="s">
        <v>1387</v>
      </c>
      <c r="L93" s="1" t="s">
        <v>1387</v>
      </c>
      <c r="M93" s="1" t="s">
        <v>812</v>
      </c>
      <c r="N93" s="1" t="s">
        <v>812</v>
      </c>
      <c r="O93" s="1" t="s">
        <v>813</v>
      </c>
      <c r="P93" s="1" t="s">
        <v>814</v>
      </c>
      <c r="Q93" s="1" t="s">
        <v>815</v>
      </c>
      <c r="R93" s="1" t="s">
        <v>1388</v>
      </c>
      <c r="S93" s="1" t="s">
        <v>817</v>
      </c>
      <c r="T93" s="1" t="s">
        <v>818</v>
      </c>
      <c r="U93" s="1" t="s">
        <v>778</v>
      </c>
      <c r="V93" s="1" t="s">
        <v>819</v>
      </c>
    </row>
    <row r="94" s="1" customFormat="1" spans="1:22">
      <c r="A94" s="3">
        <v>999226770230827</v>
      </c>
      <c r="B94" s="1" t="s">
        <v>1389</v>
      </c>
      <c r="C94" s="1" t="s">
        <v>1390</v>
      </c>
      <c r="D94" s="1" t="s">
        <v>1391</v>
      </c>
      <c r="E94" s="1" t="s">
        <v>1392</v>
      </c>
      <c r="F94" s="1" t="s">
        <v>807</v>
      </c>
      <c r="G94" s="1" t="s">
        <v>808</v>
      </c>
      <c r="H94" s="1" t="s">
        <v>809</v>
      </c>
      <c r="I94" s="1" t="s">
        <v>1393</v>
      </c>
      <c r="J94" s="1" t="s">
        <v>30</v>
      </c>
      <c r="K94" s="1" t="s">
        <v>1394</v>
      </c>
      <c r="L94" s="1" t="s">
        <v>1394</v>
      </c>
      <c r="M94" s="1" t="s">
        <v>812</v>
      </c>
      <c r="N94" s="1" t="s">
        <v>812</v>
      </c>
      <c r="O94" s="1" t="s">
        <v>813</v>
      </c>
      <c r="P94" s="1" t="s">
        <v>814</v>
      </c>
      <c r="Q94" s="1" t="s">
        <v>815</v>
      </c>
      <c r="R94" s="1" t="s">
        <v>1395</v>
      </c>
      <c r="S94" s="1" t="s">
        <v>817</v>
      </c>
      <c r="T94" s="1" t="s">
        <v>818</v>
      </c>
      <c r="U94" s="1" t="s">
        <v>778</v>
      </c>
      <c r="V94" s="1" t="s">
        <v>1118</v>
      </c>
    </row>
    <row r="95" s="1" customFormat="1" spans="1:22">
      <c r="A95" s="3">
        <v>999226748127861</v>
      </c>
      <c r="B95" s="1" t="s">
        <v>1396</v>
      </c>
      <c r="C95" s="1" t="s">
        <v>1397</v>
      </c>
      <c r="D95" s="1" t="s">
        <v>1398</v>
      </c>
      <c r="E95" s="1" t="s">
        <v>1399</v>
      </c>
      <c r="F95" s="1" t="s">
        <v>918</v>
      </c>
      <c r="G95" s="1" t="s">
        <v>808</v>
      </c>
      <c r="H95" s="1" t="s">
        <v>809</v>
      </c>
      <c r="I95" s="1" t="s">
        <v>1400</v>
      </c>
      <c r="J95" s="1" t="s">
        <v>30</v>
      </c>
      <c r="K95" s="1" t="s">
        <v>1401</v>
      </c>
      <c r="L95" s="1" t="s">
        <v>1401</v>
      </c>
      <c r="M95" s="1" t="s">
        <v>812</v>
      </c>
      <c r="N95" s="1" t="s">
        <v>812</v>
      </c>
      <c r="O95" s="1" t="s">
        <v>813</v>
      </c>
      <c r="P95" s="1" t="s">
        <v>814</v>
      </c>
      <c r="Q95" s="1" t="s">
        <v>815</v>
      </c>
      <c r="R95" s="1" t="s">
        <v>1402</v>
      </c>
      <c r="S95" s="1" t="s">
        <v>817</v>
      </c>
      <c r="T95" s="1" t="s">
        <v>818</v>
      </c>
      <c r="U95" s="1" t="s">
        <v>778</v>
      </c>
      <c r="V95" s="1" t="s">
        <v>1403</v>
      </c>
    </row>
    <row r="96" s="1" customFormat="1" spans="1:22">
      <c r="A96" s="3">
        <v>999226736663851</v>
      </c>
      <c r="B96" s="1" t="s">
        <v>1404</v>
      </c>
      <c r="C96" s="1" t="s">
        <v>1405</v>
      </c>
      <c r="D96" s="1" t="s">
        <v>1406</v>
      </c>
      <c r="E96" s="1" t="s">
        <v>1407</v>
      </c>
      <c r="F96" s="1" t="s">
        <v>918</v>
      </c>
      <c r="G96" s="1" t="s">
        <v>808</v>
      </c>
      <c r="H96" s="1" t="s">
        <v>809</v>
      </c>
      <c r="I96" s="1" t="s">
        <v>1408</v>
      </c>
      <c r="J96" s="1" t="s">
        <v>30</v>
      </c>
      <c r="K96" s="1" t="s">
        <v>1409</v>
      </c>
      <c r="L96" s="1" t="s">
        <v>1409</v>
      </c>
      <c r="M96" s="1" t="s">
        <v>812</v>
      </c>
      <c r="N96" s="1" t="s">
        <v>812</v>
      </c>
      <c r="O96" s="1" t="s">
        <v>813</v>
      </c>
      <c r="P96" s="1" t="s">
        <v>814</v>
      </c>
      <c r="Q96" s="1" t="s">
        <v>815</v>
      </c>
      <c r="R96" s="1" t="s">
        <v>1410</v>
      </c>
      <c r="S96" s="1" t="s">
        <v>817</v>
      </c>
      <c r="T96" s="1" t="s">
        <v>818</v>
      </c>
      <c r="U96" s="1" t="s">
        <v>1014</v>
      </c>
      <c r="V96" s="1" t="s">
        <v>819</v>
      </c>
    </row>
    <row r="97" s="1" customFormat="1" spans="1:22">
      <c r="A97" s="3">
        <v>999226733354637</v>
      </c>
      <c r="B97" s="1" t="s">
        <v>1404</v>
      </c>
      <c r="C97" s="1" t="s">
        <v>1411</v>
      </c>
      <c r="D97" s="1" t="s">
        <v>1412</v>
      </c>
      <c r="E97" s="1" t="s">
        <v>1413</v>
      </c>
      <c r="F97" s="1" t="s">
        <v>807</v>
      </c>
      <c r="G97" s="1" t="s">
        <v>808</v>
      </c>
      <c r="H97" s="1" t="s">
        <v>809</v>
      </c>
      <c r="I97" s="1" t="s">
        <v>1414</v>
      </c>
      <c r="J97" s="1" t="s">
        <v>30</v>
      </c>
      <c r="K97" s="1" t="s">
        <v>1415</v>
      </c>
      <c r="L97" s="1" t="s">
        <v>1415</v>
      </c>
      <c r="M97" s="1" t="s">
        <v>812</v>
      </c>
      <c r="N97" s="1" t="s">
        <v>812</v>
      </c>
      <c r="O97" s="1" t="s">
        <v>813</v>
      </c>
      <c r="P97" s="1" t="s">
        <v>814</v>
      </c>
      <c r="Q97" s="1" t="s">
        <v>815</v>
      </c>
      <c r="R97" s="1" t="s">
        <v>1416</v>
      </c>
      <c r="S97" s="1" t="s">
        <v>817</v>
      </c>
      <c r="T97" s="1" t="s">
        <v>818</v>
      </c>
      <c r="U97" s="1" t="s">
        <v>778</v>
      </c>
      <c r="V97" s="1" t="s">
        <v>890</v>
      </c>
    </row>
    <row r="98" s="1" customFormat="1" spans="1:22">
      <c r="A98" s="3">
        <v>999226729361594</v>
      </c>
      <c r="B98" s="1" t="s">
        <v>1417</v>
      </c>
      <c r="C98" s="1" t="s">
        <v>1418</v>
      </c>
      <c r="D98" s="1" t="s">
        <v>1419</v>
      </c>
      <c r="E98" s="1" t="s">
        <v>1420</v>
      </c>
      <c r="F98" s="1" t="s">
        <v>918</v>
      </c>
      <c r="G98" s="1" t="s">
        <v>808</v>
      </c>
      <c r="H98" s="1" t="s">
        <v>809</v>
      </c>
      <c r="I98" s="1" t="s">
        <v>1421</v>
      </c>
      <c r="J98" s="1" t="s">
        <v>30</v>
      </c>
      <c r="K98" s="1" t="s">
        <v>1422</v>
      </c>
      <c r="L98" s="1" t="s">
        <v>1422</v>
      </c>
      <c r="M98" s="1" t="s">
        <v>812</v>
      </c>
      <c r="N98" s="1" t="s">
        <v>812</v>
      </c>
      <c r="O98" s="1" t="s">
        <v>813</v>
      </c>
      <c r="P98" s="1" t="s">
        <v>814</v>
      </c>
      <c r="Q98" s="1" t="s">
        <v>815</v>
      </c>
      <c r="R98" s="1" t="s">
        <v>1423</v>
      </c>
      <c r="S98" s="1" t="s">
        <v>817</v>
      </c>
      <c r="T98" s="1" t="s">
        <v>818</v>
      </c>
      <c r="U98" s="1" t="s">
        <v>1014</v>
      </c>
      <c r="V98" s="1" t="s">
        <v>890</v>
      </c>
    </row>
    <row r="99" s="1" customFormat="1" spans="1:22">
      <c r="A99" s="3">
        <v>999226723034949</v>
      </c>
      <c r="B99" s="1" t="s">
        <v>1417</v>
      </c>
      <c r="C99" s="1" t="s">
        <v>1424</v>
      </c>
      <c r="D99" s="1" t="s">
        <v>1425</v>
      </c>
      <c r="E99" s="1" t="s">
        <v>1426</v>
      </c>
      <c r="F99" s="1" t="s">
        <v>807</v>
      </c>
      <c r="G99" s="1" t="s">
        <v>808</v>
      </c>
      <c r="H99" s="1" t="s">
        <v>809</v>
      </c>
      <c r="I99" s="1" t="s">
        <v>1427</v>
      </c>
      <c r="J99" s="1" t="s">
        <v>30</v>
      </c>
      <c r="K99" s="1" t="s">
        <v>1428</v>
      </c>
      <c r="L99" s="1" t="s">
        <v>1428</v>
      </c>
      <c r="M99" s="1" t="s">
        <v>812</v>
      </c>
      <c r="N99" s="1" t="s">
        <v>812</v>
      </c>
      <c r="O99" s="1" t="s">
        <v>813</v>
      </c>
      <c r="P99" s="1" t="s">
        <v>814</v>
      </c>
      <c r="Q99" s="1" t="s">
        <v>815</v>
      </c>
      <c r="R99" s="1" t="s">
        <v>1429</v>
      </c>
      <c r="S99" s="1" t="s">
        <v>817</v>
      </c>
      <c r="T99" s="1" t="s">
        <v>818</v>
      </c>
      <c r="U99" s="1" t="s">
        <v>778</v>
      </c>
      <c r="V99" s="1" t="s">
        <v>1430</v>
      </c>
    </row>
    <row r="100" s="1" customFormat="1" spans="1:22">
      <c r="A100" s="3">
        <v>999226711444184</v>
      </c>
      <c r="B100" s="1" t="s">
        <v>1431</v>
      </c>
      <c r="C100" s="1" t="s">
        <v>1432</v>
      </c>
      <c r="D100" s="1" t="s">
        <v>1433</v>
      </c>
      <c r="E100" s="1" t="s">
        <v>1434</v>
      </c>
      <c r="F100" s="1" t="s">
        <v>807</v>
      </c>
      <c r="G100" s="1" t="s">
        <v>808</v>
      </c>
      <c r="H100" s="1" t="s">
        <v>809</v>
      </c>
      <c r="I100" s="1" t="s">
        <v>1435</v>
      </c>
      <c r="J100" s="1" t="s">
        <v>30</v>
      </c>
      <c r="K100" s="1" t="s">
        <v>1436</v>
      </c>
      <c r="L100" s="1" t="s">
        <v>1436</v>
      </c>
      <c r="M100" s="1" t="s">
        <v>812</v>
      </c>
      <c r="N100" s="1" t="s">
        <v>812</v>
      </c>
      <c r="O100" s="1" t="s">
        <v>813</v>
      </c>
      <c r="P100" s="1" t="s">
        <v>814</v>
      </c>
      <c r="Q100" s="1" t="s">
        <v>815</v>
      </c>
      <c r="R100" s="1" t="s">
        <v>1437</v>
      </c>
      <c r="S100" s="1" t="s">
        <v>817</v>
      </c>
      <c r="T100" s="1" t="s">
        <v>818</v>
      </c>
      <c r="U100" s="1" t="s">
        <v>778</v>
      </c>
      <c r="V100" s="1" t="s">
        <v>1118</v>
      </c>
    </row>
    <row r="101" s="1" customFormat="1" spans="1:22">
      <c r="A101" s="3">
        <v>999226661385206</v>
      </c>
      <c r="B101" s="1" t="s">
        <v>1438</v>
      </c>
      <c r="C101" s="1" t="s">
        <v>1439</v>
      </c>
      <c r="D101" s="1" t="s">
        <v>1440</v>
      </c>
      <c r="E101" s="1" t="s">
        <v>1441</v>
      </c>
      <c r="F101" s="1" t="s">
        <v>807</v>
      </c>
      <c r="G101" s="1" t="s">
        <v>808</v>
      </c>
      <c r="H101" s="1" t="s">
        <v>809</v>
      </c>
      <c r="I101" s="1" t="s">
        <v>1442</v>
      </c>
      <c r="J101" s="1" t="s">
        <v>30</v>
      </c>
      <c r="K101" s="1" t="s">
        <v>1443</v>
      </c>
      <c r="L101" s="1" t="s">
        <v>1443</v>
      </c>
      <c r="M101" s="1" t="s">
        <v>812</v>
      </c>
      <c r="N101" s="1" t="s">
        <v>812</v>
      </c>
      <c r="O101" s="1" t="s">
        <v>813</v>
      </c>
      <c r="P101" s="1" t="s">
        <v>814</v>
      </c>
      <c r="Q101" s="1" t="s">
        <v>815</v>
      </c>
      <c r="R101" s="1" t="s">
        <v>1444</v>
      </c>
      <c r="S101" s="1" t="s">
        <v>817</v>
      </c>
      <c r="T101" s="1" t="s">
        <v>818</v>
      </c>
      <c r="U101" s="1" t="s">
        <v>778</v>
      </c>
      <c r="V101" s="1" t="s">
        <v>1289</v>
      </c>
    </row>
    <row r="102" s="1" customFormat="1" spans="1:22">
      <c r="A102" s="3">
        <v>999226648337501</v>
      </c>
      <c r="B102" s="1" t="s">
        <v>1445</v>
      </c>
      <c r="C102" s="1" t="s">
        <v>1446</v>
      </c>
      <c r="D102" s="1" t="s">
        <v>1447</v>
      </c>
      <c r="E102" s="1" t="s">
        <v>1448</v>
      </c>
      <c r="F102" s="1" t="s">
        <v>803</v>
      </c>
      <c r="G102" s="1" t="s">
        <v>808</v>
      </c>
      <c r="H102" s="1" t="s">
        <v>809</v>
      </c>
      <c r="I102" s="1" t="s">
        <v>1449</v>
      </c>
      <c r="J102" s="1" t="s">
        <v>30</v>
      </c>
      <c r="K102" s="1" t="s">
        <v>1450</v>
      </c>
      <c r="L102" s="1" t="s">
        <v>1450</v>
      </c>
      <c r="M102" s="1" t="s">
        <v>812</v>
      </c>
      <c r="N102" s="1" t="s">
        <v>812</v>
      </c>
      <c r="O102" s="1" t="s">
        <v>813</v>
      </c>
      <c r="P102" s="1" t="s">
        <v>814</v>
      </c>
      <c r="Q102" s="1" t="s">
        <v>815</v>
      </c>
      <c r="R102" s="1" t="s">
        <v>1451</v>
      </c>
      <c r="S102" s="1" t="s">
        <v>817</v>
      </c>
      <c r="T102" s="1" t="s">
        <v>818</v>
      </c>
      <c r="U102" s="1" t="s">
        <v>778</v>
      </c>
      <c r="V102" s="1" t="s">
        <v>826</v>
      </c>
    </row>
    <row r="103" s="1" customFormat="1" spans="1:22">
      <c r="A103" s="3">
        <v>999226624447287</v>
      </c>
      <c r="B103" s="1" t="s">
        <v>1452</v>
      </c>
      <c r="C103" s="1" t="s">
        <v>1453</v>
      </c>
      <c r="D103" s="1" t="s">
        <v>1454</v>
      </c>
      <c r="E103" s="1" t="s">
        <v>1455</v>
      </c>
      <c r="F103" s="1" t="s">
        <v>803</v>
      </c>
      <c r="G103" s="1" t="s">
        <v>808</v>
      </c>
      <c r="H103" s="1" t="s">
        <v>809</v>
      </c>
      <c r="I103" s="1" t="s">
        <v>1456</v>
      </c>
      <c r="J103" s="1" t="s">
        <v>30</v>
      </c>
      <c r="K103" s="1" t="s">
        <v>1457</v>
      </c>
      <c r="L103" s="1" t="s">
        <v>1457</v>
      </c>
      <c r="M103" s="1" t="s">
        <v>812</v>
      </c>
      <c r="N103" s="1" t="s">
        <v>812</v>
      </c>
      <c r="O103" s="1" t="s">
        <v>813</v>
      </c>
      <c r="P103" s="1" t="s">
        <v>814</v>
      </c>
      <c r="Q103" s="1" t="s">
        <v>815</v>
      </c>
      <c r="R103" s="1" t="s">
        <v>1458</v>
      </c>
      <c r="S103" s="1" t="s">
        <v>817</v>
      </c>
      <c r="T103" s="1" t="s">
        <v>818</v>
      </c>
      <c r="U103" s="1" t="s">
        <v>778</v>
      </c>
      <c r="V103" s="1" t="s">
        <v>1459</v>
      </c>
    </row>
    <row r="104" s="1" customFormat="1" spans="1:22">
      <c r="A104" s="3">
        <v>999226624312085</v>
      </c>
      <c r="B104" s="1" t="s">
        <v>1452</v>
      </c>
      <c r="C104" s="1" t="s">
        <v>1460</v>
      </c>
      <c r="D104" s="1" t="s">
        <v>1461</v>
      </c>
      <c r="E104" s="1" t="s">
        <v>1462</v>
      </c>
      <c r="F104" s="1" t="s">
        <v>803</v>
      </c>
      <c r="G104" s="1" t="s">
        <v>808</v>
      </c>
      <c r="H104" s="1" t="s">
        <v>809</v>
      </c>
      <c r="I104" s="1" t="s">
        <v>1463</v>
      </c>
      <c r="J104" s="1" t="s">
        <v>30</v>
      </c>
      <c r="K104" s="1" t="s">
        <v>1464</v>
      </c>
      <c r="L104" s="1" t="s">
        <v>1464</v>
      </c>
      <c r="M104" s="1" t="s">
        <v>812</v>
      </c>
      <c r="N104" s="1" t="s">
        <v>812</v>
      </c>
      <c r="O104" s="1" t="s">
        <v>813</v>
      </c>
      <c r="P104" s="1" t="s">
        <v>814</v>
      </c>
      <c r="Q104" s="1" t="s">
        <v>815</v>
      </c>
      <c r="R104" s="1" t="s">
        <v>1465</v>
      </c>
      <c r="S104" s="1" t="s">
        <v>817</v>
      </c>
      <c r="T104" s="1" t="s">
        <v>818</v>
      </c>
      <c r="U104" s="1" t="s">
        <v>778</v>
      </c>
      <c r="V104" s="1" t="s">
        <v>949</v>
      </c>
    </row>
    <row r="105" s="1" customFormat="1" spans="1:22">
      <c r="A105" s="3">
        <v>999226611504852</v>
      </c>
      <c r="B105" s="1" t="s">
        <v>1452</v>
      </c>
      <c r="C105" s="1" t="s">
        <v>1466</v>
      </c>
      <c r="D105" s="1" t="s">
        <v>1467</v>
      </c>
      <c r="E105" s="1" t="s">
        <v>1468</v>
      </c>
      <c r="F105" s="1" t="s">
        <v>918</v>
      </c>
      <c r="G105" s="1" t="s">
        <v>808</v>
      </c>
      <c r="H105" s="1" t="s">
        <v>809</v>
      </c>
      <c r="I105" s="1" t="s">
        <v>1469</v>
      </c>
      <c r="J105" s="1" t="s">
        <v>30</v>
      </c>
      <c r="K105" s="1" t="s">
        <v>1470</v>
      </c>
      <c r="L105" s="1" t="s">
        <v>1470</v>
      </c>
      <c r="M105" s="1" t="s">
        <v>812</v>
      </c>
      <c r="N105" s="1" t="s">
        <v>812</v>
      </c>
      <c r="O105" s="1" t="s">
        <v>813</v>
      </c>
      <c r="P105" s="1" t="s">
        <v>814</v>
      </c>
      <c r="Q105" s="1" t="s">
        <v>815</v>
      </c>
      <c r="R105" s="1" t="s">
        <v>1471</v>
      </c>
      <c r="S105" s="1" t="s">
        <v>817</v>
      </c>
      <c r="T105" s="1" t="s">
        <v>818</v>
      </c>
      <c r="U105" s="1" t="s">
        <v>778</v>
      </c>
      <c r="V105" s="1" t="s">
        <v>1381</v>
      </c>
    </row>
    <row r="106" s="1" customFormat="1" spans="1:22">
      <c r="A106" s="3">
        <v>999226503907389</v>
      </c>
      <c r="B106" s="1" t="s">
        <v>1472</v>
      </c>
      <c r="C106" s="1" t="s">
        <v>1473</v>
      </c>
      <c r="D106" s="1" t="s">
        <v>1474</v>
      </c>
      <c r="E106" s="1" t="s">
        <v>1475</v>
      </c>
      <c r="F106" s="1" t="s">
        <v>918</v>
      </c>
      <c r="G106" s="1" t="s">
        <v>808</v>
      </c>
      <c r="H106" s="1" t="s">
        <v>809</v>
      </c>
      <c r="I106" s="1" t="s">
        <v>1476</v>
      </c>
      <c r="J106" s="1" t="s">
        <v>30</v>
      </c>
      <c r="K106" s="1" t="s">
        <v>1477</v>
      </c>
      <c r="L106" s="1" t="s">
        <v>1477</v>
      </c>
      <c r="M106" s="1" t="s">
        <v>812</v>
      </c>
      <c r="N106" s="1" t="s">
        <v>812</v>
      </c>
      <c r="O106" s="1" t="s">
        <v>813</v>
      </c>
      <c r="P106" s="1" t="s">
        <v>814</v>
      </c>
      <c r="Q106" s="1" t="s">
        <v>815</v>
      </c>
      <c r="R106" s="1" t="s">
        <v>1478</v>
      </c>
      <c r="S106" s="1" t="s">
        <v>817</v>
      </c>
      <c r="T106" s="1" t="s">
        <v>818</v>
      </c>
      <c r="U106" s="1" t="s">
        <v>778</v>
      </c>
      <c r="V106" s="1" t="s">
        <v>871</v>
      </c>
    </row>
    <row r="107" s="1" customFormat="1" spans="1:22">
      <c r="A107" s="3">
        <v>999226502896844</v>
      </c>
      <c r="B107" s="1" t="s">
        <v>1472</v>
      </c>
      <c r="C107" s="1" t="s">
        <v>1479</v>
      </c>
      <c r="D107" s="1" t="s">
        <v>1480</v>
      </c>
      <c r="E107" s="1" t="s">
        <v>1481</v>
      </c>
      <c r="F107" s="1" t="s">
        <v>807</v>
      </c>
      <c r="G107" s="1" t="s">
        <v>808</v>
      </c>
      <c r="H107" s="1" t="s">
        <v>809</v>
      </c>
      <c r="I107" s="1" t="s">
        <v>1482</v>
      </c>
      <c r="J107" s="1" t="s">
        <v>30</v>
      </c>
      <c r="K107" s="1" t="s">
        <v>1483</v>
      </c>
      <c r="L107" s="1" t="s">
        <v>1483</v>
      </c>
      <c r="M107" s="1" t="s">
        <v>812</v>
      </c>
      <c r="N107" s="1" t="s">
        <v>812</v>
      </c>
      <c r="O107" s="1" t="s">
        <v>813</v>
      </c>
      <c r="P107" s="1" t="s">
        <v>814</v>
      </c>
      <c r="Q107" s="1" t="s">
        <v>815</v>
      </c>
      <c r="R107" s="1" t="s">
        <v>1484</v>
      </c>
      <c r="S107" s="1" t="s">
        <v>817</v>
      </c>
      <c r="T107" s="1" t="s">
        <v>818</v>
      </c>
      <c r="U107" s="1" t="s">
        <v>778</v>
      </c>
      <c r="V107" s="1" t="s">
        <v>1485</v>
      </c>
    </row>
    <row r="108" s="1" customFormat="1" spans="1:22">
      <c r="A108" s="3">
        <v>999226500709079</v>
      </c>
      <c r="B108" s="1" t="s">
        <v>1486</v>
      </c>
      <c r="C108" s="1" t="s">
        <v>1487</v>
      </c>
      <c r="D108" s="1" t="s">
        <v>1488</v>
      </c>
      <c r="E108" s="1" t="s">
        <v>1489</v>
      </c>
      <c r="F108" s="1" t="s">
        <v>807</v>
      </c>
      <c r="G108" s="1" t="s">
        <v>808</v>
      </c>
      <c r="H108" s="1" t="s">
        <v>809</v>
      </c>
      <c r="I108" s="1" t="s">
        <v>1490</v>
      </c>
      <c r="J108" s="1" t="s">
        <v>30</v>
      </c>
      <c r="K108" s="1" t="s">
        <v>1491</v>
      </c>
      <c r="L108" s="1" t="s">
        <v>1491</v>
      </c>
      <c r="M108" s="1" t="s">
        <v>812</v>
      </c>
      <c r="N108" s="1" t="s">
        <v>812</v>
      </c>
      <c r="O108" s="1" t="s">
        <v>813</v>
      </c>
      <c r="P108" s="1" t="s">
        <v>814</v>
      </c>
      <c r="Q108" s="1" t="s">
        <v>815</v>
      </c>
      <c r="R108" s="1" t="s">
        <v>1492</v>
      </c>
      <c r="S108" s="1" t="s">
        <v>817</v>
      </c>
      <c r="T108" s="1" t="s">
        <v>818</v>
      </c>
      <c r="U108" s="1" t="s">
        <v>778</v>
      </c>
      <c r="V108" s="1" t="s">
        <v>1118</v>
      </c>
    </row>
    <row r="109" s="1" customFormat="1" spans="1:22">
      <c r="A109" s="3">
        <v>999226499415566</v>
      </c>
      <c r="B109" s="1" t="s">
        <v>1486</v>
      </c>
      <c r="C109" s="1" t="s">
        <v>1493</v>
      </c>
      <c r="D109" s="1" t="s">
        <v>1494</v>
      </c>
      <c r="E109" s="1" t="s">
        <v>1495</v>
      </c>
      <c r="F109" s="1" t="s">
        <v>807</v>
      </c>
      <c r="G109" s="1" t="s">
        <v>808</v>
      </c>
      <c r="H109" s="1" t="s">
        <v>809</v>
      </c>
      <c r="I109" s="1" t="s">
        <v>1496</v>
      </c>
      <c r="J109" s="1" t="s">
        <v>30</v>
      </c>
      <c r="K109" s="1" t="s">
        <v>1497</v>
      </c>
      <c r="L109" s="1" t="s">
        <v>1497</v>
      </c>
      <c r="M109" s="1" t="s">
        <v>812</v>
      </c>
      <c r="N109" s="1" t="s">
        <v>812</v>
      </c>
      <c r="O109" s="1" t="s">
        <v>813</v>
      </c>
      <c r="P109" s="1" t="s">
        <v>814</v>
      </c>
      <c r="Q109" s="1" t="s">
        <v>815</v>
      </c>
      <c r="R109" s="1" t="s">
        <v>1498</v>
      </c>
      <c r="S109" s="1" t="s">
        <v>817</v>
      </c>
      <c r="T109" s="1" t="s">
        <v>818</v>
      </c>
      <c r="U109" s="1" t="s">
        <v>778</v>
      </c>
      <c r="V109" s="1" t="s">
        <v>1499</v>
      </c>
    </row>
    <row r="110" s="1" customFormat="1" spans="1:22">
      <c r="A110" s="3">
        <v>999226495653061</v>
      </c>
      <c r="B110" s="1" t="s">
        <v>1500</v>
      </c>
      <c r="C110" s="1" t="s">
        <v>1501</v>
      </c>
      <c r="D110" s="1" t="s">
        <v>1502</v>
      </c>
      <c r="E110" s="1" t="s">
        <v>1503</v>
      </c>
      <c r="F110" s="1" t="s">
        <v>807</v>
      </c>
      <c r="G110" s="1" t="s">
        <v>808</v>
      </c>
      <c r="H110" s="1" t="s">
        <v>809</v>
      </c>
      <c r="I110" s="1" t="s">
        <v>1504</v>
      </c>
      <c r="J110" s="1" t="s">
        <v>30</v>
      </c>
      <c r="K110" s="1" t="s">
        <v>1505</v>
      </c>
      <c r="L110" s="1" t="s">
        <v>1505</v>
      </c>
      <c r="M110" s="1" t="s">
        <v>812</v>
      </c>
      <c r="N110" s="1" t="s">
        <v>812</v>
      </c>
      <c r="O110" s="1" t="s">
        <v>813</v>
      </c>
      <c r="P110" s="1" t="s">
        <v>814</v>
      </c>
      <c r="Q110" s="1" t="s">
        <v>815</v>
      </c>
      <c r="R110" s="1" t="s">
        <v>1506</v>
      </c>
      <c r="S110" s="1" t="s">
        <v>817</v>
      </c>
      <c r="T110" s="1" t="s">
        <v>818</v>
      </c>
      <c r="U110" s="1" t="s">
        <v>778</v>
      </c>
      <c r="V110" s="1" t="s">
        <v>890</v>
      </c>
    </row>
    <row r="111" s="1" customFormat="1" spans="1:22">
      <c r="A111" s="3">
        <v>999226490152254</v>
      </c>
      <c r="B111" s="1" t="s">
        <v>1507</v>
      </c>
      <c r="C111" s="1" t="s">
        <v>1508</v>
      </c>
      <c r="D111" s="1" t="s">
        <v>1509</v>
      </c>
      <c r="E111" s="1" t="s">
        <v>1510</v>
      </c>
      <c r="F111" s="1" t="s">
        <v>803</v>
      </c>
      <c r="G111" s="1" t="s">
        <v>808</v>
      </c>
      <c r="H111" s="1" t="s">
        <v>809</v>
      </c>
      <c r="I111" s="1" t="s">
        <v>1511</v>
      </c>
      <c r="J111" s="1" t="s">
        <v>30</v>
      </c>
      <c r="K111" s="1" t="s">
        <v>1512</v>
      </c>
      <c r="L111" s="1" t="s">
        <v>1512</v>
      </c>
      <c r="M111" s="1" t="s">
        <v>812</v>
      </c>
      <c r="N111" s="1" t="s">
        <v>812</v>
      </c>
      <c r="O111" s="1" t="s">
        <v>813</v>
      </c>
      <c r="P111" s="1" t="s">
        <v>814</v>
      </c>
      <c r="Q111" s="1" t="s">
        <v>815</v>
      </c>
      <c r="R111" s="1" t="s">
        <v>1513</v>
      </c>
      <c r="S111" s="1" t="s">
        <v>817</v>
      </c>
      <c r="T111" s="1" t="s">
        <v>818</v>
      </c>
      <c r="U111" s="1" t="s">
        <v>1014</v>
      </c>
      <c r="V111" s="1" t="s">
        <v>819</v>
      </c>
    </row>
    <row r="112" s="1" customFormat="1" spans="1:22">
      <c r="A112" s="3">
        <v>999226361452667</v>
      </c>
      <c r="B112" s="1" t="s">
        <v>1514</v>
      </c>
      <c r="C112" s="1" t="s">
        <v>1515</v>
      </c>
      <c r="D112" s="1" t="s">
        <v>978</v>
      </c>
      <c r="E112" s="1" t="s">
        <v>1516</v>
      </c>
      <c r="F112" s="1" t="s">
        <v>918</v>
      </c>
      <c r="G112" s="1" t="s">
        <v>808</v>
      </c>
      <c r="H112" s="1" t="s">
        <v>809</v>
      </c>
      <c r="I112" s="1" t="s">
        <v>1517</v>
      </c>
      <c r="J112" s="1" t="s">
        <v>30</v>
      </c>
      <c r="K112" s="1" t="s">
        <v>1518</v>
      </c>
      <c r="L112" s="1" t="s">
        <v>1518</v>
      </c>
      <c r="M112" s="1" t="s">
        <v>812</v>
      </c>
      <c r="N112" s="1" t="s">
        <v>812</v>
      </c>
      <c r="O112" s="1" t="s">
        <v>813</v>
      </c>
      <c r="P112" s="1" t="s">
        <v>814</v>
      </c>
      <c r="Q112" s="1" t="s">
        <v>815</v>
      </c>
      <c r="R112" s="1" t="s">
        <v>1519</v>
      </c>
      <c r="S112" s="1" t="s">
        <v>817</v>
      </c>
      <c r="T112" s="1" t="s">
        <v>818</v>
      </c>
      <c r="U112" s="1" t="s">
        <v>778</v>
      </c>
      <c r="V112" s="1" t="s">
        <v>983</v>
      </c>
    </row>
    <row r="113" s="1" customFormat="1" spans="1:22">
      <c r="A113" s="3">
        <v>999226348799398</v>
      </c>
      <c r="B113" s="1" t="s">
        <v>1520</v>
      </c>
      <c r="C113" s="1" t="s">
        <v>1521</v>
      </c>
      <c r="D113" s="1" t="s">
        <v>1522</v>
      </c>
      <c r="E113" s="1" t="s">
        <v>1523</v>
      </c>
      <c r="F113" s="1" t="s">
        <v>918</v>
      </c>
      <c r="G113" s="1" t="s">
        <v>808</v>
      </c>
      <c r="H113" s="1" t="s">
        <v>809</v>
      </c>
      <c r="I113" s="1" t="s">
        <v>1524</v>
      </c>
      <c r="J113" s="1" t="s">
        <v>30</v>
      </c>
      <c r="K113" s="1" t="s">
        <v>1525</v>
      </c>
      <c r="L113" s="1" t="s">
        <v>1525</v>
      </c>
      <c r="M113" s="1" t="s">
        <v>812</v>
      </c>
      <c r="N113" s="1" t="s">
        <v>812</v>
      </c>
      <c r="O113" s="1" t="s">
        <v>813</v>
      </c>
      <c r="P113" s="1" t="s">
        <v>814</v>
      </c>
      <c r="Q113" s="1" t="s">
        <v>815</v>
      </c>
      <c r="R113" s="1" t="s">
        <v>1526</v>
      </c>
      <c r="S113" s="1" t="s">
        <v>817</v>
      </c>
      <c r="T113" s="1" t="s">
        <v>818</v>
      </c>
      <c r="U113" s="1" t="s">
        <v>778</v>
      </c>
      <c r="V113" s="1" t="s">
        <v>1323</v>
      </c>
    </row>
    <row r="114" s="1" customFormat="1" spans="1:22">
      <c r="A114" s="3">
        <v>999226198695462</v>
      </c>
      <c r="B114" s="1" t="s">
        <v>1527</v>
      </c>
      <c r="C114" s="1" t="s">
        <v>1528</v>
      </c>
      <c r="D114" s="1" t="s">
        <v>1529</v>
      </c>
      <c r="E114" s="1" t="s">
        <v>1530</v>
      </c>
      <c r="F114" s="1" t="s">
        <v>984</v>
      </c>
      <c r="G114" s="1" t="s">
        <v>808</v>
      </c>
      <c r="H114" s="1" t="s">
        <v>809</v>
      </c>
      <c r="I114" s="1" t="s">
        <v>1531</v>
      </c>
      <c r="J114" s="1" t="s">
        <v>30</v>
      </c>
      <c r="K114" s="1" t="s">
        <v>1532</v>
      </c>
      <c r="L114" s="1" t="s">
        <v>1532</v>
      </c>
      <c r="M114" s="1" t="s">
        <v>812</v>
      </c>
      <c r="N114" s="1" t="s">
        <v>812</v>
      </c>
      <c r="O114" s="1" t="s">
        <v>813</v>
      </c>
      <c r="P114" s="1" t="s">
        <v>814</v>
      </c>
      <c r="Q114" s="1" t="s">
        <v>815</v>
      </c>
      <c r="R114" s="1" t="s">
        <v>1533</v>
      </c>
      <c r="S114" s="1" t="s">
        <v>817</v>
      </c>
      <c r="T114" s="1" t="s">
        <v>818</v>
      </c>
      <c r="U114" s="1" t="s">
        <v>1014</v>
      </c>
      <c r="V114" s="1" t="s">
        <v>890</v>
      </c>
    </row>
    <row r="115" s="1" customFormat="1" spans="1:22">
      <c r="A115" s="3">
        <v>999226146079841</v>
      </c>
      <c r="B115" s="1" t="s">
        <v>1534</v>
      </c>
      <c r="C115" s="1" t="s">
        <v>1535</v>
      </c>
      <c r="D115" s="1" t="s">
        <v>1536</v>
      </c>
      <c r="E115" s="1" t="s">
        <v>1537</v>
      </c>
      <c r="F115" s="1" t="s">
        <v>807</v>
      </c>
      <c r="G115" s="1" t="s">
        <v>808</v>
      </c>
      <c r="H115" s="1" t="s">
        <v>809</v>
      </c>
      <c r="I115" s="1" t="s">
        <v>1538</v>
      </c>
      <c r="J115" s="1" t="s">
        <v>30</v>
      </c>
      <c r="K115" s="1" t="s">
        <v>1539</v>
      </c>
      <c r="L115" s="1" t="s">
        <v>1539</v>
      </c>
      <c r="M115" s="1" t="s">
        <v>812</v>
      </c>
      <c r="N115" s="1" t="s">
        <v>812</v>
      </c>
      <c r="O115" s="1" t="s">
        <v>813</v>
      </c>
      <c r="P115" s="1" t="s">
        <v>814</v>
      </c>
      <c r="Q115" s="1" t="s">
        <v>815</v>
      </c>
      <c r="R115" s="1" t="s">
        <v>1540</v>
      </c>
      <c r="S115" s="1" t="s">
        <v>817</v>
      </c>
      <c r="T115" s="1" t="s">
        <v>818</v>
      </c>
      <c r="U115" s="1" t="s">
        <v>778</v>
      </c>
      <c r="V115" s="1" t="s">
        <v>1323</v>
      </c>
    </row>
    <row r="116" s="1" customFormat="1" spans="1:22">
      <c r="A116" s="3">
        <v>999225539717691</v>
      </c>
      <c r="B116" s="1" t="s">
        <v>1541</v>
      </c>
      <c r="C116" s="1" t="s">
        <v>1542</v>
      </c>
      <c r="D116" s="1" t="s">
        <v>1543</v>
      </c>
      <c r="E116" s="1" t="s">
        <v>1544</v>
      </c>
      <c r="F116" s="1" t="s">
        <v>807</v>
      </c>
      <c r="G116" s="1" t="s">
        <v>808</v>
      </c>
      <c r="H116" s="1" t="s">
        <v>809</v>
      </c>
      <c r="I116" s="1" t="s">
        <v>1545</v>
      </c>
      <c r="J116" s="1" t="s">
        <v>30</v>
      </c>
      <c r="K116" s="1" t="s">
        <v>1546</v>
      </c>
      <c r="L116" s="1" t="s">
        <v>1546</v>
      </c>
      <c r="M116" s="1" t="s">
        <v>812</v>
      </c>
      <c r="N116" s="1" t="s">
        <v>812</v>
      </c>
      <c r="O116" s="1" t="s">
        <v>813</v>
      </c>
      <c r="P116" s="1" t="s">
        <v>814</v>
      </c>
      <c r="Q116" s="1" t="s">
        <v>815</v>
      </c>
      <c r="R116" s="1" t="s">
        <v>1547</v>
      </c>
      <c r="S116" s="1" t="s">
        <v>817</v>
      </c>
      <c r="T116" s="1" t="s">
        <v>818</v>
      </c>
      <c r="U116" s="1" t="s">
        <v>778</v>
      </c>
      <c r="V116" s="1" t="s">
        <v>819</v>
      </c>
    </row>
    <row r="117" s="1" customFormat="1" spans="1:22">
      <c r="A117" s="3">
        <v>999225504180443</v>
      </c>
      <c r="B117" s="1" t="s">
        <v>1548</v>
      </c>
      <c r="C117" s="1" t="s">
        <v>1549</v>
      </c>
      <c r="D117" s="1" t="s">
        <v>1550</v>
      </c>
      <c r="E117" s="1" t="s">
        <v>1551</v>
      </c>
      <c r="F117" s="1" t="s">
        <v>803</v>
      </c>
      <c r="G117" s="1" t="s">
        <v>808</v>
      </c>
      <c r="H117" s="1" t="s">
        <v>809</v>
      </c>
      <c r="I117" s="1" t="s">
        <v>1552</v>
      </c>
      <c r="J117" s="1" t="s">
        <v>30</v>
      </c>
      <c r="K117" s="1" t="s">
        <v>1553</v>
      </c>
      <c r="L117" s="1" t="s">
        <v>1553</v>
      </c>
      <c r="M117" s="1" t="s">
        <v>812</v>
      </c>
      <c r="N117" s="1" t="s">
        <v>812</v>
      </c>
      <c r="O117" s="1" t="s">
        <v>813</v>
      </c>
      <c r="P117" s="1" t="s">
        <v>814</v>
      </c>
      <c r="Q117" s="1" t="s">
        <v>815</v>
      </c>
      <c r="R117" s="1" t="s">
        <v>1554</v>
      </c>
      <c r="S117" s="1" t="s">
        <v>817</v>
      </c>
      <c r="T117" s="1" t="s">
        <v>818</v>
      </c>
      <c r="U117" s="1" t="s">
        <v>778</v>
      </c>
      <c r="V117" s="1" t="s">
        <v>1236</v>
      </c>
    </row>
    <row r="118" s="1" customFormat="1" spans="1:22">
      <c r="A118" s="3">
        <v>999225473019265</v>
      </c>
      <c r="B118" s="1" t="s">
        <v>1555</v>
      </c>
      <c r="C118" s="1" t="s">
        <v>1556</v>
      </c>
      <c r="D118" s="1" t="s">
        <v>1557</v>
      </c>
      <c r="E118" s="1" t="s">
        <v>1558</v>
      </c>
      <c r="F118" s="1" t="s">
        <v>807</v>
      </c>
      <c r="G118" s="1" t="s">
        <v>808</v>
      </c>
      <c r="H118" s="1" t="s">
        <v>809</v>
      </c>
      <c r="I118" s="1" t="s">
        <v>1559</v>
      </c>
      <c r="J118" s="1" t="s">
        <v>30</v>
      </c>
      <c r="K118" s="1" t="s">
        <v>1560</v>
      </c>
      <c r="L118" s="1" t="s">
        <v>1560</v>
      </c>
      <c r="M118" s="1" t="s">
        <v>812</v>
      </c>
      <c r="N118" s="1" t="s">
        <v>812</v>
      </c>
      <c r="O118" s="1" t="s">
        <v>813</v>
      </c>
      <c r="P118" s="1" t="s">
        <v>814</v>
      </c>
      <c r="Q118" s="1" t="s">
        <v>815</v>
      </c>
      <c r="R118" s="1" t="s">
        <v>1561</v>
      </c>
      <c r="S118" s="1" t="s">
        <v>817</v>
      </c>
      <c r="T118" s="1" t="s">
        <v>818</v>
      </c>
      <c r="U118" s="1" t="s">
        <v>1014</v>
      </c>
      <c r="V118" s="1" t="s">
        <v>906</v>
      </c>
    </row>
    <row r="119" s="1" customFormat="1" spans="1:22">
      <c r="A119" s="4">
        <v>9.99225441674641e+29</v>
      </c>
      <c r="B119" s="1" t="s">
        <v>1562</v>
      </c>
      <c r="C119" s="1" t="s">
        <v>1563</v>
      </c>
      <c r="D119" s="1" t="s">
        <v>1083</v>
      </c>
      <c r="E119" s="1" t="s">
        <v>1564</v>
      </c>
      <c r="F119" s="1" t="s">
        <v>807</v>
      </c>
      <c r="G119" s="1" t="s">
        <v>808</v>
      </c>
      <c r="H119" s="1" t="s">
        <v>809</v>
      </c>
      <c r="I119" s="1" t="s">
        <v>813</v>
      </c>
      <c r="J119" s="1" t="s">
        <v>30</v>
      </c>
      <c r="K119" s="1" t="s">
        <v>813</v>
      </c>
      <c r="L119" s="1" t="s">
        <v>813</v>
      </c>
      <c r="M119" s="1" t="s">
        <v>812</v>
      </c>
      <c r="N119" s="1" t="s">
        <v>812</v>
      </c>
      <c r="O119" s="1" t="s">
        <v>813</v>
      </c>
      <c r="P119" s="1" t="s">
        <v>814</v>
      </c>
      <c r="Q119" s="1" t="s">
        <v>815</v>
      </c>
      <c r="R119" s="1" t="s">
        <v>1565</v>
      </c>
      <c r="S119" s="1" t="s">
        <v>817</v>
      </c>
      <c r="T119" s="1" t="s">
        <v>818</v>
      </c>
      <c r="U119" s="1" t="s">
        <v>1014</v>
      </c>
      <c r="V119" s="1" t="s">
        <v>819</v>
      </c>
    </row>
    <row r="120" s="1" customFormat="1" spans="1:22">
      <c r="A120" s="3">
        <v>999225422637326</v>
      </c>
      <c r="B120" s="1" t="s">
        <v>1562</v>
      </c>
      <c r="C120" s="1" t="s">
        <v>1566</v>
      </c>
      <c r="D120" s="1" t="s">
        <v>1567</v>
      </c>
      <c r="E120" s="1" t="s">
        <v>1568</v>
      </c>
      <c r="F120" s="1" t="s">
        <v>807</v>
      </c>
      <c r="G120" s="1" t="s">
        <v>808</v>
      </c>
      <c r="H120" s="1" t="s">
        <v>809</v>
      </c>
      <c r="I120" s="1" t="s">
        <v>1569</v>
      </c>
      <c r="J120" s="1" t="s">
        <v>30</v>
      </c>
      <c r="K120" s="1" t="s">
        <v>1570</v>
      </c>
      <c r="L120" s="1" t="s">
        <v>1570</v>
      </c>
      <c r="M120" s="1" t="s">
        <v>812</v>
      </c>
      <c r="N120" s="1" t="s">
        <v>812</v>
      </c>
      <c r="O120" s="1" t="s">
        <v>813</v>
      </c>
      <c r="P120" s="1" t="s">
        <v>814</v>
      </c>
      <c r="Q120" s="1" t="s">
        <v>815</v>
      </c>
      <c r="R120" s="1" t="s">
        <v>1571</v>
      </c>
      <c r="S120" s="1" t="s">
        <v>817</v>
      </c>
      <c r="T120" s="1" t="s">
        <v>818</v>
      </c>
      <c r="U120" s="1" t="s">
        <v>778</v>
      </c>
      <c r="V120" s="1" t="s">
        <v>819</v>
      </c>
    </row>
    <row r="121" s="1" customFormat="1" spans="1:22">
      <c r="A121" s="3">
        <v>999225414048626</v>
      </c>
      <c r="B121" s="1" t="s">
        <v>1572</v>
      </c>
      <c r="C121" s="1" t="s">
        <v>1573</v>
      </c>
      <c r="D121" s="1" t="s">
        <v>1574</v>
      </c>
      <c r="E121" s="1" t="s">
        <v>1575</v>
      </c>
      <c r="F121" s="1" t="s">
        <v>803</v>
      </c>
      <c r="G121" s="1" t="s">
        <v>808</v>
      </c>
      <c r="H121" s="1" t="s">
        <v>809</v>
      </c>
      <c r="I121" s="1" t="s">
        <v>1576</v>
      </c>
      <c r="J121" s="1" t="s">
        <v>30</v>
      </c>
      <c r="K121" s="1" t="s">
        <v>1577</v>
      </c>
      <c r="L121" s="1" t="s">
        <v>1577</v>
      </c>
      <c r="M121" s="1" t="s">
        <v>812</v>
      </c>
      <c r="N121" s="1" t="s">
        <v>812</v>
      </c>
      <c r="O121" s="1" t="s">
        <v>813</v>
      </c>
      <c r="P121" s="1" t="s">
        <v>814</v>
      </c>
      <c r="Q121" s="1" t="s">
        <v>815</v>
      </c>
      <c r="R121" s="1" t="s">
        <v>1578</v>
      </c>
      <c r="S121" s="1" t="s">
        <v>817</v>
      </c>
      <c r="T121" s="1" t="s">
        <v>818</v>
      </c>
      <c r="U121" s="1" t="s">
        <v>778</v>
      </c>
      <c r="V121" s="1" t="s">
        <v>871</v>
      </c>
    </row>
    <row r="122" s="1" customFormat="1" spans="1:22">
      <c r="A122" s="3">
        <v>999225397893896</v>
      </c>
      <c r="B122" s="1" t="s">
        <v>1579</v>
      </c>
      <c r="C122" s="1" t="s">
        <v>1580</v>
      </c>
      <c r="D122" s="1" t="s">
        <v>1083</v>
      </c>
      <c r="E122" s="1" t="s">
        <v>1581</v>
      </c>
      <c r="F122" s="1" t="s">
        <v>918</v>
      </c>
      <c r="G122" s="1" t="s">
        <v>808</v>
      </c>
      <c r="H122" s="1" t="s">
        <v>809</v>
      </c>
      <c r="I122" s="1" t="s">
        <v>1582</v>
      </c>
      <c r="J122" s="1" t="s">
        <v>30</v>
      </c>
      <c r="K122" s="1" t="s">
        <v>1583</v>
      </c>
      <c r="L122" s="1" t="s">
        <v>1583</v>
      </c>
      <c r="M122" s="1" t="s">
        <v>812</v>
      </c>
      <c r="N122" s="1" t="s">
        <v>812</v>
      </c>
      <c r="O122" s="1" t="s">
        <v>813</v>
      </c>
      <c r="P122" s="1" t="s">
        <v>814</v>
      </c>
      <c r="Q122" s="1" t="s">
        <v>815</v>
      </c>
      <c r="R122" s="1" t="s">
        <v>1584</v>
      </c>
      <c r="S122" s="1" t="s">
        <v>817</v>
      </c>
      <c r="T122" s="1" t="s">
        <v>818</v>
      </c>
      <c r="U122" s="1" t="s">
        <v>1014</v>
      </c>
      <c r="V122" s="1" t="s">
        <v>819</v>
      </c>
    </row>
    <row r="123" s="1" customFormat="1" spans="1:22">
      <c r="A123" s="3">
        <v>999225394896758</v>
      </c>
      <c r="B123" s="1" t="s">
        <v>1579</v>
      </c>
      <c r="C123" s="1" t="s">
        <v>1585</v>
      </c>
      <c r="D123" s="1" t="s">
        <v>1083</v>
      </c>
      <c r="E123" s="1" t="s">
        <v>1586</v>
      </c>
      <c r="F123" s="1" t="s">
        <v>807</v>
      </c>
      <c r="G123" s="1" t="s">
        <v>808</v>
      </c>
      <c r="H123" s="1" t="s">
        <v>809</v>
      </c>
      <c r="I123" s="1" t="s">
        <v>1587</v>
      </c>
      <c r="J123" s="1" t="s">
        <v>30</v>
      </c>
      <c r="K123" s="1" t="s">
        <v>1588</v>
      </c>
      <c r="L123" s="1" t="s">
        <v>1588</v>
      </c>
      <c r="M123" s="1" t="s">
        <v>812</v>
      </c>
      <c r="N123" s="1" t="s">
        <v>812</v>
      </c>
      <c r="O123" s="1" t="s">
        <v>813</v>
      </c>
      <c r="P123" s="1" t="s">
        <v>814</v>
      </c>
      <c r="Q123" s="1" t="s">
        <v>815</v>
      </c>
      <c r="R123" s="1" t="s">
        <v>1589</v>
      </c>
      <c r="S123" s="1" t="s">
        <v>817</v>
      </c>
      <c r="T123" s="1" t="s">
        <v>818</v>
      </c>
      <c r="U123" s="1" t="s">
        <v>1014</v>
      </c>
      <c r="V123" s="1" t="s">
        <v>819</v>
      </c>
    </row>
    <row r="124" s="1" customFormat="1" spans="1:22">
      <c r="A124" s="3">
        <v>999225308375957</v>
      </c>
      <c r="B124" s="1" t="s">
        <v>1590</v>
      </c>
      <c r="C124" s="1" t="s">
        <v>1591</v>
      </c>
      <c r="D124" s="1" t="s">
        <v>1592</v>
      </c>
      <c r="E124" s="1" t="s">
        <v>1593</v>
      </c>
      <c r="F124" s="1" t="s">
        <v>1029</v>
      </c>
      <c r="G124" s="1" t="s">
        <v>808</v>
      </c>
      <c r="H124" s="1" t="s">
        <v>809</v>
      </c>
      <c r="I124" s="1" t="s">
        <v>1594</v>
      </c>
      <c r="J124" s="1" t="s">
        <v>30</v>
      </c>
      <c r="K124" s="1" t="s">
        <v>1595</v>
      </c>
      <c r="L124" s="1" t="s">
        <v>1595</v>
      </c>
      <c r="M124" s="1" t="s">
        <v>812</v>
      </c>
      <c r="N124" s="1" t="s">
        <v>812</v>
      </c>
      <c r="O124" s="1" t="s">
        <v>813</v>
      </c>
      <c r="P124" s="1" t="s">
        <v>814</v>
      </c>
      <c r="Q124" s="1" t="s">
        <v>815</v>
      </c>
      <c r="R124" s="1" t="s">
        <v>1596</v>
      </c>
      <c r="S124" s="1" t="s">
        <v>817</v>
      </c>
      <c r="T124" s="1" t="s">
        <v>818</v>
      </c>
      <c r="U124" s="1" t="s">
        <v>778</v>
      </c>
      <c r="V124" s="1" t="s">
        <v>1597</v>
      </c>
    </row>
    <row r="125" s="1" customFormat="1" spans="1:22">
      <c r="A125" s="3">
        <v>999225307729877</v>
      </c>
      <c r="B125" s="1" t="s">
        <v>1590</v>
      </c>
      <c r="C125" s="1" t="s">
        <v>1598</v>
      </c>
      <c r="D125" s="1" t="s">
        <v>1599</v>
      </c>
      <c r="E125" s="1" t="s">
        <v>1600</v>
      </c>
      <c r="F125" s="1" t="s">
        <v>807</v>
      </c>
      <c r="G125" s="1" t="s">
        <v>808</v>
      </c>
      <c r="H125" s="1" t="s">
        <v>809</v>
      </c>
      <c r="I125" s="1" t="s">
        <v>1601</v>
      </c>
      <c r="J125" s="1" t="s">
        <v>30</v>
      </c>
      <c r="K125" s="1" t="s">
        <v>1602</v>
      </c>
      <c r="L125" s="1" t="s">
        <v>1602</v>
      </c>
      <c r="M125" s="1" t="s">
        <v>812</v>
      </c>
      <c r="N125" s="1" t="s">
        <v>812</v>
      </c>
      <c r="O125" s="1" t="s">
        <v>813</v>
      </c>
      <c r="P125" s="1" t="s">
        <v>814</v>
      </c>
      <c r="Q125" s="1" t="s">
        <v>815</v>
      </c>
      <c r="R125" s="1" t="s">
        <v>1603</v>
      </c>
      <c r="S125" s="1" t="s">
        <v>817</v>
      </c>
      <c r="T125" s="1" t="s">
        <v>818</v>
      </c>
      <c r="U125" s="1" t="s">
        <v>778</v>
      </c>
      <c r="V125" s="1" t="s">
        <v>1499</v>
      </c>
    </row>
    <row r="126" s="1" customFormat="1" spans="1:22">
      <c r="A126" s="3">
        <v>999225300556283</v>
      </c>
      <c r="B126" s="1" t="s">
        <v>1590</v>
      </c>
      <c r="C126" s="1" t="s">
        <v>1604</v>
      </c>
      <c r="D126" s="1" t="s">
        <v>1605</v>
      </c>
      <c r="E126" s="1" t="s">
        <v>1606</v>
      </c>
      <c r="F126" s="1" t="s">
        <v>1029</v>
      </c>
      <c r="G126" s="1" t="s">
        <v>808</v>
      </c>
      <c r="H126" s="1" t="s">
        <v>809</v>
      </c>
      <c r="I126" s="1" t="s">
        <v>1607</v>
      </c>
      <c r="J126" s="1" t="s">
        <v>30</v>
      </c>
      <c r="K126" s="1" t="s">
        <v>1608</v>
      </c>
      <c r="L126" s="1" t="s">
        <v>1608</v>
      </c>
      <c r="M126" s="1" t="s">
        <v>812</v>
      </c>
      <c r="N126" s="1" t="s">
        <v>812</v>
      </c>
      <c r="O126" s="1" t="s">
        <v>813</v>
      </c>
      <c r="P126" s="1" t="s">
        <v>814</v>
      </c>
      <c r="Q126" s="1" t="s">
        <v>815</v>
      </c>
      <c r="R126" s="1" t="s">
        <v>1609</v>
      </c>
      <c r="S126" s="1" t="s">
        <v>817</v>
      </c>
      <c r="T126" s="1" t="s">
        <v>818</v>
      </c>
      <c r="U126" s="1" t="s">
        <v>778</v>
      </c>
      <c r="V126" s="1" t="s">
        <v>983</v>
      </c>
    </row>
    <row r="127" s="1" customFormat="1" spans="1:22">
      <c r="A127" s="3">
        <v>999225062985959</v>
      </c>
      <c r="B127" s="1" t="s">
        <v>1610</v>
      </c>
      <c r="C127" s="1" t="s">
        <v>1611</v>
      </c>
      <c r="D127" s="1" t="s">
        <v>1612</v>
      </c>
      <c r="E127" s="1" t="s">
        <v>1613</v>
      </c>
      <c r="F127" s="1" t="s">
        <v>918</v>
      </c>
      <c r="G127" s="1" t="s">
        <v>808</v>
      </c>
      <c r="H127" s="1" t="s">
        <v>809</v>
      </c>
      <c r="I127" s="1" t="s">
        <v>1614</v>
      </c>
      <c r="J127" s="1" t="s">
        <v>30</v>
      </c>
      <c r="K127" s="1" t="s">
        <v>1615</v>
      </c>
      <c r="L127" s="1" t="s">
        <v>1615</v>
      </c>
      <c r="M127" s="1" t="s">
        <v>812</v>
      </c>
      <c r="N127" s="1" t="s">
        <v>812</v>
      </c>
      <c r="O127" s="1" t="s">
        <v>813</v>
      </c>
      <c r="P127" s="1" t="s">
        <v>814</v>
      </c>
      <c r="Q127" s="1" t="s">
        <v>815</v>
      </c>
      <c r="R127" s="1" t="s">
        <v>1616</v>
      </c>
      <c r="S127" s="1" t="s">
        <v>817</v>
      </c>
      <c r="T127" s="1" t="s">
        <v>818</v>
      </c>
      <c r="U127" s="1" t="s">
        <v>778</v>
      </c>
      <c r="V127" s="1" t="s">
        <v>826</v>
      </c>
    </row>
    <row r="128" s="1" customFormat="1" spans="1:22">
      <c r="A128" s="3">
        <v>999224946530459</v>
      </c>
      <c r="B128" s="1" t="s">
        <v>1617</v>
      </c>
      <c r="C128" s="1" t="s">
        <v>1618</v>
      </c>
      <c r="D128" s="1" t="s">
        <v>1619</v>
      </c>
      <c r="E128" s="1" t="s">
        <v>1620</v>
      </c>
      <c r="F128" s="1" t="s">
        <v>918</v>
      </c>
      <c r="G128" s="1" t="s">
        <v>808</v>
      </c>
      <c r="H128" s="1" t="s">
        <v>809</v>
      </c>
      <c r="I128" s="1" t="s">
        <v>1621</v>
      </c>
      <c r="J128" s="1" t="s">
        <v>30</v>
      </c>
      <c r="K128" s="1" t="s">
        <v>1622</v>
      </c>
      <c r="L128" s="1" t="s">
        <v>1622</v>
      </c>
      <c r="M128" s="1" t="s">
        <v>812</v>
      </c>
      <c r="N128" s="1" t="s">
        <v>812</v>
      </c>
      <c r="O128" s="1" t="s">
        <v>813</v>
      </c>
      <c r="P128" s="1" t="s">
        <v>814</v>
      </c>
      <c r="Q128" s="1" t="s">
        <v>815</v>
      </c>
      <c r="R128" s="1" t="s">
        <v>1623</v>
      </c>
      <c r="S128" s="1" t="s">
        <v>817</v>
      </c>
      <c r="T128" s="1" t="s">
        <v>818</v>
      </c>
      <c r="U128" s="1" t="s">
        <v>1014</v>
      </c>
      <c r="V128" s="1" t="s">
        <v>1021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2023-10-14T01:59:51Z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