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<sst xmlns="http://schemas.openxmlformats.org/spreadsheetml/2006/main" count="3155" uniqueCount="757">
  <si>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</si>
  <si>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</si>
  <si>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</si>
  <si>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</si>
  <si>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</si>
  <si>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</si>
  <si>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</si>
  <si>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</si>
  <si>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</si>
  <si>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</si>
  <si>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</si>
  <si>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</si>
  <si>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</si>
  <si>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</si>
  <si>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</si>
  <si>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</si>
  <si>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</si>
  <si>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</si>
  <si>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</si>
  <si>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</si>
  <si>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</si>
  <si>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</si>
  <si>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</si>
  <si>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</si>
  <si>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</si>
  <si>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999223802894224	</t>
  </si>
  <si>
    <t>Ctrip</t>
  </si>
  <si>
    <t>正常</t>
  </si>
  <si>
    <t>[邦劳]阿罗纳海滩赫纳度假村(Henann Resort Alona Beach)(15141076)</t>
  </si>
  <si>
    <t>家庭房(至少连住2晚及以上)&lt;特价大促销&gt;&lt;五人入住&gt;&lt;早餐&gt;</t>
  </si>
  <si>
    <t>CNY</t>
  </si>
  <si>
    <t>KIM/JEONGSUK,KIM/JEONGSUK,KIM/JEONGSUK,KIM/JEONGSUK,KIM/JEONGSUK</t>
  </si>
  <si>
    <t>CA9812231016CNY-H</t>
  </si>
  <si>
    <t>未提现</t>
  </si>
  <si>
    <t>携程开票</t>
  </si>
  <si>
    <t xml:space="preserve">	</t>
  </si>
  <si>
    <t xml:space="preserve">HBL014-7020	</t>
  </si>
  <si>
    <t xml:space="preserve">999224264662494	</t>
  </si>
  <si>
    <t>[曼谷]曼谷标准酒店 丹德大京都大厦(The Standard, Bangkok Mahanakhon)(101925614)</t>
  </si>
  <si>
    <t>王子标准房(至少连住2晚及以上)&lt;双人入住&gt;&lt;不适用泰国客人&gt;&lt;双早&gt;</t>
  </si>
  <si>
    <t>HOU/CHITING</t>
  </si>
  <si>
    <t xml:space="preserve">280612394	</t>
  </si>
  <si>
    <t xml:space="preserve">999224339880450	</t>
  </si>
  <si>
    <t>尊贵房(至少连住2晚及以上)&lt;特价大促销&gt;&lt;三人入住&gt;&lt;早餐&gt;</t>
  </si>
  <si>
    <t>JANG/SUNYOUNG</t>
  </si>
  <si>
    <t xml:space="preserve">HBLMNL012-3181	</t>
  </si>
  <si>
    <t xml:space="preserve">999224356019949	</t>
  </si>
  <si>
    <t>PARK/HYE MI,KANG/SEUNGKEUN</t>
  </si>
  <si>
    <t xml:space="preserve">HBLMNL012-3217	</t>
  </si>
  <si>
    <t xml:space="preserve">999224417857274	</t>
  </si>
  <si>
    <t>尊贵房(直通泳池)(至少连住2晚及以上)&lt;三人入住&gt;&lt;早餐&gt;</t>
  </si>
  <si>
    <t>Kook/Raeheon</t>
  </si>
  <si>
    <t xml:space="preserve">HBLMNL012-3231	</t>
  </si>
  <si>
    <t xml:space="preserve">999224427614800	</t>
  </si>
  <si>
    <t>[普吉岛]普吉假日酒店(Holiday Inn Resort Phuket, an IHG Hotel)(17139759)</t>
  </si>
  <si>
    <t>标准房&lt;双人入住&gt;&lt;双早&gt;</t>
  </si>
  <si>
    <t>LI/YUHAN,CHENG/ZIJIN</t>
  </si>
  <si>
    <t xml:space="preserve">17295297	</t>
  </si>
  <si>
    <t xml:space="preserve">999224434655417	</t>
  </si>
  <si>
    <t>标准房（2张双人床）&lt;双人入住&gt;&lt;双早&gt;</t>
  </si>
  <si>
    <t>CHEN/WENTAO,HU/JIALU</t>
  </si>
  <si>
    <t xml:space="preserve">17306047	</t>
  </si>
  <si>
    <t xml:space="preserve">999224578080539	</t>
  </si>
  <si>
    <t>标准特大床房(连住4晚及以上)&lt;双人入住&gt;&lt;不适用泰国客人&gt;&lt;双早&gt;</t>
  </si>
  <si>
    <t>KUO/CHINWEI,SU/TIENCHANG</t>
  </si>
  <si>
    <t xml:space="preserve">285288266	</t>
  </si>
  <si>
    <t xml:space="preserve">999224582202416	</t>
  </si>
  <si>
    <t>王子标准房&lt;双人入住&gt;&lt;不适用泰国客人&gt;&lt;双早&gt;</t>
  </si>
  <si>
    <t>SU/YUHSIANG</t>
  </si>
  <si>
    <t xml:space="preserve">999224647975875	</t>
  </si>
  <si>
    <t>PARK/BYOUNGHO,YOON/SEOKJEONG,YUN/JUIL,LEE/HEESANG</t>
  </si>
  <si>
    <t xml:space="preserve">17614797	</t>
  </si>
  <si>
    <t xml:space="preserve">999224705884382	</t>
  </si>
  <si>
    <t>BARZILAY/AURIE</t>
  </si>
  <si>
    <t xml:space="preserve">287508131	</t>
  </si>
  <si>
    <t xml:space="preserve">999224710859020	</t>
  </si>
  <si>
    <t>[普吉岛]芭东帕拉贡水疗度假酒店(Patong Paragon Resort &amp; Spa)(106540520)</t>
  </si>
  <si>
    <t>豪华房(连住3晚及以上)&lt;双人入住&gt;&lt;双早&gt;</t>
  </si>
  <si>
    <t>Di Blasio/Taleisha</t>
  </si>
  <si>
    <t xml:space="preserve">234362	</t>
  </si>
  <si>
    <t xml:space="preserve">999224742179034	</t>
  </si>
  <si>
    <t>[普吉岛]普吉岛迈考美利亚酒店(MELIÁ Phuket Mai Khao - Sha Plus)(95738547)</t>
  </si>
  <si>
    <t>一卧室套房（带室外浴缸）&lt;双人入住&gt;&lt;双早&gt;</t>
  </si>
  <si>
    <t>PAHNTURAT/TY</t>
  </si>
  <si>
    <t xml:space="preserve">62513	</t>
  </si>
  <si>
    <t xml:space="preserve">999224743089022	</t>
  </si>
  <si>
    <t>标准特大床房&lt;双人入住&gt;&lt;不适用泰国客人&gt;&lt;双早&gt;</t>
  </si>
  <si>
    <t>PARK/SOHYEON</t>
  </si>
  <si>
    <t xml:space="preserve">288161329	</t>
  </si>
  <si>
    <t xml:space="preserve">999224765638930	</t>
  </si>
  <si>
    <t>转角特大床房&lt;双人入住&gt;&lt;不适用泰国客人&gt;&lt;双早&gt;</t>
  </si>
  <si>
    <t>TAN/HUI LUAN PRISCILIA,LIM/JIA JU</t>
  </si>
  <si>
    <t xml:space="preserve">999224794750947	</t>
  </si>
  <si>
    <t>LEE/CHIHYING</t>
  </si>
  <si>
    <t xml:space="preserve">288925792	</t>
  </si>
  <si>
    <t xml:space="preserve">999224896257432	</t>
  </si>
  <si>
    <t>WU/SHUTING</t>
  </si>
  <si>
    <t xml:space="preserve">290781428	</t>
  </si>
  <si>
    <t xml:space="preserve">999224929459237	</t>
  </si>
  <si>
    <t>豪华房(直通泳池)(连住3晚及以上)&lt;双人入住&gt;&lt;双早&gt;</t>
  </si>
  <si>
    <t>CHEUNG/KA CHUN,WAI/TSZ CHING GRACE</t>
  </si>
  <si>
    <t xml:space="preserve">234971	</t>
  </si>
  <si>
    <t xml:space="preserve">999224975281876	</t>
  </si>
  <si>
    <t>AOKI/AYAKA</t>
  </si>
  <si>
    <t xml:space="preserve">235069	</t>
  </si>
  <si>
    <t xml:space="preserve">999224990397553	</t>
  </si>
  <si>
    <t>Naskar/Sombit</t>
  </si>
  <si>
    <t xml:space="preserve">999225078265427	</t>
  </si>
  <si>
    <t>豪华特大床房&lt;双人入住&gt;&lt;不适用泰国客人&gt;&lt;双早&gt;</t>
  </si>
  <si>
    <t>SO/MAN ON</t>
  </si>
  <si>
    <t xml:space="preserve">294029671	</t>
  </si>
  <si>
    <t xml:space="preserve">999225084443339	</t>
  </si>
  <si>
    <t>YI/DAVID</t>
  </si>
  <si>
    <t xml:space="preserve">294225557	</t>
  </si>
  <si>
    <t xml:space="preserve">999225089406485	</t>
  </si>
  <si>
    <t>CAI/CAICHUAN,RUAN/KAIXIN</t>
  </si>
  <si>
    <t xml:space="preserve">294221002	</t>
  </si>
  <si>
    <t xml:space="preserve">999225232745467	</t>
  </si>
  <si>
    <t>Duncan/Amber</t>
  </si>
  <si>
    <t xml:space="preserve">235686	</t>
  </si>
  <si>
    <t>退单</t>
  </si>
  <si>
    <t xml:space="preserve">999225247518475	</t>
  </si>
  <si>
    <t>豪华特大床房&lt;三人入住&gt;&lt;不适用泰国客人&gt;&lt;早餐&gt;</t>
  </si>
  <si>
    <t>WANG/CHIENHUAN</t>
  </si>
  <si>
    <t xml:space="preserve">296801483	</t>
  </si>
  <si>
    <t xml:space="preserve">999225305946120	</t>
  </si>
  <si>
    <t>尊贵房(连住3晚及以上)&lt;特价大促销&gt;&lt;三人入住&gt;&lt;早餐&gt;</t>
  </si>
  <si>
    <t>HAN/UISEOK,HAN/JISUN,KU/KYUNGIM</t>
  </si>
  <si>
    <t xml:space="preserve">HBM251-713	</t>
  </si>
  <si>
    <t xml:space="preserve">999225399801571	</t>
  </si>
  <si>
    <t>JANI/KUNJAL,JANI/KUNJAL</t>
  </si>
  <si>
    <t xml:space="preserve">235921	</t>
  </si>
  <si>
    <t xml:space="preserve">999225470195470	</t>
  </si>
  <si>
    <t>kamat/sanat,kamat/sanat,kamat/sanat,kamat/sanat</t>
  </si>
  <si>
    <t xml:space="preserve">236080	</t>
  </si>
  <si>
    <t xml:space="preserve">999225593514688	</t>
  </si>
  <si>
    <t>Wong/Leslie</t>
  </si>
  <si>
    <t xml:space="preserve">236388	</t>
  </si>
  <si>
    <t xml:space="preserve">999225664079278	</t>
  </si>
  <si>
    <t>[普吉岛]普吉岛苏林酒店(The Surin Phuket)(110624511)</t>
  </si>
  <si>
    <t>一卧室海景豪华小屋&lt;特惠专享&gt;&lt;双人入住&gt;&lt;双早&gt;</t>
  </si>
  <si>
    <t>Gao/Li,Zhang/Yiting</t>
  </si>
  <si>
    <t xml:space="preserve">177489937	</t>
  </si>
  <si>
    <t xml:space="preserve">999225683580162	</t>
  </si>
  <si>
    <t>一卧室山坡小屋(至少连住2晚及以上)&lt;特惠专享&gt;&lt;双人入住&gt;&lt;双早&gt;</t>
  </si>
  <si>
    <t>ZHENG/JIAHE</t>
  </si>
  <si>
    <t xml:space="preserve">999225976129611	</t>
  </si>
  <si>
    <t>[帕拉尼亚克]凯悦马尼拉城市之梦酒店(Hyatt Regency Manila City of Dreams)(57898766)</t>
  </si>
  <si>
    <t>凯悦特大床房&lt;特价大促销&gt;&lt;双人入住&gt;&lt;不适用菲律宾客人&gt;&lt;无早&gt;</t>
  </si>
  <si>
    <t>CHEONG/UT IENG</t>
  </si>
  <si>
    <t xml:space="preserve">1969696	</t>
  </si>
  <si>
    <t xml:space="preserve">999226353712153	</t>
  </si>
  <si>
    <t>[普吉岛]太阳之翼卡马拉海滩度假村(Sunwing Kamala Beach)(111234533)</t>
  </si>
  <si>
    <t>一室房(连住3晚及以上)&lt;特惠专享&gt;&lt;双人入住&gt;&lt;双早&gt;</t>
  </si>
  <si>
    <t>LIU/RENXIN</t>
  </si>
  <si>
    <t>取消</t>
  </si>
  <si>
    <t>权益取消</t>
  </si>
  <si>
    <t xml:space="preserve">999226491672173	</t>
  </si>
  <si>
    <t>jeong/sooa,jeong/sooa</t>
  </si>
  <si>
    <t xml:space="preserve">999226493369936	</t>
  </si>
  <si>
    <t>PARK/RILRI</t>
  </si>
  <si>
    <t xml:space="preserve">HRABIB0I4VO5	</t>
  </si>
  <si>
    <t xml:space="preserve">999226643062429	</t>
  </si>
  <si>
    <t>豪华房(连住3晚及以上)&lt;特价大促销&gt;&lt;三人入住&gt;&lt;早餐&gt;</t>
  </si>
  <si>
    <t>barbero/genebede,barbero/genebede,barbero/genebede,barbero/genebede,barbero/genebede,barbero/genebede</t>
  </si>
  <si>
    <t>HBM251-963</t>
  </si>
  <si>
    <t>HRABIB5KJZ6M</t>
  </si>
  <si>
    <t>HBLMNL012-3228</t>
  </si>
  <si>
    <t xml:space="preserve">HRABIB6A8E4R	</t>
  </si>
  <si>
    <t xml:space="preserve">999226646179828	</t>
  </si>
  <si>
    <t>KAO/SHUHSIN</t>
  </si>
  <si>
    <t xml:space="preserve">HBM251-1031	</t>
  </si>
  <si>
    <t xml:space="preserve">26662899338	</t>
  </si>
  <si>
    <t>YANG/XIAOLE</t>
  </si>
  <si>
    <t xml:space="preserve">3894575	</t>
  </si>
  <si>
    <t xml:space="preserve">999226669708816	</t>
  </si>
  <si>
    <t>[长滩岛]赫纳恩棕榈滩度假酒店(Henann Palm Beach Resort)(52188971)</t>
  </si>
  <si>
    <t>尊贵房(至少连住2晚及以上)&lt;今日特价 &gt;&lt;三人入住&gt;&lt;早餐&gt;</t>
  </si>
  <si>
    <t>Kristoffersen/Nikolai Hoelgaard,Morey/Lucas Benjamin,Dinesen/Johannes</t>
  </si>
  <si>
    <t xml:space="preserve">HPB196-4206	</t>
  </si>
  <si>
    <t xml:space="preserve">999224032780982	</t>
  </si>
  <si>
    <t>ZU/JIARONG,ZHU/XIAOFENG</t>
  </si>
  <si>
    <t xml:space="preserve">16643297	</t>
  </si>
  <si>
    <t xml:space="preserve">999226746595539	</t>
  </si>
  <si>
    <t>Swoboda/Fyn Joshua</t>
  </si>
  <si>
    <t xml:space="preserve">148684	</t>
  </si>
  <si>
    <t xml:space="preserve">999226761910591	</t>
  </si>
  <si>
    <t>LIANG/yu,BAO/mingxuan</t>
  </si>
  <si>
    <t xml:space="preserve">148761	</t>
  </si>
  <si>
    <t xml:space="preserve">999226772044098	</t>
  </si>
  <si>
    <t>ZHANG/XIAOBO,SHANG/YAOTONG</t>
  </si>
  <si>
    <t xml:space="preserve">148804	</t>
  </si>
  <si>
    <t xml:space="preserve">999226839749113	</t>
  </si>
  <si>
    <t>Swoboda/emilia marie</t>
  </si>
  <si>
    <t xml:space="preserve">149023	</t>
  </si>
  <si>
    <t xml:space="preserve">999226841154244	</t>
  </si>
  <si>
    <t>SEKAR/SIDDHARTH</t>
  </si>
  <si>
    <t xml:space="preserve">149043	</t>
  </si>
  <si>
    <t xml:space="preserve">999226854198635	</t>
  </si>
  <si>
    <t>一室房(连住3晚及以上)&lt;特惠专享&gt;&lt;双人入住&gt;&lt;不适用泰国客人&gt;&lt;双早&gt;</t>
  </si>
  <si>
    <t>PI/YUSHAN,ZOU/XIONG</t>
  </si>
  <si>
    <t xml:space="preserve">147628	</t>
  </si>
  <si>
    <t xml:space="preserve">26854449055	</t>
  </si>
  <si>
    <t>GAO/SONG</t>
  </si>
  <si>
    <t xml:space="preserve">147629	</t>
  </si>
  <si>
    <t xml:space="preserve">999226900195661	</t>
  </si>
  <si>
    <t>CHEN/XIAOJING,LI/PEIHONG</t>
  </si>
  <si>
    <t xml:space="preserve">999226902347147	</t>
  </si>
  <si>
    <t>HAN/RU</t>
  </si>
  <si>
    <t xml:space="preserve">149272	</t>
  </si>
  <si>
    <t xml:space="preserve">26914908531	</t>
  </si>
  <si>
    <t>WANG/JIANCHAO,ZHENG/DONGMEI</t>
  </si>
  <si>
    <t xml:space="preserve">999226921358735	</t>
  </si>
  <si>
    <t>ZHAO/LULU</t>
  </si>
  <si>
    <t xml:space="preserve">149378	</t>
  </si>
  <si>
    <t xml:space="preserve">999226923112436	</t>
  </si>
  <si>
    <t>[曼谷]沙吞雅诗阁大使馆酒店(Ascott Embassy Sathorn Bangkok)(112075993)</t>
  </si>
  <si>
    <t>豪华特大床房&lt;特惠专享&gt;&lt;双人入住&gt;&lt;双早&gt;</t>
  </si>
  <si>
    <t>KNOLLMANN/CHRISTOPH</t>
  </si>
  <si>
    <t xml:space="preserve">999226931600091	</t>
  </si>
  <si>
    <t>家庭套房(连住3晚及以上)&lt;特惠专享&gt;&lt;双人入住&gt;&lt;双早&gt;</t>
  </si>
  <si>
    <t>XU/ZHENXIONG,CHEN/YING</t>
  </si>
  <si>
    <t xml:space="preserve">145798	</t>
  </si>
  <si>
    <t xml:space="preserve">999227026255570	</t>
  </si>
  <si>
    <t>凯悦房(至少连住2晚及以上)&lt;今日特价 &gt;&lt;双人入住&gt;&lt;不适用菲律宾客人&gt;&lt;无早&gt;</t>
  </si>
  <si>
    <t>Kim/Daeil</t>
  </si>
  <si>
    <t xml:space="preserve">999227033845085	</t>
  </si>
  <si>
    <t>LU/DONGYAN</t>
  </si>
  <si>
    <t xml:space="preserve">149541	</t>
  </si>
  <si>
    <t xml:space="preserve">999227048993014	</t>
  </si>
  <si>
    <t>[曼谷]曼谷柏悦酒店(Park Hyatt Bangkok)(15922655)</t>
  </si>
  <si>
    <t>标准城景双床房(至少连住2晚及以上)&lt;超值特惠&gt;&lt;双人入住&gt;&lt;双早&gt;</t>
  </si>
  <si>
    <t>TIAN/XUJIA</t>
  </si>
  <si>
    <t xml:space="preserve">51205509	</t>
  </si>
  <si>
    <t xml:space="preserve">999227053189568	</t>
  </si>
  <si>
    <t>特大床房(至少连住2晚及以上)&lt;超值特惠&gt;&lt;双人入住&gt;&lt;双早&gt;</t>
  </si>
  <si>
    <t>Pan/Dining,Deng/Qisheng</t>
  </si>
  <si>
    <t xml:space="preserve">55495591	</t>
  </si>
  <si>
    <t xml:space="preserve">999227055448062	</t>
  </si>
  <si>
    <t>柏悦套房(至少连住2晚及以上)&lt;特惠专享&gt;&lt;双人入住&gt;&lt;双早&gt;</t>
  </si>
  <si>
    <t>TAM/TAMMY TSZ CHING,TSANG/KING LOK KELVIN</t>
  </si>
  <si>
    <t xml:space="preserve">999227055561028	</t>
  </si>
  <si>
    <t xml:space="preserve">17171265	</t>
  </si>
  <si>
    <t xml:space="preserve">999227062251575	</t>
  </si>
  <si>
    <t>[普吉岛]邦涛海滩太阳之翼酒店(Sunwing Bangtao Beach)(111233285)</t>
  </si>
  <si>
    <t>一室房(连住3晚及以上)&lt;双人入住&gt;&lt;升级特惠&gt;&lt;双早&gt;</t>
  </si>
  <si>
    <t>HU/BIAO,CHEN/XIAOMENG</t>
  </si>
  <si>
    <t xml:space="preserve">3771479	</t>
  </si>
  <si>
    <t xml:space="preserve">999227097150230	</t>
  </si>
  <si>
    <t>[芭堤雅]芭堤雅遨舍度假酒店(OZO North Pattaya)(106747662)</t>
  </si>
  <si>
    <t>高级特大床房&lt;双人入住&gt;&lt;中宾&gt;&lt;双早&gt;</t>
  </si>
  <si>
    <t>YOU/ZHIYI,LIN/HEFENG</t>
  </si>
  <si>
    <t xml:space="preserve">220967	</t>
  </si>
  <si>
    <t xml:space="preserve">999227097588094	</t>
  </si>
  <si>
    <t>PARK/JIN YONG</t>
  </si>
  <si>
    <t xml:space="preserve">40111034	</t>
  </si>
  <si>
    <t xml:space="preserve">999227097904362	</t>
  </si>
  <si>
    <t>Chen/Weixia</t>
  </si>
  <si>
    <t xml:space="preserve">220966	</t>
  </si>
  <si>
    <t xml:space="preserve">999227098543112	</t>
  </si>
  <si>
    <t>LIN/YAO</t>
  </si>
  <si>
    <t xml:space="preserve">32267049	</t>
  </si>
  <si>
    <t xml:space="preserve">999227099518287	</t>
  </si>
  <si>
    <t>TIAN/YING,TIAN/YIPING</t>
  </si>
  <si>
    <t xml:space="preserve">149765	</t>
  </si>
  <si>
    <t xml:space="preserve">999227107929809	</t>
  </si>
  <si>
    <t>[芭堤雅]芭堤雅阿玛瑞度假酒店(Amari Pattaya)(113077117)</t>
  </si>
  <si>
    <t>豪华海景特大床房&lt;特价大促销&gt;&lt;双人入住&gt;&lt;中宾&gt;&lt;双早&gt;</t>
  </si>
  <si>
    <t>LUO/Wei</t>
  </si>
  <si>
    <t xml:space="preserve">27168210481	</t>
  </si>
  <si>
    <t xml:space="preserve">999227179027461	</t>
  </si>
  <si>
    <t>[拉普拉普]种植园湾水疗度假村(Plantation Bay Resort and Spa)(53934322)</t>
  </si>
  <si>
    <t>礁湖景观房&lt;今日特价 &gt;&lt;单人入住&gt;&lt;中宾&gt;&lt;无早&gt;</t>
  </si>
  <si>
    <t>LAI/YIXUAN</t>
  </si>
  <si>
    <t xml:space="preserve">999227192176605	</t>
  </si>
  <si>
    <t>[曼谷]曼谷新浩凯宾斯基酒店(Sindhorn Kempinski Hotel Bangkok)(106191421)</t>
  </si>
  <si>
    <t>尊贵特大床房(至少连住2晚及以上)&lt;今日特价 &gt;&lt;双人入住&gt;&lt;仅适用亚洲客人&gt;&lt;双早&gt;</t>
  </si>
  <si>
    <t>park/hyunjin</t>
  </si>
  <si>
    <t xml:space="preserve">10398650	</t>
  </si>
  <si>
    <t xml:space="preserve">999227300801642	</t>
  </si>
  <si>
    <t>ZHENG/CHUKE</t>
  </si>
  <si>
    <t xml:space="preserve">27771373	</t>
  </si>
  <si>
    <t xml:space="preserve">999227306706419	</t>
  </si>
  <si>
    <t>LAI/LILI</t>
  </si>
  <si>
    <t xml:space="preserve">57809832	</t>
  </si>
  <si>
    <t xml:space="preserve">999227328862765	</t>
  </si>
  <si>
    <t>[曼谷]素坤逸 S15 酒店(S15 Sukhumvit Hotel)(111262872)</t>
  </si>
  <si>
    <t>简易套房(至少连住2晚及以上)&lt;特惠专享&gt;&lt;双人入住&gt;&lt;双早&gt;</t>
  </si>
  <si>
    <t>conquet/christian,conquet/christian</t>
  </si>
  <si>
    <t xml:space="preserve">999227334165335	</t>
  </si>
  <si>
    <t>[曼谷]素坤逸S31酒店(S31 Sukhumvit Hotel)(110636652)</t>
  </si>
  <si>
    <t>尊贵房(至少连住2晚及以上)&lt;特价大促销&gt;&lt;双人入住&gt;&lt;双早&gt;</t>
  </si>
  <si>
    <t>WANG/CHUNCHIEH</t>
  </si>
  <si>
    <t xml:space="preserve">77376599-1	</t>
  </si>
  <si>
    <t xml:space="preserve">999227337664746	</t>
  </si>
  <si>
    <t>MEI/QUN</t>
  </si>
  <si>
    <t xml:space="preserve">150633	</t>
  </si>
  <si>
    <t xml:space="preserve">999227347801561	</t>
  </si>
  <si>
    <t>[普吉岛]普吉岛芭东英迪格酒店 - IHG 旗下酒店(Hotel Indigo Phuket Patong, an IHG Hotel)(113538110)</t>
  </si>
  <si>
    <t>城景标准双床房(至少连住2晚及以上)&lt;今日特价 &gt;&lt;双人入住&gt;&lt;双早&gt;</t>
  </si>
  <si>
    <t>MIAO/DONG DONG,zou/lei</t>
  </si>
  <si>
    <t xml:space="preserve">178599	</t>
  </si>
  <si>
    <t xml:space="preserve">999227383318423	</t>
  </si>
  <si>
    <t>[芭堤雅]文华伊斯特维尔酒店(Mandarin Eastville, Pattaya)(113607456)</t>
  </si>
  <si>
    <t>经典家庭豪华房&lt;双人入住&gt;&lt;不适用泰国客人&gt;&lt;双早&gt;</t>
  </si>
  <si>
    <t>CHEN/LINGJIE</t>
  </si>
  <si>
    <t xml:space="preserve">999227383338004	</t>
  </si>
  <si>
    <t>Wu/Jiaci</t>
  </si>
  <si>
    <t>，</t>
  </si>
  <si>
    <t>A231016110025481</t>
  </si>
  <si>
    <t>CNY / HKD 当前参考汇率: 1.069404979</t>
  </si>
  <si>
    <t>总计：259280.96 CNY/
277276.35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</si>
  <si>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</si>
  <si>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</si>
  <si>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</si>
  <si>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</si>
  <si>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</si>
  <si>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</si>
  <si>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</si>
  <si>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</si>
  <si>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</si>
  <si>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</si>
  <si>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</si>
  <si>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</si>
  <si>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</si>
  <si>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</si>
  <si>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</si>
  <si>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</si>
  <si>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</si>
  <si>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</si>
  <si>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</si>
  <si>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2023-10-12</t>
  </si>
  <si>
    <t>4058674</t>
  </si>
  <si>
    <t>普吉芭东英迪格酒店 - IHG 酒店 (SHA PLUS+)</t>
  </si>
  <si>
    <t>2023-10-14</t>
  </si>
  <si>
    <t>退房日半月结</t>
  </si>
  <si>
    <t>1440.00</t>
  </si>
  <si>
    <t>RMB</t>
  </si>
  <si>
    <t>0</t>
  </si>
  <si>
    <t>0.00</t>
  </si>
  <si>
    <t>wisdom(携程)</t>
  </si>
  <si>
    <t>01.010189</t>
  </si>
  <si>
    <t>2023-10-12 15:06:31</t>
  </si>
  <si>
    <t>否</t>
  </si>
  <si>
    <t>汇智国际旅游发展有限公司</t>
  </si>
  <si>
    <t>直采</t>
  </si>
  <si>
    <t>泰国</t>
  </si>
  <si>
    <t>2023-10-11</t>
  </si>
  <si>
    <t>4055019</t>
  </si>
  <si>
    <t>太阳之翼卡马拉海滩度假村</t>
  </si>
  <si>
    <t>MEI QUN</t>
  </si>
  <si>
    <t>2023-10-15</t>
  </si>
  <si>
    <t>1449.00</t>
  </si>
  <si>
    <t>2023-10-11 18:42:42</t>
  </si>
  <si>
    <t>4052458</t>
  </si>
  <si>
    <t>素坤逸S31酒店 - SHA Extra Plus</t>
  </si>
  <si>
    <t>800.00</t>
  </si>
  <si>
    <t>2023-10-11 18:57:45</t>
  </si>
  <si>
    <t>2023-10-10</t>
  </si>
  <si>
    <t>4049420</t>
  </si>
  <si>
    <t>素坤逸15巷酒店</t>
  </si>
  <si>
    <t>2023-10-13</t>
  </si>
  <si>
    <t>660.00</t>
  </si>
  <si>
    <t>2023-10-10 18:10:21</t>
  </si>
  <si>
    <t>2023-10-09</t>
  </si>
  <si>
    <t>4043399</t>
  </si>
  <si>
    <t>曼谷柏悦酒店</t>
  </si>
  <si>
    <t>LAI LILI</t>
  </si>
  <si>
    <t>8246.00</t>
  </si>
  <si>
    <t>2023-10-09 16:22:09</t>
  </si>
  <si>
    <t>2023-10-08</t>
  </si>
  <si>
    <t>4040196</t>
  </si>
  <si>
    <t>ZHENG CHUKE</t>
  </si>
  <si>
    <t>4123.00</t>
  </si>
  <si>
    <t>2023-10-09 10:01:34</t>
  </si>
  <si>
    <t>2023-10-04</t>
  </si>
  <si>
    <t>4023801</t>
  </si>
  <si>
    <t>曼谷新浩凯宾斯基酒店</t>
  </si>
  <si>
    <t>4088.00</t>
  </si>
  <si>
    <t>2023-10-05 10:16:14</t>
  </si>
  <si>
    <t>2023-10-02</t>
  </si>
  <si>
    <t>4014026</t>
  </si>
  <si>
    <t>种植园湾水疗度假村</t>
  </si>
  <si>
    <t>2023-10-06</t>
  </si>
  <si>
    <t>2023-10-07</t>
  </si>
  <si>
    <t>1010.00</t>
  </si>
  <si>
    <t>-1010</t>
  </si>
  <si>
    <t>2023-10-06 15:29:20</t>
  </si>
  <si>
    <t>菲律宾</t>
  </si>
  <si>
    <t>4011925</t>
  </si>
  <si>
    <t>阿玛瑞芭堤雅酒店 (SHA Plus+)</t>
  </si>
  <si>
    <t>2023-10-03</t>
  </si>
  <si>
    <t>1209.00</t>
  </si>
  <si>
    <t>2023-10-02 17:09:30</t>
  </si>
  <si>
    <t>2023-10-01</t>
  </si>
  <si>
    <t>4007613</t>
  </si>
  <si>
    <t>1119.00</t>
  </si>
  <si>
    <t>2023-10-01 14:49:04</t>
  </si>
  <si>
    <t>2023-09-29</t>
  </si>
  <si>
    <t>4001687</t>
  </si>
  <si>
    <t>TIAN YING,TIAN YIPING</t>
  </si>
  <si>
    <t>3446.00</t>
  </si>
  <si>
    <t>2023-09-30 11:13:58</t>
  </si>
  <si>
    <t>4000883</t>
  </si>
  <si>
    <t>LIN YAO</t>
  </si>
  <si>
    <t>4676.00</t>
  </si>
  <si>
    <t>2023-09-29 18:06:25</t>
  </si>
  <si>
    <t>4000437</t>
  </si>
  <si>
    <t>芭堤雅北部遨舍度假酒店 (SHA Extra Plus)</t>
  </si>
  <si>
    <t>1140.00</t>
  </si>
  <si>
    <t>2023-09-29 14:20:19</t>
  </si>
  <si>
    <t>4000166</t>
  </si>
  <si>
    <t>马尼拉梦之城凯悦酒店</t>
  </si>
  <si>
    <t>PARK JIN YONG,park seong jae</t>
  </si>
  <si>
    <t>913.00</t>
  </si>
  <si>
    <t>2023-09-29 14:42:53</t>
  </si>
  <si>
    <t>3999985</t>
  </si>
  <si>
    <t>570.00</t>
  </si>
  <si>
    <t>2023-09-29 10:55:43</t>
  </si>
  <si>
    <t>2023-09-28</t>
  </si>
  <si>
    <t>3995685</t>
  </si>
  <si>
    <t>邦涛海滩太阳之翼酒店</t>
  </si>
  <si>
    <t>2023-10-05</t>
  </si>
  <si>
    <t>1389.00</t>
  </si>
  <si>
    <t>2023-09-28 15:48:56</t>
  </si>
  <si>
    <t>2023-09-27</t>
  </si>
  <si>
    <t>3991652</t>
  </si>
  <si>
    <t>TAM TAMMY TSZ CHING,TSANG KING LOK KELVIN</t>
  </si>
  <si>
    <t>5466.00</t>
  </si>
  <si>
    <t>2023-09-28 09:07:45</t>
  </si>
  <si>
    <t>3990683</t>
  </si>
  <si>
    <t>Pan Dining,Deng Qisheng</t>
  </si>
  <si>
    <t>4754.00</t>
  </si>
  <si>
    <t>2023-09-27 13:23:04</t>
  </si>
  <si>
    <t>2023-09-26</t>
  </si>
  <si>
    <t>3989185</t>
  </si>
  <si>
    <t>TIAN XUJIA</t>
  </si>
  <si>
    <t>11440.00</t>
  </si>
  <si>
    <t>2023-09-27 11:57:58</t>
  </si>
  <si>
    <t>2023-09-25</t>
  </si>
  <si>
    <t>3985532</t>
  </si>
  <si>
    <t>LU DONGYAN</t>
  </si>
  <si>
    <t>3438.00</t>
  </si>
  <si>
    <t>2023-09-26 09:36:05</t>
  </si>
  <si>
    <t>3983341</t>
  </si>
  <si>
    <t>1846.00</t>
  </si>
  <si>
    <t>2023-09-26 17:41:30</t>
  </si>
  <si>
    <t>2023-09-24</t>
  </si>
  <si>
    <t>3978342</t>
  </si>
  <si>
    <t>XU ZHENXIONG,CHEN YING</t>
  </si>
  <si>
    <t>2023-09-30</t>
  </si>
  <si>
    <t>2915.00</t>
  </si>
  <si>
    <t>2023-09-24 15:01:25</t>
  </si>
  <si>
    <t>2023-09-23</t>
  </si>
  <si>
    <t>3973499</t>
  </si>
  <si>
    <t>沙吞雅诗阁大使馆酒店</t>
  </si>
  <si>
    <t>839.00</t>
  </si>
  <si>
    <t>2023-09-24 14:31:37</t>
  </si>
  <si>
    <t>2023-09-22</t>
  </si>
  <si>
    <t>3972894</t>
  </si>
  <si>
    <t>ZHAO LULU</t>
  </si>
  <si>
    <t>1467.00</t>
  </si>
  <si>
    <t>2023-09-23 09:41:11</t>
  </si>
  <si>
    <t>3971141</t>
  </si>
  <si>
    <t>WANG JIANCHAO,ZHENG DONGMEI</t>
  </si>
  <si>
    <t>1554.00</t>
  </si>
  <si>
    <t>2023-09-25 15:20:39</t>
  </si>
  <si>
    <t>2023-09-21</t>
  </si>
  <si>
    <t>3966186</t>
  </si>
  <si>
    <t>HAN RU</t>
  </si>
  <si>
    <t>1925.00</t>
  </si>
  <si>
    <t>2023-09-21 18:41:18</t>
  </si>
  <si>
    <t>3965392</t>
  </si>
  <si>
    <t>CHEN XIAOJING,LI PEIHONG</t>
  </si>
  <si>
    <t>2210.00</t>
  </si>
  <si>
    <t>2023-09-22 08:40:21</t>
  </si>
  <si>
    <t>2023-09-20</t>
  </si>
  <si>
    <t>3962763</t>
  </si>
  <si>
    <t>GAO SONG</t>
  </si>
  <si>
    <t>2050.00</t>
  </si>
  <si>
    <t>2023-09-21 16:27:22</t>
  </si>
  <si>
    <t>3962450</t>
  </si>
  <si>
    <t>PI YUSHAN,ZOU XIONG</t>
  </si>
  <si>
    <t>2072.00</t>
  </si>
  <si>
    <t>2023-09-21 11:42:01</t>
  </si>
  <si>
    <t>2023-09-18</t>
  </si>
  <si>
    <t>3948648</t>
  </si>
  <si>
    <t>SEKAR SIDDHARTH</t>
  </si>
  <si>
    <t>2218.00</t>
  </si>
  <si>
    <t>2023-09-18 13:57:25</t>
  </si>
  <si>
    <t>3948008</t>
  </si>
  <si>
    <t>4068.00</t>
  </si>
  <si>
    <t>2023-09-18 10:53:43</t>
  </si>
  <si>
    <t>999227055561028，,</t>
  </si>
  <si>
    <t>2023-09-14</t>
  </si>
  <si>
    <t>3928701</t>
  </si>
  <si>
    <t>2023-09-28 09:07:13</t>
  </si>
  <si>
    <t>2023-09-13</t>
  </si>
  <si>
    <t>3926631</t>
  </si>
  <si>
    <t>ZHANG XIAOBO,SHANG YAOTONG</t>
  </si>
  <si>
    <t>4061.00</t>
  </si>
  <si>
    <t>2023-09-14 08:22:21</t>
  </si>
  <si>
    <t>2023-09-12</t>
  </si>
  <si>
    <t>3921041</t>
  </si>
  <si>
    <t>2336.00</t>
  </si>
  <si>
    <t>2023-09-13 11:40:47</t>
  </si>
  <si>
    <t>2023-09-11</t>
  </si>
  <si>
    <t>3915102</t>
  </si>
  <si>
    <t>Swoboda Fyn Joshua</t>
  </si>
  <si>
    <t>4106.00</t>
  </si>
  <si>
    <t>2023-09-11 15:53:38</t>
  </si>
  <si>
    <t>2023-09-07</t>
  </si>
  <si>
    <t>3896600</t>
  </si>
  <si>
    <t>赫纳恩棕榈滩度假酒店</t>
  </si>
  <si>
    <t>Kristoffersen Nikolai Hoelgaard,Morey Lucas Benjamin,Dinesen Johannes</t>
  </si>
  <si>
    <t>6460.00</t>
  </si>
  <si>
    <t>2023-09-08 10:33:38</t>
  </si>
  <si>
    <t>3894575</t>
  </si>
  <si>
    <t>2421.00</t>
  </si>
  <si>
    <t>2023-09-07 11:40:42</t>
  </si>
  <si>
    <t>2023-09-06</t>
  </si>
  <si>
    <t>3890758</t>
  </si>
  <si>
    <t>阿罗纳海滩赫纳度假村</t>
  </si>
  <si>
    <t>4290.00</t>
  </si>
  <si>
    <t>2023-09-08 12:46:51</t>
  </si>
  <si>
    <t>3889814</t>
  </si>
  <si>
    <t>2023-09-07 11:46:20</t>
  </si>
  <si>
    <t>3889728</t>
  </si>
  <si>
    <t>2023-09-07 11:45:36</t>
  </si>
  <si>
    <t>3889720</t>
  </si>
  <si>
    <t>26664.00</t>
  </si>
  <si>
    <t>2023-09-07 11:43:34</t>
  </si>
  <si>
    <t>999227097150230,</t>
  </si>
  <si>
    <t>2023-08-31</t>
  </si>
  <si>
    <t>3864409</t>
  </si>
  <si>
    <t>2023-09-29 10:55:37</t>
  </si>
  <si>
    <t>3864399</t>
  </si>
  <si>
    <t>2023-09-29 14:05:44</t>
  </si>
  <si>
    <t>3864360</t>
  </si>
  <si>
    <t>2023-09-29 14:19:42</t>
  </si>
  <si>
    <t>2023-08-29</t>
  </si>
  <si>
    <t>3855350</t>
  </si>
  <si>
    <t>5588.00</t>
  </si>
  <si>
    <t>2023-08-29 21:32:17</t>
  </si>
  <si>
    <t>3853157</t>
  </si>
  <si>
    <t>jeong/sooa</t>
  </si>
  <si>
    <t>7142.00</t>
  </si>
  <si>
    <t>2023-09-19 00:20:39</t>
  </si>
  <si>
    <t>999226643062429,3847261,DEB230828024824149</t>
  </si>
  <si>
    <t>2023-08-28</t>
  </si>
  <si>
    <t>3847261</t>
  </si>
  <si>
    <t>2023-09-07 11:45:04</t>
  </si>
  <si>
    <t>2023-08-26</t>
  </si>
  <si>
    <t>3838949</t>
  </si>
  <si>
    <t>1818.00</t>
  </si>
  <si>
    <t>2023-08-26 15:35:29</t>
  </si>
  <si>
    <t>27168210481，</t>
  </si>
  <si>
    <t>2023-08-25</t>
  </si>
  <si>
    <t>3834353</t>
  </si>
  <si>
    <t>2023-10-02 17:04:22</t>
  </si>
  <si>
    <t>999227107929809，，</t>
  </si>
  <si>
    <t>3834343</t>
  </si>
  <si>
    <t>2023-10-01 14:48:59</t>
  </si>
  <si>
    <t>26854449055,</t>
  </si>
  <si>
    <t>2023-08-23</t>
  </si>
  <si>
    <t>3824520</t>
  </si>
  <si>
    <t>2023-09-21 16:27:16</t>
  </si>
  <si>
    <t>999226854198635,</t>
  </si>
  <si>
    <t>3824506</t>
  </si>
  <si>
    <t>2023-09-21 11:41:52</t>
  </si>
  <si>
    <t>999227048993014,,</t>
  </si>
  <si>
    <t>2023-08-21</t>
  </si>
  <si>
    <t>3814711</t>
  </si>
  <si>
    <t>2023-09-27 11:57:41</t>
  </si>
  <si>
    <t>999227048993014,</t>
  </si>
  <si>
    <t>2023-08-18</t>
  </si>
  <si>
    <t>3800597</t>
  </si>
  <si>
    <t>2023-09-27 11:57:27</t>
  </si>
  <si>
    <t>999227098543112，</t>
  </si>
  <si>
    <t>2023-08-16</t>
  </si>
  <si>
    <t>3788641</t>
  </si>
  <si>
    <t>2023-09-29 18:06:19</t>
  </si>
  <si>
    <t>26914908531，</t>
  </si>
  <si>
    <t>2023-08-12</t>
  </si>
  <si>
    <t>3771520</t>
  </si>
  <si>
    <t>2023-09-25 15:20:34</t>
  </si>
  <si>
    <t>999226900195661，</t>
  </si>
  <si>
    <t>3771512</t>
  </si>
  <si>
    <t>2023-09-22 08:40:16</t>
  </si>
  <si>
    <t>999227062251575,</t>
  </si>
  <si>
    <t>3771479</t>
  </si>
  <si>
    <t>2023-09-28 15:46:32</t>
  </si>
  <si>
    <t>999227053189568,</t>
  </si>
  <si>
    <t>2023-08-11</t>
  </si>
  <si>
    <t>3766496</t>
  </si>
  <si>
    <t>2023-09-27 13:22:59</t>
  </si>
  <si>
    <t>3764662</t>
  </si>
  <si>
    <t>1826.00</t>
  </si>
  <si>
    <t>2023-08-11 13:56:06</t>
  </si>
  <si>
    <t>999227026255570,</t>
  </si>
  <si>
    <t>2023-08-09</t>
  </si>
  <si>
    <t>3755412</t>
  </si>
  <si>
    <t>2023-08-20 09:34:38</t>
  </si>
  <si>
    <t>999226923112436-</t>
  </si>
  <si>
    <t>2023-07-31</t>
  </si>
  <si>
    <t>3712704</t>
  </si>
  <si>
    <t>2023-09-24 14:31:30</t>
  </si>
  <si>
    <t>2023-07-30</t>
  </si>
  <si>
    <t>3706193</t>
  </si>
  <si>
    <t>普吉岛苏林酒店</t>
  </si>
  <si>
    <t>8100.00</t>
  </si>
  <si>
    <t>2023-08-07 12:09:26</t>
  </si>
  <si>
    <t>2023-07-29</t>
  </si>
  <si>
    <t>3701647</t>
  </si>
  <si>
    <t>2023-07-29 17:51:38</t>
  </si>
  <si>
    <t>2023-07-26</t>
  </si>
  <si>
    <t>3686668</t>
  </si>
  <si>
    <t>芭东帕拉贡温泉度假酒店 (SHA Extra Plus)</t>
  </si>
  <si>
    <t>Wong Leslie</t>
  </si>
  <si>
    <t>2266.00</t>
  </si>
  <si>
    <t>2023-07-30 10:39:42</t>
  </si>
  <si>
    <t>999226931600091,</t>
  </si>
  <si>
    <t>2023-07-24</t>
  </si>
  <si>
    <t>3678234</t>
  </si>
  <si>
    <t>2023-09-24 15:01:19</t>
  </si>
  <si>
    <t>2023-07-20</t>
  </si>
  <si>
    <t>3662297</t>
  </si>
  <si>
    <t>3264.00</t>
  </si>
  <si>
    <t>2023-07-21 17:14:27</t>
  </si>
  <si>
    <t>2023-07-18</t>
  </si>
  <si>
    <t>3650251</t>
  </si>
  <si>
    <t>JANI KUNJAL</t>
  </si>
  <si>
    <t>972.00</t>
  </si>
  <si>
    <t>2023-07-18 14:16:32</t>
  </si>
  <si>
    <t>2023-07-13</t>
  </si>
  <si>
    <t>3630957</t>
  </si>
  <si>
    <t>4800.00</t>
  </si>
  <si>
    <t>2023-07-14 10:46:15</t>
  </si>
  <si>
    <t>999225664079278,</t>
  </si>
  <si>
    <t>2023-07-12</t>
  </si>
  <si>
    <t>3624356</t>
  </si>
  <si>
    <t>Gao Li</t>
  </si>
  <si>
    <t>2023-07-29 17:51:28</t>
  </si>
  <si>
    <t>2023-07-10</t>
  </si>
  <si>
    <t>3618612</t>
  </si>
  <si>
    <t>标准酒店 - 曼谷大都会大厦</t>
  </si>
  <si>
    <t>1719.00</t>
  </si>
  <si>
    <t>2023-07-11 12:23:43</t>
  </si>
  <si>
    <t>3615919</t>
  </si>
  <si>
    <t>HOU CHITING</t>
  </si>
  <si>
    <t>2160.00</t>
  </si>
  <si>
    <t>500.00</t>
  </si>
  <si>
    <t>-1660</t>
  </si>
  <si>
    <t>2023-07-10 14:19:01</t>
  </si>
  <si>
    <t>3615338</t>
  </si>
  <si>
    <t>Duncan Amber</t>
  </si>
  <si>
    <t>4533.00</t>
  </si>
  <si>
    <t>2023-07-10 15:15:43</t>
  </si>
  <si>
    <t>2023-07-02</t>
  </si>
  <si>
    <t>3584078</t>
  </si>
  <si>
    <t>3351.00</t>
  </si>
  <si>
    <t>1563.80</t>
  </si>
  <si>
    <t>-1787</t>
  </si>
  <si>
    <t>2023-07-03 12:37:51</t>
  </si>
  <si>
    <t>3582829</t>
  </si>
  <si>
    <t>YI DAVID</t>
  </si>
  <si>
    <t>1730.00</t>
  </si>
  <si>
    <t>2023-07-03 12:43:53</t>
  </si>
  <si>
    <t>3582017</t>
  </si>
  <si>
    <t>2540.00</t>
  </si>
  <si>
    <t>2023-07-02 18:40:13</t>
  </si>
  <si>
    <t>2023-06-27</t>
  </si>
  <si>
    <t>3558866</t>
  </si>
  <si>
    <t>1293.00</t>
  </si>
  <si>
    <t>2023-06-27 19:05:06</t>
  </si>
  <si>
    <t>2023-06-26</t>
  </si>
  <si>
    <t>3555317</t>
  </si>
  <si>
    <t>2023-06-27 11:42:27</t>
  </si>
  <si>
    <t>2023-06-24</t>
  </si>
  <si>
    <t>3544558</t>
  </si>
  <si>
    <t>1632.00</t>
  </si>
  <si>
    <t>2023-06-24 12:54:51</t>
  </si>
  <si>
    <t>2023-06-22</t>
  </si>
  <si>
    <t>3536144</t>
  </si>
  <si>
    <t>2200.00</t>
  </si>
  <si>
    <t>2023-06-22 12:22:00</t>
  </si>
  <si>
    <t>2023-06-15</t>
  </si>
  <si>
    <t>3509499</t>
  </si>
  <si>
    <t>2023-06-16 09:30:20</t>
  </si>
  <si>
    <t>2023-06-14</t>
  </si>
  <si>
    <t>3502261</t>
  </si>
  <si>
    <t>6992.00</t>
  </si>
  <si>
    <t>2023-06-14 17:21:41</t>
  </si>
  <si>
    <t>2023-06-13</t>
  </si>
  <si>
    <t>3497765</t>
  </si>
  <si>
    <t>PARK SOHYEON</t>
  </si>
  <si>
    <t>1110.00</t>
  </si>
  <si>
    <t>2023-06-13 18:06:45</t>
  </si>
  <si>
    <t>3497702</t>
  </si>
  <si>
    <t>普吉岛迈考美丽亚酒店(SHA Extra Plus)</t>
  </si>
  <si>
    <t>PAHNTURAT TY</t>
  </si>
  <si>
    <t>990.00</t>
  </si>
  <si>
    <t>2023-09-07 09:52:26</t>
  </si>
  <si>
    <t>2023-06-10</t>
  </si>
  <si>
    <t>3488494</t>
  </si>
  <si>
    <t>4536.00</t>
  </si>
  <si>
    <t>2023-06-11 16:51:58</t>
  </si>
  <si>
    <t>3486681</t>
  </si>
  <si>
    <t>BARZILAY AURIE</t>
  </si>
  <si>
    <t>1080.00</t>
  </si>
  <si>
    <t>2023-06-11 13:12:11</t>
  </si>
  <si>
    <t>999225683580162;,</t>
  </si>
  <si>
    <t>2023-06-08</t>
  </si>
  <si>
    <t>3477641</t>
  </si>
  <si>
    <t>2023-08-05 08:28:53</t>
  </si>
  <si>
    <t>2023-06-07</t>
  </si>
  <si>
    <t>3474064</t>
  </si>
  <si>
    <t>普吉假日酒店 (政府卫生认证)</t>
  </si>
  <si>
    <t>4900.00</t>
  </si>
  <si>
    <t>2023-06-08 12:05:08</t>
  </si>
  <si>
    <t>2023-06-03</t>
  </si>
  <si>
    <t>3457669</t>
  </si>
  <si>
    <t>2023-06-04 09:38:12</t>
  </si>
  <si>
    <t>3456563</t>
  </si>
  <si>
    <t>7763.00</t>
  </si>
  <si>
    <t>2023-06-03 15:27:09</t>
  </si>
  <si>
    <t>2023-05-27</t>
  </si>
  <si>
    <t>3427429</t>
  </si>
  <si>
    <t>1280.00</t>
  </si>
  <si>
    <t>2023-05-27 16:00:42</t>
  </si>
  <si>
    <t>2023-05-26</t>
  </si>
  <si>
    <t>3425061</t>
  </si>
  <si>
    <t>620.00</t>
  </si>
  <si>
    <t>2023-05-27 10:17:15</t>
  </si>
  <si>
    <t>3422875</t>
  </si>
  <si>
    <t>Kook Raeheon</t>
  </si>
  <si>
    <t>8600.00</t>
  </si>
  <si>
    <t>2023-05-26 15:40:01</t>
  </si>
  <si>
    <t>2023-05-25</t>
  </si>
  <si>
    <t>3420429</t>
  </si>
  <si>
    <t>2023-09-07 11:46:07</t>
  </si>
  <si>
    <t>2023-05-22</t>
  </si>
  <si>
    <t>3407012</t>
  </si>
  <si>
    <t>7285.00</t>
  </si>
  <si>
    <t>2023-05-25 21:33:09</t>
  </si>
  <si>
    <t>3405043</t>
  </si>
  <si>
    <t>JANG SUNYOUNG</t>
  </si>
  <si>
    <t>4315.00</t>
  </si>
  <si>
    <t>2023-05-22 13:07:27</t>
  </si>
  <si>
    <t>2023-05-06</t>
  </si>
  <si>
    <t>3335474</t>
  </si>
  <si>
    <t>1154.00</t>
  </si>
  <si>
    <t>2023-05-07 13:02:30</t>
  </si>
  <si>
    <t>2023-04-23</t>
  </si>
  <si>
    <t>3276159</t>
  </si>
  <si>
    <t>15000.00</t>
  </si>
  <si>
    <t>2023-04-24 15:57:47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</si>
</sst>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13</xdr:col>
      <xdr:colOff>552450</xdr:colOff>
      <xdr:row>121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229850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91</xdr:row>
      <xdr:rowOff>0</xdr:rowOff>
    </xdr:from>
    <xdr:to>
      <xdr:col>29</xdr:col>
      <xdr:colOff>523875</xdr:colOff>
      <xdr:row>134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63200" y="2571750"/>
          <a:ext cx="10810875" cy="7524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6"/>
  <sheetViews>
    <sheetView workbookViewId="0">
      <selection activeCell="F17" sqref="F17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45194</v>
      </c>
      <c r="G2" s="7">
        <v>45200</v>
      </c>
      <c r="H2" s="5">
        <v>1</v>
      </c>
      <c r="I2" s="5">
        <v>6</v>
      </c>
      <c r="J2" s="5">
        <v>6</v>
      </c>
      <c r="K2" s="5" t="s">
        <v>30</v>
      </c>
      <c r="L2" s="5">
        <v>15000</v>
      </c>
      <c r="M2" s="5">
        <v>15000</v>
      </c>
      <c r="N2" s="5" t="s">
        <v>31</v>
      </c>
      <c r="O2" s="5" t="s">
        <v>32</v>
      </c>
      <c r="P2" s="5" t="s">
        <v>33</v>
      </c>
      <c r="Q2" s="5">
        <v>0</v>
      </c>
      <c r="R2" s="8">
        <v>45039</v>
      </c>
      <c r="S2" s="7">
        <v>45215</v>
      </c>
      <c r="T2" s="5" t="s">
        <v>34</v>
      </c>
      <c r="U2" s="5">
        <v>15000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45205</v>
      </c>
      <c r="G3" s="7">
        <v>45207</v>
      </c>
      <c r="H3" s="5">
        <v>1</v>
      </c>
      <c r="I3" s="5">
        <v>2</v>
      </c>
      <c r="J3" s="5">
        <v>2</v>
      </c>
      <c r="K3" s="5" t="s">
        <v>30</v>
      </c>
      <c r="L3" s="5">
        <v>2160</v>
      </c>
      <c r="M3" s="5">
        <v>2160</v>
      </c>
      <c r="N3" s="5" t="s">
        <v>40</v>
      </c>
      <c r="O3" s="5" t="s">
        <v>32</v>
      </c>
      <c r="P3" s="5" t="s">
        <v>33</v>
      </c>
      <c r="Q3" s="5">
        <v>0</v>
      </c>
      <c r="R3" s="8">
        <v>45064</v>
      </c>
      <c r="S3" s="7">
        <v>45215</v>
      </c>
      <c r="T3" s="5" t="s">
        <v>34</v>
      </c>
      <c r="U3" s="5">
        <v>2160</v>
      </c>
      <c r="V3" s="5">
        <v>0</v>
      </c>
      <c r="W3" s="5">
        <v>0</v>
      </c>
      <c r="X3" s="5" t="s">
        <v>35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28</v>
      </c>
      <c r="E4" s="5" t="s">
        <v>43</v>
      </c>
      <c r="F4" s="7">
        <v>45199</v>
      </c>
      <c r="G4" s="7">
        <v>45202</v>
      </c>
      <c r="H4" s="5">
        <v>1</v>
      </c>
      <c r="I4" s="5">
        <v>3</v>
      </c>
      <c r="J4" s="5">
        <v>3</v>
      </c>
      <c r="K4" s="5" t="s">
        <v>30</v>
      </c>
      <c r="L4" s="5">
        <v>4315</v>
      </c>
      <c r="M4" s="5">
        <v>4315</v>
      </c>
      <c r="N4" s="5" t="s">
        <v>44</v>
      </c>
      <c r="O4" s="5" t="s">
        <v>32</v>
      </c>
      <c r="P4" s="5" t="s">
        <v>33</v>
      </c>
      <c r="Q4" s="5">
        <v>0</v>
      </c>
      <c r="R4" s="8">
        <v>45068</v>
      </c>
      <c r="S4" s="7">
        <v>45215</v>
      </c>
      <c r="T4" s="5" t="s">
        <v>34</v>
      </c>
      <c r="U4" s="5">
        <v>4315</v>
      </c>
      <c r="V4" s="5">
        <v>0</v>
      </c>
      <c r="W4" s="5">
        <v>0</v>
      </c>
      <c r="X4" s="5" t="s">
        <v>35</v>
      </c>
      <c r="Y4" s="5" t="s">
        <v>45</v>
      </c>
    </row>
    <row r="5" s="5" customFormat="1" spans="1:25">
      <c r="A5" s="5" t="s">
        <v>46</v>
      </c>
      <c r="B5" s="5" t="s">
        <v>26</v>
      </c>
      <c r="C5" s="5" t="s">
        <v>27</v>
      </c>
      <c r="D5" s="5" t="s">
        <v>28</v>
      </c>
      <c r="E5" s="5" t="s">
        <v>43</v>
      </c>
      <c r="F5" s="7">
        <v>45196</v>
      </c>
      <c r="G5" s="7">
        <v>45201</v>
      </c>
      <c r="H5" s="5">
        <v>1</v>
      </c>
      <c r="I5" s="5">
        <v>5</v>
      </c>
      <c r="J5" s="5">
        <v>5</v>
      </c>
      <c r="K5" s="5" t="s">
        <v>30</v>
      </c>
      <c r="L5" s="5">
        <v>7285</v>
      </c>
      <c r="M5" s="5">
        <v>7285</v>
      </c>
      <c r="N5" s="5" t="s">
        <v>47</v>
      </c>
      <c r="O5" s="5" t="s">
        <v>32</v>
      </c>
      <c r="P5" s="5" t="s">
        <v>33</v>
      </c>
      <c r="Q5" s="5">
        <v>0</v>
      </c>
      <c r="R5" s="8">
        <v>45068</v>
      </c>
      <c r="S5" s="7">
        <v>45215</v>
      </c>
      <c r="T5" s="5" t="s">
        <v>34</v>
      </c>
      <c r="U5" s="5">
        <v>7285</v>
      </c>
      <c r="V5" s="5">
        <v>0</v>
      </c>
      <c r="W5" s="5">
        <v>0</v>
      </c>
      <c r="X5" s="5" t="s">
        <v>35</v>
      </c>
      <c r="Y5" s="5" t="s">
        <v>48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28</v>
      </c>
      <c r="E6" s="5" t="s">
        <v>50</v>
      </c>
      <c r="F6" s="7">
        <v>45196</v>
      </c>
      <c r="G6" s="7">
        <v>45200</v>
      </c>
      <c r="H6" s="5">
        <v>1</v>
      </c>
      <c r="I6" s="5">
        <v>4</v>
      </c>
      <c r="J6" s="5">
        <v>4</v>
      </c>
      <c r="K6" s="5" t="s">
        <v>30</v>
      </c>
      <c r="L6" s="5">
        <v>8600</v>
      </c>
      <c r="M6" s="5">
        <v>8600</v>
      </c>
      <c r="N6" s="5" t="s">
        <v>51</v>
      </c>
      <c r="O6" s="5" t="s">
        <v>32</v>
      </c>
      <c r="P6" s="5" t="s">
        <v>33</v>
      </c>
      <c r="Q6" s="5">
        <v>0</v>
      </c>
      <c r="R6" s="8">
        <v>45072</v>
      </c>
      <c r="S6" s="7">
        <v>45215</v>
      </c>
      <c r="T6" s="5" t="s">
        <v>34</v>
      </c>
      <c r="U6" s="5">
        <v>8600</v>
      </c>
      <c r="V6" s="5">
        <v>0</v>
      </c>
      <c r="W6" s="5">
        <v>0</v>
      </c>
      <c r="X6" s="5" t="s">
        <v>35</v>
      </c>
      <c r="Y6" s="5" t="s">
        <v>52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54</v>
      </c>
      <c r="E7" s="5" t="s">
        <v>55</v>
      </c>
      <c r="F7" s="7">
        <v>45209</v>
      </c>
      <c r="G7" s="7">
        <v>45210</v>
      </c>
      <c r="H7" s="5">
        <v>1</v>
      </c>
      <c r="I7" s="5">
        <v>1</v>
      </c>
      <c r="J7" s="5">
        <v>1</v>
      </c>
      <c r="K7" s="5" t="s">
        <v>30</v>
      </c>
      <c r="L7" s="5">
        <v>620</v>
      </c>
      <c r="M7" s="5">
        <v>620</v>
      </c>
      <c r="N7" s="5" t="s">
        <v>56</v>
      </c>
      <c r="O7" s="5" t="s">
        <v>32</v>
      </c>
      <c r="P7" s="5" t="s">
        <v>33</v>
      </c>
      <c r="Q7" s="5">
        <v>0</v>
      </c>
      <c r="R7" s="8">
        <v>45072</v>
      </c>
      <c r="S7" s="7">
        <v>45215</v>
      </c>
      <c r="T7" s="5" t="s">
        <v>34</v>
      </c>
      <c r="U7" s="5">
        <v>620</v>
      </c>
      <c r="V7" s="5">
        <v>0</v>
      </c>
      <c r="W7" s="5">
        <v>0</v>
      </c>
      <c r="X7" s="5" t="s">
        <v>35</v>
      </c>
      <c r="Y7" s="5" t="s">
        <v>57</v>
      </c>
    </row>
    <row r="8" s="5" customFormat="1" spans="1:25">
      <c r="A8" s="5" t="s">
        <v>58</v>
      </c>
      <c r="B8" s="5" t="s">
        <v>26</v>
      </c>
      <c r="C8" s="5" t="s">
        <v>27</v>
      </c>
      <c r="D8" s="5" t="s">
        <v>54</v>
      </c>
      <c r="E8" s="5" t="s">
        <v>59</v>
      </c>
      <c r="F8" s="7">
        <v>45202</v>
      </c>
      <c r="G8" s="7">
        <v>45204</v>
      </c>
      <c r="H8" s="5">
        <v>1</v>
      </c>
      <c r="I8" s="5">
        <v>2</v>
      </c>
      <c r="J8" s="5">
        <v>2</v>
      </c>
      <c r="K8" s="5" t="s">
        <v>30</v>
      </c>
      <c r="L8" s="5">
        <v>1280</v>
      </c>
      <c r="M8" s="5">
        <v>1280</v>
      </c>
      <c r="N8" s="5" t="s">
        <v>60</v>
      </c>
      <c r="O8" s="5" t="s">
        <v>32</v>
      </c>
      <c r="P8" s="5" t="s">
        <v>33</v>
      </c>
      <c r="Q8" s="5">
        <v>0</v>
      </c>
      <c r="R8" s="8">
        <v>45073</v>
      </c>
      <c r="S8" s="7">
        <v>45215</v>
      </c>
      <c r="T8" s="5" t="s">
        <v>34</v>
      </c>
      <c r="U8" s="5">
        <v>1280</v>
      </c>
      <c r="V8" s="5">
        <v>0</v>
      </c>
      <c r="W8" s="5">
        <v>0</v>
      </c>
      <c r="X8" s="5" t="s">
        <v>35</v>
      </c>
      <c r="Y8" s="5" t="s">
        <v>61</v>
      </c>
    </row>
    <row r="9" s="5" customFormat="1" spans="1:25">
      <c r="A9" s="5" t="s">
        <v>62</v>
      </c>
      <c r="B9" s="5" t="s">
        <v>26</v>
      </c>
      <c r="C9" s="5" t="s">
        <v>27</v>
      </c>
      <c r="D9" s="5" t="s">
        <v>38</v>
      </c>
      <c r="E9" s="5" t="s">
        <v>63</v>
      </c>
      <c r="F9" s="7">
        <v>45207</v>
      </c>
      <c r="G9" s="7">
        <v>45214</v>
      </c>
      <c r="H9" s="5">
        <v>1</v>
      </c>
      <c r="I9" s="5">
        <v>7</v>
      </c>
      <c r="J9" s="5">
        <v>7</v>
      </c>
      <c r="K9" s="5" t="s">
        <v>30</v>
      </c>
      <c r="L9" s="5">
        <v>7763</v>
      </c>
      <c r="M9" s="5">
        <v>7763</v>
      </c>
      <c r="N9" s="5" t="s">
        <v>64</v>
      </c>
      <c r="O9" s="5" t="s">
        <v>32</v>
      </c>
      <c r="P9" s="5" t="s">
        <v>33</v>
      </c>
      <c r="Q9" s="5">
        <v>0</v>
      </c>
      <c r="R9" s="8">
        <v>45080</v>
      </c>
      <c r="S9" s="7">
        <v>45215</v>
      </c>
      <c r="T9" s="5" t="s">
        <v>34</v>
      </c>
      <c r="U9" s="5">
        <v>7763</v>
      </c>
      <c r="V9" s="5">
        <v>0</v>
      </c>
      <c r="W9" s="5">
        <v>0</v>
      </c>
      <c r="X9" s="5" t="s">
        <v>35</v>
      </c>
      <c r="Y9" s="5" t="s">
        <v>65</v>
      </c>
    </row>
    <row r="10" s="5" customFormat="1" spans="1:25">
      <c r="A10" s="5" t="s">
        <v>66</v>
      </c>
      <c r="B10" s="5" t="s">
        <v>26</v>
      </c>
      <c r="C10" s="5" t="s">
        <v>27</v>
      </c>
      <c r="D10" s="5" t="s">
        <v>38</v>
      </c>
      <c r="E10" s="5" t="s">
        <v>67</v>
      </c>
      <c r="F10" s="7">
        <v>45207</v>
      </c>
      <c r="G10" s="7">
        <v>45208</v>
      </c>
      <c r="H10" s="5">
        <v>1</v>
      </c>
      <c r="I10" s="5">
        <v>1</v>
      </c>
      <c r="J10" s="5">
        <v>1</v>
      </c>
      <c r="K10" s="5" t="s">
        <v>30</v>
      </c>
      <c r="L10" s="5">
        <v>1080</v>
      </c>
      <c r="M10" s="5">
        <v>1080</v>
      </c>
      <c r="N10" s="5" t="s">
        <v>68</v>
      </c>
      <c r="O10" s="5" t="s">
        <v>32</v>
      </c>
      <c r="P10" s="5" t="s">
        <v>33</v>
      </c>
      <c r="Q10" s="5">
        <v>0</v>
      </c>
      <c r="R10" s="8">
        <v>45080</v>
      </c>
      <c r="S10" s="7">
        <v>45215</v>
      </c>
      <c r="T10" s="5" t="s">
        <v>34</v>
      </c>
      <c r="U10" s="5">
        <v>1080</v>
      </c>
      <c r="V10" s="5">
        <v>0</v>
      </c>
      <c r="W10" s="5">
        <v>0</v>
      </c>
      <c r="X10" s="5" t="s">
        <v>35</v>
      </c>
      <c r="Y10" s="5" t="s">
        <v>35</v>
      </c>
    </row>
    <row r="11" s="5" customFormat="1" spans="1:25">
      <c r="A11" s="5" t="s">
        <v>69</v>
      </c>
      <c r="B11" s="5" t="s">
        <v>26</v>
      </c>
      <c r="C11" s="5" t="s">
        <v>27</v>
      </c>
      <c r="D11" s="5" t="s">
        <v>54</v>
      </c>
      <c r="E11" s="5" t="s">
        <v>59</v>
      </c>
      <c r="F11" s="7">
        <v>45199</v>
      </c>
      <c r="G11" s="7">
        <v>45202</v>
      </c>
      <c r="H11" s="5">
        <v>2</v>
      </c>
      <c r="I11" s="5">
        <v>3</v>
      </c>
      <c r="J11" s="5">
        <v>6</v>
      </c>
      <c r="K11" s="5" t="s">
        <v>30</v>
      </c>
      <c r="L11" s="5">
        <v>4900</v>
      </c>
      <c r="M11" s="5">
        <v>4900</v>
      </c>
      <c r="N11" s="5" t="s">
        <v>70</v>
      </c>
      <c r="O11" s="5" t="s">
        <v>32</v>
      </c>
      <c r="P11" s="5" t="s">
        <v>33</v>
      </c>
      <c r="Q11" s="5">
        <v>0</v>
      </c>
      <c r="R11" s="8">
        <v>45084</v>
      </c>
      <c r="S11" s="7">
        <v>45215</v>
      </c>
      <c r="T11" s="5" t="s">
        <v>34</v>
      </c>
      <c r="U11" s="5">
        <v>4900</v>
      </c>
      <c r="V11" s="5">
        <v>0</v>
      </c>
      <c r="W11" s="5">
        <v>0</v>
      </c>
      <c r="X11" s="5" t="s">
        <v>35</v>
      </c>
      <c r="Y11" s="5" t="s">
        <v>71</v>
      </c>
    </row>
    <row r="12" s="5" customFormat="1" spans="1:25">
      <c r="A12" s="5" t="s">
        <v>72</v>
      </c>
      <c r="B12" s="5" t="s">
        <v>26</v>
      </c>
      <c r="C12" s="5" t="s">
        <v>27</v>
      </c>
      <c r="D12" s="5" t="s">
        <v>38</v>
      </c>
      <c r="E12" s="5" t="s">
        <v>67</v>
      </c>
      <c r="F12" s="7">
        <v>45203</v>
      </c>
      <c r="G12" s="7">
        <v>45204</v>
      </c>
      <c r="H12" s="5">
        <v>1</v>
      </c>
      <c r="I12" s="5">
        <v>1</v>
      </c>
      <c r="J12" s="5">
        <v>1</v>
      </c>
      <c r="K12" s="5" t="s">
        <v>30</v>
      </c>
      <c r="L12" s="5">
        <v>1080</v>
      </c>
      <c r="M12" s="5">
        <v>1080</v>
      </c>
      <c r="N12" s="5" t="s">
        <v>73</v>
      </c>
      <c r="O12" s="5" t="s">
        <v>32</v>
      </c>
      <c r="P12" s="5" t="s">
        <v>33</v>
      </c>
      <c r="Q12" s="5">
        <v>0</v>
      </c>
      <c r="R12" s="8">
        <v>45087</v>
      </c>
      <c r="S12" s="7">
        <v>45215</v>
      </c>
      <c r="T12" s="5" t="s">
        <v>34</v>
      </c>
      <c r="U12" s="5">
        <v>1080</v>
      </c>
      <c r="V12" s="5">
        <v>0</v>
      </c>
      <c r="W12" s="5">
        <v>0</v>
      </c>
      <c r="X12" s="5" t="s">
        <v>35</v>
      </c>
      <c r="Y12" s="5" t="s">
        <v>74</v>
      </c>
    </row>
    <row r="13" s="5" customFormat="1" spans="1:25">
      <c r="A13" s="5" t="s">
        <v>75</v>
      </c>
      <c r="B13" s="5" t="s">
        <v>26</v>
      </c>
      <c r="C13" s="5" t="s">
        <v>27</v>
      </c>
      <c r="D13" s="5" t="s">
        <v>76</v>
      </c>
      <c r="E13" s="5" t="s">
        <v>77</v>
      </c>
      <c r="F13" s="7">
        <v>45197</v>
      </c>
      <c r="G13" s="7">
        <v>45211</v>
      </c>
      <c r="H13" s="5">
        <v>1</v>
      </c>
      <c r="I13" s="5">
        <v>14</v>
      </c>
      <c r="J13" s="5">
        <v>14</v>
      </c>
      <c r="K13" s="5" t="s">
        <v>30</v>
      </c>
      <c r="L13" s="5">
        <v>4536</v>
      </c>
      <c r="M13" s="5">
        <v>4536</v>
      </c>
      <c r="N13" s="5" t="s">
        <v>78</v>
      </c>
      <c r="O13" s="5" t="s">
        <v>32</v>
      </c>
      <c r="P13" s="5" t="s">
        <v>33</v>
      </c>
      <c r="Q13" s="5">
        <v>0</v>
      </c>
      <c r="R13" s="8">
        <v>45087</v>
      </c>
      <c r="S13" s="7">
        <v>45215</v>
      </c>
      <c r="T13" s="5" t="s">
        <v>34</v>
      </c>
      <c r="U13" s="5">
        <v>4536</v>
      </c>
      <c r="V13" s="5">
        <v>0</v>
      </c>
      <c r="W13" s="5">
        <v>0</v>
      </c>
      <c r="X13" s="5" t="s">
        <v>35</v>
      </c>
      <c r="Y13" s="5" t="s">
        <v>79</v>
      </c>
    </row>
    <row r="14" s="5" customFormat="1" spans="1:25">
      <c r="A14" s="5" t="s">
        <v>80</v>
      </c>
      <c r="B14" s="5" t="s">
        <v>26</v>
      </c>
      <c r="C14" s="5" t="s">
        <v>27</v>
      </c>
      <c r="D14" s="5" t="s">
        <v>81</v>
      </c>
      <c r="E14" s="5" t="s">
        <v>82</v>
      </c>
      <c r="F14" s="7">
        <v>45212</v>
      </c>
      <c r="G14" s="7">
        <v>45213</v>
      </c>
      <c r="H14" s="5">
        <v>1</v>
      </c>
      <c r="I14" s="5">
        <v>1</v>
      </c>
      <c r="J14" s="5">
        <v>1</v>
      </c>
      <c r="K14" s="5" t="s">
        <v>30</v>
      </c>
      <c r="L14" s="5">
        <v>990</v>
      </c>
      <c r="M14" s="5">
        <v>990</v>
      </c>
      <c r="N14" s="5" t="s">
        <v>83</v>
      </c>
      <c r="O14" s="5" t="s">
        <v>32</v>
      </c>
      <c r="P14" s="5" t="s">
        <v>33</v>
      </c>
      <c r="Q14" s="5">
        <v>0</v>
      </c>
      <c r="R14" s="8">
        <v>45090.0000115741</v>
      </c>
      <c r="S14" s="7">
        <v>45215</v>
      </c>
      <c r="T14" s="5" t="s">
        <v>34</v>
      </c>
      <c r="U14" s="5">
        <v>990</v>
      </c>
      <c r="V14" s="5">
        <v>0</v>
      </c>
      <c r="W14" s="5">
        <v>0</v>
      </c>
      <c r="X14" s="5" t="s">
        <v>35</v>
      </c>
      <c r="Y14" s="5" t="s">
        <v>84</v>
      </c>
    </row>
    <row r="15" s="5" customFormat="1" spans="1:25">
      <c r="A15" s="5" t="s">
        <v>85</v>
      </c>
      <c r="B15" s="5" t="s">
        <v>26</v>
      </c>
      <c r="C15" s="5" t="s">
        <v>27</v>
      </c>
      <c r="D15" s="5" t="s">
        <v>38</v>
      </c>
      <c r="E15" s="5" t="s">
        <v>86</v>
      </c>
      <c r="F15" s="7">
        <v>45201</v>
      </c>
      <c r="G15" s="7">
        <v>45202</v>
      </c>
      <c r="H15" s="5">
        <v>1</v>
      </c>
      <c r="I15" s="5">
        <v>1</v>
      </c>
      <c r="J15" s="5">
        <v>1</v>
      </c>
      <c r="K15" s="5" t="s">
        <v>30</v>
      </c>
      <c r="L15" s="5">
        <v>1110</v>
      </c>
      <c r="M15" s="5">
        <v>1110</v>
      </c>
      <c r="N15" s="5" t="s">
        <v>87</v>
      </c>
      <c r="O15" s="5" t="s">
        <v>32</v>
      </c>
      <c r="P15" s="5" t="s">
        <v>33</v>
      </c>
      <c r="Q15" s="5">
        <v>0</v>
      </c>
      <c r="R15" s="8">
        <v>45090</v>
      </c>
      <c r="S15" s="7">
        <v>45215</v>
      </c>
      <c r="T15" s="5" t="s">
        <v>34</v>
      </c>
      <c r="U15" s="5">
        <v>1110</v>
      </c>
      <c r="V15" s="5">
        <v>0</v>
      </c>
      <c r="W15" s="5">
        <v>0</v>
      </c>
      <c r="X15" s="5" t="s">
        <v>35</v>
      </c>
      <c r="Y15" s="5" t="s">
        <v>88</v>
      </c>
    </row>
    <row r="16" s="5" customFormat="1" spans="1:25">
      <c r="A16" s="5" t="s">
        <v>89</v>
      </c>
      <c r="B16" s="5" t="s">
        <v>26</v>
      </c>
      <c r="C16" s="5" t="s">
        <v>27</v>
      </c>
      <c r="D16" s="5" t="s">
        <v>38</v>
      </c>
      <c r="E16" s="5" t="s">
        <v>90</v>
      </c>
      <c r="F16" s="7">
        <v>45206</v>
      </c>
      <c r="G16" s="7">
        <v>45210</v>
      </c>
      <c r="H16" s="5">
        <v>1</v>
      </c>
      <c r="I16" s="5">
        <v>4</v>
      </c>
      <c r="J16" s="5">
        <v>4</v>
      </c>
      <c r="K16" s="5" t="s">
        <v>30</v>
      </c>
      <c r="L16" s="5">
        <v>6992</v>
      </c>
      <c r="M16" s="5">
        <v>6992</v>
      </c>
      <c r="N16" s="5" t="s">
        <v>91</v>
      </c>
      <c r="O16" s="5" t="s">
        <v>32</v>
      </c>
      <c r="P16" s="5" t="s">
        <v>33</v>
      </c>
      <c r="Q16" s="5">
        <v>0</v>
      </c>
      <c r="R16" s="8">
        <v>45091</v>
      </c>
      <c r="S16" s="7">
        <v>45215</v>
      </c>
      <c r="T16" s="5" t="s">
        <v>34</v>
      </c>
      <c r="U16" s="5">
        <v>6992</v>
      </c>
      <c r="V16" s="5">
        <v>0</v>
      </c>
      <c r="W16" s="5">
        <v>0</v>
      </c>
      <c r="X16" s="5" t="s">
        <v>35</v>
      </c>
      <c r="Y16" s="5" t="s">
        <v>35</v>
      </c>
    </row>
    <row r="17" s="5" customFormat="1" spans="1:25">
      <c r="A17" s="5" t="s">
        <v>92</v>
      </c>
      <c r="B17" s="5" t="s">
        <v>26</v>
      </c>
      <c r="C17" s="5" t="s">
        <v>27</v>
      </c>
      <c r="D17" s="5" t="s">
        <v>38</v>
      </c>
      <c r="E17" s="5" t="s">
        <v>67</v>
      </c>
      <c r="F17" s="7">
        <v>45208</v>
      </c>
      <c r="G17" s="7">
        <v>45210</v>
      </c>
      <c r="H17" s="5">
        <v>1</v>
      </c>
      <c r="I17" s="5">
        <v>2</v>
      </c>
      <c r="J17" s="5">
        <v>2</v>
      </c>
      <c r="K17" s="5" t="s">
        <v>30</v>
      </c>
      <c r="L17" s="5">
        <v>2200</v>
      </c>
      <c r="M17" s="5">
        <v>2200</v>
      </c>
      <c r="N17" s="5" t="s">
        <v>93</v>
      </c>
      <c r="O17" s="5" t="s">
        <v>32</v>
      </c>
      <c r="P17" s="5" t="s">
        <v>33</v>
      </c>
      <c r="Q17" s="5">
        <v>0</v>
      </c>
      <c r="R17" s="8">
        <v>45092</v>
      </c>
      <c r="S17" s="7">
        <v>45215</v>
      </c>
      <c r="T17" s="5" t="s">
        <v>34</v>
      </c>
      <c r="U17" s="5">
        <v>2200</v>
      </c>
      <c r="V17" s="5">
        <v>0</v>
      </c>
      <c r="W17" s="5">
        <v>0</v>
      </c>
      <c r="X17" s="5" t="s">
        <v>35</v>
      </c>
      <c r="Y17" s="5" t="s">
        <v>94</v>
      </c>
    </row>
    <row r="18" s="5" customFormat="1" spans="1:25">
      <c r="A18" s="5" t="s">
        <v>95</v>
      </c>
      <c r="B18" s="5" t="s">
        <v>26</v>
      </c>
      <c r="C18" s="5" t="s">
        <v>27</v>
      </c>
      <c r="D18" s="5" t="s">
        <v>38</v>
      </c>
      <c r="E18" s="5" t="s">
        <v>67</v>
      </c>
      <c r="F18" s="7">
        <v>45203</v>
      </c>
      <c r="G18" s="7">
        <v>45205</v>
      </c>
      <c r="H18" s="5">
        <v>1</v>
      </c>
      <c r="I18" s="5">
        <v>2</v>
      </c>
      <c r="J18" s="5">
        <v>2</v>
      </c>
      <c r="K18" s="5" t="s">
        <v>30</v>
      </c>
      <c r="L18" s="5">
        <v>2200</v>
      </c>
      <c r="M18" s="5">
        <v>2200</v>
      </c>
      <c r="N18" s="5" t="s">
        <v>96</v>
      </c>
      <c r="O18" s="5" t="s">
        <v>32</v>
      </c>
      <c r="P18" s="5" t="s">
        <v>33</v>
      </c>
      <c r="Q18" s="5">
        <v>0</v>
      </c>
      <c r="R18" s="8">
        <v>45098.0000115741</v>
      </c>
      <c r="S18" s="7">
        <v>45215</v>
      </c>
      <c r="T18" s="5" t="s">
        <v>34</v>
      </c>
      <c r="U18" s="5">
        <v>2200</v>
      </c>
      <c r="V18" s="5">
        <v>0</v>
      </c>
      <c r="W18" s="5">
        <v>0</v>
      </c>
      <c r="X18" s="5" t="s">
        <v>35</v>
      </c>
      <c r="Y18" s="5" t="s">
        <v>97</v>
      </c>
    </row>
    <row r="19" s="5" customFormat="1" spans="1:25">
      <c r="A19" s="5" t="s">
        <v>98</v>
      </c>
      <c r="B19" s="5" t="s">
        <v>26</v>
      </c>
      <c r="C19" s="5" t="s">
        <v>27</v>
      </c>
      <c r="D19" s="5" t="s">
        <v>76</v>
      </c>
      <c r="E19" s="5" t="s">
        <v>99</v>
      </c>
      <c r="F19" s="7">
        <v>45198</v>
      </c>
      <c r="G19" s="7">
        <v>45201</v>
      </c>
      <c r="H19" s="5">
        <v>1</v>
      </c>
      <c r="I19" s="5">
        <v>3</v>
      </c>
      <c r="J19" s="5">
        <v>3</v>
      </c>
      <c r="K19" s="5" t="s">
        <v>30</v>
      </c>
      <c r="L19" s="5">
        <v>1632</v>
      </c>
      <c r="M19" s="5">
        <v>1632</v>
      </c>
      <c r="N19" s="5" t="s">
        <v>100</v>
      </c>
      <c r="O19" s="5" t="s">
        <v>32</v>
      </c>
      <c r="P19" s="5" t="s">
        <v>33</v>
      </c>
      <c r="Q19" s="5">
        <v>0</v>
      </c>
      <c r="R19" s="8">
        <v>45101.0000115741</v>
      </c>
      <c r="S19" s="7">
        <v>45215</v>
      </c>
      <c r="T19" s="5" t="s">
        <v>34</v>
      </c>
      <c r="U19" s="5">
        <v>1632</v>
      </c>
      <c r="V19" s="5">
        <v>0</v>
      </c>
      <c r="W19" s="5">
        <v>0</v>
      </c>
      <c r="X19" s="5" t="s">
        <v>35</v>
      </c>
      <c r="Y19" s="5" t="s">
        <v>101</v>
      </c>
    </row>
    <row r="20" s="5" customFormat="1" spans="1:25">
      <c r="A20" s="5" t="s">
        <v>102</v>
      </c>
      <c r="B20" s="5" t="s">
        <v>26</v>
      </c>
      <c r="C20" s="5" t="s">
        <v>27</v>
      </c>
      <c r="D20" s="5" t="s">
        <v>76</v>
      </c>
      <c r="E20" s="5" t="s">
        <v>77</v>
      </c>
      <c r="F20" s="7">
        <v>45208</v>
      </c>
      <c r="G20" s="7">
        <v>45211</v>
      </c>
      <c r="H20" s="5">
        <v>1</v>
      </c>
      <c r="I20" s="5">
        <v>3</v>
      </c>
      <c r="J20" s="5">
        <v>3</v>
      </c>
      <c r="K20" s="5" t="s">
        <v>30</v>
      </c>
      <c r="L20" s="5">
        <v>972</v>
      </c>
      <c r="M20" s="5">
        <v>972</v>
      </c>
      <c r="N20" s="5" t="s">
        <v>103</v>
      </c>
      <c r="O20" s="5" t="s">
        <v>32</v>
      </c>
      <c r="P20" s="5" t="s">
        <v>33</v>
      </c>
      <c r="Q20" s="5">
        <v>0</v>
      </c>
      <c r="R20" s="8">
        <v>45103.0000115741</v>
      </c>
      <c r="S20" s="7">
        <v>45215</v>
      </c>
      <c r="T20" s="5" t="s">
        <v>34</v>
      </c>
      <c r="U20" s="5">
        <v>972</v>
      </c>
      <c r="V20" s="5">
        <v>0</v>
      </c>
      <c r="W20" s="5">
        <v>0</v>
      </c>
      <c r="X20" s="5" t="s">
        <v>35</v>
      </c>
      <c r="Y20" s="5" t="s">
        <v>104</v>
      </c>
    </row>
    <row r="21" s="5" customFormat="1" spans="1:25">
      <c r="A21" s="5" t="s">
        <v>105</v>
      </c>
      <c r="B21" s="5" t="s">
        <v>26</v>
      </c>
      <c r="C21" s="5" t="s">
        <v>27</v>
      </c>
      <c r="D21" s="5" t="s">
        <v>76</v>
      </c>
      <c r="E21" s="5" t="s">
        <v>77</v>
      </c>
      <c r="F21" s="7">
        <v>45197</v>
      </c>
      <c r="G21" s="7">
        <v>45201</v>
      </c>
      <c r="H21" s="5">
        <v>1</v>
      </c>
      <c r="I21" s="5">
        <v>4</v>
      </c>
      <c r="J21" s="5">
        <v>4</v>
      </c>
      <c r="K21" s="5" t="s">
        <v>30</v>
      </c>
      <c r="L21" s="5">
        <v>1293</v>
      </c>
      <c r="M21" s="5">
        <v>1293</v>
      </c>
      <c r="N21" s="5" t="s">
        <v>106</v>
      </c>
      <c r="O21" s="5" t="s">
        <v>32</v>
      </c>
      <c r="P21" s="5" t="s">
        <v>33</v>
      </c>
      <c r="Q21" s="5">
        <v>0</v>
      </c>
      <c r="R21" s="8">
        <v>45104</v>
      </c>
      <c r="S21" s="7">
        <v>45215</v>
      </c>
      <c r="T21" s="5" t="s">
        <v>34</v>
      </c>
      <c r="U21" s="5">
        <v>1293</v>
      </c>
      <c r="V21" s="5">
        <v>0</v>
      </c>
      <c r="W21" s="5">
        <v>0</v>
      </c>
      <c r="X21" s="5" t="s">
        <v>35</v>
      </c>
      <c r="Y21" s="5" t="s">
        <v>35</v>
      </c>
    </row>
    <row r="22" s="5" customFormat="1" spans="1:25">
      <c r="A22" s="5" t="s">
        <v>107</v>
      </c>
      <c r="B22" s="5" t="s">
        <v>26</v>
      </c>
      <c r="C22" s="5" t="s">
        <v>27</v>
      </c>
      <c r="D22" s="5" t="s">
        <v>38</v>
      </c>
      <c r="E22" s="5" t="s">
        <v>108</v>
      </c>
      <c r="F22" s="7">
        <v>45199</v>
      </c>
      <c r="G22" s="7">
        <v>45201</v>
      </c>
      <c r="H22" s="5">
        <v>1</v>
      </c>
      <c r="I22" s="5">
        <v>2</v>
      </c>
      <c r="J22" s="5">
        <v>2</v>
      </c>
      <c r="K22" s="5" t="s">
        <v>30</v>
      </c>
      <c r="L22" s="5">
        <v>2540</v>
      </c>
      <c r="M22" s="5">
        <v>2540</v>
      </c>
      <c r="N22" s="5" t="s">
        <v>109</v>
      </c>
      <c r="O22" s="5" t="s">
        <v>32</v>
      </c>
      <c r="P22" s="5" t="s">
        <v>33</v>
      </c>
      <c r="Q22" s="5">
        <v>0</v>
      </c>
      <c r="R22" s="8">
        <v>45109.0000115741</v>
      </c>
      <c r="S22" s="7">
        <v>45215</v>
      </c>
      <c r="T22" s="5" t="s">
        <v>34</v>
      </c>
      <c r="U22" s="5">
        <v>2540</v>
      </c>
      <c r="V22" s="5">
        <v>0</v>
      </c>
      <c r="W22" s="5">
        <v>0</v>
      </c>
      <c r="X22" s="5" t="s">
        <v>35</v>
      </c>
      <c r="Y22" s="5" t="s">
        <v>110</v>
      </c>
    </row>
    <row r="23" s="5" customFormat="1" spans="1:25">
      <c r="A23" s="5" t="s">
        <v>111</v>
      </c>
      <c r="B23" s="5" t="s">
        <v>26</v>
      </c>
      <c r="C23" s="5" t="s">
        <v>27</v>
      </c>
      <c r="D23" s="5" t="s">
        <v>38</v>
      </c>
      <c r="E23" s="5" t="s">
        <v>90</v>
      </c>
      <c r="F23" s="7">
        <v>45206</v>
      </c>
      <c r="G23" s="7">
        <v>45207</v>
      </c>
      <c r="H23" s="5">
        <v>1</v>
      </c>
      <c r="I23" s="5">
        <v>1</v>
      </c>
      <c r="J23" s="5">
        <v>1</v>
      </c>
      <c r="K23" s="5" t="s">
        <v>30</v>
      </c>
      <c r="L23" s="5">
        <v>1730</v>
      </c>
      <c r="M23" s="5">
        <v>1730</v>
      </c>
      <c r="N23" s="5" t="s">
        <v>112</v>
      </c>
      <c r="O23" s="5" t="s">
        <v>32</v>
      </c>
      <c r="P23" s="5" t="s">
        <v>33</v>
      </c>
      <c r="Q23" s="5">
        <v>0</v>
      </c>
      <c r="R23" s="8">
        <v>45109</v>
      </c>
      <c r="S23" s="7">
        <v>45215</v>
      </c>
      <c r="T23" s="5" t="s">
        <v>34</v>
      </c>
      <c r="U23" s="5">
        <v>1730</v>
      </c>
      <c r="V23" s="5">
        <v>0</v>
      </c>
      <c r="W23" s="5">
        <v>0</v>
      </c>
      <c r="X23" s="5" t="s">
        <v>35</v>
      </c>
      <c r="Y23" s="5" t="s">
        <v>113</v>
      </c>
    </row>
    <row r="24" s="5" customFormat="1" spans="1:25">
      <c r="A24" s="5" t="s">
        <v>114</v>
      </c>
      <c r="B24" s="5" t="s">
        <v>26</v>
      </c>
      <c r="C24" s="5" t="s">
        <v>27</v>
      </c>
      <c r="D24" s="5" t="s">
        <v>38</v>
      </c>
      <c r="E24" s="5" t="s">
        <v>86</v>
      </c>
      <c r="F24" s="7">
        <v>45200</v>
      </c>
      <c r="G24" s="7">
        <v>45203</v>
      </c>
      <c r="H24" s="5">
        <v>1</v>
      </c>
      <c r="I24" s="5">
        <v>3</v>
      </c>
      <c r="J24" s="5">
        <v>3</v>
      </c>
      <c r="K24" s="5" t="s">
        <v>30</v>
      </c>
      <c r="L24" s="5">
        <v>3351</v>
      </c>
      <c r="M24" s="5">
        <v>3351</v>
      </c>
      <c r="N24" s="5" t="s">
        <v>115</v>
      </c>
      <c r="O24" s="5" t="s">
        <v>32</v>
      </c>
      <c r="P24" s="5" t="s">
        <v>33</v>
      </c>
      <c r="Q24" s="5">
        <v>0</v>
      </c>
      <c r="R24" s="8">
        <v>45109</v>
      </c>
      <c r="S24" s="7">
        <v>45215</v>
      </c>
      <c r="T24" s="5" t="s">
        <v>34</v>
      </c>
      <c r="U24" s="5">
        <v>3351</v>
      </c>
      <c r="V24" s="5">
        <v>0</v>
      </c>
      <c r="W24" s="5">
        <v>0</v>
      </c>
      <c r="X24" s="5" t="s">
        <v>35</v>
      </c>
      <c r="Y24" s="5" t="s">
        <v>116</v>
      </c>
    </row>
    <row r="25" s="5" customFormat="1" spans="1:25">
      <c r="A25" s="5" t="s">
        <v>117</v>
      </c>
      <c r="B25" s="5" t="s">
        <v>26</v>
      </c>
      <c r="C25" s="5" t="s">
        <v>27</v>
      </c>
      <c r="D25" s="5" t="s">
        <v>76</v>
      </c>
      <c r="E25" s="5" t="s">
        <v>77</v>
      </c>
      <c r="F25" s="7">
        <v>45197</v>
      </c>
      <c r="G25" s="7">
        <v>45211</v>
      </c>
      <c r="H25" s="5">
        <v>1</v>
      </c>
      <c r="I25" s="5">
        <v>14</v>
      </c>
      <c r="J25" s="5">
        <v>14</v>
      </c>
      <c r="K25" s="5" t="s">
        <v>30</v>
      </c>
      <c r="L25" s="5">
        <v>4533</v>
      </c>
      <c r="M25" s="5">
        <v>4533</v>
      </c>
      <c r="N25" s="5" t="s">
        <v>118</v>
      </c>
      <c r="O25" s="5" t="s">
        <v>32</v>
      </c>
      <c r="P25" s="5" t="s">
        <v>33</v>
      </c>
      <c r="Q25" s="5">
        <v>0</v>
      </c>
      <c r="R25" s="8">
        <v>45117</v>
      </c>
      <c r="S25" s="7">
        <v>45215</v>
      </c>
      <c r="T25" s="5" t="s">
        <v>34</v>
      </c>
      <c r="U25" s="5">
        <v>4533</v>
      </c>
      <c r="V25" s="5">
        <v>0</v>
      </c>
      <c r="W25" s="5">
        <v>0</v>
      </c>
      <c r="X25" s="5" t="s">
        <v>35</v>
      </c>
      <c r="Y25" s="5" t="s">
        <v>119</v>
      </c>
    </row>
    <row r="26" s="5" customFormat="1" spans="1:25">
      <c r="A26" s="5" t="s">
        <v>37</v>
      </c>
      <c r="B26" s="5" t="s">
        <v>26</v>
      </c>
      <c r="C26" s="5" t="s">
        <v>120</v>
      </c>
      <c r="D26" s="5" t="s">
        <v>38</v>
      </c>
      <c r="E26" s="5" t="s">
        <v>39</v>
      </c>
      <c r="F26" s="7">
        <v>45205</v>
      </c>
      <c r="G26" s="7">
        <v>45207</v>
      </c>
      <c r="H26" s="5">
        <v>1</v>
      </c>
      <c r="I26" s="5">
        <v>2</v>
      </c>
      <c r="J26" s="5">
        <v>2</v>
      </c>
      <c r="K26" s="5" t="s">
        <v>30</v>
      </c>
      <c r="L26" s="5">
        <v>-1659.84</v>
      </c>
      <c r="M26" s="5">
        <v>-1659.84</v>
      </c>
      <c r="N26" s="5" t="s">
        <v>40</v>
      </c>
      <c r="O26" s="5" t="s">
        <v>32</v>
      </c>
      <c r="P26" s="5" t="s">
        <v>33</v>
      </c>
      <c r="Q26" s="5">
        <v>0</v>
      </c>
      <c r="R26" s="8">
        <v>45064.2630439815</v>
      </c>
      <c r="S26" s="7">
        <v>45215</v>
      </c>
      <c r="T26" s="5" t="s">
        <v>34</v>
      </c>
      <c r="U26" s="5">
        <v>-1659.84</v>
      </c>
      <c r="V26" s="5">
        <v>0</v>
      </c>
      <c r="W26" s="5">
        <v>0</v>
      </c>
      <c r="X26" s="5" t="s">
        <v>35</v>
      </c>
      <c r="Y26" s="5" t="s">
        <v>41</v>
      </c>
    </row>
    <row r="27" s="5" customFormat="1" spans="1:25">
      <c r="A27" s="5" t="s">
        <v>121</v>
      </c>
      <c r="B27" s="5" t="s">
        <v>26</v>
      </c>
      <c r="C27" s="5" t="s">
        <v>27</v>
      </c>
      <c r="D27" s="5" t="s">
        <v>38</v>
      </c>
      <c r="E27" s="5" t="s">
        <v>122</v>
      </c>
      <c r="F27" s="7">
        <v>45207</v>
      </c>
      <c r="G27" s="7">
        <v>45208</v>
      </c>
      <c r="H27" s="5">
        <v>1</v>
      </c>
      <c r="I27" s="5">
        <v>1</v>
      </c>
      <c r="J27" s="5">
        <v>1</v>
      </c>
      <c r="K27" s="5" t="s">
        <v>30</v>
      </c>
      <c r="L27" s="5">
        <v>1719</v>
      </c>
      <c r="M27" s="5">
        <v>1719</v>
      </c>
      <c r="N27" s="5" t="s">
        <v>123</v>
      </c>
      <c r="O27" s="5" t="s">
        <v>32</v>
      </c>
      <c r="P27" s="5" t="s">
        <v>33</v>
      </c>
      <c r="Q27" s="5">
        <v>0</v>
      </c>
      <c r="R27" s="8">
        <v>45117.0000115741</v>
      </c>
      <c r="S27" s="7">
        <v>45215</v>
      </c>
      <c r="T27" s="5" t="s">
        <v>34</v>
      </c>
      <c r="U27" s="5">
        <v>1719</v>
      </c>
      <c r="V27" s="5">
        <v>0</v>
      </c>
      <c r="W27" s="5">
        <v>0</v>
      </c>
      <c r="X27" s="5" t="s">
        <v>35</v>
      </c>
      <c r="Y27" s="5" t="s">
        <v>124</v>
      </c>
    </row>
    <row r="28" s="5" customFormat="1" spans="1:25">
      <c r="A28" s="5" t="s">
        <v>125</v>
      </c>
      <c r="B28" s="5" t="s">
        <v>26</v>
      </c>
      <c r="C28" s="5" t="s">
        <v>27</v>
      </c>
      <c r="D28" s="5" t="s">
        <v>28</v>
      </c>
      <c r="E28" s="5" t="s">
        <v>126</v>
      </c>
      <c r="F28" s="7">
        <v>45207</v>
      </c>
      <c r="G28" s="7">
        <v>45210</v>
      </c>
      <c r="H28" s="5">
        <v>1</v>
      </c>
      <c r="I28" s="5">
        <v>3</v>
      </c>
      <c r="J28" s="5">
        <v>3</v>
      </c>
      <c r="K28" s="5" t="s">
        <v>30</v>
      </c>
      <c r="L28" s="5">
        <v>4800</v>
      </c>
      <c r="M28" s="5">
        <v>4800</v>
      </c>
      <c r="N28" s="5" t="s">
        <v>127</v>
      </c>
      <c r="O28" s="5" t="s">
        <v>32</v>
      </c>
      <c r="P28" s="5" t="s">
        <v>33</v>
      </c>
      <c r="Q28" s="5">
        <v>0</v>
      </c>
      <c r="R28" s="8">
        <v>45120</v>
      </c>
      <c r="S28" s="7">
        <v>45215</v>
      </c>
      <c r="T28" s="5" t="s">
        <v>34</v>
      </c>
      <c r="U28" s="5">
        <v>4800</v>
      </c>
      <c r="V28" s="5">
        <v>0</v>
      </c>
      <c r="W28" s="5">
        <v>0</v>
      </c>
      <c r="X28" s="5" t="s">
        <v>35</v>
      </c>
      <c r="Y28" s="5" t="s">
        <v>128</v>
      </c>
    </row>
    <row r="29" s="5" customFormat="1" spans="1:25">
      <c r="A29" s="5" t="s">
        <v>129</v>
      </c>
      <c r="B29" s="5" t="s">
        <v>26</v>
      </c>
      <c r="C29" s="5" t="s">
        <v>27</v>
      </c>
      <c r="D29" s="5" t="s">
        <v>76</v>
      </c>
      <c r="E29" s="5" t="s">
        <v>77</v>
      </c>
      <c r="F29" s="7">
        <v>45199</v>
      </c>
      <c r="G29" s="7">
        <v>45202</v>
      </c>
      <c r="H29" s="5">
        <v>1</v>
      </c>
      <c r="I29" s="5">
        <v>3</v>
      </c>
      <c r="J29" s="5">
        <v>3</v>
      </c>
      <c r="K29" s="5" t="s">
        <v>30</v>
      </c>
      <c r="L29" s="5">
        <v>971</v>
      </c>
      <c r="M29" s="5">
        <v>971</v>
      </c>
      <c r="N29" s="5" t="s">
        <v>130</v>
      </c>
      <c r="O29" s="5" t="s">
        <v>32</v>
      </c>
      <c r="P29" s="5" t="s">
        <v>33</v>
      </c>
      <c r="Q29" s="5">
        <v>0</v>
      </c>
      <c r="R29" s="8">
        <v>45125</v>
      </c>
      <c r="S29" s="7">
        <v>45215</v>
      </c>
      <c r="T29" s="5" t="s">
        <v>34</v>
      </c>
      <c r="U29" s="5">
        <v>971</v>
      </c>
      <c r="V29" s="5">
        <v>0</v>
      </c>
      <c r="W29" s="5">
        <v>0</v>
      </c>
      <c r="X29" s="5" t="s">
        <v>35</v>
      </c>
      <c r="Y29" s="5" t="s">
        <v>131</v>
      </c>
    </row>
    <row r="30" s="5" customFormat="1" spans="1:25">
      <c r="A30" s="5" t="s">
        <v>132</v>
      </c>
      <c r="B30" s="5" t="s">
        <v>26</v>
      </c>
      <c r="C30" s="5" t="s">
        <v>27</v>
      </c>
      <c r="D30" s="5" t="s">
        <v>76</v>
      </c>
      <c r="E30" s="5" t="s">
        <v>99</v>
      </c>
      <c r="F30" s="7">
        <v>45200</v>
      </c>
      <c r="G30" s="7">
        <v>45203</v>
      </c>
      <c r="H30" s="5">
        <v>2</v>
      </c>
      <c r="I30" s="5">
        <v>3</v>
      </c>
      <c r="J30" s="5">
        <v>6</v>
      </c>
      <c r="K30" s="5" t="s">
        <v>30</v>
      </c>
      <c r="L30" s="5">
        <v>3264</v>
      </c>
      <c r="M30" s="5">
        <v>3264</v>
      </c>
      <c r="N30" s="5" t="s">
        <v>133</v>
      </c>
      <c r="O30" s="5" t="s">
        <v>32</v>
      </c>
      <c r="P30" s="5" t="s">
        <v>33</v>
      </c>
      <c r="Q30" s="5">
        <v>0</v>
      </c>
      <c r="R30" s="8">
        <v>45127</v>
      </c>
      <c r="S30" s="7">
        <v>45215</v>
      </c>
      <c r="T30" s="5" t="s">
        <v>34</v>
      </c>
      <c r="U30" s="5">
        <v>3264</v>
      </c>
      <c r="V30" s="5">
        <v>0</v>
      </c>
      <c r="W30" s="5">
        <v>0</v>
      </c>
      <c r="X30" s="5" t="s">
        <v>35</v>
      </c>
      <c r="Y30" s="5" t="s">
        <v>134</v>
      </c>
    </row>
    <row r="31" s="5" customFormat="1" spans="1:25">
      <c r="A31" s="5" t="s">
        <v>135</v>
      </c>
      <c r="B31" s="5" t="s">
        <v>26</v>
      </c>
      <c r="C31" s="5" t="s">
        <v>27</v>
      </c>
      <c r="D31" s="5" t="s">
        <v>76</v>
      </c>
      <c r="E31" s="5" t="s">
        <v>77</v>
      </c>
      <c r="F31" s="7">
        <v>45198</v>
      </c>
      <c r="G31" s="7">
        <v>45205</v>
      </c>
      <c r="H31" s="5">
        <v>1</v>
      </c>
      <c r="I31" s="5">
        <v>7</v>
      </c>
      <c r="J31" s="5">
        <v>7</v>
      </c>
      <c r="K31" s="5" t="s">
        <v>30</v>
      </c>
      <c r="L31" s="5">
        <v>2266</v>
      </c>
      <c r="M31" s="5">
        <v>2266</v>
      </c>
      <c r="N31" s="5" t="s">
        <v>136</v>
      </c>
      <c r="O31" s="5" t="s">
        <v>32</v>
      </c>
      <c r="P31" s="5" t="s">
        <v>33</v>
      </c>
      <c r="Q31" s="5">
        <v>0</v>
      </c>
      <c r="R31" s="8">
        <v>45133.0000115741</v>
      </c>
      <c r="S31" s="7">
        <v>45215</v>
      </c>
      <c r="T31" s="5" t="s">
        <v>34</v>
      </c>
      <c r="U31" s="5">
        <v>2266</v>
      </c>
      <c r="V31" s="5">
        <v>0</v>
      </c>
      <c r="W31" s="5">
        <v>0</v>
      </c>
      <c r="X31" s="5" t="s">
        <v>35</v>
      </c>
      <c r="Y31" s="5" t="s">
        <v>137</v>
      </c>
    </row>
    <row r="32" s="5" customFormat="1" spans="1:25">
      <c r="A32" s="5" t="s">
        <v>138</v>
      </c>
      <c r="B32" s="5" t="s">
        <v>26</v>
      </c>
      <c r="C32" s="5" t="s">
        <v>27</v>
      </c>
      <c r="D32" s="5" t="s">
        <v>139</v>
      </c>
      <c r="E32" s="5" t="s">
        <v>140</v>
      </c>
      <c r="F32" s="7">
        <v>45200</v>
      </c>
      <c r="G32" s="7">
        <v>45201</v>
      </c>
      <c r="H32" s="5">
        <v>1</v>
      </c>
      <c r="I32" s="5">
        <v>1</v>
      </c>
      <c r="J32" s="5">
        <v>1</v>
      </c>
      <c r="K32" s="5" t="s">
        <v>30</v>
      </c>
      <c r="L32" s="5">
        <v>2050</v>
      </c>
      <c r="M32" s="5">
        <v>2050</v>
      </c>
      <c r="N32" s="5" t="s">
        <v>141</v>
      </c>
      <c r="O32" s="5" t="s">
        <v>32</v>
      </c>
      <c r="P32" s="5" t="s">
        <v>33</v>
      </c>
      <c r="Q32" s="5">
        <v>0</v>
      </c>
      <c r="R32" s="8">
        <v>45136</v>
      </c>
      <c r="S32" s="7">
        <v>45215</v>
      </c>
      <c r="T32" s="5" t="s">
        <v>34</v>
      </c>
      <c r="U32" s="5">
        <v>2050</v>
      </c>
      <c r="V32" s="5">
        <v>0</v>
      </c>
      <c r="W32" s="5">
        <v>0</v>
      </c>
      <c r="X32" s="5" t="s">
        <v>35</v>
      </c>
      <c r="Y32" s="5" t="s">
        <v>142</v>
      </c>
    </row>
    <row r="33" s="5" customFormat="1" spans="1:25">
      <c r="A33" s="5" t="s">
        <v>143</v>
      </c>
      <c r="B33" s="5" t="s">
        <v>26</v>
      </c>
      <c r="C33" s="5" t="s">
        <v>27</v>
      </c>
      <c r="D33" s="5" t="s">
        <v>139</v>
      </c>
      <c r="E33" s="5" t="s">
        <v>144</v>
      </c>
      <c r="F33" s="7">
        <v>45200</v>
      </c>
      <c r="G33" s="7">
        <v>45203</v>
      </c>
      <c r="H33" s="5">
        <v>1</v>
      </c>
      <c r="I33" s="5">
        <v>3</v>
      </c>
      <c r="J33" s="5">
        <v>3</v>
      </c>
      <c r="K33" s="5" t="s">
        <v>30</v>
      </c>
      <c r="L33" s="5">
        <v>8100</v>
      </c>
      <c r="M33" s="5">
        <v>8100</v>
      </c>
      <c r="N33" s="5" t="s">
        <v>145</v>
      </c>
      <c r="O33" s="5" t="s">
        <v>32</v>
      </c>
      <c r="P33" s="5" t="s">
        <v>33</v>
      </c>
      <c r="Q33" s="5">
        <v>0</v>
      </c>
      <c r="R33" s="8">
        <v>45137</v>
      </c>
      <c r="S33" s="7">
        <v>45215</v>
      </c>
      <c r="T33" s="5" t="s">
        <v>34</v>
      </c>
      <c r="U33" s="5">
        <v>8100</v>
      </c>
      <c r="V33" s="5">
        <v>0</v>
      </c>
      <c r="W33" s="5">
        <v>0</v>
      </c>
      <c r="X33" s="5" t="s">
        <v>35</v>
      </c>
      <c r="Y33" s="5" t="s">
        <v>35</v>
      </c>
    </row>
    <row r="34" s="5" customFormat="1" spans="1:25">
      <c r="A34" s="5" t="s">
        <v>146</v>
      </c>
      <c r="B34" s="5" t="s">
        <v>26</v>
      </c>
      <c r="C34" s="5" t="s">
        <v>27</v>
      </c>
      <c r="D34" s="5" t="s">
        <v>147</v>
      </c>
      <c r="E34" s="5" t="s">
        <v>148</v>
      </c>
      <c r="F34" s="7">
        <v>45212</v>
      </c>
      <c r="G34" s="7">
        <v>45214</v>
      </c>
      <c r="H34" s="5">
        <v>1</v>
      </c>
      <c r="I34" s="5">
        <v>2</v>
      </c>
      <c r="J34" s="5">
        <v>2</v>
      </c>
      <c r="K34" s="5" t="s">
        <v>30</v>
      </c>
      <c r="L34" s="5">
        <v>1826</v>
      </c>
      <c r="M34" s="5">
        <v>1826</v>
      </c>
      <c r="N34" s="5" t="s">
        <v>149</v>
      </c>
      <c r="O34" s="5" t="s">
        <v>32</v>
      </c>
      <c r="P34" s="5" t="s">
        <v>33</v>
      </c>
      <c r="Q34" s="5">
        <v>0</v>
      </c>
      <c r="R34" s="8">
        <v>45149.0000115741</v>
      </c>
      <c r="S34" s="7">
        <v>45215</v>
      </c>
      <c r="T34" s="5" t="s">
        <v>34</v>
      </c>
      <c r="U34" s="5">
        <v>1826</v>
      </c>
      <c r="V34" s="5">
        <v>0</v>
      </c>
      <c r="W34" s="5">
        <v>0</v>
      </c>
      <c r="X34" s="5" t="s">
        <v>35</v>
      </c>
      <c r="Y34" s="5" t="s">
        <v>150</v>
      </c>
    </row>
    <row r="35" s="5" customFormat="1" spans="1:25">
      <c r="A35" s="5" t="s">
        <v>151</v>
      </c>
      <c r="B35" s="5" t="s">
        <v>26</v>
      </c>
      <c r="C35" s="5" t="s">
        <v>27</v>
      </c>
      <c r="D35" s="5" t="s">
        <v>152</v>
      </c>
      <c r="E35" s="5" t="s">
        <v>153</v>
      </c>
      <c r="F35" s="7">
        <v>45200</v>
      </c>
      <c r="G35" s="7">
        <v>45203</v>
      </c>
      <c r="H35" s="5">
        <v>1</v>
      </c>
      <c r="I35" s="5">
        <v>3</v>
      </c>
      <c r="J35" s="5">
        <v>3</v>
      </c>
      <c r="K35" s="5" t="s">
        <v>30</v>
      </c>
      <c r="L35" s="5">
        <v>1818</v>
      </c>
      <c r="M35" s="5">
        <v>1818</v>
      </c>
      <c r="N35" s="5" t="s">
        <v>154</v>
      </c>
      <c r="O35" s="5" t="s">
        <v>32</v>
      </c>
      <c r="P35" s="5" t="s">
        <v>33</v>
      </c>
      <c r="Q35" s="5">
        <v>0</v>
      </c>
      <c r="R35" s="8">
        <v>45164.0000115741</v>
      </c>
      <c r="S35" s="7">
        <v>45215</v>
      </c>
      <c r="T35" s="5" t="s">
        <v>34</v>
      </c>
      <c r="U35" s="5">
        <v>1818</v>
      </c>
      <c r="V35" s="5">
        <v>0</v>
      </c>
      <c r="W35" s="5">
        <v>0</v>
      </c>
      <c r="X35" s="5" t="s">
        <v>35</v>
      </c>
      <c r="Y35" s="5" t="s">
        <v>35</v>
      </c>
    </row>
    <row r="36" s="5" customFormat="1" spans="1:25">
      <c r="A36" s="5" t="s">
        <v>138</v>
      </c>
      <c r="B36" s="5" t="s">
        <v>26</v>
      </c>
      <c r="C36" s="5" t="s">
        <v>155</v>
      </c>
      <c r="D36" s="5" t="s">
        <v>139</v>
      </c>
      <c r="E36" s="5" t="s">
        <v>140</v>
      </c>
      <c r="F36" s="7">
        <v>45200</v>
      </c>
      <c r="G36" s="7">
        <v>45201</v>
      </c>
      <c r="H36" s="5">
        <v>1</v>
      </c>
      <c r="I36" s="5">
        <v>1</v>
      </c>
      <c r="J36" s="5">
        <v>1</v>
      </c>
      <c r="K36" s="5" t="s">
        <v>30</v>
      </c>
      <c r="L36" s="5">
        <v>-2050</v>
      </c>
      <c r="M36" s="5">
        <v>-2050</v>
      </c>
      <c r="N36" s="5" t="s">
        <v>141</v>
      </c>
      <c r="O36" s="5" t="s">
        <v>32</v>
      </c>
      <c r="P36" s="5" t="s">
        <v>33</v>
      </c>
      <c r="Q36" s="5">
        <v>0</v>
      </c>
      <c r="R36" s="8">
        <v>45136</v>
      </c>
      <c r="S36" s="7">
        <v>45215</v>
      </c>
      <c r="T36" s="5" t="s">
        <v>34</v>
      </c>
      <c r="U36" s="5">
        <v>-2050</v>
      </c>
      <c r="V36" s="5">
        <v>0</v>
      </c>
      <c r="W36" s="5">
        <v>0</v>
      </c>
      <c r="X36" s="5" t="s">
        <v>35</v>
      </c>
      <c r="Y36" s="5" t="s">
        <v>142</v>
      </c>
    </row>
    <row r="37" s="5" customFormat="1" spans="1:25">
      <c r="A37" s="5" t="s">
        <v>138</v>
      </c>
      <c r="B37" s="5" t="s">
        <v>26</v>
      </c>
      <c r="C37" s="5" t="s">
        <v>156</v>
      </c>
      <c r="D37" s="5" t="s">
        <v>139</v>
      </c>
      <c r="E37" s="5" t="s">
        <v>140</v>
      </c>
      <c r="F37" s="7">
        <v>45200</v>
      </c>
      <c r="G37" s="7">
        <v>45201</v>
      </c>
      <c r="H37" s="5">
        <v>1</v>
      </c>
      <c r="I37" s="5">
        <v>1</v>
      </c>
      <c r="J37" s="5">
        <v>1</v>
      </c>
      <c r="K37" s="5" t="s">
        <v>30</v>
      </c>
      <c r="L37" s="5">
        <v>2050</v>
      </c>
      <c r="M37" s="5">
        <v>2050</v>
      </c>
      <c r="N37" s="5" t="s">
        <v>141</v>
      </c>
      <c r="O37" s="5" t="s">
        <v>32</v>
      </c>
      <c r="P37" s="5" t="s">
        <v>33</v>
      </c>
      <c r="Q37" s="5">
        <v>0</v>
      </c>
      <c r="R37" s="8">
        <v>45136</v>
      </c>
      <c r="S37" s="7">
        <v>45215</v>
      </c>
      <c r="T37" s="5" t="s">
        <v>34</v>
      </c>
      <c r="U37" s="5">
        <v>2050</v>
      </c>
      <c r="V37" s="5">
        <v>0</v>
      </c>
      <c r="W37" s="5">
        <v>0</v>
      </c>
      <c r="X37" s="5" t="s">
        <v>35</v>
      </c>
      <c r="Y37" s="5" t="s">
        <v>142</v>
      </c>
    </row>
    <row r="38" s="5" customFormat="1" spans="1:25">
      <c r="A38" s="5" t="s">
        <v>157</v>
      </c>
      <c r="B38" s="5" t="s">
        <v>26</v>
      </c>
      <c r="C38" s="5" t="s">
        <v>27</v>
      </c>
      <c r="D38" s="5" t="s">
        <v>28</v>
      </c>
      <c r="E38" s="5" t="s">
        <v>126</v>
      </c>
      <c r="F38" s="7">
        <v>45202</v>
      </c>
      <c r="G38" s="7">
        <v>45206</v>
      </c>
      <c r="H38" s="5">
        <v>1</v>
      </c>
      <c r="I38" s="5">
        <v>4</v>
      </c>
      <c r="J38" s="5">
        <v>4</v>
      </c>
      <c r="K38" s="5" t="s">
        <v>30</v>
      </c>
      <c r="L38" s="5">
        <v>7142</v>
      </c>
      <c r="M38" s="5">
        <v>7142</v>
      </c>
      <c r="N38" s="5" t="s">
        <v>158</v>
      </c>
      <c r="O38" s="5" t="s">
        <v>32</v>
      </c>
      <c r="P38" s="5" t="s">
        <v>33</v>
      </c>
      <c r="Q38" s="5">
        <v>0</v>
      </c>
      <c r="R38" s="8">
        <v>45167</v>
      </c>
      <c r="S38" s="7">
        <v>45215</v>
      </c>
      <c r="T38" s="5" t="s">
        <v>34</v>
      </c>
      <c r="U38" s="5">
        <v>7142</v>
      </c>
      <c r="V38" s="5">
        <v>0</v>
      </c>
      <c r="W38" s="5">
        <v>0</v>
      </c>
      <c r="X38" s="5" t="s">
        <v>35</v>
      </c>
      <c r="Y38" s="5" t="s">
        <v>35</v>
      </c>
    </row>
    <row r="39" s="5" customFormat="1" spans="1:25">
      <c r="A39" s="5" t="s">
        <v>159</v>
      </c>
      <c r="B39" s="5" t="s">
        <v>26</v>
      </c>
      <c r="C39" s="5" t="s">
        <v>27</v>
      </c>
      <c r="D39" s="5" t="s">
        <v>28</v>
      </c>
      <c r="E39" s="5" t="s">
        <v>126</v>
      </c>
      <c r="F39" s="7">
        <v>45205</v>
      </c>
      <c r="G39" s="7">
        <v>45208</v>
      </c>
      <c r="H39" s="5">
        <v>1</v>
      </c>
      <c r="I39" s="5">
        <v>3</v>
      </c>
      <c r="J39" s="5">
        <v>3</v>
      </c>
      <c r="K39" s="5" t="s">
        <v>30</v>
      </c>
      <c r="L39" s="5">
        <v>5588</v>
      </c>
      <c r="M39" s="5">
        <v>5588</v>
      </c>
      <c r="N39" s="5" t="s">
        <v>160</v>
      </c>
      <c r="O39" s="5" t="s">
        <v>32</v>
      </c>
      <c r="P39" s="5" t="s">
        <v>33</v>
      </c>
      <c r="Q39" s="5">
        <v>0</v>
      </c>
      <c r="R39" s="8">
        <v>45167</v>
      </c>
      <c r="S39" s="7">
        <v>45215</v>
      </c>
      <c r="T39" s="5" t="s">
        <v>34</v>
      </c>
      <c r="U39" s="5">
        <v>5588</v>
      </c>
      <c r="V39" s="5">
        <v>0</v>
      </c>
      <c r="W39" s="5">
        <v>0</v>
      </c>
      <c r="X39" s="5" t="s">
        <v>35</v>
      </c>
      <c r="Y39" s="5" t="s">
        <v>161</v>
      </c>
    </row>
    <row r="40" s="5" customFormat="1" spans="1:28">
      <c r="A40" s="5" t="s">
        <v>162</v>
      </c>
      <c r="B40" s="5" t="s">
        <v>26</v>
      </c>
      <c r="C40" s="5" t="s">
        <v>27</v>
      </c>
      <c r="D40" s="5" t="s">
        <v>28</v>
      </c>
      <c r="E40" s="5" t="s">
        <v>163</v>
      </c>
      <c r="F40" s="7">
        <v>45202</v>
      </c>
      <c r="G40" s="7">
        <v>45206</v>
      </c>
      <c r="H40" s="5">
        <v>3</v>
      </c>
      <c r="I40" s="5">
        <v>4</v>
      </c>
      <c r="J40" s="5">
        <v>12</v>
      </c>
      <c r="K40" s="5" t="s">
        <v>30</v>
      </c>
      <c r="L40" s="5">
        <v>26664</v>
      </c>
      <c r="M40" s="5">
        <v>26664</v>
      </c>
      <c r="N40" s="5" t="s">
        <v>164</v>
      </c>
      <c r="O40" s="5" t="s">
        <v>32</v>
      </c>
      <c r="P40" s="5" t="s">
        <v>33</v>
      </c>
      <c r="Q40" s="5">
        <v>0</v>
      </c>
      <c r="R40" s="8">
        <v>45175</v>
      </c>
      <c r="S40" s="7">
        <v>45215</v>
      </c>
      <c r="T40" s="5" t="s">
        <v>34</v>
      </c>
      <c r="U40" s="5">
        <v>26664</v>
      </c>
      <c r="V40" s="5">
        <v>0</v>
      </c>
      <c r="W40" s="5">
        <v>0</v>
      </c>
      <c r="X40" s="5" t="s">
        <v>35</v>
      </c>
      <c r="Y40" s="5" t="s">
        <v>165</v>
      </c>
      <c r="Z40" s="5" t="s">
        <v>166</v>
      </c>
      <c r="AA40" s="5" t="s">
        <v>167</v>
      </c>
      <c r="AB40" s="5" t="s">
        <v>168</v>
      </c>
    </row>
    <row r="41" s="5" customFormat="1" spans="1:25">
      <c r="A41" s="5" t="s">
        <v>169</v>
      </c>
      <c r="B41" s="5" t="s">
        <v>26</v>
      </c>
      <c r="C41" s="5" t="s">
        <v>27</v>
      </c>
      <c r="D41" s="5" t="s">
        <v>28</v>
      </c>
      <c r="E41" s="5" t="s">
        <v>163</v>
      </c>
      <c r="F41" s="7">
        <v>45210</v>
      </c>
      <c r="G41" s="7">
        <v>45213</v>
      </c>
      <c r="H41" s="5">
        <v>1</v>
      </c>
      <c r="I41" s="5">
        <v>3</v>
      </c>
      <c r="J41" s="5">
        <v>3</v>
      </c>
      <c r="K41" s="5" t="s">
        <v>30</v>
      </c>
      <c r="L41" s="5">
        <v>4290</v>
      </c>
      <c r="M41" s="5">
        <v>4290</v>
      </c>
      <c r="N41" s="5" t="s">
        <v>170</v>
      </c>
      <c r="O41" s="5" t="s">
        <v>32</v>
      </c>
      <c r="P41" s="5" t="s">
        <v>33</v>
      </c>
      <c r="Q41" s="5">
        <v>0</v>
      </c>
      <c r="R41" s="8">
        <v>45175</v>
      </c>
      <c r="S41" s="7">
        <v>45215</v>
      </c>
      <c r="T41" s="5" t="s">
        <v>34</v>
      </c>
      <c r="U41" s="5">
        <v>4290</v>
      </c>
      <c r="V41" s="5">
        <v>0</v>
      </c>
      <c r="W41" s="5">
        <v>0</v>
      </c>
      <c r="X41" s="5" t="s">
        <v>35</v>
      </c>
      <c r="Y41" s="5" t="s">
        <v>171</v>
      </c>
    </row>
    <row r="42" s="5" customFormat="1" spans="1:25">
      <c r="A42" s="5" t="s">
        <v>172</v>
      </c>
      <c r="B42" s="5" t="s">
        <v>26</v>
      </c>
      <c r="C42" s="5" t="s">
        <v>27</v>
      </c>
      <c r="D42" s="5" t="s">
        <v>152</v>
      </c>
      <c r="E42" s="5" t="s">
        <v>153</v>
      </c>
      <c r="F42" s="7">
        <v>45200</v>
      </c>
      <c r="G42" s="7">
        <v>45204</v>
      </c>
      <c r="H42" s="5">
        <v>1</v>
      </c>
      <c r="I42" s="5">
        <v>4</v>
      </c>
      <c r="J42" s="5">
        <v>4</v>
      </c>
      <c r="K42" s="5" t="s">
        <v>30</v>
      </c>
      <c r="L42" s="5">
        <v>2421</v>
      </c>
      <c r="M42" s="5">
        <v>2421</v>
      </c>
      <c r="N42" s="5" t="s">
        <v>173</v>
      </c>
      <c r="O42" s="5" t="s">
        <v>32</v>
      </c>
      <c r="P42" s="5" t="s">
        <v>33</v>
      </c>
      <c r="Q42" s="5">
        <v>0</v>
      </c>
      <c r="R42" s="8">
        <v>45176</v>
      </c>
      <c r="S42" s="7">
        <v>45215</v>
      </c>
      <c r="T42" s="5" t="s">
        <v>34</v>
      </c>
      <c r="U42" s="5">
        <v>2421</v>
      </c>
      <c r="V42" s="5">
        <v>0</v>
      </c>
      <c r="W42" s="5">
        <v>0</v>
      </c>
      <c r="X42" s="5" t="s">
        <v>35</v>
      </c>
      <c r="Y42" s="5" t="s">
        <v>174</v>
      </c>
    </row>
    <row r="43" s="5" customFormat="1" spans="1:25">
      <c r="A43" s="5" t="s">
        <v>175</v>
      </c>
      <c r="B43" s="5" t="s">
        <v>26</v>
      </c>
      <c r="C43" s="5" t="s">
        <v>27</v>
      </c>
      <c r="D43" s="5" t="s">
        <v>176</v>
      </c>
      <c r="E43" s="5" t="s">
        <v>177</v>
      </c>
      <c r="F43" s="7">
        <v>45197</v>
      </c>
      <c r="G43" s="7">
        <v>45201</v>
      </c>
      <c r="H43" s="5">
        <v>1</v>
      </c>
      <c r="I43" s="5">
        <v>4</v>
      </c>
      <c r="J43" s="5">
        <v>4</v>
      </c>
      <c r="K43" s="5" t="s">
        <v>30</v>
      </c>
      <c r="L43" s="5">
        <v>6460</v>
      </c>
      <c r="M43" s="5">
        <v>6460</v>
      </c>
      <c r="N43" s="5" t="s">
        <v>178</v>
      </c>
      <c r="O43" s="5" t="s">
        <v>32</v>
      </c>
      <c r="P43" s="5" t="s">
        <v>33</v>
      </c>
      <c r="Q43" s="5">
        <v>0</v>
      </c>
      <c r="R43" s="8">
        <v>45176</v>
      </c>
      <c r="S43" s="7">
        <v>45215</v>
      </c>
      <c r="T43" s="5" t="s">
        <v>34</v>
      </c>
      <c r="U43" s="5">
        <v>6460</v>
      </c>
      <c r="V43" s="5">
        <v>0</v>
      </c>
      <c r="W43" s="5">
        <v>0</v>
      </c>
      <c r="X43" s="5" t="s">
        <v>35</v>
      </c>
      <c r="Y43" s="5" t="s">
        <v>179</v>
      </c>
    </row>
    <row r="44" s="5" customFormat="1" spans="1:25">
      <c r="A44" s="5" t="s">
        <v>180</v>
      </c>
      <c r="B44" s="5" t="s">
        <v>26</v>
      </c>
      <c r="C44" s="5" t="s">
        <v>27</v>
      </c>
      <c r="D44" s="5" t="s">
        <v>54</v>
      </c>
      <c r="E44" s="5" t="s">
        <v>55</v>
      </c>
      <c r="F44" s="7">
        <v>45200</v>
      </c>
      <c r="G44" s="7">
        <v>45202</v>
      </c>
      <c r="H44" s="5">
        <v>1</v>
      </c>
      <c r="I44" s="5">
        <v>2</v>
      </c>
      <c r="J44" s="5">
        <v>2</v>
      </c>
      <c r="K44" s="5" t="s">
        <v>30</v>
      </c>
      <c r="L44" s="5">
        <v>1154</v>
      </c>
      <c r="M44" s="5">
        <v>1154</v>
      </c>
      <c r="N44" s="5" t="s">
        <v>181</v>
      </c>
      <c r="O44" s="5" t="s">
        <v>32</v>
      </c>
      <c r="P44" s="5" t="s">
        <v>33</v>
      </c>
      <c r="Q44" s="5">
        <v>0</v>
      </c>
      <c r="R44" s="8">
        <v>45052</v>
      </c>
      <c r="S44" s="7">
        <v>45215</v>
      </c>
      <c r="T44" s="5" t="s">
        <v>34</v>
      </c>
      <c r="U44" s="5">
        <v>1154</v>
      </c>
      <c r="V44" s="5">
        <v>0</v>
      </c>
      <c r="W44" s="5">
        <v>0</v>
      </c>
      <c r="X44" s="5" t="s">
        <v>35</v>
      </c>
      <c r="Y44" s="5" t="s">
        <v>182</v>
      </c>
    </row>
    <row r="45" s="5" customFormat="1" spans="1:25">
      <c r="A45" s="5" t="s">
        <v>183</v>
      </c>
      <c r="B45" s="5" t="s">
        <v>26</v>
      </c>
      <c r="C45" s="5" t="s">
        <v>27</v>
      </c>
      <c r="D45" s="5" t="s">
        <v>152</v>
      </c>
      <c r="E45" s="5" t="s">
        <v>153</v>
      </c>
      <c r="F45" s="7">
        <v>45199</v>
      </c>
      <c r="G45" s="7">
        <v>45206</v>
      </c>
      <c r="H45" s="5">
        <v>1</v>
      </c>
      <c r="I45" s="5">
        <v>7</v>
      </c>
      <c r="J45" s="5">
        <v>7</v>
      </c>
      <c r="K45" s="5" t="s">
        <v>30</v>
      </c>
      <c r="L45" s="5">
        <v>4106</v>
      </c>
      <c r="M45" s="5">
        <v>4106</v>
      </c>
      <c r="N45" s="5" t="s">
        <v>184</v>
      </c>
      <c r="O45" s="5" t="s">
        <v>32</v>
      </c>
      <c r="P45" s="5" t="s">
        <v>33</v>
      </c>
      <c r="Q45" s="5">
        <v>0</v>
      </c>
      <c r="R45" s="8">
        <v>45180</v>
      </c>
      <c r="S45" s="7">
        <v>45215</v>
      </c>
      <c r="T45" s="5" t="s">
        <v>34</v>
      </c>
      <c r="U45" s="5">
        <v>4106</v>
      </c>
      <c r="V45" s="5">
        <v>0</v>
      </c>
      <c r="W45" s="5">
        <v>0</v>
      </c>
      <c r="X45" s="5" t="s">
        <v>35</v>
      </c>
      <c r="Y45" s="5" t="s">
        <v>185</v>
      </c>
    </row>
    <row r="46" s="5" customFormat="1" spans="1:25">
      <c r="A46" s="5" t="s">
        <v>186</v>
      </c>
      <c r="B46" s="5" t="s">
        <v>26</v>
      </c>
      <c r="C46" s="5" t="s">
        <v>27</v>
      </c>
      <c r="D46" s="5" t="s">
        <v>152</v>
      </c>
      <c r="E46" s="5" t="s">
        <v>153</v>
      </c>
      <c r="F46" s="7">
        <v>45202</v>
      </c>
      <c r="G46" s="7">
        <v>45206</v>
      </c>
      <c r="H46" s="5">
        <v>1</v>
      </c>
      <c r="I46" s="5">
        <v>4</v>
      </c>
      <c r="J46" s="5">
        <v>4</v>
      </c>
      <c r="K46" s="5" t="s">
        <v>30</v>
      </c>
      <c r="L46" s="5">
        <v>2336</v>
      </c>
      <c r="M46" s="5">
        <v>2336</v>
      </c>
      <c r="N46" s="5" t="s">
        <v>187</v>
      </c>
      <c r="O46" s="5" t="s">
        <v>32</v>
      </c>
      <c r="P46" s="5" t="s">
        <v>33</v>
      </c>
      <c r="Q46" s="5">
        <v>0</v>
      </c>
      <c r="R46" s="8">
        <v>45181</v>
      </c>
      <c r="S46" s="7">
        <v>45215</v>
      </c>
      <c r="T46" s="5" t="s">
        <v>34</v>
      </c>
      <c r="U46" s="5">
        <v>2336</v>
      </c>
      <c r="V46" s="5">
        <v>0</v>
      </c>
      <c r="W46" s="5">
        <v>0</v>
      </c>
      <c r="X46" s="5" t="s">
        <v>35</v>
      </c>
      <c r="Y46" s="5" t="s">
        <v>188</v>
      </c>
    </row>
    <row r="47" s="5" customFormat="1" spans="1:25">
      <c r="A47" s="5" t="s">
        <v>189</v>
      </c>
      <c r="B47" s="5" t="s">
        <v>26</v>
      </c>
      <c r="C47" s="5" t="s">
        <v>27</v>
      </c>
      <c r="D47" s="5" t="s">
        <v>152</v>
      </c>
      <c r="E47" s="5" t="s">
        <v>153</v>
      </c>
      <c r="F47" s="7">
        <v>45196</v>
      </c>
      <c r="G47" s="7">
        <v>45203</v>
      </c>
      <c r="H47" s="5">
        <v>1</v>
      </c>
      <c r="I47" s="5">
        <v>7</v>
      </c>
      <c r="J47" s="5">
        <v>7</v>
      </c>
      <c r="K47" s="5" t="s">
        <v>30</v>
      </c>
      <c r="L47" s="5">
        <v>4061</v>
      </c>
      <c r="M47" s="5">
        <v>4061</v>
      </c>
      <c r="N47" s="5" t="s">
        <v>190</v>
      </c>
      <c r="O47" s="5" t="s">
        <v>32</v>
      </c>
      <c r="P47" s="5" t="s">
        <v>33</v>
      </c>
      <c r="Q47" s="5">
        <v>0</v>
      </c>
      <c r="R47" s="8">
        <v>45182</v>
      </c>
      <c r="S47" s="7">
        <v>45215</v>
      </c>
      <c r="T47" s="5" t="s">
        <v>34</v>
      </c>
      <c r="U47" s="5">
        <v>4061</v>
      </c>
      <c r="V47" s="5">
        <v>0</v>
      </c>
      <c r="W47" s="5">
        <v>0</v>
      </c>
      <c r="X47" s="5" t="s">
        <v>35</v>
      </c>
      <c r="Y47" s="5" t="s">
        <v>191</v>
      </c>
    </row>
    <row r="48" s="5" customFormat="1" spans="1:25">
      <c r="A48" s="5" t="s">
        <v>192</v>
      </c>
      <c r="B48" s="5" t="s">
        <v>26</v>
      </c>
      <c r="C48" s="5" t="s">
        <v>27</v>
      </c>
      <c r="D48" s="5" t="s">
        <v>152</v>
      </c>
      <c r="E48" s="5" t="s">
        <v>153</v>
      </c>
      <c r="F48" s="7">
        <v>45199</v>
      </c>
      <c r="G48" s="7">
        <v>45206</v>
      </c>
      <c r="H48" s="5">
        <v>1</v>
      </c>
      <c r="I48" s="5">
        <v>7</v>
      </c>
      <c r="J48" s="5">
        <v>7</v>
      </c>
      <c r="K48" s="5" t="s">
        <v>30</v>
      </c>
      <c r="L48" s="5">
        <v>4068</v>
      </c>
      <c r="M48" s="5">
        <v>4068</v>
      </c>
      <c r="N48" s="5" t="s">
        <v>193</v>
      </c>
      <c r="O48" s="5" t="s">
        <v>32</v>
      </c>
      <c r="P48" s="5" t="s">
        <v>33</v>
      </c>
      <c r="Q48" s="5">
        <v>0</v>
      </c>
      <c r="R48" s="8">
        <v>45187.0000115741</v>
      </c>
      <c r="S48" s="7">
        <v>45215</v>
      </c>
      <c r="T48" s="5" t="s">
        <v>34</v>
      </c>
      <c r="U48" s="5">
        <v>4068</v>
      </c>
      <c r="V48" s="5">
        <v>0</v>
      </c>
      <c r="W48" s="5">
        <v>0</v>
      </c>
      <c r="X48" s="5" t="s">
        <v>35</v>
      </c>
      <c r="Y48" s="5" t="s">
        <v>194</v>
      </c>
    </row>
    <row r="49" s="5" customFormat="1" spans="1:25">
      <c r="A49" s="5" t="s">
        <v>195</v>
      </c>
      <c r="B49" s="5" t="s">
        <v>26</v>
      </c>
      <c r="C49" s="5" t="s">
        <v>27</v>
      </c>
      <c r="D49" s="5" t="s">
        <v>152</v>
      </c>
      <c r="E49" s="5" t="s">
        <v>153</v>
      </c>
      <c r="F49" s="7">
        <v>45202</v>
      </c>
      <c r="G49" s="7">
        <v>45206</v>
      </c>
      <c r="H49" s="5">
        <v>1</v>
      </c>
      <c r="I49" s="5">
        <v>4</v>
      </c>
      <c r="J49" s="5">
        <v>4</v>
      </c>
      <c r="K49" s="5" t="s">
        <v>30</v>
      </c>
      <c r="L49" s="5">
        <v>2218</v>
      </c>
      <c r="M49" s="5">
        <v>2218</v>
      </c>
      <c r="N49" s="5" t="s">
        <v>196</v>
      </c>
      <c r="O49" s="5" t="s">
        <v>32</v>
      </c>
      <c r="P49" s="5" t="s">
        <v>33</v>
      </c>
      <c r="Q49" s="5">
        <v>0</v>
      </c>
      <c r="R49" s="8">
        <v>45187</v>
      </c>
      <c r="S49" s="7">
        <v>45215</v>
      </c>
      <c r="T49" s="5" t="s">
        <v>34</v>
      </c>
      <c r="U49" s="5">
        <v>2218</v>
      </c>
      <c r="V49" s="5">
        <v>0</v>
      </c>
      <c r="W49" s="5">
        <v>0</v>
      </c>
      <c r="X49" s="5" t="s">
        <v>35</v>
      </c>
      <c r="Y49" s="5" t="s">
        <v>197</v>
      </c>
    </row>
    <row r="50" s="5" customFormat="1" spans="1:25">
      <c r="A50" s="5" t="s">
        <v>198</v>
      </c>
      <c r="B50" s="5" t="s">
        <v>26</v>
      </c>
      <c r="C50" s="5" t="s">
        <v>27</v>
      </c>
      <c r="D50" s="5" t="s">
        <v>152</v>
      </c>
      <c r="E50" s="5" t="s">
        <v>199</v>
      </c>
      <c r="F50" s="7">
        <v>45199</v>
      </c>
      <c r="G50" s="7">
        <v>45203</v>
      </c>
      <c r="H50" s="5">
        <v>1</v>
      </c>
      <c r="I50" s="5">
        <v>4</v>
      </c>
      <c r="J50" s="5">
        <v>4</v>
      </c>
      <c r="K50" s="5" t="s">
        <v>30</v>
      </c>
      <c r="L50" s="5">
        <v>2072</v>
      </c>
      <c r="M50" s="5">
        <v>2072</v>
      </c>
      <c r="N50" s="5" t="s">
        <v>200</v>
      </c>
      <c r="O50" s="5" t="s">
        <v>32</v>
      </c>
      <c r="P50" s="5" t="s">
        <v>33</v>
      </c>
      <c r="Q50" s="5">
        <v>0</v>
      </c>
      <c r="R50" s="8">
        <v>45189</v>
      </c>
      <c r="S50" s="7">
        <v>45215</v>
      </c>
      <c r="T50" s="5" t="s">
        <v>34</v>
      </c>
      <c r="U50" s="5">
        <v>2072</v>
      </c>
      <c r="V50" s="5">
        <v>0</v>
      </c>
      <c r="W50" s="5">
        <v>0</v>
      </c>
      <c r="X50" s="5" t="s">
        <v>35</v>
      </c>
      <c r="Y50" s="5" t="s">
        <v>201</v>
      </c>
    </row>
    <row r="51" s="5" customFormat="1" spans="1:25">
      <c r="A51" s="5" t="s">
        <v>202</v>
      </c>
      <c r="B51" s="5" t="s">
        <v>26</v>
      </c>
      <c r="C51" s="5" t="s">
        <v>27</v>
      </c>
      <c r="D51" s="5" t="s">
        <v>152</v>
      </c>
      <c r="E51" s="5" t="s">
        <v>199</v>
      </c>
      <c r="F51" s="7">
        <v>45201</v>
      </c>
      <c r="G51" s="7">
        <v>45205</v>
      </c>
      <c r="H51" s="5">
        <v>1</v>
      </c>
      <c r="I51" s="5">
        <v>4</v>
      </c>
      <c r="J51" s="5">
        <v>4</v>
      </c>
      <c r="K51" s="5" t="s">
        <v>30</v>
      </c>
      <c r="L51" s="5">
        <v>2050</v>
      </c>
      <c r="M51" s="5">
        <v>2050</v>
      </c>
      <c r="N51" s="5" t="s">
        <v>203</v>
      </c>
      <c r="O51" s="5" t="s">
        <v>32</v>
      </c>
      <c r="P51" s="5" t="s">
        <v>33</v>
      </c>
      <c r="Q51" s="5">
        <v>0</v>
      </c>
      <c r="R51" s="8">
        <v>45189</v>
      </c>
      <c r="S51" s="7">
        <v>45215</v>
      </c>
      <c r="T51" s="5" t="s">
        <v>34</v>
      </c>
      <c r="U51" s="5">
        <v>2050</v>
      </c>
      <c r="V51" s="5">
        <v>0</v>
      </c>
      <c r="W51" s="5">
        <v>0</v>
      </c>
      <c r="X51" s="5" t="s">
        <v>35</v>
      </c>
      <c r="Y51" s="5" t="s">
        <v>204</v>
      </c>
    </row>
    <row r="52" s="5" customFormat="1" spans="1:25">
      <c r="A52" s="5" t="s">
        <v>205</v>
      </c>
      <c r="B52" s="5" t="s">
        <v>26</v>
      </c>
      <c r="C52" s="5" t="s">
        <v>27</v>
      </c>
      <c r="D52" s="5" t="s">
        <v>152</v>
      </c>
      <c r="E52" s="5" t="s">
        <v>153</v>
      </c>
      <c r="F52" s="7">
        <v>45200</v>
      </c>
      <c r="G52" s="7">
        <v>45204</v>
      </c>
      <c r="H52" s="5">
        <v>1</v>
      </c>
      <c r="I52" s="5">
        <v>4</v>
      </c>
      <c r="J52" s="5">
        <v>4</v>
      </c>
      <c r="K52" s="5" t="s">
        <v>30</v>
      </c>
      <c r="L52" s="5">
        <v>2210</v>
      </c>
      <c r="M52" s="5">
        <v>2210</v>
      </c>
      <c r="N52" s="5" t="s">
        <v>206</v>
      </c>
      <c r="O52" s="5" t="s">
        <v>32</v>
      </c>
      <c r="P52" s="5" t="s">
        <v>33</v>
      </c>
      <c r="Q52" s="5">
        <v>0</v>
      </c>
      <c r="R52" s="8">
        <v>45190</v>
      </c>
      <c r="S52" s="7">
        <v>45215</v>
      </c>
      <c r="T52" s="5" t="s">
        <v>34</v>
      </c>
      <c r="U52" s="5">
        <v>2210</v>
      </c>
      <c r="V52" s="5">
        <v>0</v>
      </c>
      <c r="W52" s="5">
        <v>0</v>
      </c>
      <c r="X52" s="5" t="s">
        <v>35</v>
      </c>
      <c r="Y52" s="5" t="s">
        <v>35</v>
      </c>
    </row>
    <row r="53" s="5" customFormat="1" spans="1:25">
      <c r="A53" s="5" t="s">
        <v>207</v>
      </c>
      <c r="B53" s="5" t="s">
        <v>26</v>
      </c>
      <c r="C53" s="5" t="s">
        <v>27</v>
      </c>
      <c r="D53" s="5" t="s">
        <v>152</v>
      </c>
      <c r="E53" s="5" t="s">
        <v>153</v>
      </c>
      <c r="F53" s="7">
        <v>45206</v>
      </c>
      <c r="G53" s="7">
        <v>45210</v>
      </c>
      <c r="H53" s="5">
        <v>1</v>
      </c>
      <c r="I53" s="5">
        <v>4</v>
      </c>
      <c r="J53" s="5">
        <v>4</v>
      </c>
      <c r="K53" s="5" t="s">
        <v>30</v>
      </c>
      <c r="L53" s="5">
        <v>1925</v>
      </c>
      <c r="M53" s="5">
        <v>1925</v>
      </c>
      <c r="N53" s="5" t="s">
        <v>208</v>
      </c>
      <c r="O53" s="5" t="s">
        <v>32</v>
      </c>
      <c r="P53" s="5" t="s">
        <v>33</v>
      </c>
      <c r="Q53" s="5">
        <v>0</v>
      </c>
      <c r="R53" s="8">
        <v>45190.0000115741</v>
      </c>
      <c r="S53" s="7">
        <v>45215</v>
      </c>
      <c r="T53" s="5" t="s">
        <v>34</v>
      </c>
      <c r="U53" s="5">
        <v>1925</v>
      </c>
      <c r="V53" s="5">
        <v>0</v>
      </c>
      <c r="W53" s="5">
        <v>0</v>
      </c>
      <c r="X53" s="5" t="s">
        <v>35</v>
      </c>
      <c r="Y53" s="5" t="s">
        <v>209</v>
      </c>
    </row>
    <row r="54" s="5" customFormat="1" spans="1:25">
      <c r="A54" s="5" t="s">
        <v>210</v>
      </c>
      <c r="B54" s="5" t="s">
        <v>26</v>
      </c>
      <c r="C54" s="5" t="s">
        <v>27</v>
      </c>
      <c r="D54" s="5" t="s">
        <v>152</v>
      </c>
      <c r="E54" s="5" t="s">
        <v>199</v>
      </c>
      <c r="F54" s="7">
        <v>45201</v>
      </c>
      <c r="G54" s="7">
        <v>45204</v>
      </c>
      <c r="H54" s="5">
        <v>1</v>
      </c>
      <c r="I54" s="5">
        <v>3</v>
      </c>
      <c r="J54" s="5">
        <v>3</v>
      </c>
      <c r="K54" s="5" t="s">
        <v>30</v>
      </c>
      <c r="L54" s="5">
        <v>1554</v>
      </c>
      <c r="M54" s="5">
        <v>1554</v>
      </c>
      <c r="N54" s="5" t="s">
        <v>211</v>
      </c>
      <c r="O54" s="5" t="s">
        <v>32</v>
      </c>
      <c r="P54" s="5" t="s">
        <v>33</v>
      </c>
      <c r="Q54" s="5">
        <v>0</v>
      </c>
      <c r="R54" s="8">
        <v>45191.0000115741</v>
      </c>
      <c r="S54" s="7">
        <v>45215</v>
      </c>
      <c r="T54" s="5" t="s">
        <v>34</v>
      </c>
      <c r="U54" s="5">
        <v>1554</v>
      </c>
      <c r="V54" s="5">
        <v>0</v>
      </c>
      <c r="W54" s="5">
        <v>150</v>
      </c>
      <c r="X54" s="5" t="s">
        <v>35</v>
      </c>
      <c r="Y54" s="5" t="s">
        <v>35</v>
      </c>
    </row>
    <row r="55" s="5" customFormat="1" spans="1:25">
      <c r="A55" s="5" t="s">
        <v>212</v>
      </c>
      <c r="B55" s="5" t="s">
        <v>26</v>
      </c>
      <c r="C55" s="5" t="s">
        <v>27</v>
      </c>
      <c r="D55" s="5" t="s">
        <v>152</v>
      </c>
      <c r="E55" s="5" t="s">
        <v>153</v>
      </c>
      <c r="F55" s="7">
        <v>45206</v>
      </c>
      <c r="G55" s="7">
        <v>45209</v>
      </c>
      <c r="H55" s="5">
        <v>1</v>
      </c>
      <c r="I55" s="5">
        <v>3</v>
      </c>
      <c r="J55" s="5">
        <v>3</v>
      </c>
      <c r="K55" s="5" t="s">
        <v>30</v>
      </c>
      <c r="L55" s="5">
        <v>1467</v>
      </c>
      <c r="M55" s="5">
        <v>1467</v>
      </c>
      <c r="N55" s="5" t="s">
        <v>213</v>
      </c>
      <c r="O55" s="5" t="s">
        <v>32</v>
      </c>
      <c r="P55" s="5" t="s">
        <v>33</v>
      </c>
      <c r="Q55" s="5">
        <v>0</v>
      </c>
      <c r="R55" s="8">
        <v>45191</v>
      </c>
      <c r="S55" s="7">
        <v>45215</v>
      </c>
      <c r="T55" s="5" t="s">
        <v>34</v>
      </c>
      <c r="U55" s="5">
        <v>1467</v>
      </c>
      <c r="V55" s="5">
        <v>0</v>
      </c>
      <c r="W55" s="5">
        <v>0</v>
      </c>
      <c r="X55" s="5" t="s">
        <v>35</v>
      </c>
      <c r="Y55" s="5" t="s">
        <v>214</v>
      </c>
    </row>
    <row r="56" s="5" customFormat="1" spans="1:25">
      <c r="A56" s="5" t="s">
        <v>215</v>
      </c>
      <c r="B56" s="5" t="s">
        <v>26</v>
      </c>
      <c r="C56" s="5" t="s">
        <v>27</v>
      </c>
      <c r="D56" s="5" t="s">
        <v>216</v>
      </c>
      <c r="E56" s="5" t="s">
        <v>217</v>
      </c>
      <c r="F56" s="7">
        <v>45199</v>
      </c>
      <c r="G56" s="7">
        <v>45200</v>
      </c>
      <c r="H56" s="5">
        <v>1</v>
      </c>
      <c r="I56" s="5">
        <v>1</v>
      </c>
      <c r="J56" s="5">
        <v>1</v>
      </c>
      <c r="K56" s="5" t="s">
        <v>30</v>
      </c>
      <c r="L56" s="5">
        <v>839</v>
      </c>
      <c r="M56" s="5">
        <v>839</v>
      </c>
      <c r="N56" s="5" t="s">
        <v>218</v>
      </c>
      <c r="O56" s="5" t="s">
        <v>32</v>
      </c>
      <c r="P56" s="5" t="s">
        <v>33</v>
      </c>
      <c r="Q56" s="5">
        <v>0</v>
      </c>
      <c r="R56" s="8">
        <v>45192</v>
      </c>
      <c r="S56" s="7">
        <v>45215</v>
      </c>
      <c r="T56" s="5" t="s">
        <v>34</v>
      </c>
      <c r="U56" s="5">
        <v>839</v>
      </c>
      <c r="V56" s="5">
        <v>0</v>
      </c>
      <c r="W56" s="5">
        <v>0</v>
      </c>
      <c r="X56" s="5" t="s">
        <v>35</v>
      </c>
      <c r="Y56" s="5" t="s">
        <v>35</v>
      </c>
    </row>
    <row r="57" s="5" customFormat="1" spans="1:25">
      <c r="A57" s="5" t="s">
        <v>219</v>
      </c>
      <c r="B57" s="5" t="s">
        <v>26</v>
      </c>
      <c r="C57" s="5" t="s">
        <v>27</v>
      </c>
      <c r="D57" s="5" t="s">
        <v>152</v>
      </c>
      <c r="E57" s="5" t="s">
        <v>220</v>
      </c>
      <c r="F57" s="7">
        <v>45199</v>
      </c>
      <c r="G57" s="7">
        <v>45202</v>
      </c>
      <c r="H57" s="5">
        <v>1</v>
      </c>
      <c r="I57" s="5">
        <v>3</v>
      </c>
      <c r="J57" s="5">
        <v>3</v>
      </c>
      <c r="K57" s="5" t="s">
        <v>30</v>
      </c>
      <c r="L57" s="5">
        <v>2915</v>
      </c>
      <c r="M57" s="5">
        <v>2915</v>
      </c>
      <c r="N57" s="5" t="s">
        <v>221</v>
      </c>
      <c r="O57" s="5" t="s">
        <v>32</v>
      </c>
      <c r="P57" s="5" t="s">
        <v>33</v>
      </c>
      <c r="Q57" s="5">
        <v>0</v>
      </c>
      <c r="R57" s="8">
        <v>45193</v>
      </c>
      <c r="S57" s="7">
        <v>45215</v>
      </c>
      <c r="T57" s="5" t="s">
        <v>34</v>
      </c>
      <c r="U57" s="5">
        <v>2915</v>
      </c>
      <c r="V57" s="5">
        <v>0</v>
      </c>
      <c r="W57" s="5">
        <v>0</v>
      </c>
      <c r="X57" s="5" t="s">
        <v>35</v>
      </c>
      <c r="Y57" s="5" t="s">
        <v>222</v>
      </c>
    </row>
    <row r="58" s="5" customFormat="1" spans="1:25">
      <c r="A58" s="5" t="s">
        <v>223</v>
      </c>
      <c r="B58" s="5" t="s">
        <v>26</v>
      </c>
      <c r="C58" s="5" t="s">
        <v>27</v>
      </c>
      <c r="D58" s="5" t="s">
        <v>147</v>
      </c>
      <c r="E58" s="5" t="s">
        <v>224</v>
      </c>
      <c r="F58" s="7">
        <v>45200</v>
      </c>
      <c r="G58" s="7">
        <v>45202</v>
      </c>
      <c r="H58" s="5">
        <v>1</v>
      </c>
      <c r="I58" s="5">
        <v>2</v>
      </c>
      <c r="J58" s="5">
        <v>2</v>
      </c>
      <c r="K58" s="5" t="s">
        <v>30</v>
      </c>
      <c r="L58" s="5">
        <v>1846</v>
      </c>
      <c r="M58" s="5">
        <v>1846</v>
      </c>
      <c r="N58" s="5" t="s">
        <v>225</v>
      </c>
      <c r="O58" s="5" t="s">
        <v>32</v>
      </c>
      <c r="P58" s="5" t="s">
        <v>33</v>
      </c>
      <c r="Q58" s="5">
        <v>0</v>
      </c>
      <c r="R58" s="8">
        <v>45194.0000115741</v>
      </c>
      <c r="S58" s="7">
        <v>45215</v>
      </c>
      <c r="T58" s="5" t="s">
        <v>34</v>
      </c>
      <c r="U58" s="5">
        <v>1846</v>
      </c>
      <c r="V58" s="5">
        <v>0</v>
      </c>
      <c r="W58" s="5">
        <v>0</v>
      </c>
      <c r="X58" s="5" t="s">
        <v>35</v>
      </c>
      <c r="Y58" s="5" t="s">
        <v>35</v>
      </c>
    </row>
    <row r="59" s="5" customFormat="1" spans="1:25">
      <c r="A59" s="5" t="s">
        <v>226</v>
      </c>
      <c r="B59" s="5" t="s">
        <v>26</v>
      </c>
      <c r="C59" s="5" t="s">
        <v>27</v>
      </c>
      <c r="D59" s="5" t="s">
        <v>152</v>
      </c>
      <c r="E59" s="5" t="s">
        <v>153</v>
      </c>
      <c r="F59" s="7">
        <v>45206</v>
      </c>
      <c r="G59" s="7">
        <v>45213</v>
      </c>
      <c r="H59" s="5">
        <v>1</v>
      </c>
      <c r="I59" s="5">
        <v>7</v>
      </c>
      <c r="J59" s="5">
        <v>7</v>
      </c>
      <c r="K59" s="5" t="s">
        <v>30</v>
      </c>
      <c r="L59" s="5">
        <v>3438</v>
      </c>
      <c r="M59" s="5">
        <v>3438</v>
      </c>
      <c r="N59" s="5" t="s">
        <v>227</v>
      </c>
      <c r="O59" s="5" t="s">
        <v>32</v>
      </c>
      <c r="P59" s="5" t="s">
        <v>33</v>
      </c>
      <c r="Q59" s="5">
        <v>0</v>
      </c>
      <c r="R59" s="8">
        <v>45194.0000115741</v>
      </c>
      <c r="S59" s="7">
        <v>45215</v>
      </c>
      <c r="T59" s="5" t="s">
        <v>34</v>
      </c>
      <c r="U59" s="5">
        <v>3438</v>
      </c>
      <c r="V59" s="5">
        <v>0</v>
      </c>
      <c r="W59" s="5">
        <v>0</v>
      </c>
      <c r="X59" s="5" t="s">
        <v>35</v>
      </c>
      <c r="Y59" s="5" t="s">
        <v>228</v>
      </c>
    </row>
    <row r="60" s="5" customFormat="1" spans="1:26">
      <c r="A60" s="5" t="s">
        <v>229</v>
      </c>
      <c r="B60" s="5" t="s">
        <v>26</v>
      </c>
      <c r="C60" s="5" t="s">
        <v>27</v>
      </c>
      <c r="D60" s="5" t="s">
        <v>230</v>
      </c>
      <c r="E60" s="5" t="s">
        <v>231</v>
      </c>
      <c r="F60" s="7">
        <v>45198</v>
      </c>
      <c r="G60" s="7">
        <v>45203</v>
      </c>
      <c r="H60" s="5">
        <v>1</v>
      </c>
      <c r="I60" s="5">
        <v>5</v>
      </c>
      <c r="J60" s="5">
        <v>5</v>
      </c>
      <c r="K60" s="5" t="s">
        <v>30</v>
      </c>
      <c r="L60" s="5">
        <v>11440</v>
      </c>
      <c r="M60" s="5">
        <v>11440</v>
      </c>
      <c r="N60" s="5" t="s">
        <v>232</v>
      </c>
      <c r="O60" s="5" t="s">
        <v>32</v>
      </c>
      <c r="P60" s="5" t="s">
        <v>33</v>
      </c>
      <c r="Q60" s="5">
        <v>0</v>
      </c>
      <c r="R60" s="8">
        <v>45195.0000115741</v>
      </c>
      <c r="S60" s="7">
        <v>45215</v>
      </c>
      <c r="T60" s="5" t="s">
        <v>34</v>
      </c>
      <c r="U60" s="5">
        <v>11440</v>
      </c>
      <c r="V60" s="5">
        <v>0</v>
      </c>
      <c r="W60" s="5">
        <v>0</v>
      </c>
      <c r="X60" s="5" t="s">
        <v>35</v>
      </c>
      <c r="Y60" s="5">
        <v>48587417</v>
      </c>
      <c r="Z60" s="5" t="s">
        <v>233</v>
      </c>
    </row>
    <row r="61" s="5" customFormat="1" spans="1:25">
      <c r="A61" s="5" t="s">
        <v>234</v>
      </c>
      <c r="B61" s="5" t="s">
        <v>26</v>
      </c>
      <c r="C61" s="5" t="s">
        <v>27</v>
      </c>
      <c r="D61" s="5" t="s">
        <v>230</v>
      </c>
      <c r="E61" s="5" t="s">
        <v>235</v>
      </c>
      <c r="F61" s="7">
        <v>45201</v>
      </c>
      <c r="G61" s="7">
        <v>45203</v>
      </c>
      <c r="H61" s="5">
        <v>1</v>
      </c>
      <c r="I61" s="5">
        <v>2</v>
      </c>
      <c r="J61" s="5">
        <v>2</v>
      </c>
      <c r="K61" s="5" t="s">
        <v>30</v>
      </c>
      <c r="L61" s="5">
        <v>4754</v>
      </c>
      <c r="M61" s="5">
        <v>4754</v>
      </c>
      <c r="N61" s="5" t="s">
        <v>236</v>
      </c>
      <c r="O61" s="5" t="s">
        <v>32</v>
      </c>
      <c r="P61" s="5" t="s">
        <v>33</v>
      </c>
      <c r="Q61" s="5">
        <v>0</v>
      </c>
      <c r="R61" s="8">
        <v>45196.0000115741</v>
      </c>
      <c r="S61" s="7">
        <v>45215</v>
      </c>
      <c r="T61" s="5" t="s">
        <v>34</v>
      </c>
      <c r="U61" s="5">
        <v>4754</v>
      </c>
      <c r="V61" s="5">
        <v>0</v>
      </c>
      <c r="W61" s="5">
        <v>0</v>
      </c>
      <c r="X61" s="5" t="s">
        <v>35</v>
      </c>
      <c r="Y61" s="5" t="s">
        <v>237</v>
      </c>
    </row>
    <row r="62" s="5" customFormat="1" spans="1:25">
      <c r="A62" s="5" t="s">
        <v>238</v>
      </c>
      <c r="B62" s="5" t="s">
        <v>26</v>
      </c>
      <c r="C62" s="5" t="s">
        <v>27</v>
      </c>
      <c r="D62" s="5" t="s">
        <v>230</v>
      </c>
      <c r="E62" s="5" t="s">
        <v>239</v>
      </c>
      <c r="F62" s="7">
        <v>45198</v>
      </c>
      <c r="G62" s="7">
        <v>45200</v>
      </c>
      <c r="H62" s="5">
        <v>1</v>
      </c>
      <c r="I62" s="5">
        <v>2</v>
      </c>
      <c r="J62" s="5">
        <v>2</v>
      </c>
      <c r="K62" s="5" t="s">
        <v>30</v>
      </c>
      <c r="L62" s="5">
        <v>5466</v>
      </c>
      <c r="M62" s="5">
        <v>5466</v>
      </c>
      <c r="N62" s="5" t="s">
        <v>240</v>
      </c>
      <c r="O62" s="5" t="s">
        <v>32</v>
      </c>
      <c r="P62" s="5" t="s">
        <v>33</v>
      </c>
      <c r="Q62" s="5">
        <v>0</v>
      </c>
      <c r="R62" s="8">
        <v>45196</v>
      </c>
      <c r="S62" s="7">
        <v>45215</v>
      </c>
      <c r="T62" s="5" t="s">
        <v>34</v>
      </c>
      <c r="U62" s="5">
        <v>5466</v>
      </c>
      <c r="V62" s="5">
        <v>0</v>
      </c>
      <c r="W62" s="5">
        <v>0</v>
      </c>
      <c r="X62" s="5" t="s">
        <v>35</v>
      </c>
      <c r="Y62" s="5" t="s">
        <v>35</v>
      </c>
    </row>
    <row r="63" s="5" customFormat="1" spans="1:25">
      <c r="A63" s="5" t="s">
        <v>241</v>
      </c>
      <c r="B63" s="5" t="s">
        <v>26</v>
      </c>
      <c r="C63" s="5" t="s">
        <v>27</v>
      </c>
      <c r="D63" s="5" t="s">
        <v>230</v>
      </c>
      <c r="E63" s="5" t="s">
        <v>239</v>
      </c>
      <c r="F63" s="7">
        <v>45198</v>
      </c>
      <c r="G63" s="7">
        <v>45200</v>
      </c>
      <c r="H63" s="5">
        <v>1</v>
      </c>
      <c r="I63" s="5">
        <v>2</v>
      </c>
      <c r="J63" s="5">
        <v>2</v>
      </c>
      <c r="K63" s="5" t="s">
        <v>30</v>
      </c>
      <c r="L63" s="5">
        <v>5466</v>
      </c>
      <c r="M63" s="5">
        <v>5466</v>
      </c>
      <c r="N63" s="5" t="s">
        <v>240</v>
      </c>
      <c r="O63" s="5" t="s">
        <v>32</v>
      </c>
      <c r="P63" s="5" t="s">
        <v>33</v>
      </c>
      <c r="Q63" s="5">
        <v>0</v>
      </c>
      <c r="R63" s="8">
        <v>45196.0000115741</v>
      </c>
      <c r="S63" s="7">
        <v>45215</v>
      </c>
      <c r="T63" s="5" t="s">
        <v>34</v>
      </c>
      <c r="U63" s="5">
        <v>5466</v>
      </c>
      <c r="V63" s="5">
        <v>0</v>
      </c>
      <c r="W63" s="5">
        <v>0</v>
      </c>
      <c r="X63" s="5" t="s">
        <v>35</v>
      </c>
      <c r="Y63" s="5" t="s">
        <v>242</v>
      </c>
    </row>
    <row r="64" s="5" customFormat="1" spans="1:25">
      <c r="A64" s="5" t="s">
        <v>238</v>
      </c>
      <c r="B64" s="5" t="s">
        <v>26</v>
      </c>
      <c r="C64" s="5" t="s">
        <v>155</v>
      </c>
      <c r="D64" s="5" t="s">
        <v>230</v>
      </c>
      <c r="E64" s="5" t="s">
        <v>239</v>
      </c>
      <c r="F64" s="7">
        <v>45198</v>
      </c>
      <c r="G64" s="7">
        <v>45200</v>
      </c>
      <c r="H64" s="5">
        <v>1</v>
      </c>
      <c r="I64" s="5">
        <v>2</v>
      </c>
      <c r="J64" s="5">
        <v>2</v>
      </c>
      <c r="K64" s="5" t="s">
        <v>30</v>
      </c>
      <c r="L64" s="5">
        <v>-5466</v>
      </c>
      <c r="M64" s="5">
        <v>-5466</v>
      </c>
      <c r="N64" s="5" t="s">
        <v>240</v>
      </c>
      <c r="O64" s="5" t="s">
        <v>32</v>
      </c>
      <c r="P64" s="5" t="s">
        <v>33</v>
      </c>
      <c r="Q64" s="5">
        <v>0</v>
      </c>
      <c r="R64" s="8">
        <v>45196</v>
      </c>
      <c r="S64" s="7">
        <v>45215</v>
      </c>
      <c r="T64" s="5" t="s">
        <v>34</v>
      </c>
      <c r="U64" s="5">
        <v>-5466</v>
      </c>
      <c r="V64" s="5">
        <v>0</v>
      </c>
      <c r="W64" s="5">
        <v>0</v>
      </c>
      <c r="X64" s="5" t="s">
        <v>35</v>
      </c>
      <c r="Y64" s="5" t="s">
        <v>35</v>
      </c>
    </row>
    <row r="65" s="5" customFormat="1" spans="1:25">
      <c r="A65" s="5" t="s">
        <v>114</v>
      </c>
      <c r="B65" s="5" t="s">
        <v>26</v>
      </c>
      <c r="C65" s="5" t="s">
        <v>120</v>
      </c>
      <c r="D65" s="5" t="s">
        <v>38</v>
      </c>
      <c r="E65" s="5" t="s">
        <v>86</v>
      </c>
      <c r="F65" s="7">
        <v>45200</v>
      </c>
      <c r="G65" s="7">
        <v>45203</v>
      </c>
      <c r="H65" s="5">
        <v>1</v>
      </c>
      <c r="I65" s="5">
        <v>3</v>
      </c>
      <c r="J65" s="5">
        <v>3</v>
      </c>
      <c r="K65" s="5" t="s">
        <v>30</v>
      </c>
      <c r="L65" s="5">
        <v>-1787.2</v>
      </c>
      <c r="M65" s="5">
        <v>-1787.2</v>
      </c>
      <c r="N65" s="5" t="s">
        <v>115</v>
      </c>
      <c r="O65" s="5" t="s">
        <v>32</v>
      </c>
      <c r="P65" s="5" t="s">
        <v>33</v>
      </c>
      <c r="Q65" s="5">
        <v>0</v>
      </c>
      <c r="R65" s="8">
        <v>45109.9755324074</v>
      </c>
      <c r="S65" s="7">
        <v>45215</v>
      </c>
      <c r="T65" s="5" t="s">
        <v>34</v>
      </c>
      <c r="U65" s="5">
        <v>-1787.2</v>
      </c>
      <c r="V65" s="5">
        <v>0</v>
      </c>
      <c r="W65" s="5">
        <v>0</v>
      </c>
      <c r="X65" s="5" t="s">
        <v>35</v>
      </c>
      <c r="Y65" s="5" t="s">
        <v>116</v>
      </c>
    </row>
    <row r="66" s="5" customFormat="1" spans="1:25">
      <c r="A66" s="5" t="s">
        <v>243</v>
      </c>
      <c r="B66" s="5" t="s">
        <v>26</v>
      </c>
      <c r="C66" s="5" t="s">
        <v>27</v>
      </c>
      <c r="D66" s="5" t="s">
        <v>244</v>
      </c>
      <c r="E66" s="5" t="s">
        <v>245</v>
      </c>
      <c r="F66" s="7">
        <v>45201</v>
      </c>
      <c r="G66" s="7">
        <v>45204</v>
      </c>
      <c r="H66" s="5">
        <v>1</v>
      </c>
      <c r="I66" s="5">
        <v>3</v>
      </c>
      <c r="J66" s="5">
        <v>3</v>
      </c>
      <c r="K66" s="5" t="s">
        <v>30</v>
      </c>
      <c r="L66" s="5">
        <v>1389</v>
      </c>
      <c r="M66" s="5">
        <v>1389</v>
      </c>
      <c r="N66" s="5" t="s">
        <v>246</v>
      </c>
      <c r="O66" s="5" t="s">
        <v>32</v>
      </c>
      <c r="P66" s="5" t="s">
        <v>33</v>
      </c>
      <c r="Q66" s="5">
        <v>0</v>
      </c>
      <c r="R66" s="8">
        <v>45197</v>
      </c>
      <c r="S66" s="7">
        <v>45215</v>
      </c>
      <c r="T66" s="5" t="s">
        <v>34</v>
      </c>
      <c r="U66" s="5">
        <v>1389</v>
      </c>
      <c r="V66" s="5">
        <v>0</v>
      </c>
      <c r="W66" s="5">
        <v>0</v>
      </c>
      <c r="X66" s="5" t="s">
        <v>35</v>
      </c>
      <c r="Y66" s="5" t="s">
        <v>247</v>
      </c>
    </row>
    <row r="67" s="5" customFormat="1" spans="1:25">
      <c r="A67" s="5" t="s">
        <v>248</v>
      </c>
      <c r="B67" s="5" t="s">
        <v>26</v>
      </c>
      <c r="C67" s="5" t="s">
        <v>27</v>
      </c>
      <c r="D67" s="5" t="s">
        <v>249</v>
      </c>
      <c r="E67" s="5" t="s">
        <v>250</v>
      </c>
      <c r="F67" s="7">
        <v>45200</v>
      </c>
      <c r="G67" s="7">
        <v>45201</v>
      </c>
      <c r="H67" s="5">
        <v>1</v>
      </c>
      <c r="I67" s="5">
        <v>1</v>
      </c>
      <c r="J67" s="5">
        <v>1</v>
      </c>
      <c r="K67" s="5" t="s">
        <v>30</v>
      </c>
      <c r="L67" s="5">
        <v>570</v>
      </c>
      <c r="M67" s="5">
        <v>570</v>
      </c>
      <c r="N67" s="5" t="s">
        <v>251</v>
      </c>
      <c r="O67" s="5" t="s">
        <v>32</v>
      </c>
      <c r="P67" s="5" t="s">
        <v>33</v>
      </c>
      <c r="Q67" s="5">
        <v>0</v>
      </c>
      <c r="R67" s="8">
        <v>45198</v>
      </c>
      <c r="S67" s="7">
        <v>45215</v>
      </c>
      <c r="T67" s="5" t="s">
        <v>34</v>
      </c>
      <c r="U67" s="5">
        <v>570</v>
      </c>
      <c r="V67" s="5">
        <v>0</v>
      </c>
      <c r="W67" s="5">
        <v>0</v>
      </c>
      <c r="X67" s="5" t="s">
        <v>35</v>
      </c>
      <c r="Y67" s="5" t="s">
        <v>252</v>
      </c>
    </row>
    <row r="68" s="5" customFormat="1" spans="1:25">
      <c r="A68" s="5" t="s">
        <v>253</v>
      </c>
      <c r="B68" s="5" t="s">
        <v>26</v>
      </c>
      <c r="C68" s="5" t="s">
        <v>27</v>
      </c>
      <c r="D68" s="5" t="s">
        <v>147</v>
      </c>
      <c r="E68" s="5" t="s">
        <v>148</v>
      </c>
      <c r="F68" s="7">
        <v>45210</v>
      </c>
      <c r="G68" s="7">
        <v>45211</v>
      </c>
      <c r="H68" s="5">
        <v>1</v>
      </c>
      <c r="I68" s="5">
        <v>1</v>
      </c>
      <c r="J68" s="5">
        <v>1</v>
      </c>
      <c r="K68" s="5" t="s">
        <v>30</v>
      </c>
      <c r="L68" s="5">
        <v>913</v>
      </c>
      <c r="M68" s="5">
        <v>913</v>
      </c>
      <c r="N68" s="5" t="s">
        <v>254</v>
      </c>
      <c r="O68" s="5" t="s">
        <v>32</v>
      </c>
      <c r="P68" s="5" t="s">
        <v>33</v>
      </c>
      <c r="Q68" s="5">
        <v>0</v>
      </c>
      <c r="R68" s="8">
        <v>45198.0000115741</v>
      </c>
      <c r="S68" s="7">
        <v>45215</v>
      </c>
      <c r="T68" s="5" t="s">
        <v>34</v>
      </c>
      <c r="U68" s="5">
        <v>913</v>
      </c>
      <c r="V68" s="5">
        <v>0</v>
      </c>
      <c r="W68" s="5">
        <v>0</v>
      </c>
      <c r="X68" s="5" t="s">
        <v>35</v>
      </c>
      <c r="Y68" s="5" t="s">
        <v>255</v>
      </c>
    </row>
    <row r="69" s="5" customFormat="1" spans="1:26">
      <c r="A69" s="5" t="s">
        <v>256</v>
      </c>
      <c r="B69" s="5" t="s">
        <v>26</v>
      </c>
      <c r="C69" s="5" t="s">
        <v>27</v>
      </c>
      <c r="D69" s="5" t="s">
        <v>249</v>
      </c>
      <c r="E69" s="5" t="s">
        <v>250</v>
      </c>
      <c r="F69" s="7">
        <v>45201</v>
      </c>
      <c r="G69" s="7">
        <v>45203</v>
      </c>
      <c r="H69" s="5">
        <v>1</v>
      </c>
      <c r="I69" s="5">
        <v>2</v>
      </c>
      <c r="J69" s="5">
        <v>2</v>
      </c>
      <c r="K69" s="5" t="s">
        <v>30</v>
      </c>
      <c r="L69" s="5">
        <v>1140</v>
      </c>
      <c r="M69" s="5">
        <v>1140</v>
      </c>
      <c r="N69" s="5" t="s">
        <v>257</v>
      </c>
      <c r="O69" s="5" t="s">
        <v>32</v>
      </c>
      <c r="P69" s="5" t="s">
        <v>33</v>
      </c>
      <c r="Q69" s="5">
        <v>0</v>
      </c>
      <c r="R69" s="8">
        <v>45198.0000115741</v>
      </c>
      <c r="S69" s="7">
        <v>45215</v>
      </c>
      <c r="T69" s="5" t="s">
        <v>34</v>
      </c>
      <c r="U69" s="5">
        <v>1140</v>
      </c>
      <c r="V69" s="5">
        <v>0</v>
      </c>
      <c r="W69" s="5">
        <v>0</v>
      </c>
      <c r="X69" s="5" t="s">
        <v>35</v>
      </c>
      <c r="Y69" s="5">
        <v>220969</v>
      </c>
      <c r="Z69" s="5" t="s">
        <v>258</v>
      </c>
    </row>
    <row r="70" s="5" customFormat="1" spans="1:25">
      <c r="A70" s="5" t="s">
        <v>259</v>
      </c>
      <c r="B70" s="5" t="s">
        <v>26</v>
      </c>
      <c r="C70" s="5" t="s">
        <v>27</v>
      </c>
      <c r="D70" s="5" t="s">
        <v>230</v>
      </c>
      <c r="E70" s="5" t="s">
        <v>231</v>
      </c>
      <c r="F70" s="7">
        <v>45201</v>
      </c>
      <c r="G70" s="7">
        <v>45203</v>
      </c>
      <c r="H70" s="5">
        <v>1</v>
      </c>
      <c r="I70" s="5">
        <v>2</v>
      </c>
      <c r="J70" s="5">
        <v>2</v>
      </c>
      <c r="K70" s="5" t="s">
        <v>30</v>
      </c>
      <c r="L70" s="5">
        <v>4676</v>
      </c>
      <c r="M70" s="5">
        <v>4676</v>
      </c>
      <c r="N70" s="5" t="s">
        <v>260</v>
      </c>
      <c r="O70" s="5" t="s">
        <v>32</v>
      </c>
      <c r="P70" s="5" t="s">
        <v>33</v>
      </c>
      <c r="Q70" s="5">
        <v>0</v>
      </c>
      <c r="R70" s="8">
        <v>45198.0000115741</v>
      </c>
      <c r="S70" s="7">
        <v>45215</v>
      </c>
      <c r="T70" s="5" t="s">
        <v>34</v>
      </c>
      <c r="U70" s="5">
        <v>4676</v>
      </c>
      <c r="V70" s="5">
        <v>0</v>
      </c>
      <c r="W70" s="5">
        <v>0</v>
      </c>
      <c r="X70" s="5" t="s">
        <v>35</v>
      </c>
      <c r="Y70" s="5" t="s">
        <v>261</v>
      </c>
    </row>
    <row r="71" s="5" customFormat="1" spans="1:25">
      <c r="A71" s="5" t="s">
        <v>262</v>
      </c>
      <c r="B71" s="5" t="s">
        <v>26</v>
      </c>
      <c r="C71" s="5" t="s">
        <v>27</v>
      </c>
      <c r="D71" s="5" t="s">
        <v>152</v>
      </c>
      <c r="E71" s="5" t="s">
        <v>153</v>
      </c>
      <c r="F71" s="7">
        <v>45206</v>
      </c>
      <c r="G71" s="7">
        <v>45213</v>
      </c>
      <c r="H71" s="5">
        <v>1</v>
      </c>
      <c r="I71" s="5">
        <v>7</v>
      </c>
      <c r="J71" s="5">
        <v>7</v>
      </c>
      <c r="K71" s="5" t="s">
        <v>30</v>
      </c>
      <c r="L71" s="5">
        <v>3446</v>
      </c>
      <c r="M71" s="5">
        <v>3446</v>
      </c>
      <c r="N71" s="5" t="s">
        <v>263</v>
      </c>
      <c r="O71" s="5" t="s">
        <v>32</v>
      </c>
      <c r="P71" s="5" t="s">
        <v>33</v>
      </c>
      <c r="Q71" s="5">
        <v>0</v>
      </c>
      <c r="R71" s="8">
        <v>45198</v>
      </c>
      <c r="S71" s="7">
        <v>45215</v>
      </c>
      <c r="T71" s="5" t="s">
        <v>34</v>
      </c>
      <c r="U71" s="5">
        <v>3446</v>
      </c>
      <c r="V71" s="5">
        <v>0</v>
      </c>
      <c r="W71" s="5">
        <v>0</v>
      </c>
      <c r="X71" s="5" t="s">
        <v>35</v>
      </c>
      <c r="Y71" s="5" t="s">
        <v>264</v>
      </c>
    </row>
    <row r="72" s="5" customFormat="1" spans="1:25">
      <c r="A72" s="5" t="s">
        <v>265</v>
      </c>
      <c r="B72" s="5" t="s">
        <v>26</v>
      </c>
      <c r="C72" s="5" t="s">
        <v>27</v>
      </c>
      <c r="D72" s="5" t="s">
        <v>266</v>
      </c>
      <c r="E72" s="5" t="s">
        <v>267</v>
      </c>
      <c r="F72" s="7">
        <v>45200</v>
      </c>
      <c r="G72" s="7">
        <v>45201</v>
      </c>
      <c r="H72" s="5">
        <v>1</v>
      </c>
      <c r="I72" s="5">
        <v>1</v>
      </c>
      <c r="J72" s="5">
        <v>1</v>
      </c>
      <c r="K72" s="5" t="s">
        <v>30</v>
      </c>
      <c r="L72" s="5">
        <v>1119</v>
      </c>
      <c r="M72" s="5">
        <v>1119</v>
      </c>
      <c r="N72" s="5" t="s">
        <v>268</v>
      </c>
      <c r="O72" s="5" t="s">
        <v>32</v>
      </c>
      <c r="P72" s="5" t="s">
        <v>33</v>
      </c>
      <c r="Q72" s="5">
        <v>0</v>
      </c>
      <c r="R72" s="8">
        <v>45200.0000115741</v>
      </c>
      <c r="S72" s="7">
        <v>45215</v>
      </c>
      <c r="T72" s="5" t="s">
        <v>34</v>
      </c>
      <c r="U72" s="5">
        <v>1119</v>
      </c>
      <c r="V72" s="5">
        <v>0</v>
      </c>
      <c r="W72" s="5">
        <v>0</v>
      </c>
      <c r="X72" s="5" t="s">
        <v>35</v>
      </c>
      <c r="Y72" s="5" t="s">
        <v>35</v>
      </c>
    </row>
    <row r="73" s="5" customFormat="1" spans="1:25">
      <c r="A73" s="5" t="s">
        <v>269</v>
      </c>
      <c r="B73" s="5" t="s">
        <v>26</v>
      </c>
      <c r="C73" s="5" t="s">
        <v>27</v>
      </c>
      <c r="D73" s="5" t="s">
        <v>266</v>
      </c>
      <c r="E73" s="5" t="s">
        <v>267</v>
      </c>
      <c r="F73" s="7">
        <v>45201</v>
      </c>
      <c r="G73" s="7">
        <v>45202</v>
      </c>
      <c r="H73" s="5">
        <v>1</v>
      </c>
      <c r="I73" s="5">
        <v>1</v>
      </c>
      <c r="J73" s="5">
        <v>1</v>
      </c>
      <c r="K73" s="5" t="s">
        <v>30</v>
      </c>
      <c r="L73" s="5">
        <v>1209</v>
      </c>
      <c r="M73" s="5">
        <v>1209</v>
      </c>
      <c r="N73" s="5" t="s">
        <v>268</v>
      </c>
      <c r="O73" s="5" t="s">
        <v>32</v>
      </c>
      <c r="P73" s="5" t="s">
        <v>33</v>
      </c>
      <c r="Q73" s="5">
        <v>0</v>
      </c>
      <c r="R73" s="8">
        <v>45201.0000115741</v>
      </c>
      <c r="S73" s="7">
        <v>45215</v>
      </c>
      <c r="T73" s="5" t="s">
        <v>34</v>
      </c>
      <c r="U73" s="5">
        <v>1209</v>
      </c>
      <c r="V73" s="5">
        <v>0</v>
      </c>
      <c r="W73" s="5">
        <v>0</v>
      </c>
      <c r="X73" s="5" t="s">
        <v>35</v>
      </c>
      <c r="Y73" s="5" t="s">
        <v>35</v>
      </c>
    </row>
    <row r="74" s="5" customFormat="1" spans="1:25">
      <c r="A74" s="5" t="s">
        <v>270</v>
      </c>
      <c r="B74" s="5" t="s">
        <v>26</v>
      </c>
      <c r="C74" s="5" t="s">
        <v>27</v>
      </c>
      <c r="D74" s="5" t="s">
        <v>271</v>
      </c>
      <c r="E74" s="5" t="s">
        <v>272</v>
      </c>
      <c r="F74" s="7">
        <v>45205</v>
      </c>
      <c r="G74" s="7">
        <v>45206</v>
      </c>
      <c r="H74" s="5">
        <v>1</v>
      </c>
      <c r="I74" s="5">
        <v>1</v>
      </c>
      <c r="J74" s="5">
        <v>1</v>
      </c>
      <c r="K74" s="5" t="s">
        <v>30</v>
      </c>
      <c r="L74" s="5">
        <v>1010</v>
      </c>
      <c r="M74" s="5">
        <v>1010</v>
      </c>
      <c r="N74" s="5" t="s">
        <v>273</v>
      </c>
      <c r="O74" s="5" t="s">
        <v>32</v>
      </c>
      <c r="P74" s="5" t="s">
        <v>33</v>
      </c>
      <c r="Q74" s="5">
        <v>0</v>
      </c>
      <c r="R74" s="8">
        <v>45201.0000115741</v>
      </c>
      <c r="S74" s="7">
        <v>45215</v>
      </c>
      <c r="T74" s="5" t="s">
        <v>34</v>
      </c>
      <c r="U74" s="5">
        <v>1010</v>
      </c>
      <c r="V74" s="5">
        <v>0</v>
      </c>
      <c r="W74" s="5">
        <v>0</v>
      </c>
      <c r="X74" s="5" t="s">
        <v>35</v>
      </c>
      <c r="Y74" s="5" t="s">
        <v>35</v>
      </c>
    </row>
    <row r="75" s="5" customFormat="1" spans="1:25">
      <c r="A75" s="5" t="s">
        <v>274</v>
      </c>
      <c r="B75" s="5" t="s">
        <v>26</v>
      </c>
      <c r="C75" s="5" t="s">
        <v>27</v>
      </c>
      <c r="D75" s="5" t="s">
        <v>275</v>
      </c>
      <c r="E75" s="5" t="s">
        <v>276</v>
      </c>
      <c r="F75" s="7">
        <v>45207</v>
      </c>
      <c r="G75" s="7">
        <v>45209</v>
      </c>
      <c r="H75" s="5">
        <v>1</v>
      </c>
      <c r="I75" s="5">
        <v>2</v>
      </c>
      <c r="J75" s="5">
        <v>2</v>
      </c>
      <c r="K75" s="5" t="s">
        <v>30</v>
      </c>
      <c r="L75" s="5">
        <v>4088</v>
      </c>
      <c r="M75" s="5">
        <v>4088</v>
      </c>
      <c r="N75" s="5" t="s">
        <v>277</v>
      </c>
      <c r="O75" s="5" t="s">
        <v>32</v>
      </c>
      <c r="P75" s="5" t="s">
        <v>33</v>
      </c>
      <c r="Q75" s="5">
        <v>0</v>
      </c>
      <c r="R75" s="8">
        <v>45203.0000115741</v>
      </c>
      <c r="S75" s="7">
        <v>45215</v>
      </c>
      <c r="T75" s="5" t="s">
        <v>34</v>
      </c>
      <c r="U75" s="5">
        <v>4088</v>
      </c>
      <c r="V75" s="5">
        <v>0</v>
      </c>
      <c r="W75" s="5">
        <v>0</v>
      </c>
      <c r="X75" s="5" t="s">
        <v>35</v>
      </c>
      <c r="Y75" s="5" t="s">
        <v>278</v>
      </c>
    </row>
    <row r="76" s="5" customFormat="1" spans="1:25">
      <c r="A76" s="5" t="s">
        <v>270</v>
      </c>
      <c r="B76" s="5" t="s">
        <v>26</v>
      </c>
      <c r="C76" s="5" t="s">
        <v>155</v>
      </c>
      <c r="D76" s="5" t="s">
        <v>271</v>
      </c>
      <c r="E76" s="5" t="s">
        <v>272</v>
      </c>
      <c r="F76" s="7">
        <v>45205</v>
      </c>
      <c r="G76" s="7">
        <v>45206</v>
      </c>
      <c r="H76" s="5">
        <v>1</v>
      </c>
      <c r="I76" s="5">
        <v>1</v>
      </c>
      <c r="J76" s="5">
        <v>1</v>
      </c>
      <c r="K76" s="5" t="s">
        <v>30</v>
      </c>
      <c r="L76" s="5">
        <v>-1010</v>
      </c>
      <c r="M76" s="5">
        <v>-1010</v>
      </c>
      <c r="N76" s="5" t="s">
        <v>273</v>
      </c>
      <c r="O76" s="5" t="s">
        <v>32</v>
      </c>
      <c r="P76" s="5" t="s">
        <v>33</v>
      </c>
      <c r="Q76" s="5">
        <v>0</v>
      </c>
      <c r="R76" s="8">
        <v>45201.0000115741</v>
      </c>
      <c r="S76" s="7">
        <v>45215</v>
      </c>
      <c r="T76" s="5" t="s">
        <v>34</v>
      </c>
      <c r="U76" s="5">
        <v>-1010</v>
      </c>
      <c r="V76" s="5">
        <v>0</v>
      </c>
      <c r="W76" s="5">
        <v>0</v>
      </c>
      <c r="X76" s="5" t="s">
        <v>35</v>
      </c>
      <c r="Y76" s="5" t="s">
        <v>35</v>
      </c>
    </row>
    <row r="77" s="5" customFormat="1" spans="1:25">
      <c r="A77" s="5" t="s">
        <v>279</v>
      </c>
      <c r="B77" s="5" t="s">
        <v>26</v>
      </c>
      <c r="C77" s="5" t="s">
        <v>27</v>
      </c>
      <c r="D77" s="5" t="s">
        <v>230</v>
      </c>
      <c r="E77" s="5" t="s">
        <v>235</v>
      </c>
      <c r="F77" s="7">
        <v>45208</v>
      </c>
      <c r="G77" s="7">
        <v>45210</v>
      </c>
      <c r="H77" s="5">
        <v>1</v>
      </c>
      <c r="I77" s="5">
        <v>2</v>
      </c>
      <c r="J77" s="5">
        <v>2</v>
      </c>
      <c r="K77" s="5" t="s">
        <v>30</v>
      </c>
      <c r="L77" s="5">
        <v>4123</v>
      </c>
      <c r="M77" s="5">
        <v>4123</v>
      </c>
      <c r="N77" s="5" t="s">
        <v>280</v>
      </c>
      <c r="O77" s="5" t="s">
        <v>32</v>
      </c>
      <c r="P77" s="5" t="s">
        <v>33</v>
      </c>
      <c r="Q77" s="5">
        <v>0</v>
      </c>
      <c r="R77" s="8">
        <v>45207.0000115741</v>
      </c>
      <c r="S77" s="7">
        <v>45215</v>
      </c>
      <c r="T77" s="5" t="s">
        <v>34</v>
      </c>
      <c r="U77" s="5">
        <v>4123</v>
      </c>
      <c r="V77" s="5">
        <v>0</v>
      </c>
      <c r="W77" s="5">
        <v>0</v>
      </c>
      <c r="X77" s="5" t="s">
        <v>35</v>
      </c>
      <c r="Y77" s="5" t="s">
        <v>281</v>
      </c>
    </row>
    <row r="78" s="5" customFormat="1" spans="1:25">
      <c r="A78" s="5" t="s">
        <v>282</v>
      </c>
      <c r="B78" s="5" t="s">
        <v>26</v>
      </c>
      <c r="C78" s="5" t="s">
        <v>27</v>
      </c>
      <c r="D78" s="5" t="s">
        <v>230</v>
      </c>
      <c r="E78" s="5" t="s">
        <v>235</v>
      </c>
      <c r="F78" s="7">
        <v>45208</v>
      </c>
      <c r="G78" s="7">
        <v>45212</v>
      </c>
      <c r="H78" s="5">
        <v>1</v>
      </c>
      <c r="I78" s="5">
        <v>4</v>
      </c>
      <c r="J78" s="5">
        <v>4</v>
      </c>
      <c r="K78" s="5" t="s">
        <v>30</v>
      </c>
      <c r="L78" s="5">
        <v>8246</v>
      </c>
      <c r="M78" s="5">
        <v>8246</v>
      </c>
      <c r="N78" s="5" t="s">
        <v>283</v>
      </c>
      <c r="O78" s="5" t="s">
        <v>32</v>
      </c>
      <c r="P78" s="5" t="s">
        <v>33</v>
      </c>
      <c r="Q78" s="5">
        <v>0</v>
      </c>
      <c r="R78" s="8">
        <v>45208.0000115741</v>
      </c>
      <c r="S78" s="7">
        <v>45215</v>
      </c>
      <c r="T78" s="5" t="s">
        <v>34</v>
      </c>
      <c r="U78" s="5">
        <v>8246</v>
      </c>
      <c r="V78" s="5">
        <v>0</v>
      </c>
      <c r="W78" s="5">
        <v>0</v>
      </c>
      <c r="X78" s="5" t="s">
        <v>35</v>
      </c>
      <c r="Y78" s="5" t="s">
        <v>284</v>
      </c>
    </row>
    <row r="79" s="5" customFormat="1" spans="1:25">
      <c r="A79" s="5" t="s">
        <v>285</v>
      </c>
      <c r="B79" s="5" t="s">
        <v>26</v>
      </c>
      <c r="C79" s="5" t="s">
        <v>27</v>
      </c>
      <c r="D79" s="5" t="s">
        <v>286</v>
      </c>
      <c r="E79" s="5" t="s">
        <v>287</v>
      </c>
      <c r="F79" s="7">
        <v>45210</v>
      </c>
      <c r="G79" s="7">
        <v>45212</v>
      </c>
      <c r="H79" s="5">
        <v>1</v>
      </c>
      <c r="I79" s="5">
        <v>2</v>
      </c>
      <c r="J79" s="5">
        <v>2</v>
      </c>
      <c r="K79" s="5" t="s">
        <v>30</v>
      </c>
      <c r="L79" s="5">
        <v>660</v>
      </c>
      <c r="M79" s="5">
        <v>660</v>
      </c>
      <c r="N79" s="5" t="s">
        <v>288</v>
      </c>
      <c r="O79" s="5" t="s">
        <v>32</v>
      </c>
      <c r="P79" s="5" t="s">
        <v>33</v>
      </c>
      <c r="Q79" s="5">
        <v>0</v>
      </c>
      <c r="R79" s="8">
        <v>45209</v>
      </c>
      <c r="S79" s="7">
        <v>45215</v>
      </c>
      <c r="T79" s="5" t="s">
        <v>34</v>
      </c>
      <c r="U79" s="5">
        <v>660</v>
      </c>
      <c r="V79" s="5">
        <v>0</v>
      </c>
      <c r="W79" s="5">
        <v>0</v>
      </c>
      <c r="X79" s="5" t="s">
        <v>35</v>
      </c>
      <c r="Y79" s="5" t="s">
        <v>35</v>
      </c>
    </row>
    <row r="80" s="5" customFormat="1" spans="1:25">
      <c r="A80" s="5" t="s">
        <v>289</v>
      </c>
      <c r="B80" s="5" t="s">
        <v>26</v>
      </c>
      <c r="C80" s="5" t="s">
        <v>27</v>
      </c>
      <c r="D80" s="5" t="s">
        <v>290</v>
      </c>
      <c r="E80" s="5" t="s">
        <v>291</v>
      </c>
      <c r="F80" s="7">
        <v>45211</v>
      </c>
      <c r="G80" s="7">
        <v>45213</v>
      </c>
      <c r="H80" s="5">
        <v>1</v>
      </c>
      <c r="I80" s="5">
        <v>2</v>
      </c>
      <c r="J80" s="5">
        <v>2</v>
      </c>
      <c r="K80" s="5" t="s">
        <v>30</v>
      </c>
      <c r="L80" s="5">
        <v>800</v>
      </c>
      <c r="M80" s="5">
        <v>800</v>
      </c>
      <c r="N80" s="5" t="s">
        <v>292</v>
      </c>
      <c r="O80" s="5" t="s">
        <v>32</v>
      </c>
      <c r="P80" s="5" t="s">
        <v>33</v>
      </c>
      <c r="Q80" s="5">
        <v>0</v>
      </c>
      <c r="R80" s="8">
        <v>45210</v>
      </c>
      <c r="S80" s="7">
        <v>45215</v>
      </c>
      <c r="T80" s="5" t="s">
        <v>34</v>
      </c>
      <c r="U80" s="5">
        <v>800</v>
      </c>
      <c r="V80" s="5">
        <v>0</v>
      </c>
      <c r="W80" s="5">
        <v>0</v>
      </c>
      <c r="X80" s="5" t="s">
        <v>35</v>
      </c>
      <c r="Y80" s="5" t="s">
        <v>293</v>
      </c>
    </row>
    <row r="81" s="5" customFormat="1" spans="1:25">
      <c r="A81" s="5" t="s">
        <v>294</v>
      </c>
      <c r="B81" s="5" t="s">
        <v>26</v>
      </c>
      <c r="C81" s="5" t="s">
        <v>27</v>
      </c>
      <c r="D81" s="5" t="s">
        <v>152</v>
      </c>
      <c r="E81" s="5" t="s">
        <v>153</v>
      </c>
      <c r="F81" s="7">
        <v>45211</v>
      </c>
      <c r="G81" s="7">
        <v>45214</v>
      </c>
      <c r="H81" s="5">
        <v>1</v>
      </c>
      <c r="I81" s="5">
        <v>3</v>
      </c>
      <c r="J81" s="5">
        <v>3</v>
      </c>
      <c r="K81" s="5" t="s">
        <v>30</v>
      </c>
      <c r="L81" s="5">
        <v>1449</v>
      </c>
      <c r="M81" s="5">
        <v>1449</v>
      </c>
      <c r="N81" s="5" t="s">
        <v>295</v>
      </c>
      <c r="O81" s="5" t="s">
        <v>32</v>
      </c>
      <c r="P81" s="5" t="s">
        <v>33</v>
      </c>
      <c r="Q81" s="5">
        <v>0</v>
      </c>
      <c r="R81" s="8">
        <v>45210</v>
      </c>
      <c r="S81" s="7">
        <v>45215</v>
      </c>
      <c r="T81" s="5" t="s">
        <v>34</v>
      </c>
      <c r="U81" s="5">
        <v>1449</v>
      </c>
      <c r="V81" s="5">
        <v>0</v>
      </c>
      <c r="W81" s="5">
        <v>0</v>
      </c>
      <c r="X81" s="5" t="s">
        <v>35</v>
      </c>
      <c r="Y81" s="5" t="s">
        <v>296</v>
      </c>
    </row>
    <row r="82" s="5" customFormat="1" spans="1:25">
      <c r="A82" s="5" t="s">
        <v>297</v>
      </c>
      <c r="B82" s="5" t="s">
        <v>26</v>
      </c>
      <c r="C82" s="5" t="s">
        <v>27</v>
      </c>
      <c r="D82" s="5" t="s">
        <v>298</v>
      </c>
      <c r="E82" s="5" t="s">
        <v>299</v>
      </c>
      <c r="F82" s="7">
        <v>45211</v>
      </c>
      <c r="G82" s="7">
        <v>45213</v>
      </c>
      <c r="H82" s="5">
        <v>1</v>
      </c>
      <c r="I82" s="5">
        <v>2</v>
      </c>
      <c r="J82" s="5">
        <v>2</v>
      </c>
      <c r="K82" s="5" t="s">
        <v>30</v>
      </c>
      <c r="L82" s="5">
        <v>1440</v>
      </c>
      <c r="M82" s="5">
        <v>1440</v>
      </c>
      <c r="N82" s="5" t="s">
        <v>300</v>
      </c>
      <c r="O82" s="5" t="s">
        <v>32</v>
      </c>
      <c r="P82" s="5" t="s">
        <v>33</v>
      </c>
      <c r="Q82" s="5">
        <v>0</v>
      </c>
      <c r="R82" s="8">
        <v>45211.0000115741</v>
      </c>
      <c r="S82" s="7">
        <v>45215</v>
      </c>
      <c r="T82" s="5" t="s">
        <v>34</v>
      </c>
      <c r="U82" s="5">
        <v>1440</v>
      </c>
      <c r="V82" s="5">
        <v>0</v>
      </c>
      <c r="W82" s="5">
        <v>0</v>
      </c>
      <c r="X82" s="5" t="s">
        <v>35</v>
      </c>
      <c r="Y82" s="5" t="s">
        <v>301</v>
      </c>
    </row>
    <row r="83" s="5" customFormat="1" spans="1:25">
      <c r="A83" s="5" t="s">
        <v>302</v>
      </c>
      <c r="B83" s="5" t="s">
        <v>26</v>
      </c>
      <c r="C83" s="5" t="s">
        <v>27</v>
      </c>
      <c r="D83" s="5" t="s">
        <v>303</v>
      </c>
      <c r="E83" s="5" t="s">
        <v>304</v>
      </c>
      <c r="F83" s="7">
        <v>45213</v>
      </c>
      <c r="G83" s="7">
        <v>45214</v>
      </c>
      <c r="H83" s="5">
        <v>1</v>
      </c>
      <c r="I83" s="5">
        <v>1</v>
      </c>
      <c r="J83" s="5">
        <v>1</v>
      </c>
      <c r="K83" s="5" t="s">
        <v>30</v>
      </c>
      <c r="L83" s="5">
        <v>308</v>
      </c>
      <c r="M83" s="5">
        <v>308</v>
      </c>
      <c r="N83" s="5" t="s">
        <v>305</v>
      </c>
      <c r="O83" s="5" t="s">
        <v>32</v>
      </c>
      <c r="P83" s="5" t="s">
        <v>33</v>
      </c>
      <c r="Q83" s="5">
        <v>0</v>
      </c>
      <c r="R83" s="8">
        <v>45212</v>
      </c>
      <c r="S83" s="7">
        <v>45215</v>
      </c>
      <c r="T83" s="5" t="s">
        <v>34</v>
      </c>
      <c r="U83" s="5">
        <v>308</v>
      </c>
      <c r="V83" s="5">
        <v>0</v>
      </c>
      <c r="W83" s="5">
        <v>0</v>
      </c>
      <c r="X83" s="5" t="s">
        <v>35</v>
      </c>
      <c r="Y83" s="5" t="s">
        <v>35</v>
      </c>
    </row>
    <row r="84" s="5" customFormat="1" spans="1:25">
      <c r="A84" s="5" t="s">
        <v>306</v>
      </c>
      <c r="B84" s="5" t="s">
        <v>26</v>
      </c>
      <c r="C84" s="5" t="s">
        <v>27</v>
      </c>
      <c r="D84" s="5" t="s">
        <v>303</v>
      </c>
      <c r="E84" s="5" t="s">
        <v>304</v>
      </c>
      <c r="F84" s="7">
        <v>45213</v>
      </c>
      <c r="G84" s="7">
        <v>45214</v>
      </c>
      <c r="H84" s="5">
        <v>1</v>
      </c>
      <c r="I84" s="5">
        <v>1</v>
      </c>
      <c r="J84" s="5">
        <v>1</v>
      </c>
      <c r="K84" s="5" t="s">
        <v>30</v>
      </c>
      <c r="L84" s="5">
        <v>308</v>
      </c>
      <c r="M84" s="5">
        <v>308</v>
      </c>
      <c r="N84" s="5" t="s">
        <v>307</v>
      </c>
      <c r="O84" s="5" t="s">
        <v>32</v>
      </c>
      <c r="P84" s="5" t="s">
        <v>33</v>
      </c>
      <c r="Q84" s="5">
        <v>0</v>
      </c>
      <c r="R84" s="8">
        <v>45212</v>
      </c>
      <c r="S84" s="7">
        <v>45215</v>
      </c>
      <c r="T84" s="5" t="s">
        <v>34</v>
      </c>
      <c r="U84" s="5">
        <v>308</v>
      </c>
      <c r="V84" s="5">
        <v>0</v>
      </c>
      <c r="W84" s="5">
        <v>0</v>
      </c>
      <c r="X84" s="5" t="s">
        <v>35</v>
      </c>
      <c r="Y84" s="5" t="s">
        <v>35</v>
      </c>
    </row>
    <row r="85" s="5" customFormat="1" spans="1:25">
      <c r="A85" s="5" t="s">
        <v>302</v>
      </c>
      <c r="B85" s="5" t="s">
        <v>26</v>
      </c>
      <c r="C85" s="5" t="s">
        <v>155</v>
      </c>
      <c r="D85" s="5" t="s">
        <v>303</v>
      </c>
      <c r="E85" s="5" t="s">
        <v>304</v>
      </c>
      <c r="F85" s="7">
        <v>45213</v>
      </c>
      <c r="G85" s="7">
        <v>45214</v>
      </c>
      <c r="H85" s="5">
        <v>1</v>
      </c>
      <c r="I85" s="5">
        <v>1</v>
      </c>
      <c r="J85" s="5">
        <v>1</v>
      </c>
      <c r="K85" s="5" t="s">
        <v>30</v>
      </c>
      <c r="L85" s="5">
        <v>-308</v>
      </c>
      <c r="M85" s="5">
        <v>-308</v>
      </c>
      <c r="N85" s="5" t="s">
        <v>305</v>
      </c>
      <c r="O85" s="5" t="s">
        <v>32</v>
      </c>
      <c r="P85" s="5" t="s">
        <v>33</v>
      </c>
      <c r="Q85" s="5">
        <v>0</v>
      </c>
      <c r="R85" s="8">
        <v>45212</v>
      </c>
      <c r="S85" s="7">
        <v>45215</v>
      </c>
      <c r="T85" s="5" t="s">
        <v>34</v>
      </c>
      <c r="U85" s="5">
        <v>-308</v>
      </c>
      <c r="V85" s="5">
        <v>0</v>
      </c>
      <c r="W85" s="5">
        <v>0</v>
      </c>
      <c r="X85" s="5" t="s">
        <v>35</v>
      </c>
      <c r="Y85" s="5" t="s">
        <v>35</v>
      </c>
    </row>
    <row r="86" s="5" customFormat="1" spans="1:25">
      <c r="A86" s="5" t="s">
        <v>306</v>
      </c>
      <c r="B86" s="5" t="s">
        <v>26</v>
      </c>
      <c r="C86" s="5" t="s">
        <v>155</v>
      </c>
      <c r="D86" s="5" t="s">
        <v>303</v>
      </c>
      <c r="E86" s="5" t="s">
        <v>304</v>
      </c>
      <c r="F86" s="7">
        <v>45213</v>
      </c>
      <c r="G86" s="7">
        <v>45214</v>
      </c>
      <c r="H86" s="5">
        <v>1</v>
      </c>
      <c r="I86" s="5">
        <v>1</v>
      </c>
      <c r="J86" s="5">
        <v>1</v>
      </c>
      <c r="K86" s="5" t="s">
        <v>30</v>
      </c>
      <c r="L86" s="5">
        <v>-308</v>
      </c>
      <c r="M86" s="5">
        <v>-308</v>
      </c>
      <c r="N86" s="5" t="s">
        <v>307</v>
      </c>
      <c r="O86" s="5" t="s">
        <v>32</v>
      </c>
      <c r="P86" s="5" t="s">
        <v>33</v>
      </c>
      <c r="Q86" s="5">
        <v>0</v>
      </c>
      <c r="R86" s="8">
        <v>45212</v>
      </c>
      <c r="S86" s="7">
        <v>45215</v>
      </c>
      <c r="T86" s="5" t="s">
        <v>34</v>
      </c>
      <c r="U86" s="5">
        <v>-308</v>
      </c>
      <c r="V86" s="5">
        <v>0</v>
      </c>
      <c r="W86" s="5">
        <v>0</v>
      </c>
      <c r="X86" s="5" t="s">
        <v>35</v>
      </c>
      <c r="Y86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9"/>
  <sheetViews>
    <sheetView tabSelected="1" workbookViewId="0">
      <selection activeCell="O92" sqref="O92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6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308</v>
      </c>
    </row>
    <row r="2" s="5" customFormat="1" hidden="1" spans="1:9">
      <c r="A2" s="6">
        <v>999223802894224</v>
      </c>
      <c r="B2" s="7">
        <v>45194</v>
      </c>
      <c r="C2" s="7">
        <v>45200</v>
      </c>
      <c r="D2" s="5">
        <v>15000</v>
      </c>
      <c r="E2" s="5" t="str">
        <f>VLOOKUP(A2,HOP!A:L,12,0)</f>
        <v>15000.00</v>
      </c>
      <c r="F2" s="5" t="str">
        <f>VLOOKUP(A2,HOP!A:C,3,0)</f>
        <v>3276159</v>
      </c>
      <c r="G2" s="5">
        <f>D2-E2</f>
        <v>0</v>
      </c>
      <c r="H2" s="5" t="str">
        <f>$H$1&amp;F2</f>
        <v>，3276159</v>
      </c>
      <c r="I2" s="5" t="str">
        <f>VLOOKUP(A2,HOP!A:U,21,0)</f>
        <v>直采</v>
      </c>
    </row>
    <row r="3" s="5" customFormat="1" spans="1:9">
      <c r="A3" s="6">
        <v>999224264662494</v>
      </c>
      <c r="B3" s="7">
        <v>45205</v>
      </c>
      <c r="C3" s="7">
        <v>45207</v>
      </c>
      <c r="D3" s="5">
        <v>500.16</v>
      </c>
      <c r="E3" s="5" t="str">
        <f>VLOOKUP(A3,HOP!A:L,12,0)</f>
        <v>500.00</v>
      </c>
      <c r="F3" s="5" t="str">
        <f>VLOOKUP(A3,HOP!A:C,3,0)</f>
        <v>3615919</v>
      </c>
      <c r="G3" s="5">
        <f t="shared" ref="G3:G34" si="0">D3-E3</f>
        <v>0.160000000000025</v>
      </c>
      <c r="H3" s="5" t="str">
        <f t="shared" ref="H3:H34" si="1">$H$1&amp;F3</f>
        <v>，3615919</v>
      </c>
      <c r="I3" s="5" t="str">
        <f>VLOOKUP(A3,HOP!A:U,21,0)</f>
        <v>直采</v>
      </c>
    </row>
    <row r="4" s="5" customFormat="1" hidden="1" spans="1:9">
      <c r="A4" s="6">
        <v>999224339880450</v>
      </c>
      <c r="B4" s="7">
        <v>45199</v>
      </c>
      <c r="C4" s="7">
        <v>45202</v>
      </c>
      <c r="D4" s="5">
        <v>4315</v>
      </c>
      <c r="E4" s="5" t="str">
        <f>VLOOKUP(A4,HOP!A:L,12,0)</f>
        <v>4315.00</v>
      </c>
      <c r="F4" s="5" t="str">
        <f>VLOOKUP(A4,HOP!A:C,3,0)</f>
        <v>3405043</v>
      </c>
      <c r="G4" s="5">
        <f t="shared" si="0"/>
        <v>0</v>
      </c>
      <c r="H4" s="5" t="str">
        <f t="shared" si="1"/>
        <v>，3405043</v>
      </c>
      <c r="I4" s="5" t="str">
        <f>VLOOKUP(A4,HOP!A:U,21,0)</f>
        <v>直采</v>
      </c>
    </row>
    <row r="5" s="5" customFormat="1" hidden="1" spans="1:9">
      <c r="A5" s="6">
        <v>999224356019949</v>
      </c>
      <c r="B5" s="7">
        <v>45196</v>
      </c>
      <c r="C5" s="7">
        <v>45201</v>
      </c>
      <c r="D5" s="5">
        <v>7285</v>
      </c>
      <c r="E5" s="5" t="str">
        <f>VLOOKUP(A5,HOP!A:L,12,0)</f>
        <v>7285.00</v>
      </c>
      <c r="F5" s="5" t="str">
        <f>VLOOKUP(A5,HOP!A:C,3,0)</f>
        <v>3407012</v>
      </c>
      <c r="G5" s="5">
        <f t="shared" si="0"/>
        <v>0</v>
      </c>
      <c r="H5" s="5" t="str">
        <f t="shared" si="1"/>
        <v>，3407012</v>
      </c>
      <c r="I5" s="5" t="str">
        <f>VLOOKUP(A5,HOP!A:U,21,0)</f>
        <v>直采</v>
      </c>
    </row>
    <row r="6" s="5" customFormat="1" hidden="1" spans="1:9">
      <c r="A6" s="6">
        <v>999224417857274</v>
      </c>
      <c r="B6" s="7">
        <v>45196</v>
      </c>
      <c r="C6" s="7">
        <v>45200</v>
      </c>
      <c r="D6" s="5">
        <v>8600</v>
      </c>
      <c r="E6" s="5" t="str">
        <f>VLOOKUP(A6,HOP!A:L,12,0)</f>
        <v>8600.00</v>
      </c>
      <c r="F6" s="5" t="str">
        <f>VLOOKUP(A6,HOP!A:C,3,0)</f>
        <v>3422875</v>
      </c>
      <c r="G6" s="5">
        <f t="shared" si="0"/>
        <v>0</v>
      </c>
      <c r="H6" s="5" t="str">
        <f t="shared" si="1"/>
        <v>，3422875</v>
      </c>
      <c r="I6" s="5" t="str">
        <f>VLOOKUP(A6,HOP!A:U,21,0)</f>
        <v>直采</v>
      </c>
    </row>
    <row r="7" s="5" customFormat="1" hidden="1" spans="1:9">
      <c r="A7" s="6">
        <v>999224427614800</v>
      </c>
      <c r="B7" s="7">
        <v>45209</v>
      </c>
      <c r="C7" s="7">
        <v>45210</v>
      </c>
      <c r="D7" s="5">
        <v>620</v>
      </c>
      <c r="E7" s="5" t="str">
        <f>VLOOKUP(A7,HOP!A:L,12,0)</f>
        <v>620.00</v>
      </c>
      <c r="F7" s="5" t="str">
        <f>VLOOKUP(A7,HOP!A:C,3,0)</f>
        <v>3425061</v>
      </c>
      <c r="G7" s="5">
        <f t="shared" si="0"/>
        <v>0</v>
      </c>
      <c r="H7" s="5" t="str">
        <f t="shared" si="1"/>
        <v>，3425061</v>
      </c>
      <c r="I7" s="5" t="str">
        <f>VLOOKUP(A7,HOP!A:U,21,0)</f>
        <v>直采</v>
      </c>
    </row>
    <row r="8" s="5" customFormat="1" hidden="1" spans="1:9">
      <c r="A8" s="6">
        <v>999224434655417</v>
      </c>
      <c r="B8" s="7">
        <v>45202</v>
      </c>
      <c r="C8" s="7">
        <v>45204</v>
      </c>
      <c r="D8" s="5">
        <v>1280</v>
      </c>
      <c r="E8" s="5" t="str">
        <f>VLOOKUP(A8,HOP!A:L,12,0)</f>
        <v>1280.00</v>
      </c>
      <c r="F8" s="5" t="str">
        <f>VLOOKUP(A8,HOP!A:C,3,0)</f>
        <v>3427429</v>
      </c>
      <c r="G8" s="5">
        <f t="shared" si="0"/>
        <v>0</v>
      </c>
      <c r="H8" s="5" t="str">
        <f t="shared" si="1"/>
        <v>，3427429</v>
      </c>
      <c r="I8" s="5" t="str">
        <f>VLOOKUP(A8,HOP!A:U,21,0)</f>
        <v>直采</v>
      </c>
    </row>
    <row r="9" s="5" customFormat="1" hidden="1" spans="1:9">
      <c r="A9" s="6">
        <v>999224578080539</v>
      </c>
      <c r="B9" s="7">
        <v>45207</v>
      </c>
      <c r="C9" s="7">
        <v>45214</v>
      </c>
      <c r="D9" s="5">
        <v>7763</v>
      </c>
      <c r="E9" s="5" t="str">
        <f>VLOOKUP(A9,HOP!A:L,12,0)</f>
        <v>7763.00</v>
      </c>
      <c r="F9" s="5" t="str">
        <f>VLOOKUP(A9,HOP!A:C,3,0)</f>
        <v>3456563</v>
      </c>
      <c r="G9" s="5">
        <f t="shared" si="0"/>
        <v>0</v>
      </c>
      <c r="H9" s="5" t="str">
        <f t="shared" si="1"/>
        <v>，3456563</v>
      </c>
      <c r="I9" s="5" t="str">
        <f>VLOOKUP(A9,HOP!A:U,21,0)</f>
        <v>直采</v>
      </c>
    </row>
    <row r="10" s="5" customFormat="1" hidden="1" spans="1:9">
      <c r="A10" s="6">
        <v>999224582202416</v>
      </c>
      <c r="B10" s="7">
        <v>45207</v>
      </c>
      <c r="C10" s="7">
        <v>45208</v>
      </c>
      <c r="D10" s="5">
        <v>1080</v>
      </c>
      <c r="E10" s="5" t="str">
        <f>VLOOKUP(A10,HOP!A:L,12,0)</f>
        <v>1080.00</v>
      </c>
      <c r="F10" s="5" t="str">
        <f>VLOOKUP(A10,HOP!A:C,3,0)</f>
        <v>3457669</v>
      </c>
      <c r="G10" s="5">
        <f t="shared" si="0"/>
        <v>0</v>
      </c>
      <c r="H10" s="5" t="str">
        <f t="shared" si="1"/>
        <v>，3457669</v>
      </c>
      <c r="I10" s="5" t="str">
        <f>VLOOKUP(A10,HOP!A:U,21,0)</f>
        <v>直采</v>
      </c>
    </row>
    <row r="11" s="5" customFormat="1" hidden="1" spans="1:9">
      <c r="A11" s="6">
        <v>999224647975875</v>
      </c>
      <c r="B11" s="7">
        <v>45199</v>
      </c>
      <c r="C11" s="7">
        <v>45202</v>
      </c>
      <c r="D11" s="5">
        <v>4900</v>
      </c>
      <c r="E11" s="5" t="str">
        <f>VLOOKUP(A11,HOP!A:L,12,0)</f>
        <v>4900.00</v>
      </c>
      <c r="F11" s="5" t="str">
        <f>VLOOKUP(A11,HOP!A:C,3,0)</f>
        <v>3474064</v>
      </c>
      <c r="G11" s="5">
        <f t="shared" si="0"/>
        <v>0</v>
      </c>
      <c r="H11" s="5" t="str">
        <f t="shared" si="1"/>
        <v>，3474064</v>
      </c>
      <c r="I11" s="5" t="str">
        <f>VLOOKUP(A11,HOP!A:U,21,0)</f>
        <v>直采</v>
      </c>
    </row>
    <row r="12" s="5" customFormat="1" hidden="1" spans="1:9">
      <c r="A12" s="6">
        <v>999224705884382</v>
      </c>
      <c r="B12" s="7">
        <v>45203</v>
      </c>
      <c r="C12" s="7">
        <v>45204</v>
      </c>
      <c r="D12" s="5">
        <v>1080</v>
      </c>
      <c r="E12" s="5" t="str">
        <f>VLOOKUP(A12,HOP!A:L,12,0)</f>
        <v>1080.00</v>
      </c>
      <c r="F12" s="5" t="str">
        <f>VLOOKUP(A12,HOP!A:C,3,0)</f>
        <v>3486681</v>
      </c>
      <c r="G12" s="5">
        <f t="shared" si="0"/>
        <v>0</v>
      </c>
      <c r="H12" s="5" t="str">
        <f t="shared" si="1"/>
        <v>，3486681</v>
      </c>
      <c r="I12" s="5" t="str">
        <f>VLOOKUP(A12,HOP!A:U,21,0)</f>
        <v>直采</v>
      </c>
    </row>
    <row r="13" s="5" customFormat="1" hidden="1" spans="1:9">
      <c r="A13" s="6">
        <v>999224710859020</v>
      </c>
      <c r="B13" s="7">
        <v>45197</v>
      </c>
      <c r="C13" s="7">
        <v>45211</v>
      </c>
      <c r="D13" s="5">
        <v>4536</v>
      </c>
      <c r="E13" s="5" t="str">
        <f>VLOOKUP(A13,HOP!A:L,12,0)</f>
        <v>4536.00</v>
      </c>
      <c r="F13" s="5" t="str">
        <f>VLOOKUP(A13,HOP!A:C,3,0)</f>
        <v>3488494</v>
      </c>
      <c r="G13" s="5">
        <f t="shared" si="0"/>
        <v>0</v>
      </c>
      <c r="H13" s="5" t="str">
        <f t="shared" si="1"/>
        <v>，3488494</v>
      </c>
      <c r="I13" s="5" t="str">
        <f>VLOOKUP(A13,HOP!A:U,21,0)</f>
        <v>直采</v>
      </c>
    </row>
    <row r="14" s="5" customFormat="1" hidden="1" spans="1:9">
      <c r="A14" s="6">
        <v>999224742179034</v>
      </c>
      <c r="B14" s="7">
        <v>45212</v>
      </c>
      <c r="C14" s="7">
        <v>45213</v>
      </c>
      <c r="D14" s="5">
        <v>990</v>
      </c>
      <c r="E14" s="5" t="str">
        <f>VLOOKUP(A14,HOP!A:L,12,0)</f>
        <v>990.00</v>
      </c>
      <c r="F14" s="5" t="str">
        <f>VLOOKUP(A14,HOP!A:C,3,0)</f>
        <v>3497702</v>
      </c>
      <c r="G14" s="5">
        <f t="shared" si="0"/>
        <v>0</v>
      </c>
      <c r="H14" s="5" t="str">
        <f t="shared" si="1"/>
        <v>，3497702</v>
      </c>
      <c r="I14" s="5" t="str">
        <f>VLOOKUP(A14,HOP!A:U,21,0)</f>
        <v>直采</v>
      </c>
    </row>
    <row r="15" s="5" customFormat="1" hidden="1" spans="1:9">
      <c r="A15" s="6">
        <v>999224743089022</v>
      </c>
      <c r="B15" s="7">
        <v>45201</v>
      </c>
      <c r="C15" s="7">
        <v>45202</v>
      </c>
      <c r="D15" s="5">
        <v>1110</v>
      </c>
      <c r="E15" s="5" t="str">
        <f>VLOOKUP(A15,HOP!A:L,12,0)</f>
        <v>1110.00</v>
      </c>
      <c r="F15" s="5" t="str">
        <f>VLOOKUP(A15,HOP!A:C,3,0)</f>
        <v>3497765</v>
      </c>
      <c r="G15" s="5">
        <f t="shared" si="0"/>
        <v>0</v>
      </c>
      <c r="H15" s="5" t="str">
        <f t="shared" si="1"/>
        <v>，3497765</v>
      </c>
      <c r="I15" s="5" t="str">
        <f>VLOOKUP(A15,HOP!A:U,21,0)</f>
        <v>直采</v>
      </c>
    </row>
    <row r="16" s="5" customFormat="1" hidden="1" spans="1:9">
      <c r="A16" s="6">
        <v>999224765638930</v>
      </c>
      <c r="B16" s="7">
        <v>45206</v>
      </c>
      <c r="C16" s="7">
        <v>45210</v>
      </c>
      <c r="D16" s="5">
        <v>6992</v>
      </c>
      <c r="E16" s="5" t="str">
        <f>VLOOKUP(A16,HOP!A:L,12,0)</f>
        <v>6992.00</v>
      </c>
      <c r="F16" s="5" t="str">
        <f>VLOOKUP(A16,HOP!A:C,3,0)</f>
        <v>3502261</v>
      </c>
      <c r="G16" s="5">
        <f t="shared" si="0"/>
        <v>0</v>
      </c>
      <c r="H16" s="5" t="str">
        <f t="shared" si="1"/>
        <v>，3502261</v>
      </c>
      <c r="I16" s="5" t="str">
        <f>VLOOKUP(A16,HOP!A:U,21,0)</f>
        <v>直采</v>
      </c>
    </row>
    <row r="17" s="5" customFormat="1" hidden="1" spans="1:9">
      <c r="A17" s="6">
        <v>999224794750947</v>
      </c>
      <c r="B17" s="7">
        <v>45208</v>
      </c>
      <c r="C17" s="7">
        <v>45210</v>
      </c>
      <c r="D17" s="5">
        <v>2200</v>
      </c>
      <c r="E17" s="5" t="str">
        <f>VLOOKUP(A17,HOP!A:L,12,0)</f>
        <v>2200.00</v>
      </c>
      <c r="F17" s="5" t="str">
        <f>VLOOKUP(A17,HOP!A:C,3,0)</f>
        <v>3509499</v>
      </c>
      <c r="G17" s="5">
        <f t="shared" si="0"/>
        <v>0</v>
      </c>
      <c r="H17" s="5" t="str">
        <f t="shared" si="1"/>
        <v>，3509499</v>
      </c>
      <c r="I17" s="5" t="str">
        <f>VLOOKUP(A17,HOP!A:U,21,0)</f>
        <v>直采</v>
      </c>
    </row>
    <row r="18" s="5" customFormat="1" hidden="1" spans="1:9">
      <c r="A18" s="6">
        <v>999224896257432</v>
      </c>
      <c r="B18" s="7">
        <v>45203</v>
      </c>
      <c r="C18" s="7">
        <v>45205</v>
      </c>
      <c r="D18" s="5">
        <v>2200</v>
      </c>
      <c r="E18" s="5" t="str">
        <f>VLOOKUP(A18,HOP!A:L,12,0)</f>
        <v>2200.00</v>
      </c>
      <c r="F18" s="5" t="str">
        <f>VLOOKUP(A18,HOP!A:C,3,0)</f>
        <v>3536144</v>
      </c>
      <c r="G18" s="5">
        <f t="shared" si="0"/>
        <v>0</v>
      </c>
      <c r="H18" s="5" t="str">
        <f t="shared" si="1"/>
        <v>，3536144</v>
      </c>
      <c r="I18" s="5" t="str">
        <f>VLOOKUP(A18,HOP!A:U,21,0)</f>
        <v>直采</v>
      </c>
    </row>
    <row r="19" s="5" customFormat="1" hidden="1" spans="1:9">
      <c r="A19" s="6">
        <v>999224929459237</v>
      </c>
      <c r="B19" s="7">
        <v>45198</v>
      </c>
      <c r="C19" s="7">
        <v>45201</v>
      </c>
      <c r="D19" s="5">
        <v>1632</v>
      </c>
      <c r="E19" s="5" t="str">
        <f>VLOOKUP(A19,HOP!A:L,12,0)</f>
        <v>1632.00</v>
      </c>
      <c r="F19" s="5" t="str">
        <f>VLOOKUP(A19,HOP!A:C,3,0)</f>
        <v>3544558</v>
      </c>
      <c r="G19" s="5">
        <f t="shared" si="0"/>
        <v>0</v>
      </c>
      <c r="H19" s="5" t="str">
        <f t="shared" si="1"/>
        <v>，3544558</v>
      </c>
      <c r="I19" s="5" t="str">
        <f>VLOOKUP(A19,HOP!A:U,21,0)</f>
        <v>直采</v>
      </c>
    </row>
    <row r="20" s="5" customFormat="1" hidden="1" spans="1:9">
      <c r="A20" s="6">
        <v>999224975281876</v>
      </c>
      <c r="B20" s="7">
        <v>45208</v>
      </c>
      <c r="C20" s="7">
        <v>45211</v>
      </c>
      <c r="D20" s="5">
        <v>972</v>
      </c>
      <c r="E20" s="5" t="str">
        <f>VLOOKUP(A20,HOP!A:L,12,0)</f>
        <v>972.00</v>
      </c>
      <c r="F20" s="5" t="str">
        <f>VLOOKUP(A20,HOP!A:C,3,0)</f>
        <v>3555317</v>
      </c>
      <c r="G20" s="5">
        <f t="shared" si="0"/>
        <v>0</v>
      </c>
      <c r="H20" s="5" t="str">
        <f t="shared" si="1"/>
        <v>，3555317</v>
      </c>
      <c r="I20" s="5" t="str">
        <f>VLOOKUP(A20,HOP!A:U,21,0)</f>
        <v>直采</v>
      </c>
    </row>
    <row r="21" s="5" customFormat="1" hidden="1" spans="1:9">
      <c r="A21" s="6">
        <v>999224990397553</v>
      </c>
      <c r="B21" s="7">
        <v>45197</v>
      </c>
      <c r="C21" s="7">
        <v>45201</v>
      </c>
      <c r="D21" s="5">
        <v>1293</v>
      </c>
      <c r="E21" s="5" t="str">
        <f>VLOOKUP(A21,HOP!A:L,12,0)</f>
        <v>1293.00</v>
      </c>
      <c r="F21" s="5" t="str">
        <f>VLOOKUP(A21,HOP!A:C,3,0)</f>
        <v>3558866</v>
      </c>
      <c r="G21" s="5">
        <f t="shared" si="0"/>
        <v>0</v>
      </c>
      <c r="H21" s="5" t="str">
        <f t="shared" si="1"/>
        <v>，3558866</v>
      </c>
      <c r="I21" s="5" t="str">
        <f>VLOOKUP(A21,HOP!A:U,21,0)</f>
        <v>直采</v>
      </c>
    </row>
    <row r="22" s="5" customFormat="1" hidden="1" spans="1:9">
      <c r="A22" s="6">
        <v>999225078265427</v>
      </c>
      <c r="B22" s="7">
        <v>45199</v>
      </c>
      <c r="C22" s="7">
        <v>45201</v>
      </c>
      <c r="D22" s="5">
        <v>2540</v>
      </c>
      <c r="E22" s="5" t="str">
        <f>VLOOKUP(A22,HOP!A:L,12,0)</f>
        <v>2540.00</v>
      </c>
      <c r="F22" s="5" t="str">
        <f>VLOOKUP(A22,HOP!A:C,3,0)</f>
        <v>3582017</v>
      </c>
      <c r="G22" s="5">
        <f t="shared" si="0"/>
        <v>0</v>
      </c>
      <c r="H22" s="5" t="str">
        <f t="shared" si="1"/>
        <v>，3582017</v>
      </c>
      <c r="I22" s="5" t="str">
        <f>VLOOKUP(A22,HOP!A:U,21,0)</f>
        <v>直采</v>
      </c>
    </row>
    <row r="23" s="5" customFormat="1" hidden="1" spans="1:9">
      <c r="A23" s="6">
        <v>999225084443339</v>
      </c>
      <c r="B23" s="7">
        <v>45206</v>
      </c>
      <c r="C23" s="7">
        <v>45207</v>
      </c>
      <c r="D23" s="5">
        <v>1730</v>
      </c>
      <c r="E23" s="5" t="str">
        <f>VLOOKUP(A23,HOP!A:L,12,0)</f>
        <v>1730.00</v>
      </c>
      <c r="F23" s="5" t="str">
        <f>VLOOKUP(A23,HOP!A:C,3,0)</f>
        <v>3582829</v>
      </c>
      <c r="G23" s="5">
        <f t="shared" si="0"/>
        <v>0</v>
      </c>
      <c r="H23" s="5" t="str">
        <f t="shared" si="1"/>
        <v>，3582829</v>
      </c>
      <c r="I23" s="5" t="str">
        <f>VLOOKUP(A23,HOP!A:U,21,0)</f>
        <v>直采</v>
      </c>
    </row>
    <row r="24" s="5" customFormat="1" hidden="1" spans="1:9">
      <c r="A24" s="6">
        <v>999225089406485</v>
      </c>
      <c r="B24" s="7">
        <v>45200</v>
      </c>
      <c r="C24" s="7">
        <v>45203</v>
      </c>
      <c r="D24" s="5">
        <v>1563.8</v>
      </c>
      <c r="E24" s="5" t="str">
        <f>VLOOKUP(A24,HOP!A:L,12,0)</f>
        <v>1563.80</v>
      </c>
      <c r="F24" s="5" t="str">
        <f>VLOOKUP(A24,HOP!A:C,3,0)</f>
        <v>3584078</v>
      </c>
      <c r="G24" s="5">
        <f t="shared" si="0"/>
        <v>0</v>
      </c>
      <c r="H24" s="5" t="str">
        <f t="shared" si="1"/>
        <v>，3584078</v>
      </c>
      <c r="I24" s="5" t="str">
        <f>VLOOKUP(A24,HOP!A:U,21,0)</f>
        <v>直采</v>
      </c>
    </row>
    <row r="25" s="5" customFormat="1" hidden="1" spans="1:9">
      <c r="A25" s="6">
        <v>999225232745467</v>
      </c>
      <c r="B25" s="7">
        <v>45197</v>
      </c>
      <c r="C25" s="7">
        <v>45211</v>
      </c>
      <c r="D25" s="5">
        <v>4533</v>
      </c>
      <c r="E25" s="5" t="str">
        <f>VLOOKUP(A25,HOP!A:L,12,0)</f>
        <v>4533.00</v>
      </c>
      <c r="F25" s="5" t="str">
        <f>VLOOKUP(A25,HOP!A:C,3,0)</f>
        <v>3615338</v>
      </c>
      <c r="G25" s="5">
        <f t="shared" si="0"/>
        <v>0</v>
      </c>
      <c r="H25" s="5" t="str">
        <f t="shared" si="1"/>
        <v>，3615338</v>
      </c>
      <c r="I25" s="5" t="str">
        <f>VLOOKUP(A25,HOP!A:U,21,0)</f>
        <v>直采</v>
      </c>
    </row>
    <row r="26" s="5" customFormat="1" hidden="1" spans="1:9">
      <c r="A26" s="6">
        <v>999225247518475</v>
      </c>
      <c r="B26" s="7">
        <v>45207</v>
      </c>
      <c r="C26" s="7">
        <v>45208</v>
      </c>
      <c r="D26" s="5">
        <v>1719</v>
      </c>
      <c r="E26" s="5" t="str">
        <f>VLOOKUP(A26,HOP!A:L,12,0)</f>
        <v>1719.00</v>
      </c>
      <c r="F26" s="5" t="str">
        <f>VLOOKUP(A26,HOP!A:C,3,0)</f>
        <v>3618612</v>
      </c>
      <c r="G26" s="5">
        <f t="shared" si="0"/>
        <v>0</v>
      </c>
      <c r="H26" s="5" t="str">
        <f t="shared" si="1"/>
        <v>，3618612</v>
      </c>
      <c r="I26" s="5" t="str">
        <f>VLOOKUP(A26,HOP!A:U,21,0)</f>
        <v>直采</v>
      </c>
    </row>
    <row r="27" s="5" customFormat="1" hidden="1" spans="1:9">
      <c r="A27" s="6">
        <v>999225305946120</v>
      </c>
      <c r="B27" s="7">
        <v>45207</v>
      </c>
      <c r="C27" s="7">
        <v>45210</v>
      </c>
      <c r="D27" s="5">
        <v>4800</v>
      </c>
      <c r="E27" s="5" t="str">
        <f>VLOOKUP(A27,HOP!A:L,12,0)</f>
        <v>4800.00</v>
      </c>
      <c r="F27" s="5" t="str">
        <f>VLOOKUP(A27,HOP!A:C,3,0)</f>
        <v>3630957</v>
      </c>
      <c r="G27" s="5">
        <f t="shared" si="0"/>
        <v>0</v>
      </c>
      <c r="H27" s="5" t="str">
        <f t="shared" si="1"/>
        <v>，3630957</v>
      </c>
      <c r="I27" s="5" t="str">
        <f>VLOOKUP(A27,HOP!A:U,21,0)</f>
        <v>直采</v>
      </c>
    </row>
    <row r="28" s="5" customFormat="1" hidden="1" spans="1:9">
      <c r="A28" s="6">
        <v>999225399801571</v>
      </c>
      <c r="B28" s="7">
        <v>45199</v>
      </c>
      <c r="C28" s="7">
        <v>45202</v>
      </c>
      <c r="D28" s="5">
        <v>971</v>
      </c>
      <c r="E28" s="5">
        <v>971</v>
      </c>
      <c r="F28" s="5" t="str">
        <f>VLOOKUP(A28,HOP!A:C,3,0)</f>
        <v>3650251</v>
      </c>
      <c r="G28" s="5">
        <f t="shared" si="0"/>
        <v>0</v>
      </c>
      <c r="H28" s="5" t="str">
        <f t="shared" si="1"/>
        <v>，3650251</v>
      </c>
      <c r="I28" s="5" t="str">
        <f>VLOOKUP(A28,HOP!A:U,21,0)</f>
        <v>直采</v>
      </c>
    </row>
    <row r="29" s="5" customFormat="1" hidden="1" spans="1:9">
      <c r="A29" s="6">
        <v>999225470195470</v>
      </c>
      <c r="B29" s="7">
        <v>45200</v>
      </c>
      <c r="C29" s="7">
        <v>45203</v>
      </c>
      <c r="D29" s="5">
        <v>3264</v>
      </c>
      <c r="E29" s="5" t="str">
        <f>VLOOKUP(A29,HOP!A:L,12,0)</f>
        <v>3264.00</v>
      </c>
      <c r="F29" s="5" t="str">
        <f>VLOOKUP(A29,HOP!A:C,3,0)</f>
        <v>3662297</v>
      </c>
      <c r="G29" s="5">
        <f t="shared" si="0"/>
        <v>0</v>
      </c>
      <c r="H29" s="5" t="str">
        <f t="shared" si="1"/>
        <v>，3662297</v>
      </c>
      <c r="I29" s="5" t="str">
        <f>VLOOKUP(A29,HOP!A:U,21,0)</f>
        <v>直采</v>
      </c>
    </row>
    <row r="30" s="5" customFormat="1" hidden="1" spans="1:9">
      <c r="A30" s="6">
        <v>999225593514688</v>
      </c>
      <c r="B30" s="7">
        <v>45198</v>
      </c>
      <c r="C30" s="7">
        <v>45205</v>
      </c>
      <c r="D30" s="5">
        <v>2266</v>
      </c>
      <c r="E30" s="5" t="str">
        <f>VLOOKUP(A30,HOP!A:L,12,0)</f>
        <v>2266.00</v>
      </c>
      <c r="F30" s="5" t="str">
        <f>VLOOKUP(A30,HOP!A:C,3,0)</f>
        <v>3686668</v>
      </c>
      <c r="G30" s="5">
        <f t="shared" si="0"/>
        <v>0</v>
      </c>
      <c r="H30" s="5" t="str">
        <f t="shared" si="1"/>
        <v>，3686668</v>
      </c>
      <c r="I30" s="5" t="str">
        <f>VLOOKUP(A30,HOP!A:U,21,0)</f>
        <v>直采</v>
      </c>
    </row>
    <row r="31" s="5" customFormat="1" hidden="1" spans="1:9">
      <c r="A31" s="6">
        <v>999225683580162</v>
      </c>
      <c r="B31" s="7">
        <v>45200</v>
      </c>
      <c r="C31" s="7">
        <v>45203</v>
      </c>
      <c r="D31" s="5">
        <v>8100</v>
      </c>
      <c r="E31" s="5" t="str">
        <f>VLOOKUP(A31,HOP!A:L,12,0)</f>
        <v>8100.00</v>
      </c>
      <c r="F31" s="5" t="str">
        <f>VLOOKUP(A31,HOP!A:C,3,0)</f>
        <v>3706193</v>
      </c>
      <c r="G31" s="5">
        <f t="shared" si="0"/>
        <v>0</v>
      </c>
      <c r="H31" s="5" t="str">
        <f t="shared" si="1"/>
        <v>，3706193</v>
      </c>
      <c r="I31" s="5" t="str">
        <f>VLOOKUP(A31,HOP!A:U,21,0)</f>
        <v>直采</v>
      </c>
    </row>
    <row r="32" s="5" customFormat="1" hidden="1" spans="1:9">
      <c r="A32" s="6">
        <v>999225976129611</v>
      </c>
      <c r="B32" s="7">
        <v>45212</v>
      </c>
      <c r="C32" s="7">
        <v>45214</v>
      </c>
      <c r="D32" s="5">
        <v>1826</v>
      </c>
      <c r="E32" s="5" t="str">
        <f>VLOOKUP(A32,HOP!A:L,12,0)</f>
        <v>1826.00</v>
      </c>
      <c r="F32" s="5" t="str">
        <f>VLOOKUP(A32,HOP!A:C,3,0)</f>
        <v>3764662</v>
      </c>
      <c r="G32" s="5">
        <f t="shared" si="0"/>
        <v>0</v>
      </c>
      <c r="H32" s="5" t="str">
        <f t="shared" si="1"/>
        <v>，3764662</v>
      </c>
      <c r="I32" s="5" t="str">
        <f>VLOOKUP(A32,HOP!A:U,21,0)</f>
        <v>直采</v>
      </c>
    </row>
    <row r="33" s="5" customFormat="1" hidden="1" spans="1:9">
      <c r="A33" s="6">
        <v>999226353712153</v>
      </c>
      <c r="B33" s="7">
        <v>45200</v>
      </c>
      <c r="C33" s="7">
        <v>45203</v>
      </c>
      <c r="D33" s="5">
        <v>1818</v>
      </c>
      <c r="E33" s="5" t="str">
        <f>VLOOKUP(A33,HOP!A:L,12,0)</f>
        <v>1818.00</v>
      </c>
      <c r="F33" s="5" t="str">
        <f>VLOOKUP(A33,HOP!A:C,3,0)</f>
        <v>3838949</v>
      </c>
      <c r="G33" s="5">
        <f t="shared" si="0"/>
        <v>0</v>
      </c>
      <c r="H33" s="5" t="str">
        <f t="shared" si="1"/>
        <v>，3838949</v>
      </c>
      <c r="I33" s="5" t="str">
        <f>VLOOKUP(A33,HOP!A:U,21,0)</f>
        <v>直采</v>
      </c>
    </row>
    <row r="34" s="5" customFormat="1" hidden="1" spans="1:9">
      <c r="A34" s="6">
        <v>999225664079278</v>
      </c>
      <c r="B34" s="7">
        <v>45200</v>
      </c>
      <c r="C34" s="7">
        <v>45201</v>
      </c>
      <c r="D34" s="5">
        <v>2050</v>
      </c>
      <c r="E34" s="5" t="str">
        <f>VLOOKUP(A34,HOP!A:L,12,0)</f>
        <v>2050.00</v>
      </c>
      <c r="F34" s="5" t="str">
        <f>VLOOKUP(A34,HOP!A:C,3,0)</f>
        <v>3701647</v>
      </c>
      <c r="G34" s="5">
        <f t="shared" si="0"/>
        <v>0</v>
      </c>
      <c r="H34" s="5" t="str">
        <f t="shared" si="1"/>
        <v>，3701647</v>
      </c>
      <c r="I34" s="5" t="str">
        <f>VLOOKUP(A34,HOP!A:U,21,0)</f>
        <v>直采</v>
      </c>
    </row>
    <row r="35" s="5" customFormat="1" hidden="1" spans="1:9">
      <c r="A35" s="6">
        <v>999226491672173</v>
      </c>
      <c r="B35" s="7">
        <v>45202</v>
      </c>
      <c r="C35" s="7">
        <v>45206</v>
      </c>
      <c r="D35" s="5">
        <v>7142</v>
      </c>
      <c r="E35" s="5" t="str">
        <f>VLOOKUP(A35,HOP!A:L,12,0)</f>
        <v>7142.00</v>
      </c>
      <c r="F35" s="5" t="str">
        <f>VLOOKUP(A35,HOP!A:C,3,0)</f>
        <v>3853157</v>
      </c>
      <c r="G35" s="5">
        <f t="shared" ref="G35:G66" si="2">D35-E35</f>
        <v>0</v>
      </c>
      <c r="H35" s="5" t="str">
        <f t="shared" ref="H35:H66" si="3">$H$1&amp;F35</f>
        <v>，3853157</v>
      </c>
      <c r="I35" s="5" t="str">
        <f>VLOOKUP(A35,HOP!A:U,21,0)</f>
        <v>直采</v>
      </c>
    </row>
    <row r="36" s="5" customFormat="1" hidden="1" spans="1:9">
      <c r="A36" s="6">
        <v>999226493369936</v>
      </c>
      <c r="B36" s="7">
        <v>45205</v>
      </c>
      <c r="C36" s="7">
        <v>45208</v>
      </c>
      <c r="D36" s="5">
        <v>5588</v>
      </c>
      <c r="E36" s="5" t="str">
        <f>VLOOKUP(A36,HOP!A:L,12,0)</f>
        <v>5588.00</v>
      </c>
      <c r="F36" s="5" t="str">
        <f>VLOOKUP(A36,HOP!A:C,3,0)</f>
        <v>3855350</v>
      </c>
      <c r="G36" s="5">
        <f t="shared" si="2"/>
        <v>0</v>
      </c>
      <c r="H36" s="5" t="str">
        <f t="shared" si="3"/>
        <v>，3855350</v>
      </c>
      <c r="I36" s="5" t="str">
        <f>VLOOKUP(A36,HOP!A:U,21,0)</f>
        <v>直采</v>
      </c>
    </row>
    <row r="37" s="5" customFormat="1" hidden="1" spans="1:9">
      <c r="A37" s="6">
        <v>999226643062429</v>
      </c>
      <c r="B37" s="7">
        <v>45202</v>
      </c>
      <c r="C37" s="7">
        <v>45206</v>
      </c>
      <c r="D37" s="5">
        <v>26664</v>
      </c>
      <c r="E37" s="5" t="str">
        <f>VLOOKUP(A37,HOP!A:L,12,0)</f>
        <v>26664.00</v>
      </c>
      <c r="F37" s="5" t="str">
        <f>VLOOKUP(A37,HOP!A:C,3,0)</f>
        <v>3889720</v>
      </c>
      <c r="G37" s="5">
        <f t="shared" si="2"/>
        <v>0</v>
      </c>
      <c r="H37" s="5" t="str">
        <f t="shared" si="3"/>
        <v>，3889720</v>
      </c>
      <c r="I37" s="5" t="str">
        <f>VLOOKUP(A37,HOP!A:U,21,0)</f>
        <v>直采</v>
      </c>
    </row>
    <row r="38" s="5" customFormat="1" hidden="1" spans="1:9">
      <c r="A38" s="6">
        <v>999226646179828</v>
      </c>
      <c r="B38" s="7">
        <v>45210</v>
      </c>
      <c r="C38" s="7">
        <v>45213</v>
      </c>
      <c r="D38" s="5">
        <v>4290</v>
      </c>
      <c r="E38" s="5" t="str">
        <f>VLOOKUP(A38,HOP!A:L,12,0)</f>
        <v>4290.00</v>
      </c>
      <c r="F38" s="5" t="str">
        <f>VLOOKUP(A38,HOP!A:C,3,0)</f>
        <v>3890758</v>
      </c>
      <c r="G38" s="5">
        <f t="shared" si="2"/>
        <v>0</v>
      </c>
      <c r="H38" s="5" t="str">
        <f t="shared" si="3"/>
        <v>，3890758</v>
      </c>
      <c r="I38" s="5" t="str">
        <f>VLOOKUP(A38,HOP!A:U,21,0)</f>
        <v>直采</v>
      </c>
    </row>
    <row r="39" s="5" customFormat="1" hidden="1" spans="1:9">
      <c r="A39" s="6">
        <v>26662899338</v>
      </c>
      <c r="B39" s="7">
        <v>45200</v>
      </c>
      <c r="C39" s="7">
        <v>45204</v>
      </c>
      <c r="D39" s="5">
        <v>2421</v>
      </c>
      <c r="E39" s="5" t="str">
        <f>VLOOKUP(A39,HOP!A:L,12,0)</f>
        <v>2421.00</v>
      </c>
      <c r="F39" s="5" t="str">
        <f>VLOOKUP(A39,HOP!A:C,3,0)</f>
        <v>3894575</v>
      </c>
      <c r="G39" s="5">
        <f t="shared" si="2"/>
        <v>0</v>
      </c>
      <c r="H39" s="5" t="str">
        <f t="shared" si="3"/>
        <v>，3894575</v>
      </c>
      <c r="I39" s="5" t="str">
        <f>VLOOKUP(A39,HOP!A:U,21,0)</f>
        <v>直采</v>
      </c>
    </row>
    <row r="40" s="5" customFormat="1" hidden="1" spans="1:9">
      <c r="A40" s="6">
        <v>999226669708816</v>
      </c>
      <c r="B40" s="7">
        <v>45197</v>
      </c>
      <c r="C40" s="7">
        <v>45201</v>
      </c>
      <c r="D40" s="5">
        <v>6460</v>
      </c>
      <c r="E40" s="5" t="str">
        <f>VLOOKUP(A40,HOP!A:L,12,0)</f>
        <v>6460.00</v>
      </c>
      <c r="F40" s="5" t="str">
        <f>VLOOKUP(A40,HOP!A:C,3,0)</f>
        <v>3896600</v>
      </c>
      <c r="G40" s="5">
        <f t="shared" si="2"/>
        <v>0</v>
      </c>
      <c r="H40" s="5" t="str">
        <f t="shared" si="3"/>
        <v>，3896600</v>
      </c>
      <c r="I40" s="5" t="str">
        <f>VLOOKUP(A40,HOP!A:U,21,0)</f>
        <v>直采</v>
      </c>
    </row>
    <row r="41" s="5" customFormat="1" hidden="1" spans="1:9">
      <c r="A41" s="6">
        <v>999224032780982</v>
      </c>
      <c r="B41" s="7">
        <v>45200</v>
      </c>
      <c r="C41" s="7">
        <v>45202</v>
      </c>
      <c r="D41" s="5">
        <v>1154</v>
      </c>
      <c r="E41" s="5" t="str">
        <f>VLOOKUP(A41,HOP!A:L,12,0)</f>
        <v>1154.00</v>
      </c>
      <c r="F41" s="5" t="str">
        <f>VLOOKUP(A41,HOP!A:C,3,0)</f>
        <v>3335474</v>
      </c>
      <c r="G41" s="5">
        <f t="shared" si="2"/>
        <v>0</v>
      </c>
      <c r="H41" s="5" t="str">
        <f t="shared" si="3"/>
        <v>，3335474</v>
      </c>
      <c r="I41" s="5" t="str">
        <f>VLOOKUP(A41,HOP!A:U,21,0)</f>
        <v>直采</v>
      </c>
    </row>
    <row r="42" s="5" customFormat="1" hidden="1" spans="1:9">
      <c r="A42" s="6">
        <v>999226746595539</v>
      </c>
      <c r="B42" s="7">
        <v>45199</v>
      </c>
      <c r="C42" s="7">
        <v>45206</v>
      </c>
      <c r="D42" s="5">
        <v>4106</v>
      </c>
      <c r="E42" s="5" t="str">
        <f>VLOOKUP(A42,HOP!A:L,12,0)</f>
        <v>4106.00</v>
      </c>
      <c r="F42" s="5" t="str">
        <f>VLOOKUP(A42,HOP!A:C,3,0)</f>
        <v>3915102</v>
      </c>
      <c r="G42" s="5">
        <f t="shared" si="2"/>
        <v>0</v>
      </c>
      <c r="H42" s="5" t="str">
        <f t="shared" si="3"/>
        <v>，3915102</v>
      </c>
      <c r="I42" s="5" t="str">
        <f>VLOOKUP(A42,HOP!A:U,21,0)</f>
        <v>直采</v>
      </c>
    </row>
    <row r="43" s="5" customFormat="1" hidden="1" spans="1:9">
      <c r="A43" s="6">
        <v>999226761910591</v>
      </c>
      <c r="B43" s="7">
        <v>45202</v>
      </c>
      <c r="C43" s="7">
        <v>45206</v>
      </c>
      <c r="D43" s="5">
        <v>2336</v>
      </c>
      <c r="E43" s="5" t="str">
        <f>VLOOKUP(A43,HOP!A:L,12,0)</f>
        <v>2336.00</v>
      </c>
      <c r="F43" s="5" t="str">
        <f>VLOOKUP(A43,HOP!A:C,3,0)</f>
        <v>3921041</v>
      </c>
      <c r="G43" s="5">
        <f t="shared" si="2"/>
        <v>0</v>
      </c>
      <c r="H43" s="5" t="str">
        <f t="shared" si="3"/>
        <v>，3921041</v>
      </c>
      <c r="I43" s="5" t="str">
        <f>VLOOKUP(A43,HOP!A:U,21,0)</f>
        <v>直采</v>
      </c>
    </row>
    <row r="44" s="5" customFormat="1" hidden="1" spans="1:9">
      <c r="A44" s="6">
        <v>999226772044098</v>
      </c>
      <c r="B44" s="7">
        <v>45196</v>
      </c>
      <c r="C44" s="7">
        <v>45203</v>
      </c>
      <c r="D44" s="5">
        <v>4061</v>
      </c>
      <c r="E44" s="5" t="str">
        <f>VLOOKUP(A44,HOP!A:L,12,0)</f>
        <v>4061.00</v>
      </c>
      <c r="F44" s="5" t="str">
        <f>VLOOKUP(A44,HOP!A:C,3,0)</f>
        <v>3926631</v>
      </c>
      <c r="G44" s="5">
        <f t="shared" si="2"/>
        <v>0</v>
      </c>
      <c r="H44" s="5" t="str">
        <f t="shared" si="3"/>
        <v>，3926631</v>
      </c>
      <c r="I44" s="5" t="str">
        <f>VLOOKUP(A44,HOP!A:U,21,0)</f>
        <v>直采</v>
      </c>
    </row>
    <row r="45" s="5" customFormat="1" hidden="1" spans="1:9">
      <c r="A45" s="6">
        <v>999226839749113</v>
      </c>
      <c r="B45" s="7">
        <v>45199</v>
      </c>
      <c r="C45" s="7">
        <v>45206</v>
      </c>
      <c r="D45" s="5">
        <v>4068</v>
      </c>
      <c r="E45" s="5" t="str">
        <f>VLOOKUP(A45,HOP!A:L,12,0)</f>
        <v>4068.00</v>
      </c>
      <c r="F45" s="5" t="str">
        <f>VLOOKUP(A45,HOP!A:C,3,0)</f>
        <v>3948008</v>
      </c>
      <c r="G45" s="5">
        <f t="shared" si="2"/>
        <v>0</v>
      </c>
      <c r="H45" s="5" t="str">
        <f t="shared" si="3"/>
        <v>，3948008</v>
      </c>
      <c r="I45" s="5" t="str">
        <f>VLOOKUP(A45,HOP!A:U,21,0)</f>
        <v>直采</v>
      </c>
    </row>
    <row r="46" s="5" customFormat="1" hidden="1" spans="1:9">
      <c r="A46" s="6">
        <v>999226841154244</v>
      </c>
      <c r="B46" s="7">
        <v>45202</v>
      </c>
      <c r="C46" s="7">
        <v>45206</v>
      </c>
      <c r="D46" s="5">
        <v>2218</v>
      </c>
      <c r="E46" s="5" t="str">
        <f>VLOOKUP(A46,HOP!A:L,12,0)</f>
        <v>2218.00</v>
      </c>
      <c r="F46" s="5" t="str">
        <f>VLOOKUP(A46,HOP!A:C,3,0)</f>
        <v>3948648</v>
      </c>
      <c r="G46" s="5">
        <f t="shared" si="2"/>
        <v>0</v>
      </c>
      <c r="H46" s="5" t="str">
        <f t="shared" si="3"/>
        <v>，3948648</v>
      </c>
      <c r="I46" s="5" t="str">
        <f>VLOOKUP(A46,HOP!A:U,21,0)</f>
        <v>直采</v>
      </c>
    </row>
    <row r="47" s="5" customFormat="1" hidden="1" spans="1:9">
      <c r="A47" s="6">
        <v>999226854198635</v>
      </c>
      <c r="B47" s="7">
        <v>45199</v>
      </c>
      <c r="C47" s="7">
        <v>45203</v>
      </c>
      <c r="D47" s="5">
        <v>2072</v>
      </c>
      <c r="E47" s="5" t="str">
        <f>VLOOKUP(A47,HOP!A:L,12,0)</f>
        <v>2072.00</v>
      </c>
      <c r="F47" s="5" t="str">
        <f>VLOOKUP(A47,HOP!A:C,3,0)</f>
        <v>3962450</v>
      </c>
      <c r="G47" s="5">
        <f t="shared" si="2"/>
        <v>0</v>
      </c>
      <c r="H47" s="5" t="str">
        <f t="shared" si="3"/>
        <v>，3962450</v>
      </c>
      <c r="I47" s="5" t="str">
        <f>VLOOKUP(A47,HOP!A:U,21,0)</f>
        <v>直采</v>
      </c>
    </row>
    <row r="48" s="5" customFormat="1" hidden="1" spans="1:9">
      <c r="A48" s="6">
        <v>26854449055</v>
      </c>
      <c r="B48" s="7">
        <v>45201</v>
      </c>
      <c r="C48" s="7">
        <v>45205</v>
      </c>
      <c r="D48" s="5">
        <v>2050</v>
      </c>
      <c r="E48" s="5" t="str">
        <f>VLOOKUP(A48,HOP!A:L,12,0)</f>
        <v>2050.00</v>
      </c>
      <c r="F48" s="5" t="str">
        <f>VLOOKUP(A48,HOP!A:C,3,0)</f>
        <v>3962763</v>
      </c>
      <c r="G48" s="5">
        <f t="shared" si="2"/>
        <v>0</v>
      </c>
      <c r="H48" s="5" t="str">
        <f t="shared" si="3"/>
        <v>，3962763</v>
      </c>
      <c r="I48" s="5" t="str">
        <f>VLOOKUP(A48,HOP!A:U,21,0)</f>
        <v>直采</v>
      </c>
    </row>
    <row r="49" s="5" customFormat="1" hidden="1" spans="1:9">
      <c r="A49" s="6">
        <v>999226900195661</v>
      </c>
      <c r="B49" s="7">
        <v>45200</v>
      </c>
      <c r="C49" s="7">
        <v>45204</v>
      </c>
      <c r="D49" s="5">
        <v>2210</v>
      </c>
      <c r="E49" s="5" t="str">
        <f>VLOOKUP(A49,HOP!A:L,12,0)</f>
        <v>2210.00</v>
      </c>
      <c r="F49" s="5" t="str">
        <f>VLOOKUP(A49,HOP!A:C,3,0)</f>
        <v>3965392</v>
      </c>
      <c r="G49" s="5">
        <f t="shared" si="2"/>
        <v>0</v>
      </c>
      <c r="H49" s="5" t="str">
        <f t="shared" si="3"/>
        <v>，3965392</v>
      </c>
      <c r="I49" s="5" t="str">
        <f>VLOOKUP(A49,HOP!A:U,21,0)</f>
        <v>直采</v>
      </c>
    </row>
    <row r="50" s="5" customFormat="1" hidden="1" spans="1:9">
      <c r="A50" s="6">
        <v>999226902347147</v>
      </c>
      <c r="B50" s="7">
        <v>45206</v>
      </c>
      <c r="C50" s="7">
        <v>45210</v>
      </c>
      <c r="D50" s="5">
        <v>1925</v>
      </c>
      <c r="E50" s="5" t="str">
        <f>VLOOKUP(A50,HOP!A:L,12,0)</f>
        <v>1925.00</v>
      </c>
      <c r="F50" s="5" t="str">
        <f>VLOOKUP(A50,HOP!A:C,3,0)</f>
        <v>3966186</v>
      </c>
      <c r="G50" s="5">
        <f t="shared" si="2"/>
        <v>0</v>
      </c>
      <c r="H50" s="5" t="str">
        <f t="shared" si="3"/>
        <v>，3966186</v>
      </c>
      <c r="I50" s="5" t="str">
        <f>VLOOKUP(A50,HOP!A:U,21,0)</f>
        <v>直采</v>
      </c>
    </row>
    <row r="51" s="5" customFormat="1" hidden="1" spans="1:9">
      <c r="A51" s="6">
        <v>26914908531</v>
      </c>
      <c r="B51" s="7">
        <v>45201</v>
      </c>
      <c r="C51" s="7">
        <v>45204</v>
      </c>
      <c r="D51" s="5">
        <v>1554</v>
      </c>
      <c r="E51" s="5" t="str">
        <f>VLOOKUP(A51,HOP!A:L,12,0)</f>
        <v>1554.00</v>
      </c>
      <c r="F51" s="5" t="str">
        <f>VLOOKUP(A51,HOP!A:C,3,0)</f>
        <v>3971141</v>
      </c>
      <c r="G51" s="5">
        <f t="shared" si="2"/>
        <v>0</v>
      </c>
      <c r="H51" s="5" t="str">
        <f t="shared" si="3"/>
        <v>，3971141</v>
      </c>
      <c r="I51" s="5" t="str">
        <f>VLOOKUP(A51,HOP!A:U,21,0)</f>
        <v>直采</v>
      </c>
    </row>
    <row r="52" s="5" customFormat="1" hidden="1" spans="1:9">
      <c r="A52" s="6">
        <v>999226921358735</v>
      </c>
      <c r="B52" s="7">
        <v>45206</v>
      </c>
      <c r="C52" s="7">
        <v>45209</v>
      </c>
      <c r="D52" s="5">
        <v>1467</v>
      </c>
      <c r="E52" s="5" t="str">
        <f>VLOOKUP(A52,HOP!A:L,12,0)</f>
        <v>1467.00</v>
      </c>
      <c r="F52" s="5" t="str">
        <f>VLOOKUP(A52,HOP!A:C,3,0)</f>
        <v>3972894</v>
      </c>
      <c r="G52" s="5">
        <f t="shared" si="2"/>
        <v>0</v>
      </c>
      <c r="H52" s="5" t="str">
        <f t="shared" si="3"/>
        <v>，3972894</v>
      </c>
      <c r="I52" s="5" t="str">
        <f>VLOOKUP(A52,HOP!A:U,21,0)</f>
        <v>直采</v>
      </c>
    </row>
    <row r="53" s="5" customFormat="1" hidden="1" spans="1:9">
      <c r="A53" s="6">
        <v>999226923112436</v>
      </c>
      <c r="B53" s="7">
        <v>45199</v>
      </c>
      <c r="C53" s="7">
        <v>45200</v>
      </c>
      <c r="D53" s="5">
        <v>839</v>
      </c>
      <c r="E53" s="5" t="str">
        <f>VLOOKUP(A53,HOP!A:L,12,0)</f>
        <v>839.00</v>
      </c>
      <c r="F53" s="5" t="str">
        <f>VLOOKUP(A53,HOP!A:C,3,0)</f>
        <v>3973499</v>
      </c>
      <c r="G53" s="5">
        <f t="shared" si="2"/>
        <v>0</v>
      </c>
      <c r="H53" s="5" t="str">
        <f t="shared" si="3"/>
        <v>，3973499</v>
      </c>
      <c r="I53" s="5" t="str">
        <f>VLOOKUP(A53,HOP!A:U,21,0)</f>
        <v>直采</v>
      </c>
    </row>
    <row r="54" s="5" customFormat="1" hidden="1" spans="1:9">
      <c r="A54" s="6">
        <v>999226931600091</v>
      </c>
      <c r="B54" s="7">
        <v>45199</v>
      </c>
      <c r="C54" s="7">
        <v>45202</v>
      </c>
      <c r="D54" s="5">
        <v>2915</v>
      </c>
      <c r="E54" s="5" t="str">
        <f>VLOOKUP(A54,HOP!A:L,12,0)</f>
        <v>2915.00</v>
      </c>
      <c r="F54" s="5" t="str">
        <f>VLOOKUP(A54,HOP!A:C,3,0)</f>
        <v>3978342</v>
      </c>
      <c r="G54" s="5">
        <f t="shared" si="2"/>
        <v>0</v>
      </c>
      <c r="H54" s="5" t="str">
        <f t="shared" si="3"/>
        <v>，3978342</v>
      </c>
      <c r="I54" s="5" t="str">
        <f>VLOOKUP(A54,HOP!A:U,21,0)</f>
        <v>直采</v>
      </c>
    </row>
    <row r="55" s="5" customFormat="1" hidden="1" spans="1:9">
      <c r="A55" s="6">
        <v>999227026255570</v>
      </c>
      <c r="B55" s="7">
        <v>45200</v>
      </c>
      <c r="C55" s="7">
        <v>45202</v>
      </c>
      <c r="D55" s="5">
        <v>1846</v>
      </c>
      <c r="E55" s="5" t="str">
        <f>VLOOKUP(A55,HOP!A:L,12,0)</f>
        <v>1846.00</v>
      </c>
      <c r="F55" s="5" t="str">
        <f>VLOOKUP(A55,HOP!A:C,3,0)</f>
        <v>3983341</v>
      </c>
      <c r="G55" s="5">
        <f t="shared" si="2"/>
        <v>0</v>
      </c>
      <c r="H55" s="5" t="str">
        <f t="shared" si="3"/>
        <v>，3983341</v>
      </c>
      <c r="I55" s="5" t="str">
        <f>VLOOKUP(A55,HOP!A:U,21,0)</f>
        <v>直采</v>
      </c>
    </row>
    <row r="56" s="5" customFormat="1" hidden="1" spans="1:9">
      <c r="A56" s="6">
        <v>999227033845085</v>
      </c>
      <c r="B56" s="7">
        <v>45206</v>
      </c>
      <c r="C56" s="7">
        <v>45213</v>
      </c>
      <c r="D56" s="5">
        <v>3438</v>
      </c>
      <c r="E56" s="5" t="str">
        <f>VLOOKUP(A56,HOP!A:L,12,0)</f>
        <v>3438.00</v>
      </c>
      <c r="F56" s="5" t="str">
        <f>VLOOKUP(A56,HOP!A:C,3,0)</f>
        <v>3985532</v>
      </c>
      <c r="G56" s="5">
        <f t="shared" si="2"/>
        <v>0</v>
      </c>
      <c r="H56" s="5" t="str">
        <f t="shared" si="3"/>
        <v>，3985532</v>
      </c>
      <c r="I56" s="5" t="str">
        <f>VLOOKUP(A56,HOP!A:U,21,0)</f>
        <v>直采</v>
      </c>
    </row>
    <row r="57" s="5" customFormat="1" hidden="1" spans="1:9">
      <c r="A57" s="6">
        <v>999227048993014</v>
      </c>
      <c r="B57" s="7">
        <v>45198</v>
      </c>
      <c r="C57" s="7">
        <v>45203</v>
      </c>
      <c r="D57" s="5">
        <v>11440</v>
      </c>
      <c r="E57" s="5" t="str">
        <f>VLOOKUP(A57,HOP!A:L,12,0)</f>
        <v>11440.00</v>
      </c>
      <c r="F57" s="5" t="str">
        <f>VLOOKUP(A57,HOP!A:C,3,0)</f>
        <v>3989185</v>
      </c>
      <c r="G57" s="5">
        <f t="shared" si="2"/>
        <v>0</v>
      </c>
      <c r="H57" s="5" t="str">
        <f t="shared" si="3"/>
        <v>，3989185</v>
      </c>
      <c r="I57" s="5" t="str">
        <f>VLOOKUP(A57,HOP!A:U,21,0)</f>
        <v>直采</v>
      </c>
    </row>
    <row r="58" s="5" customFormat="1" hidden="1" spans="1:9">
      <c r="A58" s="6">
        <v>999227053189568</v>
      </c>
      <c r="B58" s="7">
        <v>45201</v>
      </c>
      <c r="C58" s="7">
        <v>45203</v>
      </c>
      <c r="D58" s="5">
        <v>4754</v>
      </c>
      <c r="E58" s="5" t="str">
        <f>VLOOKUP(A58,HOP!A:L,12,0)</f>
        <v>4754.00</v>
      </c>
      <c r="F58" s="5" t="str">
        <f>VLOOKUP(A58,HOP!A:C,3,0)</f>
        <v>3990683</v>
      </c>
      <c r="G58" s="5">
        <f t="shared" si="2"/>
        <v>0</v>
      </c>
      <c r="H58" s="5" t="str">
        <f t="shared" si="3"/>
        <v>，3990683</v>
      </c>
      <c r="I58" s="5" t="str">
        <f>VLOOKUP(A58,HOP!A:U,21,0)</f>
        <v>直采</v>
      </c>
    </row>
    <row r="59" s="5" customFormat="1" hidden="1" spans="1:9">
      <c r="A59" s="6">
        <v>999227055448062</v>
      </c>
      <c r="B59" s="7">
        <v>45198</v>
      </c>
      <c r="C59" s="7">
        <v>45200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2"/>
        <v>#N/A</v>
      </c>
      <c r="H59" s="5" t="e">
        <f t="shared" si="3"/>
        <v>#N/A</v>
      </c>
      <c r="I59" s="5" t="e">
        <f>VLOOKUP(A59,HOP!A:U,21,0)</f>
        <v>#N/A</v>
      </c>
    </row>
    <row r="60" s="5" customFormat="1" hidden="1" spans="1:9">
      <c r="A60" s="6">
        <v>999227055561028</v>
      </c>
      <c r="B60" s="7">
        <v>45198</v>
      </c>
      <c r="C60" s="7">
        <v>45200</v>
      </c>
      <c r="D60" s="5">
        <v>5466</v>
      </c>
      <c r="E60" s="5" t="str">
        <f>VLOOKUP(A60,HOP!A:L,12,0)</f>
        <v>5466.00</v>
      </c>
      <c r="F60" s="5" t="str">
        <f>VLOOKUP(A60,HOP!A:C,3,0)</f>
        <v>3991652</v>
      </c>
      <c r="G60" s="5">
        <f t="shared" si="2"/>
        <v>0</v>
      </c>
      <c r="H60" s="5" t="str">
        <f t="shared" si="3"/>
        <v>，3991652</v>
      </c>
      <c r="I60" s="5" t="str">
        <f>VLOOKUP(A60,HOP!A:U,21,0)</f>
        <v>直采</v>
      </c>
    </row>
    <row r="61" s="5" customFormat="1" hidden="1" spans="1:9">
      <c r="A61" s="6">
        <v>999227062251575</v>
      </c>
      <c r="B61" s="7">
        <v>45201</v>
      </c>
      <c r="C61" s="7">
        <v>45204</v>
      </c>
      <c r="D61" s="5">
        <v>1389</v>
      </c>
      <c r="E61" s="5" t="str">
        <f>VLOOKUP(A61,HOP!A:L,12,0)</f>
        <v>1389.00</v>
      </c>
      <c r="F61" s="5" t="str">
        <f>VLOOKUP(A61,HOP!A:C,3,0)</f>
        <v>3995685</v>
      </c>
      <c r="G61" s="5">
        <f t="shared" si="2"/>
        <v>0</v>
      </c>
      <c r="H61" s="5" t="str">
        <f t="shared" si="3"/>
        <v>，3995685</v>
      </c>
      <c r="I61" s="5" t="str">
        <f>VLOOKUP(A61,HOP!A:U,21,0)</f>
        <v>直采</v>
      </c>
    </row>
    <row r="62" s="5" customFormat="1" hidden="1" spans="1:9">
      <c r="A62" s="6">
        <v>999227097150230</v>
      </c>
      <c r="B62" s="7">
        <v>45200</v>
      </c>
      <c r="C62" s="7">
        <v>45201</v>
      </c>
      <c r="D62" s="5">
        <v>570</v>
      </c>
      <c r="E62" s="5" t="str">
        <f>VLOOKUP(A62,HOP!A:L,12,0)</f>
        <v>570.00</v>
      </c>
      <c r="F62" s="5" t="str">
        <f>VLOOKUP(A62,HOP!A:C,3,0)</f>
        <v>3999985</v>
      </c>
      <c r="G62" s="5">
        <f t="shared" si="2"/>
        <v>0</v>
      </c>
      <c r="H62" s="5" t="str">
        <f t="shared" si="3"/>
        <v>，3999985</v>
      </c>
      <c r="I62" s="5" t="str">
        <f>VLOOKUP(A62,HOP!A:U,21,0)</f>
        <v>直采</v>
      </c>
    </row>
    <row r="63" s="5" customFormat="1" hidden="1" spans="1:9">
      <c r="A63" s="6">
        <v>999227097588094</v>
      </c>
      <c r="B63" s="7">
        <v>45210</v>
      </c>
      <c r="C63" s="7">
        <v>45211</v>
      </c>
      <c r="D63" s="5">
        <v>913</v>
      </c>
      <c r="E63" s="5" t="str">
        <f>VLOOKUP(A63,HOP!A:L,12,0)</f>
        <v>913.00</v>
      </c>
      <c r="F63" s="5" t="str">
        <f>VLOOKUP(A63,HOP!A:C,3,0)</f>
        <v>4000166</v>
      </c>
      <c r="G63" s="5">
        <f t="shared" si="2"/>
        <v>0</v>
      </c>
      <c r="H63" s="5" t="str">
        <f t="shared" si="3"/>
        <v>，4000166</v>
      </c>
      <c r="I63" s="5" t="str">
        <f>VLOOKUP(A63,HOP!A:U,21,0)</f>
        <v>直采</v>
      </c>
    </row>
    <row r="64" s="5" customFormat="1" hidden="1" spans="1:9">
      <c r="A64" s="6">
        <v>999227097904362</v>
      </c>
      <c r="B64" s="7">
        <v>45201</v>
      </c>
      <c r="C64" s="7">
        <v>45203</v>
      </c>
      <c r="D64" s="5">
        <v>1140</v>
      </c>
      <c r="E64" s="5" t="str">
        <f>VLOOKUP(A64,HOP!A:L,12,0)</f>
        <v>1140.00</v>
      </c>
      <c r="F64" s="5" t="str">
        <f>VLOOKUP(A64,HOP!A:C,3,0)</f>
        <v>4000437</v>
      </c>
      <c r="G64" s="5">
        <f t="shared" si="2"/>
        <v>0</v>
      </c>
      <c r="H64" s="5" t="str">
        <f t="shared" si="3"/>
        <v>，4000437</v>
      </c>
      <c r="I64" s="5" t="str">
        <f>VLOOKUP(A64,HOP!A:U,21,0)</f>
        <v>直采</v>
      </c>
    </row>
    <row r="65" s="5" customFormat="1" hidden="1" spans="1:9">
      <c r="A65" s="6">
        <v>999227098543112</v>
      </c>
      <c r="B65" s="7">
        <v>45201</v>
      </c>
      <c r="C65" s="7">
        <v>45203</v>
      </c>
      <c r="D65" s="5">
        <v>4676</v>
      </c>
      <c r="E65" s="5" t="str">
        <f>VLOOKUP(A65,HOP!A:L,12,0)</f>
        <v>4676.00</v>
      </c>
      <c r="F65" s="5" t="str">
        <f>VLOOKUP(A65,HOP!A:C,3,0)</f>
        <v>4000883</v>
      </c>
      <c r="G65" s="5">
        <f t="shared" si="2"/>
        <v>0</v>
      </c>
      <c r="H65" s="5" t="str">
        <f t="shared" si="3"/>
        <v>，4000883</v>
      </c>
      <c r="I65" s="5" t="str">
        <f>VLOOKUP(A65,HOP!A:U,21,0)</f>
        <v>直采</v>
      </c>
    </row>
    <row r="66" s="5" customFormat="1" hidden="1" spans="1:9">
      <c r="A66" s="6">
        <v>999227099518287</v>
      </c>
      <c r="B66" s="7">
        <v>45206</v>
      </c>
      <c r="C66" s="7">
        <v>45213</v>
      </c>
      <c r="D66" s="5">
        <v>3446</v>
      </c>
      <c r="E66" s="5" t="str">
        <f>VLOOKUP(A66,HOP!A:L,12,0)</f>
        <v>3446.00</v>
      </c>
      <c r="F66" s="5" t="str">
        <f>VLOOKUP(A66,HOP!A:C,3,0)</f>
        <v>4001687</v>
      </c>
      <c r="G66" s="5">
        <f t="shared" si="2"/>
        <v>0</v>
      </c>
      <c r="H66" s="5" t="str">
        <f t="shared" si="3"/>
        <v>，4001687</v>
      </c>
      <c r="I66" s="5" t="str">
        <f>VLOOKUP(A66,HOP!A:U,21,0)</f>
        <v>直采</v>
      </c>
    </row>
    <row r="67" s="5" customFormat="1" hidden="1" spans="1:9">
      <c r="A67" s="6">
        <v>999227107929809</v>
      </c>
      <c r="B67" s="7">
        <v>45200</v>
      </c>
      <c r="C67" s="7">
        <v>45201</v>
      </c>
      <c r="D67" s="5">
        <v>1119</v>
      </c>
      <c r="E67" s="5" t="str">
        <f>VLOOKUP(A67,HOP!A:L,12,0)</f>
        <v>1119.00</v>
      </c>
      <c r="F67" s="5" t="str">
        <f>VLOOKUP(A67,HOP!A:C,3,0)</f>
        <v>4007613</v>
      </c>
      <c r="G67" s="5">
        <f>D67-E67</f>
        <v>0</v>
      </c>
      <c r="H67" s="5" t="str">
        <f>$H$1&amp;F67</f>
        <v>，4007613</v>
      </c>
      <c r="I67" s="5" t="str">
        <f>VLOOKUP(A67,HOP!A:U,21,0)</f>
        <v>直采</v>
      </c>
    </row>
    <row r="68" s="5" customFormat="1" hidden="1" spans="1:9">
      <c r="A68" s="6">
        <v>27168210481</v>
      </c>
      <c r="B68" s="7">
        <v>45201</v>
      </c>
      <c r="C68" s="7">
        <v>45202</v>
      </c>
      <c r="D68" s="5">
        <v>1209</v>
      </c>
      <c r="E68" s="5" t="str">
        <f>VLOOKUP(A68,HOP!A:L,12,0)</f>
        <v>1209.00</v>
      </c>
      <c r="F68" s="5" t="str">
        <f>VLOOKUP(A68,HOP!A:C,3,0)</f>
        <v>4011925</v>
      </c>
      <c r="G68" s="5">
        <f>D68-E68</f>
        <v>0</v>
      </c>
      <c r="H68" s="5" t="str">
        <f>$H$1&amp;F68</f>
        <v>，4011925</v>
      </c>
      <c r="I68" s="5" t="str">
        <f>VLOOKUP(A68,HOP!A:U,21,0)</f>
        <v>直采</v>
      </c>
    </row>
    <row r="69" s="5" customFormat="1" hidden="1" spans="1:9">
      <c r="A69" s="6">
        <v>999227179027461</v>
      </c>
      <c r="B69" s="7">
        <v>45205</v>
      </c>
      <c r="C69" s="7">
        <v>45206</v>
      </c>
      <c r="D69" s="5">
        <v>0</v>
      </c>
      <c r="E69" s="5" t="str">
        <f>VLOOKUP(A69,HOP!A:L,12,0)</f>
        <v>0.00</v>
      </c>
      <c r="F69" s="5" t="str">
        <f>VLOOKUP(A69,HOP!A:C,3,0)</f>
        <v>4014026</v>
      </c>
      <c r="G69" s="5">
        <f>D69-E69</f>
        <v>0</v>
      </c>
      <c r="H69" s="5" t="str">
        <f>$H$1&amp;F69</f>
        <v>，4014026</v>
      </c>
      <c r="I69" s="5" t="str">
        <f>VLOOKUP(A69,HOP!A:U,21,0)</f>
        <v>直采</v>
      </c>
    </row>
    <row r="70" s="5" customFormat="1" hidden="1" spans="1:9">
      <c r="A70" s="6">
        <v>999227192176605</v>
      </c>
      <c r="B70" s="7">
        <v>45207</v>
      </c>
      <c r="C70" s="7">
        <v>45209</v>
      </c>
      <c r="D70" s="5">
        <v>4088</v>
      </c>
      <c r="E70" s="5" t="str">
        <f>VLOOKUP(A70,HOP!A:L,12,0)</f>
        <v>4088.00</v>
      </c>
      <c r="F70" s="5" t="str">
        <f>VLOOKUP(A70,HOP!A:C,3,0)</f>
        <v>4023801</v>
      </c>
      <c r="G70" s="5">
        <f>D70-E70</f>
        <v>0</v>
      </c>
      <c r="H70" s="5" t="str">
        <f>$H$1&amp;F70</f>
        <v>，4023801</v>
      </c>
      <c r="I70" s="5" t="str">
        <f>VLOOKUP(A70,HOP!A:U,21,0)</f>
        <v>直采</v>
      </c>
    </row>
    <row r="71" s="5" customFormat="1" hidden="1" spans="1:9">
      <c r="A71" s="6">
        <v>999227300801642</v>
      </c>
      <c r="B71" s="7">
        <v>45208</v>
      </c>
      <c r="C71" s="7">
        <v>45210</v>
      </c>
      <c r="D71" s="5">
        <v>4123</v>
      </c>
      <c r="E71" s="5" t="str">
        <f>VLOOKUP(A71,HOP!A:L,12,0)</f>
        <v>4123.00</v>
      </c>
      <c r="F71" s="5" t="str">
        <f>VLOOKUP(A71,HOP!A:C,3,0)</f>
        <v>4040196</v>
      </c>
      <c r="G71" s="5">
        <f>D71-E71</f>
        <v>0</v>
      </c>
      <c r="H71" s="5" t="str">
        <f>$H$1&amp;F71</f>
        <v>，4040196</v>
      </c>
      <c r="I71" s="5" t="str">
        <f>VLOOKUP(A71,HOP!A:U,21,0)</f>
        <v>直采</v>
      </c>
    </row>
    <row r="72" s="5" customFormat="1" hidden="1" spans="1:9">
      <c r="A72" s="6">
        <v>999227306706419</v>
      </c>
      <c r="B72" s="7">
        <v>45208</v>
      </c>
      <c r="C72" s="7">
        <v>45212</v>
      </c>
      <c r="D72" s="5">
        <v>8246</v>
      </c>
      <c r="E72" s="5" t="str">
        <f>VLOOKUP(A72,HOP!A:L,12,0)</f>
        <v>8246.00</v>
      </c>
      <c r="F72" s="5" t="str">
        <f>VLOOKUP(A72,HOP!A:C,3,0)</f>
        <v>4043399</v>
      </c>
      <c r="G72" s="5">
        <f>D72-E72</f>
        <v>0</v>
      </c>
      <c r="H72" s="5" t="str">
        <f>$H$1&amp;F72</f>
        <v>，4043399</v>
      </c>
      <c r="I72" s="5" t="str">
        <f>VLOOKUP(A72,HOP!A:U,21,0)</f>
        <v>直采</v>
      </c>
    </row>
    <row r="73" s="5" customFormat="1" hidden="1" spans="1:9">
      <c r="A73" s="6">
        <v>999227328862765</v>
      </c>
      <c r="B73" s="7">
        <v>45210</v>
      </c>
      <c r="C73" s="7">
        <v>45212</v>
      </c>
      <c r="D73" s="5">
        <v>660</v>
      </c>
      <c r="E73" s="5" t="str">
        <f>VLOOKUP(A73,HOP!A:L,12,0)</f>
        <v>660.00</v>
      </c>
      <c r="F73" s="5" t="str">
        <f>VLOOKUP(A73,HOP!A:C,3,0)</f>
        <v>4049420</v>
      </c>
      <c r="G73" s="5">
        <f>D73-E73</f>
        <v>0</v>
      </c>
      <c r="H73" s="5" t="str">
        <f>$H$1&amp;F73</f>
        <v>，4049420</v>
      </c>
      <c r="I73" s="5" t="str">
        <f>VLOOKUP(A73,HOP!A:U,21,0)</f>
        <v>直采</v>
      </c>
    </row>
    <row r="74" s="5" customFormat="1" hidden="1" spans="1:9">
      <c r="A74" s="6">
        <v>999227334165335</v>
      </c>
      <c r="B74" s="7">
        <v>45211</v>
      </c>
      <c r="C74" s="7">
        <v>45213</v>
      </c>
      <c r="D74" s="5">
        <v>800</v>
      </c>
      <c r="E74" s="5" t="str">
        <f>VLOOKUP(A74,HOP!A:L,12,0)</f>
        <v>800.00</v>
      </c>
      <c r="F74" s="5" t="str">
        <f>VLOOKUP(A74,HOP!A:C,3,0)</f>
        <v>4052458</v>
      </c>
      <c r="G74" s="5">
        <f>D74-E74</f>
        <v>0</v>
      </c>
      <c r="H74" s="5" t="str">
        <f>$H$1&amp;F74</f>
        <v>，4052458</v>
      </c>
      <c r="I74" s="5" t="str">
        <f>VLOOKUP(A74,HOP!A:U,21,0)</f>
        <v>直采</v>
      </c>
    </row>
    <row r="75" s="5" customFormat="1" hidden="1" spans="1:9">
      <c r="A75" s="6">
        <v>999227337664746</v>
      </c>
      <c r="B75" s="7">
        <v>45211</v>
      </c>
      <c r="C75" s="7">
        <v>45214</v>
      </c>
      <c r="D75" s="5">
        <v>1449</v>
      </c>
      <c r="E75" s="5" t="str">
        <f>VLOOKUP(A75,HOP!A:L,12,0)</f>
        <v>1449.00</v>
      </c>
      <c r="F75" s="5" t="str">
        <f>VLOOKUP(A75,HOP!A:C,3,0)</f>
        <v>4055019</v>
      </c>
      <c r="G75" s="5">
        <f>D75-E75</f>
        <v>0</v>
      </c>
      <c r="H75" s="5" t="str">
        <f>$H$1&amp;F75</f>
        <v>，4055019</v>
      </c>
      <c r="I75" s="5" t="str">
        <f>VLOOKUP(A75,HOP!A:U,21,0)</f>
        <v>直采</v>
      </c>
    </row>
    <row r="76" s="5" customFormat="1" hidden="1" spans="1:9">
      <c r="A76" s="6">
        <v>999227347801561</v>
      </c>
      <c r="B76" s="7">
        <v>45211</v>
      </c>
      <c r="C76" s="7">
        <v>45213</v>
      </c>
      <c r="D76" s="5">
        <v>1440</v>
      </c>
      <c r="E76" s="5" t="str">
        <f>VLOOKUP(A76,HOP!A:L,12,0)</f>
        <v>1440.00</v>
      </c>
      <c r="F76" s="5" t="str">
        <f>VLOOKUP(A76,HOP!A:C,3,0)</f>
        <v>4058674</v>
      </c>
      <c r="G76" s="5">
        <f>D76-E76</f>
        <v>0</v>
      </c>
      <c r="H76" s="5" t="str">
        <f>$H$1&amp;F76</f>
        <v>，4058674</v>
      </c>
      <c r="I76" s="5" t="str">
        <f>VLOOKUP(A76,HOP!A:U,21,0)</f>
        <v>直采</v>
      </c>
    </row>
    <row r="77" s="5" customFormat="1" hidden="1" spans="1:9">
      <c r="A77" s="6">
        <v>999227383318423</v>
      </c>
      <c r="B77" s="7">
        <v>45213</v>
      </c>
      <c r="C77" s="7">
        <v>45214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>D77-E77</f>
        <v>#N/A</v>
      </c>
      <c r="H77" s="5" t="e">
        <f>$H$1&amp;F77</f>
        <v>#N/A</v>
      </c>
      <c r="I77" s="5" t="e">
        <f>VLOOKUP(A77,HOP!A:U,21,0)</f>
        <v>#N/A</v>
      </c>
    </row>
    <row r="78" s="5" customFormat="1" hidden="1" spans="1:9">
      <c r="A78" s="6">
        <v>999227383338004</v>
      </c>
      <c r="B78" s="7">
        <v>45213</v>
      </c>
      <c r="C78" s="7">
        <v>45214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>D78-E78</f>
        <v>#N/A</v>
      </c>
      <c r="H78" s="5" t="e">
        <f>$H$1&amp;F78</f>
        <v>#N/A</v>
      </c>
      <c r="I78" s="5" t="e">
        <f>VLOOKUP(A78,HOP!A:U,21,0)</f>
        <v>#N/A</v>
      </c>
    </row>
    <row r="80" spans="4:4">
      <c r="D80" s="5">
        <f>SUM(D2:D79)</f>
        <v>259280.96</v>
      </c>
    </row>
    <row r="87" spans="1:1">
      <c r="A87" s="5" t="s">
        <v>309</v>
      </c>
    </row>
    <row r="88" spans="1:1">
      <c r="A88" s="5" t="s">
        <v>310</v>
      </c>
    </row>
    <row r="89" spans="1:1">
      <c r="A89" s="5" t="s">
        <v>311</v>
      </c>
    </row>
  </sheetData>
  <autoFilter ref="A1:XFD80">
    <filterColumn colId="3">
      <filters blank="1">
        <filter val="1563.8"/>
        <filter val="800"/>
        <filter val="2200"/>
        <filter val="4800"/>
        <filter val="4900"/>
        <filter val="8100"/>
        <filter val="8600"/>
        <filter val="15000"/>
        <filter val="4106"/>
        <filter val="1209"/>
        <filter val="1110"/>
        <filter val="2210"/>
        <filter val="913"/>
        <filter val="2915"/>
        <filter val="4315"/>
        <filter val="500.16"/>
        <filter val="259280.96"/>
        <filter val="1818"/>
        <filter val="2218"/>
        <filter val="1119"/>
        <filter val="1719"/>
        <filter val="620"/>
        <filter val="2421"/>
        <filter val="4123"/>
        <filter val="1925"/>
        <filter val="1826"/>
        <filter val="1730"/>
        <filter val="1632"/>
        <filter val="4533"/>
        <filter val="2336"/>
        <filter val="4536"/>
        <filter val="3438"/>
        <filter val="839"/>
        <filter val="1140"/>
        <filter val="1440"/>
        <filter val="2540"/>
        <filter val="11440"/>
        <filter val="7142"/>
        <filter val="1846"/>
        <filter val="3446"/>
        <filter val="8246"/>
        <filter val="1449"/>
        <filter val="2050"/>
        <filter val="1154"/>
        <filter val="1554"/>
        <filter val="4754"/>
        <filter val="660"/>
        <filter val="6460"/>
        <filter val="4061"/>
        <filter val="7763"/>
        <filter val="3264"/>
        <filter val="26664"/>
        <filter val="2266"/>
        <filter val="5466"/>
        <filter val="1467"/>
        <filter val="4068"/>
        <filter val="570"/>
        <filter val="971"/>
        <filter val="972"/>
        <filter val="2072"/>
        <filter val="4676"/>
        <filter val="1080"/>
        <filter val="1280"/>
        <filter val="7285"/>
        <filter val="4088"/>
        <filter val="5588"/>
        <filter val="1389"/>
        <filter val="990"/>
        <filter val="4290"/>
        <filter val="6992"/>
        <filter val="1293"/>
      </filters>
    </filterColumn>
    <filterColumn colId="6">
      <filters blank="1">
        <filter val="0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"/>
  <sheetViews>
    <sheetView workbookViewId="0">
      <selection activeCell="A2" sqref="A2:A1048576"/>
    </sheetView>
  </sheetViews>
  <sheetFormatPr defaultColWidth="8" defaultRowHeight="12.75"/>
  <cols>
    <col min="1" max="1" width="25.75" style="1"/>
    <col min="2" max="16383" width="8" style="1"/>
  </cols>
  <sheetData>
    <row r="1" s="1" customFormat="1" spans="1:22">
      <c r="A1" s="2" t="s">
        <v>312</v>
      </c>
      <c r="B1" s="2" t="s">
        <v>313</v>
      </c>
      <c r="C1" s="2" t="s">
        <v>314</v>
      </c>
      <c r="D1" s="2" t="s">
        <v>315</v>
      </c>
      <c r="E1" s="2" t="s">
        <v>13</v>
      </c>
      <c r="F1" s="2" t="s">
        <v>5</v>
      </c>
      <c r="G1" s="2" t="s">
        <v>6</v>
      </c>
      <c r="H1" s="2" t="s">
        <v>316</v>
      </c>
      <c r="I1" s="2" t="s">
        <v>317</v>
      </c>
      <c r="J1" s="2" t="s">
        <v>318</v>
      </c>
      <c r="K1" s="2" t="s">
        <v>319</v>
      </c>
      <c r="L1" s="2" t="s">
        <v>320</v>
      </c>
      <c r="M1" s="2" t="s">
        <v>321</v>
      </c>
      <c r="N1" s="2" t="s">
        <v>322</v>
      </c>
      <c r="O1" s="2" t="s">
        <v>323</v>
      </c>
      <c r="P1" s="2" t="s">
        <v>324</v>
      </c>
      <c r="Q1" s="2" t="s">
        <v>325</v>
      </c>
      <c r="R1" s="2" t="s">
        <v>326</v>
      </c>
      <c r="S1" s="2" t="s">
        <v>327</v>
      </c>
      <c r="T1" s="2" t="s">
        <v>328</v>
      </c>
      <c r="U1" s="2" t="s">
        <v>329</v>
      </c>
      <c r="V1" s="2" t="s">
        <v>330</v>
      </c>
    </row>
    <row r="2" s="1" customFormat="1" spans="1:22">
      <c r="A2" s="3">
        <v>999227347801561</v>
      </c>
      <c r="B2" s="1" t="s">
        <v>331</v>
      </c>
      <c r="C2" s="1" t="s">
        <v>332</v>
      </c>
      <c r="D2" s="1" t="s">
        <v>333</v>
      </c>
      <c r="E2" s="1" t="s">
        <v>300</v>
      </c>
      <c r="F2" s="1" t="s">
        <v>331</v>
      </c>
      <c r="G2" s="1" t="s">
        <v>334</v>
      </c>
      <c r="H2" s="1" t="s">
        <v>335</v>
      </c>
      <c r="I2" s="1" t="s">
        <v>336</v>
      </c>
      <c r="J2" s="1" t="s">
        <v>337</v>
      </c>
      <c r="K2" s="1" t="s">
        <v>336</v>
      </c>
      <c r="L2" s="1" t="s">
        <v>336</v>
      </c>
      <c r="M2" s="1" t="s">
        <v>338</v>
      </c>
      <c r="N2" s="1" t="s">
        <v>338</v>
      </c>
      <c r="O2" s="1" t="s">
        <v>339</v>
      </c>
      <c r="P2" s="1" t="s">
        <v>340</v>
      </c>
      <c r="Q2" s="1" t="s">
        <v>341</v>
      </c>
      <c r="R2" s="1" t="s">
        <v>342</v>
      </c>
      <c r="S2" s="1" t="s">
        <v>343</v>
      </c>
      <c r="T2" s="1" t="s">
        <v>344</v>
      </c>
      <c r="U2" s="1" t="s">
        <v>345</v>
      </c>
      <c r="V2" s="1" t="s">
        <v>346</v>
      </c>
    </row>
    <row r="3" s="1" customFormat="1" spans="1:22">
      <c r="A3" s="3">
        <v>999227337664746</v>
      </c>
      <c r="B3" s="1" t="s">
        <v>347</v>
      </c>
      <c r="C3" s="1" t="s">
        <v>348</v>
      </c>
      <c r="D3" s="1" t="s">
        <v>349</v>
      </c>
      <c r="E3" s="1" t="s">
        <v>350</v>
      </c>
      <c r="F3" s="1" t="s">
        <v>331</v>
      </c>
      <c r="G3" s="1" t="s">
        <v>351</v>
      </c>
      <c r="H3" s="1" t="s">
        <v>335</v>
      </c>
      <c r="I3" s="1" t="s">
        <v>352</v>
      </c>
      <c r="J3" s="1" t="s">
        <v>337</v>
      </c>
      <c r="K3" s="1" t="s">
        <v>352</v>
      </c>
      <c r="L3" s="1" t="s">
        <v>352</v>
      </c>
      <c r="M3" s="1" t="s">
        <v>338</v>
      </c>
      <c r="N3" s="1" t="s">
        <v>338</v>
      </c>
      <c r="O3" s="1" t="s">
        <v>339</v>
      </c>
      <c r="P3" s="1" t="s">
        <v>340</v>
      </c>
      <c r="Q3" s="1" t="s">
        <v>341</v>
      </c>
      <c r="R3" s="1" t="s">
        <v>353</v>
      </c>
      <c r="S3" s="1" t="s">
        <v>343</v>
      </c>
      <c r="T3" s="1" t="s">
        <v>344</v>
      </c>
      <c r="U3" s="1" t="s">
        <v>345</v>
      </c>
      <c r="V3" s="1" t="s">
        <v>346</v>
      </c>
    </row>
    <row r="4" s="1" customFormat="1" spans="1:22">
      <c r="A4" s="3">
        <v>999227334165335</v>
      </c>
      <c r="B4" s="1" t="s">
        <v>347</v>
      </c>
      <c r="C4" s="1" t="s">
        <v>354</v>
      </c>
      <c r="D4" s="1" t="s">
        <v>355</v>
      </c>
      <c r="E4" s="1" t="s">
        <v>292</v>
      </c>
      <c r="F4" s="1" t="s">
        <v>331</v>
      </c>
      <c r="G4" s="1" t="s">
        <v>334</v>
      </c>
      <c r="H4" s="1" t="s">
        <v>335</v>
      </c>
      <c r="I4" s="1" t="s">
        <v>356</v>
      </c>
      <c r="J4" s="1" t="s">
        <v>337</v>
      </c>
      <c r="K4" s="1" t="s">
        <v>356</v>
      </c>
      <c r="L4" s="1" t="s">
        <v>356</v>
      </c>
      <c r="M4" s="1" t="s">
        <v>338</v>
      </c>
      <c r="N4" s="1" t="s">
        <v>338</v>
      </c>
      <c r="O4" s="1" t="s">
        <v>339</v>
      </c>
      <c r="P4" s="1" t="s">
        <v>340</v>
      </c>
      <c r="Q4" s="1" t="s">
        <v>341</v>
      </c>
      <c r="R4" s="1" t="s">
        <v>357</v>
      </c>
      <c r="S4" s="1" t="s">
        <v>343</v>
      </c>
      <c r="T4" s="1" t="s">
        <v>344</v>
      </c>
      <c r="U4" s="1" t="s">
        <v>345</v>
      </c>
      <c r="V4" s="1" t="s">
        <v>346</v>
      </c>
    </row>
    <row r="5" s="1" customFormat="1" spans="1:22">
      <c r="A5" s="3">
        <v>999227328862765</v>
      </c>
      <c r="B5" s="1" t="s">
        <v>358</v>
      </c>
      <c r="C5" s="1" t="s">
        <v>359</v>
      </c>
      <c r="D5" s="1" t="s">
        <v>360</v>
      </c>
      <c r="E5" s="1" t="s">
        <v>288</v>
      </c>
      <c r="F5" s="1" t="s">
        <v>347</v>
      </c>
      <c r="G5" s="1" t="s">
        <v>361</v>
      </c>
      <c r="H5" s="1" t="s">
        <v>335</v>
      </c>
      <c r="I5" s="1" t="s">
        <v>362</v>
      </c>
      <c r="J5" s="1" t="s">
        <v>337</v>
      </c>
      <c r="K5" s="1" t="s">
        <v>362</v>
      </c>
      <c r="L5" s="1" t="s">
        <v>362</v>
      </c>
      <c r="M5" s="1" t="s">
        <v>338</v>
      </c>
      <c r="N5" s="1" t="s">
        <v>338</v>
      </c>
      <c r="O5" s="1" t="s">
        <v>339</v>
      </c>
      <c r="P5" s="1" t="s">
        <v>340</v>
      </c>
      <c r="Q5" s="1" t="s">
        <v>341</v>
      </c>
      <c r="R5" s="1" t="s">
        <v>363</v>
      </c>
      <c r="S5" s="1" t="s">
        <v>343</v>
      </c>
      <c r="T5" s="1" t="s">
        <v>344</v>
      </c>
      <c r="U5" s="1" t="s">
        <v>345</v>
      </c>
      <c r="V5" s="1" t="s">
        <v>346</v>
      </c>
    </row>
    <row r="6" s="1" customFormat="1" spans="1:22">
      <c r="A6" s="3">
        <v>999227306706419</v>
      </c>
      <c r="B6" s="1" t="s">
        <v>364</v>
      </c>
      <c r="C6" s="1" t="s">
        <v>365</v>
      </c>
      <c r="D6" s="1" t="s">
        <v>366</v>
      </c>
      <c r="E6" s="1" t="s">
        <v>367</v>
      </c>
      <c r="F6" s="1" t="s">
        <v>364</v>
      </c>
      <c r="G6" s="1" t="s">
        <v>361</v>
      </c>
      <c r="H6" s="1" t="s">
        <v>335</v>
      </c>
      <c r="I6" s="1" t="s">
        <v>368</v>
      </c>
      <c r="J6" s="1" t="s">
        <v>337</v>
      </c>
      <c r="K6" s="1" t="s">
        <v>368</v>
      </c>
      <c r="L6" s="1" t="s">
        <v>368</v>
      </c>
      <c r="M6" s="1" t="s">
        <v>338</v>
      </c>
      <c r="N6" s="1" t="s">
        <v>338</v>
      </c>
      <c r="O6" s="1" t="s">
        <v>339</v>
      </c>
      <c r="P6" s="1" t="s">
        <v>340</v>
      </c>
      <c r="Q6" s="1" t="s">
        <v>341</v>
      </c>
      <c r="R6" s="1" t="s">
        <v>369</v>
      </c>
      <c r="S6" s="1" t="s">
        <v>343</v>
      </c>
      <c r="T6" s="1" t="s">
        <v>344</v>
      </c>
      <c r="U6" s="1" t="s">
        <v>345</v>
      </c>
      <c r="V6" s="1" t="s">
        <v>346</v>
      </c>
    </row>
    <row r="7" s="1" customFormat="1" spans="1:22">
      <c r="A7" s="3">
        <v>999227300801642</v>
      </c>
      <c r="B7" s="1" t="s">
        <v>370</v>
      </c>
      <c r="C7" s="1" t="s">
        <v>371</v>
      </c>
      <c r="D7" s="1" t="s">
        <v>366</v>
      </c>
      <c r="E7" s="1" t="s">
        <v>372</v>
      </c>
      <c r="F7" s="1" t="s">
        <v>364</v>
      </c>
      <c r="G7" s="1" t="s">
        <v>347</v>
      </c>
      <c r="H7" s="1" t="s">
        <v>335</v>
      </c>
      <c r="I7" s="1" t="s">
        <v>373</v>
      </c>
      <c r="J7" s="1" t="s">
        <v>337</v>
      </c>
      <c r="K7" s="1" t="s">
        <v>373</v>
      </c>
      <c r="L7" s="1" t="s">
        <v>373</v>
      </c>
      <c r="M7" s="1" t="s">
        <v>338</v>
      </c>
      <c r="N7" s="1" t="s">
        <v>338</v>
      </c>
      <c r="O7" s="1" t="s">
        <v>339</v>
      </c>
      <c r="P7" s="1" t="s">
        <v>340</v>
      </c>
      <c r="Q7" s="1" t="s">
        <v>341</v>
      </c>
      <c r="R7" s="1" t="s">
        <v>374</v>
      </c>
      <c r="S7" s="1" t="s">
        <v>343</v>
      </c>
      <c r="T7" s="1" t="s">
        <v>344</v>
      </c>
      <c r="U7" s="1" t="s">
        <v>345</v>
      </c>
      <c r="V7" s="1" t="s">
        <v>346</v>
      </c>
    </row>
    <row r="8" s="1" customFormat="1" spans="1:22">
      <c r="A8" s="3">
        <v>999227192176605</v>
      </c>
      <c r="B8" s="1" t="s">
        <v>375</v>
      </c>
      <c r="C8" s="1" t="s">
        <v>376</v>
      </c>
      <c r="D8" s="1" t="s">
        <v>377</v>
      </c>
      <c r="E8" s="1" t="s">
        <v>277</v>
      </c>
      <c r="F8" s="1" t="s">
        <v>370</v>
      </c>
      <c r="G8" s="1" t="s">
        <v>358</v>
      </c>
      <c r="H8" s="1" t="s">
        <v>335</v>
      </c>
      <c r="I8" s="1" t="s">
        <v>378</v>
      </c>
      <c r="J8" s="1" t="s">
        <v>337</v>
      </c>
      <c r="K8" s="1" t="s">
        <v>378</v>
      </c>
      <c r="L8" s="1" t="s">
        <v>378</v>
      </c>
      <c r="M8" s="1" t="s">
        <v>338</v>
      </c>
      <c r="N8" s="1" t="s">
        <v>338</v>
      </c>
      <c r="O8" s="1" t="s">
        <v>339</v>
      </c>
      <c r="P8" s="1" t="s">
        <v>340</v>
      </c>
      <c r="Q8" s="1" t="s">
        <v>341</v>
      </c>
      <c r="R8" s="1" t="s">
        <v>379</v>
      </c>
      <c r="S8" s="1" t="s">
        <v>343</v>
      </c>
      <c r="T8" s="1" t="s">
        <v>344</v>
      </c>
      <c r="U8" s="1" t="s">
        <v>345</v>
      </c>
      <c r="V8" s="1" t="s">
        <v>346</v>
      </c>
    </row>
    <row r="9" s="1" customFormat="1" spans="1:22">
      <c r="A9" s="3">
        <v>999227179027461</v>
      </c>
      <c r="B9" s="1" t="s">
        <v>380</v>
      </c>
      <c r="C9" s="1" t="s">
        <v>381</v>
      </c>
      <c r="D9" s="1" t="s">
        <v>382</v>
      </c>
      <c r="E9" s="1" t="s">
        <v>273</v>
      </c>
      <c r="F9" s="1" t="s">
        <v>383</v>
      </c>
      <c r="G9" s="1" t="s">
        <v>384</v>
      </c>
      <c r="H9" s="1" t="s">
        <v>335</v>
      </c>
      <c r="I9" s="1" t="s">
        <v>385</v>
      </c>
      <c r="J9" s="1" t="s">
        <v>337</v>
      </c>
      <c r="K9" s="1" t="s">
        <v>385</v>
      </c>
      <c r="L9" s="1" t="s">
        <v>339</v>
      </c>
      <c r="M9" s="1" t="s">
        <v>386</v>
      </c>
      <c r="N9" s="1" t="s">
        <v>386</v>
      </c>
      <c r="O9" s="1" t="s">
        <v>339</v>
      </c>
      <c r="P9" s="1" t="s">
        <v>340</v>
      </c>
      <c r="Q9" s="1" t="s">
        <v>341</v>
      </c>
      <c r="R9" s="1" t="s">
        <v>387</v>
      </c>
      <c r="S9" s="1" t="s">
        <v>343</v>
      </c>
      <c r="T9" s="1" t="s">
        <v>344</v>
      </c>
      <c r="U9" s="1" t="s">
        <v>345</v>
      </c>
      <c r="V9" s="1" t="s">
        <v>388</v>
      </c>
    </row>
    <row r="10" s="1" customFormat="1" spans="1:22">
      <c r="A10" s="3">
        <v>27168210481</v>
      </c>
      <c r="B10" s="1" t="s">
        <v>380</v>
      </c>
      <c r="C10" s="1" t="s">
        <v>389</v>
      </c>
      <c r="D10" s="1" t="s">
        <v>390</v>
      </c>
      <c r="E10" s="1" t="s">
        <v>268</v>
      </c>
      <c r="F10" s="1" t="s">
        <v>380</v>
      </c>
      <c r="G10" s="1" t="s">
        <v>391</v>
      </c>
      <c r="H10" s="1" t="s">
        <v>335</v>
      </c>
      <c r="I10" s="1" t="s">
        <v>392</v>
      </c>
      <c r="J10" s="1" t="s">
        <v>337</v>
      </c>
      <c r="K10" s="1" t="s">
        <v>392</v>
      </c>
      <c r="L10" s="1" t="s">
        <v>392</v>
      </c>
      <c r="M10" s="1" t="s">
        <v>338</v>
      </c>
      <c r="N10" s="1" t="s">
        <v>338</v>
      </c>
      <c r="O10" s="1" t="s">
        <v>339</v>
      </c>
      <c r="P10" s="1" t="s">
        <v>340</v>
      </c>
      <c r="Q10" s="1" t="s">
        <v>341</v>
      </c>
      <c r="R10" s="1" t="s">
        <v>393</v>
      </c>
      <c r="S10" s="1" t="s">
        <v>343</v>
      </c>
      <c r="T10" s="1" t="s">
        <v>344</v>
      </c>
      <c r="U10" s="1" t="s">
        <v>345</v>
      </c>
      <c r="V10" s="1" t="s">
        <v>346</v>
      </c>
    </row>
    <row r="11" s="1" customFormat="1" spans="1:22">
      <c r="A11" s="3">
        <v>999227107929809</v>
      </c>
      <c r="B11" s="1" t="s">
        <v>394</v>
      </c>
      <c r="C11" s="1" t="s">
        <v>395</v>
      </c>
      <c r="D11" s="1" t="s">
        <v>390</v>
      </c>
      <c r="E11" s="1" t="s">
        <v>268</v>
      </c>
      <c r="F11" s="1" t="s">
        <v>394</v>
      </c>
      <c r="G11" s="1" t="s">
        <v>380</v>
      </c>
      <c r="H11" s="1" t="s">
        <v>335</v>
      </c>
      <c r="I11" s="1" t="s">
        <v>396</v>
      </c>
      <c r="J11" s="1" t="s">
        <v>337</v>
      </c>
      <c r="K11" s="1" t="s">
        <v>396</v>
      </c>
      <c r="L11" s="1" t="s">
        <v>396</v>
      </c>
      <c r="M11" s="1" t="s">
        <v>338</v>
      </c>
      <c r="N11" s="1" t="s">
        <v>338</v>
      </c>
      <c r="O11" s="1" t="s">
        <v>339</v>
      </c>
      <c r="P11" s="1" t="s">
        <v>340</v>
      </c>
      <c r="Q11" s="1" t="s">
        <v>341</v>
      </c>
      <c r="R11" s="1" t="s">
        <v>397</v>
      </c>
      <c r="S11" s="1" t="s">
        <v>343</v>
      </c>
      <c r="T11" s="1" t="s">
        <v>344</v>
      </c>
      <c r="U11" s="1" t="s">
        <v>345</v>
      </c>
      <c r="V11" s="1" t="s">
        <v>346</v>
      </c>
    </row>
    <row r="12" s="1" customFormat="1" spans="1:22">
      <c r="A12" s="3">
        <v>999227099518287</v>
      </c>
      <c r="B12" s="1" t="s">
        <v>398</v>
      </c>
      <c r="C12" s="1" t="s">
        <v>399</v>
      </c>
      <c r="D12" s="1" t="s">
        <v>349</v>
      </c>
      <c r="E12" s="1" t="s">
        <v>400</v>
      </c>
      <c r="F12" s="1" t="s">
        <v>384</v>
      </c>
      <c r="G12" s="1" t="s">
        <v>334</v>
      </c>
      <c r="H12" s="1" t="s">
        <v>335</v>
      </c>
      <c r="I12" s="1" t="s">
        <v>401</v>
      </c>
      <c r="J12" s="1" t="s">
        <v>337</v>
      </c>
      <c r="K12" s="1" t="s">
        <v>401</v>
      </c>
      <c r="L12" s="1" t="s">
        <v>401</v>
      </c>
      <c r="M12" s="1" t="s">
        <v>338</v>
      </c>
      <c r="N12" s="1" t="s">
        <v>338</v>
      </c>
      <c r="O12" s="1" t="s">
        <v>339</v>
      </c>
      <c r="P12" s="1" t="s">
        <v>340</v>
      </c>
      <c r="Q12" s="1" t="s">
        <v>341</v>
      </c>
      <c r="R12" s="1" t="s">
        <v>402</v>
      </c>
      <c r="S12" s="1" t="s">
        <v>343</v>
      </c>
      <c r="T12" s="1" t="s">
        <v>344</v>
      </c>
      <c r="U12" s="1" t="s">
        <v>345</v>
      </c>
      <c r="V12" s="1" t="s">
        <v>346</v>
      </c>
    </row>
    <row r="13" s="1" customFormat="1" spans="1:22">
      <c r="A13" s="3">
        <v>999227098543112</v>
      </c>
      <c r="B13" s="1" t="s">
        <v>398</v>
      </c>
      <c r="C13" s="1" t="s">
        <v>403</v>
      </c>
      <c r="D13" s="1" t="s">
        <v>366</v>
      </c>
      <c r="E13" s="1" t="s">
        <v>404</v>
      </c>
      <c r="F13" s="1" t="s">
        <v>380</v>
      </c>
      <c r="G13" s="1" t="s">
        <v>375</v>
      </c>
      <c r="H13" s="1" t="s">
        <v>335</v>
      </c>
      <c r="I13" s="1" t="s">
        <v>405</v>
      </c>
      <c r="J13" s="1" t="s">
        <v>337</v>
      </c>
      <c r="K13" s="1" t="s">
        <v>405</v>
      </c>
      <c r="L13" s="1" t="s">
        <v>405</v>
      </c>
      <c r="M13" s="1" t="s">
        <v>338</v>
      </c>
      <c r="N13" s="1" t="s">
        <v>338</v>
      </c>
      <c r="O13" s="1" t="s">
        <v>339</v>
      </c>
      <c r="P13" s="1" t="s">
        <v>340</v>
      </c>
      <c r="Q13" s="1" t="s">
        <v>341</v>
      </c>
      <c r="R13" s="1" t="s">
        <v>406</v>
      </c>
      <c r="S13" s="1" t="s">
        <v>343</v>
      </c>
      <c r="T13" s="1" t="s">
        <v>344</v>
      </c>
      <c r="U13" s="1" t="s">
        <v>345</v>
      </c>
      <c r="V13" s="1" t="s">
        <v>346</v>
      </c>
    </row>
    <row r="14" s="1" customFormat="1" spans="1:22">
      <c r="A14" s="3">
        <v>999227097904362</v>
      </c>
      <c r="B14" s="1" t="s">
        <v>398</v>
      </c>
      <c r="C14" s="1" t="s">
        <v>407</v>
      </c>
      <c r="D14" s="1" t="s">
        <v>408</v>
      </c>
      <c r="E14" s="1" t="s">
        <v>257</v>
      </c>
      <c r="F14" s="1" t="s">
        <v>380</v>
      </c>
      <c r="G14" s="1" t="s">
        <v>375</v>
      </c>
      <c r="H14" s="1" t="s">
        <v>335</v>
      </c>
      <c r="I14" s="1" t="s">
        <v>409</v>
      </c>
      <c r="J14" s="1" t="s">
        <v>337</v>
      </c>
      <c r="K14" s="1" t="s">
        <v>409</v>
      </c>
      <c r="L14" s="1" t="s">
        <v>409</v>
      </c>
      <c r="M14" s="1" t="s">
        <v>338</v>
      </c>
      <c r="N14" s="1" t="s">
        <v>338</v>
      </c>
      <c r="O14" s="1" t="s">
        <v>339</v>
      </c>
      <c r="P14" s="1" t="s">
        <v>340</v>
      </c>
      <c r="Q14" s="1" t="s">
        <v>341</v>
      </c>
      <c r="R14" s="1" t="s">
        <v>410</v>
      </c>
      <c r="S14" s="1" t="s">
        <v>343</v>
      </c>
      <c r="T14" s="1" t="s">
        <v>344</v>
      </c>
      <c r="U14" s="1" t="s">
        <v>345</v>
      </c>
      <c r="V14" s="1" t="s">
        <v>346</v>
      </c>
    </row>
    <row r="15" s="1" customFormat="1" spans="1:22">
      <c r="A15" s="3">
        <v>999227097588094</v>
      </c>
      <c r="B15" s="1" t="s">
        <v>398</v>
      </c>
      <c r="C15" s="1" t="s">
        <v>411</v>
      </c>
      <c r="D15" s="1" t="s">
        <v>412</v>
      </c>
      <c r="E15" s="1" t="s">
        <v>413</v>
      </c>
      <c r="F15" s="1" t="s">
        <v>347</v>
      </c>
      <c r="G15" s="1" t="s">
        <v>331</v>
      </c>
      <c r="H15" s="1" t="s">
        <v>335</v>
      </c>
      <c r="I15" s="1" t="s">
        <v>414</v>
      </c>
      <c r="J15" s="1" t="s">
        <v>337</v>
      </c>
      <c r="K15" s="1" t="s">
        <v>414</v>
      </c>
      <c r="L15" s="1" t="s">
        <v>414</v>
      </c>
      <c r="M15" s="1" t="s">
        <v>338</v>
      </c>
      <c r="N15" s="1" t="s">
        <v>338</v>
      </c>
      <c r="O15" s="1" t="s">
        <v>339</v>
      </c>
      <c r="P15" s="1" t="s">
        <v>340</v>
      </c>
      <c r="Q15" s="1" t="s">
        <v>341</v>
      </c>
      <c r="R15" s="1" t="s">
        <v>415</v>
      </c>
      <c r="S15" s="1" t="s">
        <v>343</v>
      </c>
      <c r="T15" s="1" t="s">
        <v>344</v>
      </c>
      <c r="U15" s="1" t="s">
        <v>345</v>
      </c>
      <c r="V15" s="1" t="s">
        <v>388</v>
      </c>
    </row>
    <row r="16" s="1" customFormat="1" spans="1:22">
      <c r="A16" s="3">
        <v>999227097150230</v>
      </c>
      <c r="B16" s="1" t="s">
        <v>398</v>
      </c>
      <c r="C16" s="1" t="s">
        <v>416</v>
      </c>
      <c r="D16" s="1" t="s">
        <v>408</v>
      </c>
      <c r="E16" s="1" t="s">
        <v>251</v>
      </c>
      <c r="F16" s="1" t="s">
        <v>394</v>
      </c>
      <c r="G16" s="1" t="s">
        <v>380</v>
      </c>
      <c r="H16" s="1" t="s">
        <v>335</v>
      </c>
      <c r="I16" s="1" t="s">
        <v>417</v>
      </c>
      <c r="J16" s="1" t="s">
        <v>337</v>
      </c>
      <c r="K16" s="1" t="s">
        <v>417</v>
      </c>
      <c r="L16" s="1" t="s">
        <v>417</v>
      </c>
      <c r="M16" s="1" t="s">
        <v>338</v>
      </c>
      <c r="N16" s="1" t="s">
        <v>338</v>
      </c>
      <c r="O16" s="1" t="s">
        <v>339</v>
      </c>
      <c r="P16" s="1" t="s">
        <v>340</v>
      </c>
      <c r="Q16" s="1" t="s">
        <v>341</v>
      </c>
      <c r="R16" s="1" t="s">
        <v>418</v>
      </c>
      <c r="S16" s="1" t="s">
        <v>343</v>
      </c>
      <c r="T16" s="1" t="s">
        <v>344</v>
      </c>
      <c r="U16" s="1" t="s">
        <v>345</v>
      </c>
      <c r="V16" s="1" t="s">
        <v>346</v>
      </c>
    </row>
    <row r="17" s="1" customFormat="1" spans="1:22">
      <c r="A17" s="3">
        <v>999227062251575</v>
      </c>
      <c r="B17" s="1" t="s">
        <v>419</v>
      </c>
      <c r="C17" s="1" t="s">
        <v>420</v>
      </c>
      <c r="D17" s="1" t="s">
        <v>421</v>
      </c>
      <c r="E17" s="1" t="s">
        <v>246</v>
      </c>
      <c r="F17" s="1" t="s">
        <v>380</v>
      </c>
      <c r="G17" s="1" t="s">
        <v>422</v>
      </c>
      <c r="H17" s="1" t="s">
        <v>335</v>
      </c>
      <c r="I17" s="1" t="s">
        <v>423</v>
      </c>
      <c r="J17" s="1" t="s">
        <v>337</v>
      </c>
      <c r="K17" s="1" t="s">
        <v>423</v>
      </c>
      <c r="L17" s="1" t="s">
        <v>423</v>
      </c>
      <c r="M17" s="1" t="s">
        <v>338</v>
      </c>
      <c r="N17" s="1" t="s">
        <v>338</v>
      </c>
      <c r="O17" s="1" t="s">
        <v>339</v>
      </c>
      <c r="P17" s="1" t="s">
        <v>340</v>
      </c>
      <c r="Q17" s="1" t="s">
        <v>341</v>
      </c>
      <c r="R17" s="1" t="s">
        <v>424</v>
      </c>
      <c r="S17" s="1" t="s">
        <v>343</v>
      </c>
      <c r="T17" s="1" t="s">
        <v>344</v>
      </c>
      <c r="U17" s="1" t="s">
        <v>345</v>
      </c>
      <c r="V17" s="1" t="s">
        <v>346</v>
      </c>
    </row>
    <row r="18" s="1" customFormat="1" spans="1:22">
      <c r="A18" s="3">
        <v>999227055561028</v>
      </c>
      <c r="B18" s="1" t="s">
        <v>425</v>
      </c>
      <c r="C18" s="1" t="s">
        <v>426</v>
      </c>
      <c r="D18" s="1" t="s">
        <v>366</v>
      </c>
      <c r="E18" s="1" t="s">
        <v>427</v>
      </c>
      <c r="F18" s="1" t="s">
        <v>398</v>
      </c>
      <c r="G18" s="1" t="s">
        <v>394</v>
      </c>
      <c r="H18" s="1" t="s">
        <v>335</v>
      </c>
      <c r="I18" s="1" t="s">
        <v>428</v>
      </c>
      <c r="J18" s="1" t="s">
        <v>337</v>
      </c>
      <c r="K18" s="1" t="s">
        <v>428</v>
      </c>
      <c r="L18" s="1" t="s">
        <v>428</v>
      </c>
      <c r="M18" s="1" t="s">
        <v>338</v>
      </c>
      <c r="N18" s="1" t="s">
        <v>338</v>
      </c>
      <c r="O18" s="1" t="s">
        <v>339</v>
      </c>
      <c r="P18" s="1" t="s">
        <v>340</v>
      </c>
      <c r="Q18" s="1" t="s">
        <v>341</v>
      </c>
      <c r="R18" s="1" t="s">
        <v>429</v>
      </c>
      <c r="S18" s="1" t="s">
        <v>343</v>
      </c>
      <c r="T18" s="1" t="s">
        <v>344</v>
      </c>
      <c r="U18" s="1" t="s">
        <v>345</v>
      </c>
      <c r="V18" s="1" t="s">
        <v>346</v>
      </c>
    </row>
    <row r="19" s="1" customFormat="1" spans="1:22">
      <c r="A19" s="3">
        <v>999227053189568</v>
      </c>
      <c r="B19" s="1" t="s">
        <v>425</v>
      </c>
      <c r="C19" s="1" t="s">
        <v>430</v>
      </c>
      <c r="D19" s="1" t="s">
        <v>366</v>
      </c>
      <c r="E19" s="1" t="s">
        <v>431</v>
      </c>
      <c r="F19" s="1" t="s">
        <v>380</v>
      </c>
      <c r="G19" s="1" t="s">
        <v>375</v>
      </c>
      <c r="H19" s="1" t="s">
        <v>335</v>
      </c>
      <c r="I19" s="1" t="s">
        <v>432</v>
      </c>
      <c r="J19" s="1" t="s">
        <v>337</v>
      </c>
      <c r="K19" s="1" t="s">
        <v>432</v>
      </c>
      <c r="L19" s="1" t="s">
        <v>432</v>
      </c>
      <c r="M19" s="1" t="s">
        <v>338</v>
      </c>
      <c r="N19" s="1" t="s">
        <v>338</v>
      </c>
      <c r="O19" s="1" t="s">
        <v>339</v>
      </c>
      <c r="P19" s="1" t="s">
        <v>340</v>
      </c>
      <c r="Q19" s="1" t="s">
        <v>341</v>
      </c>
      <c r="R19" s="1" t="s">
        <v>433</v>
      </c>
      <c r="S19" s="1" t="s">
        <v>343</v>
      </c>
      <c r="T19" s="1" t="s">
        <v>344</v>
      </c>
      <c r="U19" s="1" t="s">
        <v>345</v>
      </c>
      <c r="V19" s="1" t="s">
        <v>346</v>
      </c>
    </row>
    <row r="20" s="1" customFormat="1" spans="1:22">
      <c r="A20" s="3">
        <v>999227048993014</v>
      </c>
      <c r="B20" s="1" t="s">
        <v>434</v>
      </c>
      <c r="C20" s="1" t="s">
        <v>435</v>
      </c>
      <c r="D20" s="1" t="s">
        <v>366</v>
      </c>
      <c r="E20" s="1" t="s">
        <v>436</v>
      </c>
      <c r="F20" s="1" t="s">
        <v>398</v>
      </c>
      <c r="G20" s="1" t="s">
        <v>375</v>
      </c>
      <c r="H20" s="1" t="s">
        <v>335</v>
      </c>
      <c r="I20" s="1" t="s">
        <v>437</v>
      </c>
      <c r="J20" s="1" t="s">
        <v>337</v>
      </c>
      <c r="K20" s="1" t="s">
        <v>437</v>
      </c>
      <c r="L20" s="1" t="s">
        <v>437</v>
      </c>
      <c r="M20" s="1" t="s">
        <v>338</v>
      </c>
      <c r="N20" s="1" t="s">
        <v>338</v>
      </c>
      <c r="O20" s="1" t="s">
        <v>339</v>
      </c>
      <c r="P20" s="1" t="s">
        <v>340</v>
      </c>
      <c r="Q20" s="1" t="s">
        <v>341</v>
      </c>
      <c r="R20" s="1" t="s">
        <v>438</v>
      </c>
      <c r="S20" s="1" t="s">
        <v>343</v>
      </c>
      <c r="T20" s="1" t="s">
        <v>344</v>
      </c>
      <c r="U20" s="1" t="s">
        <v>345</v>
      </c>
      <c r="V20" s="1" t="s">
        <v>346</v>
      </c>
    </row>
    <row r="21" s="1" customFormat="1" spans="1:22">
      <c r="A21" s="3">
        <v>999227033845085</v>
      </c>
      <c r="B21" s="1" t="s">
        <v>439</v>
      </c>
      <c r="C21" s="1" t="s">
        <v>440</v>
      </c>
      <c r="D21" s="1" t="s">
        <v>349</v>
      </c>
      <c r="E21" s="1" t="s">
        <v>441</v>
      </c>
      <c r="F21" s="1" t="s">
        <v>384</v>
      </c>
      <c r="G21" s="1" t="s">
        <v>334</v>
      </c>
      <c r="H21" s="1" t="s">
        <v>335</v>
      </c>
      <c r="I21" s="1" t="s">
        <v>442</v>
      </c>
      <c r="J21" s="1" t="s">
        <v>337</v>
      </c>
      <c r="K21" s="1" t="s">
        <v>442</v>
      </c>
      <c r="L21" s="1" t="s">
        <v>442</v>
      </c>
      <c r="M21" s="1" t="s">
        <v>338</v>
      </c>
      <c r="N21" s="1" t="s">
        <v>338</v>
      </c>
      <c r="O21" s="1" t="s">
        <v>339</v>
      </c>
      <c r="P21" s="1" t="s">
        <v>340</v>
      </c>
      <c r="Q21" s="1" t="s">
        <v>341</v>
      </c>
      <c r="R21" s="1" t="s">
        <v>443</v>
      </c>
      <c r="S21" s="1" t="s">
        <v>343</v>
      </c>
      <c r="T21" s="1" t="s">
        <v>344</v>
      </c>
      <c r="U21" s="1" t="s">
        <v>345</v>
      </c>
      <c r="V21" s="1" t="s">
        <v>346</v>
      </c>
    </row>
    <row r="22" s="1" customFormat="1" spans="1:22">
      <c r="A22" s="3">
        <v>999227026255570</v>
      </c>
      <c r="B22" s="1" t="s">
        <v>439</v>
      </c>
      <c r="C22" s="1" t="s">
        <v>444</v>
      </c>
      <c r="D22" s="1" t="s">
        <v>412</v>
      </c>
      <c r="E22" s="1" t="s">
        <v>225</v>
      </c>
      <c r="F22" s="1" t="s">
        <v>394</v>
      </c>
      <c r="G22" s="1" t="s">
        <v>391</v>
      </c>
      <c r="H22" s="1" t="s">
        <v>335</v>
      </c>
      <c r="I22" s="1" t="s">
        <v>445</v>
      </c>
      <c r="J22" s="1" t="s">
        <v>337</v>
      </c>
      <c r="K22" s="1" t="s">
        <v>445</v>
      </c>
      <c r="L22" s="1" t="s">
        <v>445</v>
      </c>
      <c r="M22" s="1" t="s">
        <v>338</v>
      </c>
      <c r="N22" s="1" t="s">
        <v>338</v>
      </c>
      <c r="O22" s="1" t="s">
        <v>339</v>
      </c>
      <c r="P22" s="1" t="s">
        <v>340</v>
      </c>
      <c r="Q22" s="1" t="s">
        <v>341</v>
      </c>
      <c r="R22" s="1" t="s">
        <v>446</v>
      </c>
      <c r="S22" s="1" t="s">
        <v>343</v>
      </c>
      <c r="T22" s="1" t="s">
        <v>344</v>
      </c>
      <c r="U22" s="1" t="s">
        <v>345</v>
      </c>
      <c r="V22" s="1" t="s">
        <v>388</v>
      </c>
    </row>
    <row r="23" s="1" customFormat="1" spans="1:22">
      <c r="A23" s="3">
        <v>999226931600091</v>
      </c>
      <c r="B23" s="1" t="s">
        <v>447</v>
      </c>
      <c r="C23" s="1" t="s">
        <v>448</v>
      </c>
      <c r="D23" s="1" t="s">
        <v>349</v>
      </c>
      <c r="E23" s="1" t="s">
        <v>449</v>
      </c>
      <c r="F23" s="1" t="s">
        <v>450</v>
      </c>
      <c r="G23" s="1" t="s">
        <v>391</v>
      </c>
      <c r="H23" s="1" t="s">
        <v>335</v>
      </c>
      <c r="I23" s="1" t="s">
        <v>451</v>
      </c>
      <c r="J23" s="1" t="s">
        <v>337</v>
      </c>
      <c r="K23" s="1" t="s">
        <v>451</v>
      </c>
      <c r="L23" s="1" t="s">
        <v>451</v>
      </c>
      <c r="M23" s="1" t="s">
        <v>338</v>
      </c>
      <c r="N23" s="1" t="s">
        <v>338</v>
      </c>
      <c r="O23" s="1" t="s">
        <v>339</v>
      </c>
      <c r="P23" s="1" t="s">
        <v>340</v>
      </c>
      <c r="Q23" s="1" t="s">
        <v>341</v>
      </c>
      <c r="R23" s="1" t="s">
        <v>452</v>
      </c>
      <c r="S23" s="1" t="s">
        <v>343</v>
      </c>
      <c r="T23" s="1" t="s">
        <v>344</v>
      </c>
      <c r="U23" s="1" t="s">
        <v>345</v>
      </c>
      <c r="V23" s="1" t="s">
        <v>346</v>
      </c>
    </row>
    <row r="24" s="1" customFormat="1" spans="1:22">
      <c r="A24" s="3">
        <v>999226923112436</v>
      </c>
      <c r="B24" s="1" t="s">
        <v>453</v>
      </c>
      <c r="C24" s="1" t="s">
        <v>454</v>
      </c>
      <c r="D24" s="1" t="s">
        <v>455</v>
      </c>
      <c r="E24" s="1" t="s">
        <v>218</v>
      </c>
      <c r="F24" s="1" t="s">
        <v>450</v>
      </c>
      <c r="G24" s="1" t="s">
        <v>394</v>
      </c>
      <c r="H24" s="1" t="s">
        <v>335</v>
      </c>
      <c r="I24" s="1" t="s">
        <v>456</v>
      </c>
      <c r="J24" s="1" t="s">
        <v>337</v>
      </c>
      <c r="K24" s="1" t="s">
        <v>456</v>
      </c>
      <c r="L24" s="1" t="s">
        <v>456</v>
      </c>
      <c r="M24" s="1" t="s">
        <v>338</v>
      </c>
      <c r="N24" s="1" t="s">
        <v>338</v>
      </c>
      <c r="O24" s="1" t="s">
        <v>339</v>
      </c>
      <c r="P24" s="1" t="s">
        <v>340</v>
      </c>
      <c r="Q24" s="1" t="s">
        <v>341</v>
      </c>
      <c r="R24" s="1" t="s">
        <v>457</v>
      </c>
      <c r="S24" s="1" t="s">
        <v>343</v>
      </c>
      <c r="T24" s="1" t="s">
        <v>344</v>
      </c>
      <c r="U24" s="1" t="s">
        <v>345</v>
      </c>
      <c r="V24" s="1" t="s">
        <v>346</v>
      </c>
    </row>
    <row r="25" s="1" customFormat="1" spans="1:22">
      <c r="A25" s="3">
        <v>999226921358735</v>
      </c>
      <c r="B25" s="1" t="s">
        <v>458</v>
      </c>
      <c r="C25" s="1" t="s">
        <v>459</v>
      </c>
      <c r="D25" s="1" t="s">
        <v>349</v>
      </c>
      <c r="E25" s="1" t="s">
        <v>460</v>
      </c>
      <c r="F25" s="1" t="s">
        <v>384</v>
      </c>
      <c r="G25" s="1" t="s">
        <v>358</v>
      </c>
      <c r="H25" s="1" t="s">
        <v>335</v>
      </c>
      <c r="I25" s="1" t="s">
        <v>461</v>
      </c>
      <c r="J25" s="1" t="s">
        <v>337</v>
      </c>
      <c r="K25" s="1" t="s">
        <v>461</v>
      </c>
      <c r="L25" s="1" t="s">
        <v>461</v>
      </c>
      <c r="M25" s="1" t="s">
        <v>338</v>
      </c>
      <c r="N25" s="1" t="s">
        <v>338</v>
      </c>
      <c r="O25" s="1" t="s">
        <v>339</v>
      </c>
      <c r="P25" s="1" t="s">
        <v>340</v>
      </c>
      <c r="Q25" s="1" t="s">
        <v>341</v>
      </c>
      <c r="R25" s="1" t="s">
        <v>462</v>
      </c>
      <c r="S25" s="1" t="s">
        <v>343</v>
      </c>
      <c r="T25" s="1" t="s">
        <v>344</v>
      </c>
      <c r="U25" s="1" t="s">
        <v>345</v>
      </c>
      <c r="V25" s="1" t="s">
        <v>346</v>
      </c>
    </row>
    <row r="26" s="1" customFormat="1" spans="1:22">
      <c r="A26" s="3">
        <v>26914908531</v>
      </c>
      <c r="B26" s="1" t="s">
        <v>458</v>
      </c>
      <c r="C26" s="1" t="s">
        <v>463</v>
      </c>
      <c r="D26" s="1" t="s">
        <v>349</v>
      </c>
      <c r="E26" s="1" t="s">
        <v>464</v>
      </c>
      <c r="F26" s="1" t="s">
        <v>380</v>
      </c>
      <c r="G26" s="1" t="s">
        <v>422</v>
      </c>
      <c r="H26" s="1" t="s">
        <v>335</v>
      </c>
      <c r="I26" s="1" t="s">
        <v>465</v>
      </c>
      <c r="J26" s="1" t="s">
        <v>337</v>
      </c>
      <c r="K26" s="1" t="s">
        <v>465</v>
      </c>
      <c r="L26" s="1" t="s">
        <v>465</v>
      </c>
      <c r="M26" s="1" t="s">
        <v>338</v>
      </c>
      <c r="N26" s="1" t="s">
        <v>338</v>
      </c>
      <c r="O26" s="1" t="s">
        <v>339</v>
      </c>
      <c r="P26" s="1" t="s">
        <v>340</v>
      </c>
      <c r="Q26" s="1" t="s">
        <v>341</v>
      </c>
      <c r="R26" s="1" t="s">
        <v>466</v>
      </c>
      <c r="S26" s="1" t="s">
        <v>343</v>
      </c>
      <c r="T26" s="1" t="s">
        <v>344</v>
      </c>
      <c r="U26" s="1" t="s">
        <v>345</v>
      </c>
      <c r="V26" s="1" t="s">
        <v>346</v>
      </c>
    </row>
    <row r="27" s="1" customFormat="1" spans="1:22">
      <c r="A27" s="3">
        <v>999226902347147</v>
      </c>
      <c r="B27" s="1" t="s">
        <v>467</v>
      </c>
      <c r="C27" s="1" t="s">
        <v>468</v>
      </c>
      <c r="D27" s="1" t="s">
        <v>349</v>
      </c>
      <c r="E27" s="1" t="s">
        <v>469</v>
      </c>
      <c r="F27" s="1" t="s">
        <v>384</v>
      </c>
      <c r="G27" s="1" t="s">
        <v>347</v>
      </c>
      <c r="H27" s="1" t="s">
        <v>335</v>
      </c>
      <c r="I27" s="1" t="s">
        <v>470</v>
      </c>
      <c r="J27" s="1" t="s">
        <v>337</v>
      </c>
      <c r="K27" s="1" t="s">
        <v>470</v>
      </c>
      <c r="L27" s="1" t="s">
        <v>470</v>
      </c>
      <c r="M27" s="1" t="s">
        <v>338</v>
      </c>
      <c r="N27" s="1" t="s">
        <v>338</v>
      </c>
      <c r="O27" s="1" t="s">
        <v>339</v>
      </c>
      <c r="P27" s="1" t="s">
        <v>340</v>
      </c>
      <c r="Q27" s="1" t="s">
        <v>341</v>
      </c>
      <c r="R27" s="1" t="s">
        <v>471</v>
      </c>
      <c r="S27" s="1" t="s">
        <v>343</v>
      </c>
      <c r="T27" s="1" t="s">
        <v>344</v>
      </c>
      <c r="U27" s="1" t="s">
        <v>345</v>
      </c>
      <c r="V27" s="1" t="s">
        <v>346</v>
      </c>
    </row>
    <row r="28" s="1" customFormat="1" spans="1:22">
      <c r="A28" s="3">
        <v>999226900195661</v>
      </c>
      <c r="B28" s="1" t="s">
        <v>467</v>
      </c>
      <c r="C28" s="1" t="s">
        <v>472</v>
      </c>
      <c r="D28" s="1" t="s">
        <v>349</v>
      </c>
      <c r="E28" s="1" t="s">
        <v>473</v>
      </c>
      <c r="F28" s="1" t="s">
        <v>394</v>
      </c>
      <c r="G28" s="1" t="s">
        <v>422</v>
      </c>
      <c r="H28" s="1" t="s">
        <v>335</v>
      </c>
      <c r="I28" s="1" t="s">
        <v>474</v>
      </c>
      <c r="J28" s="1" t="s">
        <v>337</v>
      </c>
      <c r="K28" s="1" t="s">
        <v>474</v>
      </c>
      <c r="L28" s="1" t="s">
        <v>474</v>
      </c>
      <c r="M28" s="1" t="s">
        <v>338</v>
      </c>
      <c r="N28" s="1" t="s">
        <v>338</v>
      </c>
      <c r="O28" s="1" t="s">
        <v>339</v>
      </c>
      <c r="P28" s="1" t="s">
        <v>340</v>
      </c>
      <c r="Q28" s="1" t="s">
        <v>341</v>
      </c>
      <c r="R28" s="1" t="s">
        <v>475</v>
      </c>
      <c r="S28" s="1" t="s">
        <v>343</v>
      </c>
      <c r="T28" s="1" t="s">
        <v>344</v>
      </c>
      <c r="U28" s="1" t="s">
        <v>345</v>
      </c>
      <c r="V28" s="1" t="s">
        <v>346</v>
      </c>
    </row>
    <row r="29" s="1" customFormat="1" spans="1:22">
      <c r="A29" s="3">
        <v>26854449055</v>
      </c>
      <c r="B29" s="1" t="s">
        <v>476</v>
      </c>
      <c r="C29" s="1" t="s">
        <v>477</v>
      </c>
      <c r="D29" s="1" t="s">
        <v>349</v>
      </c>
      <c r="E29" s="1" t="s">
        <v>478</v>
      </c>
      <c r="F29" s="1" t="s">
        <v>380</v>
      </c>
      <c r="G29" s="1" t="s">
        <v>383</v>
      </c>
      <c r="H29" s="1" t="s">
        <v>335</v>
      </c>
      <c r="I29" s="1" t="s">
        <v>479</v>
      </c>
      <c r="J29" s="1" t="s">
        <v>337</v>
      </c>
      <c r="K29" s="1" t="s">
        <v>479</v>
      </c>
      <c r="L29" s="1" t="s">
        <v>479</v>
      </c>
      <c r="M29" s="1" t="s">
        <v>338</v>
      </c>
      <c r="N29" s="1" t="s">
        <v>338</v>
      </c>
      <c r="O29" s="1" t="s">
        <v>339</v>
      </c>
      <c r="P29" s="1" t="s">
        <v>340</v>
      </c>
      <c r="Q29" s="1" t="s">
        <v>341</v>
      </c>
      <c r="R29" s="1" t="s">
        <v>480</v>
      </c>
      <c r="S29" s="1" t="s">
        <v>343</v>
      </c>
      <c r="T29" s="1" t="s">
        <v>344</v>
      </c>
      <c r="U29" s="1" t="s">
        <v>345</v>
      </c>
      <c r="V29" s="1" t="s">
        <v>346</v>
      </c>
    </row>
    <row r="30" s="1" customFormat="1" spans="1:22">
      <c r="A30" s="3">
        <v>999226854198635</v>
      </c>
      <c r="B30" s="1" t="s">
        <v>476</v>
      </c>
      <c r="C30" s="1" t="s">
        <v>481</v>
      </c>
      <c r="D30" s="1" t="s">
        <v>349</v>
      </c>
      <c r="E30" s="1" t="s">
        <v>482</v>
      </c>
      <c r="F30" s="1" t="s">
        <v>450</v>
      </c>
      <c r="G30" s="1" t="s">
        <v>375</v>
      </c>
      <c r="H30" s="1" t="s">
        <v>335</v>
      </c>
      <c r="I30" s="1" t="s">
        <v>483</v>
      </c>
      <c r="J30" s="1" t="s">
        <v>337</v>
      </c>
      <c r="K30" s="1" t="s">
        <v>483</v>
      </c>
      <c r="L30" s="1" t="s">
        <v>483</v>
      </c>
      <c r="M30" s="1" t="s">
        <v>338</v>
      </c>
      <c r="N30" s="1" t="s">
        <v>338</v>
      </c>
      <c r="O30" s="1" t="s">
        <v>339</v>
      </c>
      <c r="P30" s="1" t="s">
        <v>340</v>
      </c>
      <c r="Q30" s="1" t="s">
        <v>341</v>
      </c>
      <c r="R30" s="1" t="s">
        <v>484</v>
      </c>
      <c r="S30" s="1" t="s">
        <v>343</v>
      </c>
      <c r="T30" s="1" t="s">
        <v>344</v>
      </c>
      <c r="U30" s="1" t="s">
        <v>345</v>
      </c>
      <c r="V30" s="1" t="s">
        <v>346</v>
      </c>
    </row>
    <row r="31" s="1" customFormat="1" spans="1:22">
      <c r="A31" s="3">
        <v>999226841154244</v>
      </c>
      <c r="B31" s="1" t="s">
        <v>485</v>
      </c>
      <c r="C31" s="1" t="s">
        <v>486</v>
      </c>
      <c r="D31" s="1" t="s">
        <v>349</v>
      </c>
      <c r="E31" s="1" t="s">
        <v>487</v>
      </c>
      <c r="F31" s="1" t="s">
        <v>391</v>
      </c>
      <c r="G31" s="1" t="s">
        <v>384</v>
      </c>
      <c r="H31" s="1" t="s">
        <v>335</v>
      </c>
      <c r="I31" s="1" t="s">
        <v>488</v>
      </c>
      <c r="J31" s="1" t="s">
        <v>337</v>
      </c>
      <c r="K31" s="1" t="s">
        <v>488</v>
      </c>
      <c r="L31" s="1" t="s">
        <v>488</v>
      </c>
      <c r="M31" s="1" t="s">
        <v>338</v>
      </c>
      <c r="N31" s="1" t="s">
        <v>338</v>
      </c>
      <c r="O31" s="1" t="s">
        <v>339</v>
      </c>
      <c r="P31" s="1" t="s">
        <v>340</v>
      </c>
      <c r="Q31" s="1" t="s">
        <v>341</v>
      </c>
      <c r="R31" s="1" t="s">
        <v>489</v>
      </c>
      <c r="S31" s="1" t="s">
        <v>343</v>
      </c>
      <c r="T31" s="1" t="s">
        <v>344</v>
      </c>
      <c r="U31" s="1" t="s">
        <v>345</v>
      </c>
      <c r="V31" s="1" t="s">
        <v>346</v>
      </c>
    </row>
    <row r="32" s="1" customFormat="1" spans="1:22">
      <c r="A32" s="3">
        <v>999226839749113</v>
      </c>
      <c r="B32" s="1" t="s">
        <v>485</v>
      </c>
      <c r="C32" s="1" t="s">
        <v>490</v>
      </c>
      <c r="D32" s="1" t="s">
        <v>349</v>
      </c>
      <c r="E32" s="1" t="s">
        <v>193</v>
      </c>
      <c r="F32" s="1" t="s">
        <v>450</v>
      </c>
      <c r="G32" s="1" t="s">
        <v>384</v>
      </c>
      <c r="H32" s="1" t="s">
        <v>335</v>
      </c>
      <c r="I32" s="1" t="s">
        <v>491</v>
      </c>
      <c r="J32" s="1" t="s">
        <v>337</v>
      </c>
      <c r="K32" s="1" t="s">
        <v>491</v>
      </c>
      <c r="L32" s="1" t="s">
        <v>491</v>
      </c>
      <c r="M32" s="1" t="s">
        <v>338</v>
      </c>
      <c r="N32" s="1" t="s">
        <v>338</v>
      </c>
      <c r="O32" s="1" t="s">
        <v>339</v>
      </c>
      <c r="P32" s="1" t="s">
        <v>340</v>
      </c>
      <c r="Q32" s="1" t="s">
        <v>341</v>
      </c>
      <c r="R32" s="1" t="s">
        <v>492</v>
      </c>
      <c r="S32" s="1" t="s">
        <v>343</v>
      </c>
      <c r="T32" s="1" t="s">
        <v>344</v>
      </c>
      <c r="U32" s="1" t="s">
        <v>345</v>
      </c>
      <c r="V32" s="1" t="s">
        <v>346</v>
      </c>
    </row>
    <row r="33" s="1" customFormat="1" spans="1:22">
      <c r="A33" s="1" t="s">
        <v>493</v>
      </c>
      <c r="B33" s="1" t="s">
        <v>494</v>
      </c>
      <c r="C33" s="1" t="s">
        <v>495</v>
      </c>
      <c r="D33" s="1" t="s">
        <v>366</v>
      </c>
      <c r="E33" s="1" t="s">
        <v>427</v>
      </c>
      <c r="F33" s="1" t="s">
        <v>398</v>
      </c>
      <c r="G33" s="1" t="s">
        <v>394</v>
      </c>
      <c r="H33" s="1" t="s">
        <v>335</v>
      </c>
      <c r="I33" s="1" t="s">
        <v>339</v>
      </c>
      <c r="J33" s="1" t="s">
        <v>337</v>
      </c>
      <c r="K33" s="1" t="s">
        <v>339</v>
      </c>
      <c r="L33" s="1" t="s">
        <v>339</v>
      </c>
      <c r="M33" s="1" t="s">
        <v>338</v>
      </c>
      <c r="N33" s="1" t="s">
        <v>338</v>
      </c>
      <c r="O33" s="1" t="s">
        <v>339</v>
      </c>
      <c r="P33" s="1" t="s">
        <v>340</v>
      </c>
      <c r="Q33" s="1" t="s">
        <v>341</v>
      </c>
      <c r="R33" s="1" t="s">
        <v>496</v>
      </c>
      <c r="S33" s="1" t="s">
        <v>343</v>
      </c>
      <c r="T33" s="1" t="s">
        <v>344</v>
      </c>
      <c r="U33" s="1" t="s">
        <v>345</v>
      </c>
      <c r="V33" s="1" t="s">
        <v>346</v>
      </c>
    </row>
    <row r="34" s="1" customFormat="1" spans="1:22">
      <c r="A34" s="3">
        <v>999226772044098</v>
      </c>
      <c r="B34" s="1" t="s">
        <v>497</v>
      </c>
      <c r="C34" s="1" t="s">
        <v>498</v>
      </c>
      <c r="D34" s="1" t="s">
        <v>349</v>
      </c>
      <c r="E34" s="1" t="s">
        <v>499</v>
      </c>
      <c r="F34" s="1" t="s">
        <v>425</v>
      </c>
      <c r="G34" s="1" t="s">
        <v>375</v>
      </c>
      <c r="H34" s="1" t="s">
        <v>335</v>
      </c>
      <c r="I34" s="1" t="s">
        <v>500</v>
      </c>
      <c r="J34" s="1" t="s">
        <v>337</v>
      </c>
      <c r="K34" s="1" t="s">
        <v>500</v>
      </c>
      <c r="L34" s="1" t="s">
        <v>500</v>
      </c>
      <c r="M34" s="1" t="s">
        <v>338</v>
      </c>
      <c r="N34" s="1" t="s">
        <v>338</v>
      </c>
      <c r="O34" s="1" t="s">
        <v>339</v>
      </c>
      <c r="P34" s="1" t="s">
        <v>340</v>
      </c>
      <c r="Q34" s="1" t="s">
        <v>341</v>
      </c>
      <c r="R34" s="1" t="s">
        <v>501</v>
      </c>
      <c r="S34" s="1" t="s">
        <v>343</v>
      </c>
      <c r="T34" s="1" t="s">
        <v>344</v>
      </c>
      <c r="U34" s="1" t="s">
        <v>345</v>
      </c>
      <c r="V34" s="1" t="s">
        <v>346</v>
      </c>
    </row>
    <row r="35" s="1" customFormat="1" spans="1:22">
      <c r="A35" s="3">
        <v>999226761910591</v>
      </c>
      <c r="B35" s="1" t="s">
        <v>502</v>
      </c>
      <c r="C35" s="1" t="s">
        <v>503</v>
      </c>
      <c r="D35" s="1" t="s">
        <v>349</v>
      </c>
      <c r="E35" s="1" t="s">
        <v>187</v>
      </c>
      <c r="F35" s="1" t="s">
        <v>391</v>
      </c>
      <c r="G35" s="1" t="s">
        <v>384</v>
      </c>
      <c r="H35" s="1" t="s">
        <v>335</v>
      </c>
      <c r="I35" s="1" t="s">
        <v>504</v>
      </c>
      <c r="J35" s="1" t="s">
        <v>337</v>
      </c>
      <c r="K35" s="1" t="s">
        <v>504</v>
      </c>
      <c r="L35" s="1" t="s">
        <v>504</v>
      </c>
      <c r="M35" s="1" t="s">
        <v>338</v>
      </c>
      <c r="N35" s="1" t="s">
        <v>338</v>
      </c>
      <c r="O35" s="1" t="s">
        <v>339</v>
      </c>
      <c r="P35" s="1" t="s">
        <v>340</v>
      </c>
      <c r="Q35" s="1" t="s">
        <v>341</v>
      </c>
      <c r="R35" s="1" t="s">
        <v>505</v>
      </c>
      <c r="S35" s="1" t="s">
        <v>343</v>
      </c>
      <c r="T35" s="1" t="s">
        <v>344</v>
      </c>
      <c r="U35" s="1" t="s">
        <v>345</v>
      </c>
      <c r="V35" s="1" t="s">
        <v>346</v>
      </c>
    </row>
    <row r="36" s="1" customFormat="1" spans="1:22">
      <c r="A36" s="3">
        <v>999226746595539</v>
      </c>
      <c r="B36" s="1" t="s">
        <v>506</v>
      </c>
      <c r="C36" s="1" t="s">
        <v>507</v>
      </c>
      <c r="D36" s="1" t="s">
        <v>349</v>
      </c>
      <c r="E36" s="1" t="s">
        <v>508</v>
      </c>
      <c r="F36" s="1" t="s">
        <v>450</v>
      </c>
      <c r="G36" s="1" t="s">
        <v>384</v>
      </c>
      <c r="H36" s="1" t="s">
        <v>335</v>
      </c>
      <c r="I36" s="1" t="s">
        <v>509</v>
      </c>
      <c r="J36" s="1" t="s">
        <v>337</v>
      </c>
      <c r="K36" s="1" t="s">
        <v>509</v>
      </c>
      <c r="L36" s="1" t="s">
        <v>509</v>
      </c>
      <c r="M36" s="1" t="s">
        <v>338</v>
      </c>
      <c r="N36" s="1" t="s">
        <v>338</v>
      </c>
      <c r="O36" s="1" t="s">
        <v>339</v>
      </c>
      <c r="P36" s="1" t="s">
        <v>340</v>
      </c>
      <c r="Q36" s="1" t="s">
        <v>341</v>
      </c>
      <c r="R36" s="1" t="s">
        <v>510</v>
      </c>
      <c r="S36" s="1" t="s">
        <v>343</v>
      </c>
      <c r="T36" s="1" t="s">
        <v>344</v>
      </c>
      <c r="U36" s="1" t="s">
        <v>345</v>
      </c>
      <c r="V36" s="1" t="s">
        <v>346</v>
      </c>
    </row>
    <row r="37" s="1" customFormat="1" spans="1:22">
      <c r="A37" s="3">
        <v>999226669708816</v>
      </c>
      <c r="B37" s="1" t="s">
        <v>511</v>
      </c>
      <c r="C37" s="1" t="s">
        <v>512</v>
      </c>
      <c r="D37" s="1" t="s">
        <v>513</v>
      </c>
      <c r="E37" s="1" t="s">
        <v>514</v>
      </c>
      <c r="F37" s="1" t="s">
        <v>419</v>
      </c>
      <c r="G37" s="1" t="s">
        <v>380</v>
      </c>
      <c r="H37" s="1" t="s">
        <v>335</v>
      </c>
      <c r="I37" s="1" t="s">
        <v>515</v>
      </c>
      <c r="J37" s="1" t="s">
        <v>337</v>
      </c>
      <c r="K37" s="1" t="s">
        <v>515</v>
      </c>
      <c r="L37" s="1" t="s">
        <v>515</v>
      </c>
      <c r="M37" s="1" t="s">
        <v>338</v>
      </c>
      <c r="N37" s="1" t="s">
        <v>338</v>
      </c>
      <c r="O37" s="1" t="s">
        <v>339</v>
      </c>
      <c r="P37" s="1" t="s">
        <v>340</v>
      </c>
      <c r="Q37" s="1" t="s">
        <v>341</v>
      </c>
      <c r="R37" s="1" t="s">
        <v>516</v>
      </c>
      <c r="S37" s="1" t="s">
        <v>343</v>
      </c>
      <c r="T37" s="1" t="s">
        <v>344</v>
      </c>
      <c r="U37" s="1" t="s">
        <v>345</v>
      </c>
      <c r="V37" s="1" t="s">
        <v>388</v>
      </c>
    </row>
    <row r="38" s="1" customFormat="1" spans="1:22">
      <c r="A38" s="3">
        <v>26662899338</v>
      </c>
      <c r="B38" s="1" t="s">
        <v>511</v>
      </c>
      <c r="C38" s="1" t="s">
        <v>517</v>
      </c>
      <c r="D38" s="1" t="s">
        <v>349</v>
      </c>
      <c r="E38" s="1" t="s">
        <v>173</v>
      </c>
      <c r="F38" s="1" t="s">
        <v>394</v>
      </c>
      <c r="G38" s="1" t="s">
        <v>422</v>
      </c>
      <c r="H38" s="1" t="s">
        <v>335</v>
      </c>
      <c r="I38" s="1" t="s">
        <v>518</v>
      </c>
      <c r="J38" s="1" t="s">
        <v>337</v>
      </c>
      <c r="K38" s="1" t="s">
        <v>518</v>
      </c>
      <c r="L38" s="1" t="s">
        <v>518</v>
      </c>
      <c r="M38" s="1" t="s">
        <v>338</v>
      </c>
      <c r="N38" s="1" t="s">
        <v>338</v>
      </c>
      <c r="O38" s="1" t="s">
        <v>339</v>
      </c>
      <c r="P38" s="1" t="s">
        <v>340</v>
      </c>
      <c r="Q38" s="1" t="s">
        <v>341</v>
      </c>
      <c r="R38" s="1" t="s">
        <v>519</v>
      </c>
      <c r="S38" s="1" t="s">
        <v>343</v>
      </c>
      <c r="T38" s="1" t="s">
        <v>344</v>
      </c>
      <c r="U38" s="1" t="s">
        <v>345</v>
      </c>
      <c r="V38" s="1" t="s">
        <v>346</v>
      </c>
    </row>
    <row r="39" s="1" customFormat="1" spans="1:22">
      <c r="A39" s="3">
        <v>999226646179828</v>
      </c>
      <c r="B39" s="1" t="s">
        <v>520</v>
      </c>
      <c r="C39" s="1" t="s">
        <v>521</v>
      </c>
      <c r="D39" s="1" t="s">
        <v>522</v>
      </c>
      <c r="E39" s="1" t="s">
        <v>170</v>
      </c>
      <c r="F39" s="1" t="s">
        <v>347</v>
      </c>
      <c r="G39" s="1" t="s">
        <v>334</v>
      </c>
      <c r="H39" s="1" t="s">
        <v>335</v>
      </c>
      <c r="I39" s="1" t="s">
        <v>523</v>
      </c>
      <c r="J39" s="1" t="s">
        <v>337</v>
      </c>
      <c r="K39" s="1" t="s">
        <v>523</v>
      </c>
      <c r="L39" s="1" t="s">
        <v>523</v>
      </c>
      <c r="M39" s="1" t="s">
        <v>338</v>
      </c>
      <c r="N39" s="1" t="s">
        <v>338</v>
      </c>
      <c r="O39" s="1" t="s">
        <v>339</v>
      </c>
      <c r="P39" s="1" t="s">
        <v>340</v>
      </c>
      <c r="Q39" s="1" t="s">
        <v>341</v>
      </c>
      <c r="R39" s="1" t="s">
        <v>524</v>
      </c>
      <c r="S39" s="1" t="s">
        <v>343</v>
      </c>
      <c r="T39" s="1" t="s">
        <v>344</v>
      </c>
      <c r="U39" s="1" t="s">
        <v>345</v>
      </c>
      <c r="V39" s="1" t="s">
        <v>388</v>
      </c>
    </row>
    <row r="40" s="1" customFormat="1" spans="1:22">
      <c r="A40" s="4">
        <v>9.99226643062429e+21</v>
      </c>
      <c r="B40" s="1" t="s">
        <v>520</v>
      </c>
      <c r="C40" s="1" t="s">
        <v>525</v>
      </c>
      <c r="D40" s="1" t="s">
        <v>522</v>
      </c>
      <c r="E40" s="1" t="s">
        <v>164</v>
      </c>
      <c r="F40" s="1" t="s">
        <v>383</v>
      </c>
      <c r="G40" s="1" t="s">
        <v>370</v>
      </c>
      <c r="H40" s="1" t="s">
        <v>335</v>
      </c>
      <c r="I40" s="1" t="s">
        <v>339</v>
      </c>
      <c r="J40" s="1" t="s">
        <v>337</v>
      </c>
      <c r="K40" s="1" t="s">
        <v>339</v>
      </c>
      <c r="L40" s="1" t="s">
        <v>339</v>
      </c>
      <c r="M40" s="1" t="s">
        <v>338</v>
      </c>
      <c r="N40" s="1" t="s">
        <v>338</v>
      </c>
      <c r="O40" s="1" t="s">
        <v>339</v>
      </c>
      <c r="P40" s="1" t="s">
        <v>340</v>
      </c>
      <c r="Q40" s="1" t="s">
        <v>341</v>
      </c>
      <c r="R40" s="1" t="s">
        <v>526</v>
      </c>
      <c r="S40" s="1" t="s">
        <v>343</v>
      </c>
      <c r="T40" s="1" t="s">
        <v>344</v>
      </c>
      <c r="U40" s="1" t="s">
        <v>345</v>
      </c>
      <c r="V40" s="1" t="s">
        <v>388</v>
      </c>
    </row>
    <row r="41" s="1" customFormat="1" spans="1:22">
      <c r="A41" s="4">
        <v>9.99226643062429e+21</v>
      </c>
      <c r="B41" s="1" t="s">
        <v>520</v>
      </c>
      <c r="C41" s="1" t="s">
        <v>527</v>
      </c>
      <c r="D41" s="1" t="s">
        <v>522</v>
      </c>
      <c r="E41" s="1" t="s">
        <v>164</v>
      </c>
      <c r="F41" s="1" t="s">
        <v>422</v>
      </c>
      <c r="G41" s="1" t="s">
        <v>384</v>
      </c>
      <c r="H41" s="1" t="s">
        <v>335</v>
      </c>
      <c r="I41" s="1" t="s">
        <v>339</v>
      </c>
      <c r="J41" s="1" t="s">
        <v>337</v>
      </c>
      <c r="K41" s="1" t="s">
        <v>339</v>
      </c>
      <c r="L41" s="1" t="s">
        <v>339</v>
      </c>
      <c r="M41" s="1" t="s">
        <v>338</v>
      </c>
      <c r="N41" s="1" t="s">
        <v>338</v>
      </c>
      <c r="O41" s="1" t="s">
        <v>339</v>
      </c>
      <c r="P41" s="1" t="s">
        <v>340</v>
      </c>
      <c r="Q41" s="1" t="s">
        <v>341</v>
      </c>
      <c r="R41" s="1" t="s">
        <v>528</v>
      </c>
      <c r="S41" s="1" t="s">
        <v>343</v>
      </c>
      <c r="T41" s="1" t="s">
        <v>344</v>
      </c>
      <c r="U41" s="1" t="s">
        <v>345</v>
      </c>
      <c r="V41" s="1" t="s">
        <v>388</v>
      </c>
    </row>
    <row r="42" s="1" customFormat="1" spans="1:22">
      <c r="A42" s="3">
        <v>999226643062429</v>
      </c>
      <c r="B42" s="1" t="s">
        <v>520</v>
      </c>
      <c r="C42" s="1" t="s">
        <v>529</v>
      </c>
      <c r="D42" s="1" t="s">
        <v>522</v>
      </c>
      <c r="E42" s="1" t="s">
        <v>164</v>
      </c>
      <c r="F42" s="1" t="s">
        <v>391</v>
      </c>
      <c r="G42" s="1" t="s">
        <v>384</v>
      </c>
      <c r="H42" s="1" t="s">
        <v>335</v>
      </c>
      <c r="I42" s="1" t="s">
        <v>530</v>
      </c>
      <c r="J42" s="1" t="s">
        <v>337</v>
      </c>
      <c r="K42" s="1" t="s">
        <v>530</v>
      </c>
      <c r="L42" s="1" t="s">
        <v>530</v>
      </c>
      <c r="M42" s="1" t="s">
        <v>338</v>
      </c>
      <c r="N42" s="1" t="s">
        <v>338</v>
      </c>
      <c r="O42" s="1" t="s">
        <v>339</v>
      </c>
      <c r="P42" s="1" t="s">
        <v>340</v>
      </c>
      <c r="Q42" s="1" t="s">
        <v>341</v>
      </c>
      <c r="R42" s="1" t="s">
        <v>531</v>
      </c>
      <c r="S42" s="1" t="s">
        <v>343</v>
      </c>
      <c r="T42" s="1" t="s">
        <v>344</v>
      </c>
      <c r="U42" s="1" t="s">
        <v>345</v>
      </c>
      <c r="V42" s="1" t="s">
        <v>388</v>
      </c>
    </row>
    <row r="43" s="1" customFormat="1" spans="1:22">
      <c r="A43" s="1" t="s">
        <v>532</v>
      </c>
      <c r="B43" s="1" t="s">
        <v>533</v>
      </c>
      <c r="C43" s="1" t="s">
        <v>534</v>
      </c>
      <c r="D43" s="1" t="s">
        <v>408</v>
      </c>
      <c r="E43" s="1" t="s">
        <v>251</v>
      </c>
      <c r="F43" s="1" t="s">
        <v>394</v>
      </c>
      <c r="G43" s="1" t="s">
        <v>380</v>
      </c>
      <c r="H43" s="1" t="s">
        <v>335</v>
      </c>
      <c r="I43" s="1" t="s">
        <v>339</v>
      </c>
      <c r="J43" s="1" t="s">
        <v>337</v>
      </c>
      <c r="K43" s="1" t="s">
        <v>339</v>
      </c>
      <c r="L43" s="1" t="s">
        <v>339</v>
      </c>
      <c r="M43" s="1" t="s">
        <v>338</v>
      </c>
      <c r="N43" s="1" t="s">
        <v>338</v>
      </c>
      <c r="O43" s="1" t="s">
        <v>339</v>
      </c>
      <c r="P43" s="1" t="s">
        <v>340</v>
      </c>
      <c r="Q43" s="1" t="s">
        <v>341</v>
      </c>
      <c r="R43" s="1" t="s">
        <v>535</v>
      </c>
      <c r="S43" s="1" t="s">
        <v>343</v>
      </c>
      <c r="T43" s="1" t="s">
        <v>344</v>
      </c>
      <c r="U43" s="1" t="s">
        <v>345</v>
      </c>
      <c r="V43" s="1" t="s">
        <v>346</v>
      </c>
    </row>
    <row r="44" s="1" customFormat="1" spans="1:22">
      <c r="A44" s="4">
        <v>9.99227097904362e+21</v>
      </c>
      <c r="B44" s="1" t="s">
        <v>533</v>
      </c>
      <c r="C44" s="1" t="s">
        <v>536</v>
      </c>
      <c r="D44" s="1" t="s">
        <v>408</v>
      </c>
      <c r="E44" s="1" t="s">
        <v>257</v>
      </c>
      <c r="F44" s="1" t="s">
        <v>380</v>
      </c>
      <c r="G44" s="1" t="s">
        <v>391</v>
      </c>
      <c r="H44" s="1" t="s">
        <v>335</v>
      </c>
      <c r="I44" s="1" t="s">
        <v>339</v>
      </c>
      <c r="J44" s="1" t="s">
        <v>337</v>
      </c>
      <c r="K44" s="1" t="s">
        <v>339</v>
      </c>
      <c r="L44" s="1" t="s">
        <v>339</v>
      </c>
      <c r="M44" s="1" t="s">
        <v>338</v>
      </c>
      <c r="N44" s="1" t="s">
        <v>338</v>
      </c>
      <c r="O44" s="1" t="s">
        <v>339</v>
      </c>
      <c r="P44" s="1" t="s">
        <v>340</v>
      </c>
      <c r="Q44" s="1" t="s">
        <v>341</v>
      </c>
      <c r="R44" s="1" t="s">
        <v>537</v>
      </c>
      <c r="S44" s="1" t="s">
        <v>343</v>
      </c>
      <c r="T44" s="1" t="s">
        <v>344</v>
      </c>
      <c r="U44" s="1" t="s">
        <v>345</v>
      </c>
      <c r="V44" s="1" t="s">
        <v>346</v>
      </c>
    </row>
    <row r="45" s="1" customFormat="1" spans="1:22">
      <c r="A45" s="4">
        <v>9.99227097904362e+21</v>
      </c>
      <c r="B45" s="1" t="s">
        <v>533</v>
      </c>
      <c r="C45" s="1" t="s">
        <v>538</v>
      </c>
      <c r="D45" s="1" t="s">
        <v>408</v>
      </c>
      <c r="E45" s="1" t="s">
        <v>257</v>
      </c>
      <c r="F45" s="1" t="s">
        <v>391</v>
      </c>
      <c r="G45" s="1" t="s">
        <v>375</v>
      </c>
      <c r="H45" s="1" t="s">
        <v>335</v>
      </c>
      <c r="I45" s="1" t="s">
        <v>339</v>
      </c>
      <c r="J45" s="1" t="s">
        <v>337</v>
      </c>
      <c r="K45" s="1" t="s">
        <v>339</v>
      </c>
      <c r="L45" s="1" t="s">
        <v>339</v>
      </c>
      <c r="M45" s="1" t="s">
        <v>338</v>
      </c>
      <c r="N45" s="1" t="s">
        <v>338</v>
      </c>
      <c r="O45" s="1" t="s">
        <v>339</v>
      </c>
      <c r="P45" s="1" t="s">
        <v>340</v>
      </c>
      <c r="Q45" s="1" t="s">
        <v>341</v>
      </c>
      <c r="R45" s="1" t="s">
        <v>539</v>
      </c>
      <c r="S45" s="1" t="s">
        <v>343</v>
      </c>
      <c r="T45" s="1" t="s">
        <v>344</v>
      </c>
      <c r="U45" s="1" t="s">
        <v>345</v>
      </c>
      <c r="V45" s="1" t="s">
        <v>346</v>
      </c>
    </row>
    <row r="46" s="1" customFormat="1" spans="1:22">
      <c r="A46" s="3">
        <v>999226493369936</v>
      </c>
      <c r="B46" s="1" t="s">
        <v>540</v>
      </c>
      <c r="C46" s="1" t="s">
        <v>541</v>
      </c>
      <c r="D46" s="1" t="s">
        <v>522</v>
      </c>
      <c r="E46" s="1" t="s">
        <v>160</v>
      </c>
      <c r="F46" s="1" t="s">
        <v>383</v>
      </c>
      <c r="G46" s="1" t="s">
        <v>364</v>
      </c>
      <c r="H46" s="1" t="s">
        <v>335</v>
      </c>
      <c r="I46" s="1" t="s">
        <v>542</v>
      </c>
      <c r="J46" s="1" t="s">
        <v>337</v>
      </c>
      <c r="K46" s="1" t="s">
        <v>542</v>
      </c>
      <c r="L46" s="1" t="s">
        <v>542</v>
      </c>
      <c r="M46" s="1" t="s">
        <v>338</v>
      </c>
      <c r="N46" s="1" t="s">
        <v>338</v>
      </c>
      <c r="O46" s="1" t="s">
        <v>339</v>
      </c>
      <c r="P46" s="1" t="s">
        <v>340</v>
      </c>
      <c r="Q46" s="1" t="s">
        <v>341</v>
      </c>
      <c r="R46" s="1" t="s">
        <v>543</v>
      </c>
      <c r="S46" s="1" t="s">
        <v>343</v>
      </c>
      <c r="T46" s="1" t="s">
        <v>344</v>
      </c>
      <c r="U46" s="1" t="s">
        <v>345</v>
      </c>
      <c r="V46" s="1" t="s">
        <v>388</v>
      </c>
    </row>
    <row r="47" s="1" customFormat="1" spans="1:22">
      <c r="A47" s="3">
        <v>999226491672173</v>
      </c>
      <c r="B47" s="1" t="s">
        <v>540</v>
      </c>
      <c r="C47" s="1" t="s">
        <v>544</v>
      </c>
      <c r="D47" s="1" t="s">
        <v>522</v>
      </c>
      <c r="E47" s="1" t="s">
        <v>545</v>
      </c>
      <c r="F47" s="1" t="s">
        <v>391</v>
      </c>
      <c r="G47" s="1" t="s">
        <v>384</v>
      </c>
      <c r="H47" s="1" t="s">
        <v>335</v>
      </c>
      <c r="I47" s="1" t="s">
        <v>546</v>
      </c>
      <c r="J47" s="1" t="s">
        <v>337</v>
      </c>
      <c r="K47" s="1" t="s">
        <v>546</v>
      </c>
      <c r="L47" s="1" t="s">
        <v>546</v>
      </c>
      <c r="M47" s="1" t="s">
        <v>338</v>
      </c>
      <c r="N47" s="1" t="s">
        <v>338</v>
      </c>
      <c r="O47" s="1" t="s">
        <v>339</v>
      </c>
      <c r="P47" s="1" t="s">
        <v>340</v>
      </c>
      <c r="Q47" s="1" t="s">
        <v>341</v>
      </c>
      <c r="R47" s="1" t="s">
        <v>547</v>
      </c>
      <c r="S47" s="1" t="s">
        <v>343</v>
      </c>
      <c r="T47" s="1" t="s">
        <v>344</v>
      </c>
      <c r="U47" s="1" t="s">
        <v>345</v>
      </c>
      <c r="V47" s="1" t="s">
        <v>388</v>
      </c>
    </row>
    <row r="48" s="1" customFormat="1" spans="1:22">
      <c r="A48" s="1" t="s">
        <v>548</v>
      </c>
      <c r="B48" s="1" t="s">
        <v>549</v>
      </c>
      <c r="C48" s="1" t="s">
        <v>550</v>
      </c>
      <c r="D48" s="1" t="s">
        <v>522</v>
      </c>
      <c r="E48" s="1" t="s">
        <v>164</v>
      </c>
      <c r="F48" s="1" t="s">
        <v>380</v>
      </c>
      <c r="G48" s="1" t="s">
        <v>422</v>
      </c>
      <c r="H48" s="1" t="s">
        <v>335</v>
      </c>
      <c r="I48" s="1" t="s">
        <v>339</v>
      </c>
      <c r="J48" s="1" t="s">
        <v>337</v>
      </c>
      <c r="K48" s="1" t="s">
        <v>339</v>
      </c>
      <c r="L48" s="1" t="s">
        <v>339</v>
      </c>
      <c r="M48" s="1" t="s">
        <v>338</v>
      </c>
      <c r="N48" s="1" t="s">
        <v>338</v>
      </c>
      <c r="O48" s="1" t="s">
        <v>339</v>
      </c>
      <c r="P48" s="1" t="s">
        <v>340</v>
      </c>
      <c r="Q48" s="1" t="s">
        <v>341</v>
      </c>
      <c r="R48" s="1" t="s">
        <v>551</v>
      </c>
      <c r="S48" s="1" t="s">
        <v>343</v>
      </c>
      <c r="T48" s="1" t="s">
        <v>344</v>
      </c>
      <c r="U48" s="1" t="s">
        <v>345</v>
      </c>
      <c r="V48" s="1" t="s">
        <v>388</v>
      </c>
    </row>
    <row r="49" s="1" customFormat="1" spans="1:22">
      <c r="A49" s="3">
        <v>999226353712153</v>
      </c>
      <c r="B49" s="1" t="s">
        <v>552</v>
      </c>
      <c r="C49" s="1" t="s">
        <v>553</v>
      </c>
      <c r="D49" s="1" t="s">
        <v>349</v>
      </c>
      <c r="E49" s="1" t="s">
        <v>154</v>
      </c>
      <c r="F49" s="1" t="s">
        <v>394</v>
      </c>
      <c r="G49" s="1" t="s">
        <v>375</v>
      </c>
      <c r="H49" s="1" t="s">
        <v>335</v>
      </c>
      <c r="I49" s="1" t="s">
        <v>554</v>
      </c>
      <c r="J49" s="1" t="s">
        <v>337</v>
      </c>
      <c r="K49" s="1" t="s">
        <v>554</v>
      </c>
      <c r="L49" s="1" t="s">
        <v>554</v>
      </c>
      <c r="M49" s="1" t="s">
        <v>338</v>
      </c>
      <c r="N49" s="1" t="s">
        <v>338</v>
      </c>
      <c r="O49" s="1" t="s">
        <v>339</v>
      </c>
      <c r="P49" s="1" t="s">
        <v>340</v>
      </c>
      <c r="Q49" s="1" t="s">
        <v>341</v>
      </c>
      <c r="R49" s="1" t="s">
        <v>555</v>
      </c>
      <c r="S49" s="1" t="s">
        <v>343</v>
      </c>
      <c r="T49" s="1" t="s">
        <v>344</v>
      </c>
      <c r="U49" s="1" t="s">
        <v>345</v>
      </c>
      <c r="V49" s="1" t="s">
        <v>346</v>
      </c>
    </row>
    <row r="50" s="1" customFormat="1" spans="1:22">
      <c r="A50" s="1" t="s">
        <v>556</v>
      </c>
      <c r="B50" s="1" t="s">
        <v>557</v>
      </c>
      <c r="C50" s="1" t="s">
        <v>558</v>
      </c>
      <c r="D50" s="1" t="s">
        <v>390</v>
      </c>
      <c r="E50" s="1" t="s">
        <v>268</v>
      </c>
      <c r="F50" s="1" t="s">
        <v>380</v>
      </c>
      <c r="G50" s="1" t="s">
        <v>391</v>
      </c>
      <c r="H50" s="1" t="s">
        <v>335</v>
      </c>
      <c r="I50" s="1" t="s">
        <v>339</v>
      </c>
      <c r="J50" s="1" t="s">
        <v>337</v>
      </c>
      <c r="K50" s="1" t="s">
        <v>339</v>
      </c>
      <c r="L50" s="1" t="s">
        <v>339</v>
      </c>
      <c r="M50" s="1" t="s">
        <v>338</v>
      </c>
      <c r="N50" s="1" t="s">
        <v>338</v>
      </c>
      <c r="O50" s="1" t="s">
        <v>339</v>
      </c>
      <c r="P50" s="1" t="s">
        <v>340</v>
      </c>
      <c r="Q50" s="1" t="s">
        <v>341</v>
      </c>
      <c r="R50" s="1" t="s">
        <v>559</v>
      </c>
      <c r="S50" s="1" t="s">
        <v>343</v>
      </c>
      <c r="T50" s="1" t="s">
        <v>344</v>
      </c>
      <c r="U50" s="1" t="s">
        <v>345</v>
      </c>
      <c r="V50" s="1" t="s">
        <v>346</v>
      </c>
    </row>
    <row r="51" s="1" customFormat="1" spans="1:22">
      <c r="A51" s="1" t="s">
        <v>560</v>
      </c>
      <c r="B51" s="1" t="s">
        <v>557</v>
      </c>
      <c r="C51" s="1" t="s">
        <v>561</v>
      </c>
      <c r="D51" s="1" t="s">
        <v>390</v>
      </c>
      <c r="E51" s="1" t="s">
        <v>268</v>
      </c>
      <c r="F51" s="1" t="s">
        <v>394</v>
      </c>
      <c r="G51" s="1" t="s">
        <v>380</v>
      </c>
      <c r="H51" s="1" t="s">
        <v>335</v>
      </c>
      <c r="I51" s="1" t="s">
        <v>339</v>
      </c>
      <c r="J51" s="1" t="s">
        <v>337</v>
      </c>
      <c r="K51" s="1" t="s">
        <v>339</v>
      </c>
      <c r="L51" s="1" t="s">
        <v>339</v>
      </c>
      <c r="M51" s="1" t="s">
        <v>338</v>
      </c>
      <c r="N51" s="1" t="s">
        <v>338</v>
      </c>
      <c r="O51" s="1" t="s">
        <v>339</v>
      </c>
      <c r="P51" s="1" t="s">
        <v>340</v>
      </c>
      <c r="Q51" s="1" t="s">
        <v>341</v>
      </c>
      <c r="R51" s="1" t="s">
        <v>562</v>
      </c>
      <c r="S51" s="1" t="s">
        <v>343</v>
      </c>
      <c r="T51" s="1" t="s">
        <v>344</v>
      </c>
      <c r="U51" s="1" t="s">
        <v>345</v>
      </c>
      <c r="V51" s="1" t="s">
        <v>346</v>
      </c>
    </row>
    <row r="52" s="1" customFormat="1" spans="1:22">
      <c r="A52" s="1" t="s">
        <v>563</v>
      </c>
      <c r="B52" s="1" t="s">
        <v>564</v>
      </c>
      <c r="C52" s="1" t="s">
        <v>565</v>
      </c>
      <c r="D52" s="1" t="s">
        <v>349</v>
      </c>
      <c r="E52" s="1" t="s">
        <v>478</v>
      </c>
      <c r="F52" s="1" t="s">
        <v>380</v>
      </c>
      <c r="G52" s="1" t="s">
        <v>383</v>
      </c>
      <c r="H52" s="1" t="s">
        <v>335</v>
      </c>
      <c r="I52" s="1" t="s">
        <v>339</v>
      </c>
      <c r="J52" s="1" t="s">
        <v>337</v>
      </c>
      <c r="K52" s="1" t="s">
        <v>339</v>
      </c>
      <c r="L52" s="1" t="s">
        <v>339</v>
      </c>
      <c r="M52" s="1" t="s">
        <v>338</v>
      </c>
      <c r="N52" s="1" t="s">
        <v>338</v>
      </c>
      <c r="O52" s="1" t="s">
        <v>339</v>
      </c>
      <c r="P52" s="1" t="s">
        <v>340</v>
      </c>
      <c r="Q52" s="1" t="s">
        <v>341</v>
      </c>
      <c r="R52" s="1" t="s">
        <v>566</v>
      </c>
      <c r="S52" s="1" t="s">
        <v>343</v>
      </c>
      <c r="T52" s="1" t="s">
        <v>344</v>
      </c>
      <c r="U52" s="1" t="s">
        <v>345</v>
      </c>
      <c r="V52" s="1" t="s">
        <v>346</v>
      </c>
    </row>
    <row r="53" s="1" customFormat="1" spans="1:22">
      <c r="A53" s="1" t="s">
        <v>567</v>
      </c>
      <c r="B53" s="1" t="s">
        <v>564</v>
      </c>
      <c r="C53" s="1" t="s">
        <v>568</v>
      </c>
      <c r="D53" s="1" t="s">
        <v>349</v>
      </c>
      <c r="E53" s="1" t="s">
        <v>482</v>
      </c>
      <c r="F53" s="1" t="s">
        <v>450</v>
      </c>
      <c r="G53" s="1" t="s">
        <v>375</v>
      </c>
      <c r="H53" s="1" t="s">
        <v>335</v>
      </c>
      <c r="I53" s="1" t="s">
        <v>339</v>
      </c>
      <c r="J53" s="1" t="s">
        <v>337</v>
      </c>
      <c r="K53" s="1" t="s">
        <v>339</v>
      </c>
      <c r="L53" s="1" t="s">
        <v>339</v>
      </c>
      <c r="M53" s="1" t="s">
        <v>338</v>
      </c>
      <c r="N53" s="1" t="s">
        <v>338</v>
      </c>
      <c r="O53" s="1" t="s">
        <v>339</v>
      </c>
      <c r="P53" s="1" t="s">
        <v>340</v>
      </c>
      <c r="Q53" s="1" t="s">
        <v>341</v>
      </c>
      <c r="R53" s="1" t="s">
        <v>569</v>
      </c>
      <c r="S53" s="1" t="s">
        <v>343</v>
      </c>
      <c r="T53" s="1" t="s">
        <v>344</v>
      </c>
      <c r="U53" s="1" t="s">
        <v>345</v>
      </c>
      <c r="V53" s="1" t="s">
        <v>346</v>
      </c>
    </row>
    <row r="54" s="1" customFormat="1" spans="1:22">
      <c r="A54" s="1" t="s">
        <v>570</v>
      </c>
      <c r="B54" s="1" t="s">
        <v>571</v>
      </c>
      <c r="C54" s="1" t="s">
        <v>572</v>
      </c>
      <c r="D54" s="1" t="s">
        <v>366</v>
      </c>
      <c r="E54" s="1" t="s">
        <v>436</v>
      </c>
      <c r="F54" s="1" t="s">
        <v>394</v>
      </c>
      <c r="G54" s="1" t="s">
        <v>375</v>
      </c>
      <c r="H54" s="1" t="s">
        <v>335</v>
      </c>
      <c r="I54" s="1" t="s">
        <v>339</v>
      </c>
      <c r="J54" s="1" t="s">
        <v>337</v>
      </c>
      <c r="K54" s="1" t="s">
        <v>339</v>
      </c>
      <c r="L54" s="1" t="s">
        <v>339</v>
      </c>
      <c r="M54" s="1" t="s">
        <v>338</v>
      </c>
      <c r="N54" s="1" t="s">
        <v>338</v>
      </c>
      <c r="O54" s="1" t="s">
        <v>339</v>
      </c>
      <c r="P54" s="1" t="s">
        <v>340</v>
      </c>
      <c r="Q54" s="1" t="s">
        <v>341</v>
      </c>
      <c r="R54" s="1" t="s">
        <v>573</v>
      </c>
      <c r="S54" s="1" t="s">
        <v>343</v>
      </c>
      <c r="T54" s="1" t="s">
        <v>344</v>
      </c>
      <c r="U54" s="1" t="s">
        <v>345</v>
      </c>
      <c r="V54" s="1" t="s">
        <v>346</v>
      </c>
    </row>
    <row r="55" s="1" customFormat="1" spans="1:22">
      <c r="A55" s="1" t="s">
        <v>574</v>
      </c>
      <c r="B55" s="1" t="s">
        <v>575</v>
      </c>
      <c r="C55" s="1" t="s">
        <v>576</v>
      </c>
      <c r="D55" s="1" t="s">
        <v>366</v>
      </c>
      <c r="E55" s="1" t="s">
        <v>436</v>
      </c>
      <c r="F55" s="1" t="s">
        <v>398</v>
      </c>
      <c r="G55" s="1" t="s">
        <v>394</v>
      </c>
      <c r="H55" s="1" t="s">
        <v>335</v>
      </c>
      <c r="I55" s="1" t="s">
        <v>339</v>
      </c>
      <c r="J55" s="1" t="s">
        <v>337</v>
      </c>
      <c r="K55" s="1" t="s">
        <v>339</v>
      </c>
      <c r="L55" s="1" t="s">
        <v>339</v>
      </c>
      <c r="M55" s="1" t="s">
        <v>338</v>
      </c>
      <c r="N55" s="1" t="s">
        <v>338</v>
      </c>
      <c r="O55" s="1" t="s">
        <v>339</v>
      </c>
      <c r="P55" s="1" t="s">
        <v>340</v>
      </c>
      <c r="Q55" s="1" t="s">
        <v>341</v>
      </c>
      <c r="R55" s="1" t="s">
        <v>577</v>
      </c>
      <c r="S55" s="1" t="s">
        <v>343</v>
      </c>
      <c r="T55" s="1" t="s">
        <v>344</v>
      </c>
      <c r="U55" s="1" t="s">
        <v>345</v>
      </c>
      <c r="V55" s="1" t="s">
        <v>346</v>
      </c>
    </row>
    <row r="56" s="1" customFormat="1" spans="1:22">
      <c r="A56" s="1" t="s">
        <v>578</v>
      </c>
      <c r="B56" s="1" t="s">
        <v>579</v>
      </c>
      <c r="C56" s="1" t="s">
        <v>580</v>
      </c>
      <c r="D56" s="1" t="s">
        <v>366</v>
      </c>
      <c r="E56" s="1" t="s">
        <v>404</v>
      </c>
      <c r="F56" s="1" t="s">
        <v>380</v>
      </c>
      <c r="G56" s="1" t="s">
        <v>375</v>
      </c>
      <c r="H56" s="1" t="s">
        <v>335</v>
      </c>
      <c r="I56" s="1" t="s">
        <v>339</v>
      </c>
      <c r="J56" s="1" t="s">
        <v>337</v>
      </c>
      <c r="K56" s="1" t="s">
        <v>339</v>
      </c>
      <c r="L56" s="1" t="s">
        <v>339</v>
      </c>
      <c r="M56" s="1" t="s">
        <v>338</v>
      </c>
      <c r="N56" s="1" t="s">
        <v>338</v>
      </c>
      <c r="O56" s="1" t="s">
        <v>339</v>
      </c>
      <c r="P56" s="1" t="s">
        <v>340</v>
      </c>
      <c r="Q56" s="1" t="s">
        <v>341</v>
      </c>
      <c r="R56" s="1" t="s">
        <v>581</v>
      </c>
      <c r="S56" s="1" t="s">
        <v>343</v>
      </c>
      <c r="T56" s="1" t="s">
        <v>344</v>
      </c>
      <c r="U56" s="1" t="s">
        <v>345</v>
      </c>
      <c r="V56" s="1" t="s">
        <v>346</v>
      </c>
    </row>
    <row r="57" s="1" customFormat="1" spans="1:22">
      <c r="A57" s="1" t="s">
        <v>582</v>
      </c>
      <c r="B57" s="1" t="s">
        <v>583</v>
      </c>
      <c r="C57" s="1" t="s">
        <v>584</v>
      </c>
      <c r="D57" s="1" t="s">
        <v>349</v>
      </c>
      <c r="E57" s="1" t="s">
        <v>464</v>
      </c>
      <c r="F57" s="1" t="s">
        <v>380</v>
      </c>
      <c r="G57" s="1" t="s">
        <v>422</v>
      </c>
      <c r="H57" s="1" t="s">
        <v>335</v>
      </c>
      <c r="I57" s="1" t="s">
        <v>339</v>
      </c>
      <c r="J57" s="1" t="s">
        <v>337</v>
      </c>
      <c r="K57" s="1" t="s">
        <v>339</v>
      </c>
      <c r="L57" s="1" t="s">
        <v>339</v>
      </c>
      <c r="M57" s="1" t="s">
        <v>338</v>
      </c>
      <c r="N57" s="1" t="s">
        <v>338</v>
      </c>
      <c r="O57" s="1" t="s">
        <v>339</v>
      </c>
      <c r="P57" s="1" t="s">
        <v>340</v>
      </c>
      <c r="Q57" s="1" t="s">
        <v>341</v>
      </c>
      <c r="R57" s="1" t="s">
        <v>585</v>
      </c>
      <c r="S57" s="1" t="s">
        <v>343</v>
      </c>
      <c r="T57" s="1" t="s">
        <v>344</v>
      </c>
      <c r="U57" s="1" t="s">
        <v>345</v>
      </c>
      <c r="V57" s="1" t="s">
        <v>346</v>
      </c>
    </row>
    <row r="58" s="1" customFormat="1" spans="1:22">
      <c r="A58" s="1" t="s">
        <v>586</v>
      </c>
      <c r="B58" s="1" t="s">
        <v>583</v>
      </c>
      <c r="C58" s="1" t="s">
        <v>587</v>
      </c>
      <c r="D58" s="1" t="s">
        <v>349</v>
      </c>
      <c r="E58" s="1" t="s">
        <v>473</v>
      </c>
      <c r="F58" s="1" t="s">
        <v>394</v>
      </c>
      <c r="G58" s="1" t="s">
        <v>422</v>
      </c>
      <c r="H58" s="1" t="s">
        <v>335</v>
      </c>
      <c r="I58" s="1" t="s">
        <v>339</v>
      </c>
      <c r="J58" s="1" t="s">
        <v>337</v>
      </c>
      <c r="K58" s="1" t="s">
        <v>339</v>
      </c>
      <c r="L58" s="1" t="s">
        <v>339</v>
      </c>
      <c r="M58" s="1" t="s">
        <v>338</v>
      </c>
      <c r="N58" s="1" t="s">
        <v>338</v>
      </c>
      <c r="O58" s="1" t="s">
        <v>339</v>
      </c>
      <c r="P58" s="1" t="s">
        <v>340</v>
      </c>
      <c r="Q58" s="1" t="s">
        <v>341</v>
      </c>
      <c r="R58" s="1" t="s">
        <v>588</v>
      </c>
      <c r="S58" s="1" t="s">
        <v>343</v>
      </c>
      <c r="T58" s="1" t="s">
        <v>344</v>
      </c>
      <c r="U58" s="1" t="s">
        <v>345</v>
      </c>
      <c r="V58" s="1" t="s">
        <v>346</v>
      </c>
    </row>
    <row r="59" s="1" customFormat="1" spans="1:22">
      <c r="A59" s="1" t="s">
        <v>589</v>
      </c>
      <c r="B59" s="1" t="s">
        <v>583</v>
      </c>
      <c r="C59" s="1" t="s">
        <v>590</v>
      </c>
      <c r="D59" s="1" t="s">
        <v>421</v>
      </c>
      <c r="E59" s="1" t="s">
        <v>246</v>
      </c>
      <c r="F59" s="1" t="s">
        <v>380</v>
      </c>
      <c r="G59" s="1" t="s">
        <v>422</v>
      </c>
      <c r="H59" s="1" t="s">
        <v>335</v>
      </c>
      <c r="I59" s="1" t="s">
        <v>339</v>
      </c>
      <c r="J59" s="1" t="s">
        <v>337</v>
      </c>
      <c r="K59" s="1" t="s">
        <v>339</v>
      </c>
      <c r="L59" s="1" t="s">
        <v>339</v>
      </c>
      <c r="M59" s="1" t="s">
        <v>338</v>
      </c>
      <c r="N59" s="1" t="s">
        <v>338</v>
      </c>
      <c r="O59" s="1" t="s">
        <v>339</v>
      </c>
      <c r="P59" s="1" t="s">
        <v>340</v>
      </c>
      <c r="Q59" s="1" t="s">
        <v>341</v>
      </c>
      <c r="R59" s="1" t="s">
        <v>591</v>
      </c>
      <c r="S59" s="1" t="s">
        <v>343</v>
      </c>
      <c r="T59" s="1" t="s">
        <v>344</v>
      </c>
      <c r="U59" s="1" t="s">
        <v>345</v>
      </c>
      <c r="V59" s="1" t="s">
        <v>346</v>
      </c>
    </row>
    <row r="60" s="1" customFormat="1" spans="1:22">
      <c r="A60" s="1" t="s">
        <v>592</v>
      </c>
      <c r="B60" s="1" t="s">
        <v>593</v>
      </c>
      <c r="C60" s="1" t="s">
        <v>594</v>
      </c>
      <c r="D60" s="1" t="s">
        <v>366</v>
      </c>
      <c r="E60" s="1" t="s">
        <v>431</v>
      </c>
      <c r="F60" s="1" t="s">
        <v>380</v>
      </c>
      <c r="G60" s="1" t="s">
        <v>375</v>
      </c>
      <c r="H60" s="1" t="s">
        <v>335</v>
      </c>
      <c r="I60" s="1" t="s">
        <v>339</v>
      </c>
      <c r="J60" s="1" t="s">
        <v>337</v>
      </c>
      <c r="K60" s="1" t="s">
        <v>339</v>
      </c>
      <c r="L60" s="1" t="s">
        <v>339</v>
      </c>
      <c r="M60" s="1" t="s">
        <v>338</v>
      </c>
      <c r="N60" s="1" t="s">
        <v>338</v>
      </c>
      <c r="O60" s="1" t="s">
        <v>339</v>
      </c>
      <c r="P60" s="1" t="s">
        <v>340</v>
      </c>
      <c r="Q60" s="1" t="s">
        <v>341</v>
      </c>
      <c r="R60" s="1" t="s">
        <v>595</v>
      </c>
      <c r="S60" s="1" t="s">
        <v>343</v>
      </c>
      <c r="T60" s="1" t="s">
        <v>344</v>
      </c>
      <c r="U60" s="1" t="s">
        <v>345</v>
      </c>
      <c r="V60" s="1" t="s">
        <v>346</v>
      </c>
    </row>
    <row r="61" s="1" customFormat="1" spans="1:22">
      <c r="A61" s="3">
        <v>999225976129611</v>
      </c>
      <c r="B61" s="1" t="s">
        <v>593</v>
      </c>
      <c r="C61" s="1" t="s">
        <v>596</v>
      </c>
      <c r="D61" s="1" t="s">
        <v>412</v>
      </c>
      <c r="E61" s="1" t="s">
        <v>149</v>
      </c>
      <c r="F61" s="1" t="s">
        <v>361</v>
      </c>
      <c r="G61" s="1" t="s">
        <v>351</v>
      </c>
      <c r="H61" s="1" t="s">
        <v>335</v>
      </c>
      <c r="I61" s="1" t="s">
        <v>597</v>
      </c>
      <c r="J61" s="1" t="s">
        <v>337</v>
      </c>
      <c r="K61" s="1" t="s">
        <v>597</v>
      </c>
      <c r="L61" s="1" t="s">
        <v>597</v>
      </c>
      <c r="M61" s="1" t="s">
        <v>338</v>
      </c>
      <c r="N61" s="1" t="s">
        <v>338</v>
      </c>
      <c r="O61" s="1" t="s">
        <v>339</v>
      </c>
      <c r="P61" s="1" t="s">
        <v>340</v>
      </c>
      <c r="Q61" s="1" t="s">
        <v>341</v>
      </c>
      <c r="R61" s="1" t="s">
        <v>598</v>
      </c>
      <c r="S61" s="1" t="s">
        <v>343</v>
      </c>
      <c r="T61" s="1" t="s">
        <v>344</v>
      </c>
      <c r="U61" s="1" t="s">
        <v>345</v>
      </c>
      <c r="V61" s="1" t="s">
        <v>388</v>
      </c>
    </row>
    <row r="62" s="1" customFormat="1" spans="1:22">
      <c r="A62" s="1" t="s">
        <v>599</v>
      </c>
      <c r="B62" s="1" t="s">
        <v>600</v>
      </c>
      <c r="C62" s="1" t="s">
        <v>601</v>
      </c>
      <c r="D62" s="1" t="s">
        <v>412</v>
      </c>
      <c r="E62" s="1" t="s">
        <v>225</v>
      </c>
      <c r="F62" s="1" t="s">
        <v>394</v>
      </c>
      <c r="G62" s="1" t="s">
        <v>391</v>
      </c>
      <c r="H62" s="1" t="s">
        <v>335</v>
      </c>
      <c r="I62" s="1" t="s">
        <v>339</v>
      </c>
      <c r="J62" s="1" t="s">
        <v>337</v>
      </c>
      <c r="K62" s="1" t="s">
        <v>339</v>
      </c>
      <c r="L62" s="1" t="s">
        <v>339</v>
      </c>
      <c r="M62" s="1" t="s">
        <v>338</v>
      </c>
      <c r="N62" s="1" t="s">
        <v>338</v>
      </c>
      <c r="O62" s="1" t="s">
        <v>339</v>
      </c>
      <c r="P62" s="1" t="s">
        <v>340</v>
      </c>
      <c r="Q62" s="1" t="s">
        <v>341</v>
      </c>
      <c r="R62" s="1" t="s">
        <v>602</v>
      </c>
      <c r="S62" s="1" t="s">
        <v>343</v>
      </c>
      <c r="T62" s="1" t="s">
        <v>344</v>
      </c>
      <c r="U62" s="1" t="s">
        <v>345</v>
      </c>
      <c r="V62" s="1" t="s">
        <v>388</v>
      </c>
    </row>
    <row r="63" s="1" customFormat="1" spans="1:22">
      <c r="A63" s="1" t="s">
        <v>603</v>
      </c>
      <c r="B63" s="1" t="s">
        <v>604</v>
      </c>
      <c r="C63" s="1" t="s">
        <v>605</v>
      </c>
      <c r="D63" s="1" t="s">
        <v>455</v>
      </c>
      <c r="E63" s="1" t="s">
        <v>218</v>
      </c>
      <c r="F63" s="1" t="s">
        <v>450</v>
      </c>
      <c r="G63" s="1" t="s">
        <v>394</v>
      </c>
      <c r="H63" s="1" t="s">
        <v>335</v>
      </c>
      <c r="I63" s="1" t="s">
        <v>339</v>
      </c>
      <c r="J63" s="1" t="s">
        <v>337</v>
      </c>
      <c r="K63" s="1" t="s">
        <v>339</v>
      </c>
      <c r="L63" s="1" t="s">
        <v>339</v>
      </c>
      <c r="M63" s="1" t="s">
        <v>338</v>
      </c>
      <c r="N63" s="1" t="s">
        <v>338</v>
      </c>
      <c r="O63" s="1" t="s">
        <v>339</v>
      </c>
      <c r="P63" s="1" t="s">
        <v>340</v>
      </c>
      <c r="Q63" s="1" t="s">
        <v>341</v>
      </c>
      <c r="R63" s="1" t="s">
        <v>606</v>
      </c>
      <c r="S63" s="1" t="s">
        <v>343</v>
      </c>
      <c r="T63" s="1" t="s">
        <v>344</v>
      </c>
      <c r="U63" s="1" t="s">
        <v>345</v>
      </c>
      <c r="V63" s="1" t="s">
        <v>346</v>
      </c>
    </row>
    <row r="64" s="1" customFormat="1" spans="1:22">
      <c r="A64" s="3">
        <v>999225683580162</v>
      </c>
      <c r="B64" s="1" t="s">
        <v>607</v>
      </c>
      <c r="C64" s="1" t="s">
        <v>608</v>
      </c>
      <c r="D64" s="1" t="s">
        <v>609</v>
      </c>
      <c r="E64" s="1" t="s">
        <v>145</v>
      </c>
      <c r="F64" s="1" t="s">
        <v>394</v>
      </c>
      <c r="G64" s="1" t="s">
        <v>375</v>
      </c>
      <c r="H64" s="1" t="s">
        <v>335</v>
      </c>
      <c r="I64" s="1" t="s">
        <v>610</v>
      </c>
      <c r="J64" s="1" t="s">
        <v>337</v>
      </c>
      <c r="K64" s="1" t="s">
        <v>610</v>
      </c>
      <c r="L64" s="1" t="s">
        <v>610</v>
      </c>
      <c r="M64" s="1" t="s">
        <v>338</v>
      </c>
      <c r="N64" s="1" t="s">
        <v>338</v>
      </c>
      <c r="O64" s="1" t="s">
        <v>339</v>
      </c>
      <c r="P64" s="1" t="s">
        <v>340</v>
      </c>
      <c r="Q64" s="1" t="s">
        <v>341</v>
      </c>
      <c r="R64" s="1" t="s">
        <v>611</v>
      </c>
      <c r="S64" s="1" t="s">
        <v>343</v>
      </c>
      <c r="T64" s="1" t="s">
        <v>344</v>
      </c>
      <c r="U64" s="1" t="s">
        <v>345</v>
      </c>
      <c r="V64" s="1" t="s">
        <v>346</v>
      </c>
    </row>
    <row r="65" s="1" customFormat="1" spans="1:22">
      <c r="A65" s="3">
        <v>999225664079278</v>
      </c>
      <c r="B65" s="1" t="s">
        <v>612</v>
      </c>
      <c r="C65" s="1" t="s">
        <v>613</v>
      </c>
      <c r="D65" s="1" t="s">
        <v>609</v>
      </c>
      <c r="E65" s="1" t="s">
        <v>141</v>
      </c>
      <c r="F65" s="1" t="s">
        <v>394</v>
      </c>
      <c r="G65" s="1" t="s">
        <v>380</v>
      </c>
      <c r="H65" s="1" t="s">
        <v>335</v>
      </c>
      <c r="I65" s="1" t="s">
        <v>479</v>
      </c>
      <c r="J65" s="1" t="s">
        <v>337</v>
      </c>
      <c r="K65" s="1" t="s">
        <v>479</v>
      </c>
      <c r="L65" s="1" t="s">
        <v>479</v>
      </c>
      <c r="M65" s="1" t="s">
        <v>338</v>
      </c>
      <c r="N65" s="1" t="s">
        <v>338</v>
      </c>
      <c r="O65" s="1" t="s">
        <v>339</v>
      </c>
      <c r="P65" s="1" t="s">
        <v>340</v>
      </c>
      <c r="Q65" s="1" t="s">
        <v>341</v>
      </c>
      <c r="R65" s="1" t="s">
        <v>614</v>
      </c>
      <c r="S65" s="1" t="s">
        <v>343</v>
      </c>
      <c r="T65" s="1" t="s">
        <v>344</v>
      </c>
      <c r="U65" s="1" t="s">
        <v>345</v>
      </c>
      <c r="V65" s="1" t="s">
        <v>346</v>
      </c>
    </row>
    <row r="66" s="1" customFormat="1" spans="1:22">
      <c r="A66" s="3">
        <v>999225593514688</v>
      </c>
      <c r="B66" s="1" t="s">
        <v>615</v>
      </c>
      <c r="C66" s="1" t="s">
        <v>616</v>
      </c>
      <c r="D66" s="1" t="s">
        <v>617</v>
      </c>
      <c r="E66" s="1" t="s">
        <v>618</v>
      </c>
      <c r="F66" s="1" t="s">
        <v>398</v>
      </c>
      <c r="G66" s="1" t="s">
        <v>383</v>
      </c>
      <c r="H66" s="1" t="s">
        <v>335</v>
      </c>
      <c r="I66" s="1" t="s">
        <v>619</v>
      </c>
      <c r="J66" s="1" t="s">
        <v>337</v>
      </c>
      <c r="K66" s="1" t="s">
        <v>619</v>
      </c>
      <c r="L66" s="1" t="s">
        <v>619</v>
      </c>
      <c r="M66" s="1" t="s">
        <v>338</v>
      </c>
      <c r="N66" s="1" t="s">
        <v>338</v>
      </c>
      <c r="O66" s="1" t="s">
        <v>339</v>
      </c>
      <c r="P66" s="1" t="s">
        <v>340</v>
      </c>
      <c r="Q66" s="1" t="s">
        <v>341</v>
      </c>
      <c r="R66" s="1" t="s">
        <v>620</v>
      </c>
      <c r="S66" s="1" t="s">
        <v>343</v>
      </c>
      <c r="T66" s="1" t="s">
        <v>344</v>
      </c>
      <c r="U66" s="1" t="s">
        <v>345</v>
      </c>
      <c r="V66" s="1" t="s">
        <v>346</v>
      </c>
    </row>
    <row r="67" s="1" customFormat="1" spans="1:22">
      <c r="A67" s="1" t="s">
        <v>621</v>
      </c>
      <c r="B67" s="1" t="s">
        <v>622</v>
      </c>
      <c r="C67" s="1" t="s">
        <v>623</v>
      </c>
      <c r="D67" s="1" t="s">
        <v>349</v>
      </c>
      <c r="E67" s="1" t="s">
        <v>449</v>
      </c>
      <c r="F67" s="1" t="s">
        <v>450</v>
      </c>
      <c r="G67" s="1" t="s">
        <v>391</v>
      </c>
      <c r="H67" s="1" t="s">
        <v>335</v>
      </c>
      <c r="I67" s="1" t="s">
        <v>339</v>
      </c>
      <c r="J67" s="1" t="s">
        <v>337</v>
      </c>
      <c r="K67" s="1" t="s">
        <v>339</v>
      </c>
      <c r="L67" s="1" t="s">
        <v>339</v>
      </c>
      <c r="M67" s="1" t="s">
        <v>338</v>
      </c>
      <c r="N67" s="1" t="s">
        <v>338</v>
      </c>
      <c r="O67" s="1" t="s">
        <v>339</v>
      </c>
      <c r="P67" s="1" t="s">
        <v>340</v>
      </c>
      <c r="Q67" s="1" t="s">
        <v>341</v>
      </c>
      <c r="R67" s="1" t="s">
        <v>624</v>
      </c>
      <c r="S67" s="1" t="s">
        <v>343</v>
      </c>
      <c r="T67" s="1" t="s">
        <v>344</v>
      </c>
      <c r="U67" s="1" t="s">
        <v>345</v>
      </c>
      <c r="V67" s="1" t="s">
        <v>346</v>
      </c>
    </row>
    <row r="68" s="1" customFormat="1" spans="1:22">
      <c r="A68" s="3">
        <v>999225470195470</v>
      </c>
      <c r="B68" s="1" t="s">
        <v>625</v>
      </c>
      <c r="C68" s="1" t="s">
        <v>626</v>
      </c>
      <c r="D68" s="1" t="s">
        <v>617</v>
      </c>
      <c r="E68" s="1" t="s">
        <v>133</v>
      </c>
      <c r="F68" s="1" t="s">
        <v>394</v>
      </c>
      <c r="G68" s="1" t="s">
        <v>375</v>
      </c>
      <c r="H68" s="1" t="s">
        <v>335</v>
      </c>
      <c r="I68" s="1" t="s">
        <v>627</v>
      </c>
      <c r="J68" s="1" t="s">
        <v>337</v>
      </c>
      <c r="K68" s="1" t="s">
        <v>627</v>
      </c>
      <c r="L68" s="1" t="s">
        <v>627</v>
      </c>
      <c r="M68" s="1" t="s">
        <v>338</v>
      </c>
      <c r="N68" s="1" t="s">
        <v>338</v>
      </c>
      <c r="O68" s="1" t="s">
        <v>339</v>
      </c>
      <c r="P68" s="1" t="s">
        <v>340</v>
      </c>
      <c r="Q68" s="1" t="s">
        <v>341</v>
      </c>
      <c r="R68" s="1" t="s">
        <v>628</v>
      </c>
      <c r="S68" s="1" t="s">
        <v>343</v>
      </c>
      <c r="T68" s="1" t="s">
        <v>344</v>
      </c>
      <c r="U68" s="1" t="s">
        <v>345</v>
      </c>
      <c r="V68" s="1" t="s">
        <v>346</v>
      </c>
    </row>
    <row r="69" s="1" customFormat="1" spans="1:22">
      <c r="A69" s="3">
        <v>999225399801571</v>
      </c>
      <c r="B69" s="1" t="s">
        <v>629</v>
      </c>
      <c r="C69" s="1" t="s">
        <v>630</v>
      </c>
      <c r="D69" s="1" t="s">
        <v>617</v>
      </c>
      <c r="E69" s="1" t="s">
        <v>631</v>
      </c>
      <c r="F69" s="1" t="s">
        <v>450</v>
      </c>
      <c r="G69" s="1" t="s">
        <v>391</v>
      </c>
      <c r="H69" s="1" t="s">
        <v>335</v>
      </c>
      <c r="I69" s="1" t="s">
        <v>632</v>
      </c>
      <c r="J69" s="1" t="s">
        <v>337</v>
      </c>
      <c r="K69" s="1" t="s">
        <v>632</v>
      </c>
      <c r="L69" s="1" t="s">
        <v>632</v>
      </c>
      <c r="M69" s="1" t="s">
        <v>338</v>
      </c>
      <c r="N69" s="1" t="s">
        <v>338</v>
      </c>
      <c r="O69" s="1" t="s">
        <v>339</v>
      </c>
      <c r="P69" s="1" t="s">
        <v>340</v>
      </c>
      <c r="Q69" s="1" t="s">
        <v>341</v>
      </c>
      <c r="R69" s="1" t="s">
        <v>633</v>
      </c>
      <c r="S69" s="1" t="s">
        <v>343</v>
      </c>
      <c r="T69" s="1" t="s">
        <v>344</v>
      </c>
      <c r="U69" s="1" t="s">
        <v>345</v>
      </c>
      <c r="V69" s="1" t="s">
        <v>346</v>
      </c>
    </row>
    <row r="70" s="1" customFormat="1" spans="1:22">
      <c r="A70" s="3">
        <v>999225305946120</v>
      </c>
      <c r="B70" s="1" t="s">
        <v>634</v>
      </c>
      <c r="C70" s="1" t="s">
        <v>635</v>
      </c>
      <c r="D70" s="1" t="s">
        <v>522</v>
      </c>
      <c r="E70" s="1" t="s">
        <v>127</v>
      </c>
      <c r="F70" s="1" t="s">
        <v>370</v>
      </c>
      <c r="G70" s="1" t="s">
        <v>347</v>
      </c>
      <c r="H70" s="1" t="s">
        <v>335</v>
      </c>
      <c r="I70" s="1" t="s">
        <v>636</v>
      </c>
      <c r="J70" s="1" t="s">
        <v>337</v>
      </c>
      <c r="K70" s="1" t="s">
        <v>636</v>
      </c>
      <c r="L70" s="1" t="s">
        <v>636</v>
      </c>
      <c r="M70" s="1" t="s">
        <v>338</v>
      </c>
      <c r="N70" s="1" t="s">
        <v>338</v>
      </c>
      <c r="O70" s="1" t="s">
        <v>339</v>
      </c>
      <c r="P70" s="1" t="s">
        <v>340</v>
      </c>
      <c r="Q70" s="1" t="s">
        <v>341</v>
      </c>
      <c r="R70" s="1" t="s">
        <v>637</v>
      </c>
      <c r="S70" s="1" t="s">
        <v>343</v>
      </c>
      <c r="T70" s="1" t="s">
        <v>344</v>
      </c>
      <c r="U70" s="1" t="s">
        <v>345</v>
      </c>
      <c r="V70" s="1" t="s">
        <v>388</v>
      </c>
    </row>
    <row r="71" s="1" customFormat="1" spans="1:22">
      <c r="A71" s="1" t="s">
        <v>638</v>
      </c>
      <c r="B71" s="1" t="s">
        <v>639</v>
      </c>
      <c r="C71" s="1" t="s">
        <v>640</v>
      </c>
      <c r="D71" s="1" t="s">
        <v>609</v>
      </c>
      <c r="E71" s="1" t="s">
        <v>641</v>
      </c>
      <c r="F71" s="1" t="s">
        <v>394</v>
      </c>
      <c r="G71" s="1" t="s">
        <v>380</v>
      </c>
      <c r="H71" s="1" t="s">
        <v>335</v>
      </c>
      <c r="I71" s="1" t="s">
        <v>339</v>
      </c>
      <c r="J71" s="1" t="s">
        <v>337</v>
      </c>
      <c r="K71" s="1" t="s">
        <v>339</v>
      </c>
      <c r="L71" s="1" t="s">
        <v>339</v>
      </c>
      <c r="M71" s="1" t="s">
        <v>338</v>
      </c>
      <c r="N71" s="1" t="s">
        <v>338</v>
      </c>
      <c r="O71" s="1" t="s">
        <v>339</v>
      </c>
      <c r="P71" s="1" t="s">
        <v>340</v>
      </c>
      <c r="Q71" s="1" t="s">
        <v>341</v>
      </c>
      <c r="R71" s="1" t="s">
        <v>642</v>
      </c>
      <c r="S71" s="1" t="s">
        <v>343</v>
      </c>
      <c r="T71" s="1" t="s">
        <v>344</v>
      </c>
      <c r="U71" s="1" t="s">
        <v>345</v>
      </c>
      <c r="V71" s="1" t="s">
        <v>346</v>
      </c>
    </row>
    <row r="72" s="1" customFormat="1" spans="1:22">
      <c r="A72" s="3">
        <v>999225247518475</v>
      </c>
      <c r="B72" s="1" t="s">
        <v>643</v>
      </c>
      <c r="C72" s="1" t="s">
        <v>644</v>
      </c>
      <c r="D72" s="1" t="s">
        <v>645</v>
      </c>
      <c r="E72" s="1" t="s">
        <v>123</v>
      </c>
      <c r="F72" s="1" t="s">
        <v>370</v>
      </c>
      <c r="G72" s="1" t="s">
        <v>364</v>
      </c>
      <c r="H72" s="1" t="s">
        <v>335</v>
      </c>
      <c r="I72" s="1" t="s">
        <v>646</v>
      </c>
      <c r="J72" s="1" t="s">
        <v>337</v>
      </c>
      <c r="K72" s="1" t="s">
        <v>646</v>
      </c>
      <c r="L72" s="1" t="s">
        <v>646</v>
      </c>
      <c r="M72" s="1" t="s">
        <v>338</v>
      </c>
      <c r="N72" s="1" t="s">
        <v>338</v>
      </c>
      <c r="O72" s="1" t="s">
        <v>339</v>
      </c>
      <c r="P72" s="1" t="s">
        <v>340</v>
      </c>
      <c r="Q72" s="1" t="s">
        <v>341</v>
      </c>
      <c r="R72" s="1" t="s">
        <v>647</v>
      </c>
      <c r="S72" s="1" t="s">
        <v>343</v>
      </c>
      <c r="T72" s="1" t="s">
        <v>344</v>
      </c>
      <c r="U72" s="1" t="s">
        <v>345</v>
      </c>
      <c r="V72" s="1" t="s">
        <v>346</v>
      </c>
    </row>
    <row r="73" s="1" customFormat="1" spans="1:22">
      <c r="A73" s="3">
        <v>999224264662494</v>
      </c>
      <c r="B73" s="1" t="s">
        <v>643</v>
      </c>
      <c r="C73" s="1" t="s">
        <v>648</v>
      </c>
      <c r="D73" s="1" t="s">
        <v>645</v>
      </c>
      <c r="E73" s="1" t="s">
        <v>649</v>
      </c>
      <c r="F73" s="1" t="s">
        <v>383</v>
      </c>
      <c r="G73" s="1" t="s">
        <v>370</v>
      </c>
      <c r="H73" s="1" t="s">
        <v>335</v>
      </c>
      <c r="I73" s="1" t="s">
        <v>650</v>
      </c>
      <c r="J73" s="1" t="s">
        <v>337</v>
      </c>
      <c r="K73" s="1" t="s">
        <v>650</v>
      </c>
      <c r="L73" s="1" t="s">
        <v>651</v>
      </c>
      <c r="M73" s="1" t="s">
        <v>652</v>
      </c>
      <c r="N73" s="1" t="s">
        <v>652</v>
      </c>
      <c r="O73" s="1" t="s">
        <v>339</v>
      </c>
      <c r="P73" s="1" t="s">
        <v>340</v>
      </c>
      <c r="Q73" s="1" t="s">
        <v>341</v>
      </c>
      <c r="R73" s="1" t="s">
        <v>653</v>
      </c>
      <c r="S73" s="1" t="s">
        <v>343</v>
      </c>
      <c r="T73" s="1" t="s">
        <v>344</v>
      </c>
      <c r="U73" s="1" t="s">
        <v>345</v>
      </c>
      <c r="V73" s="1" t="s">
        <v>346</v>
      </c>
    </row>
    <row r="74" s="1" customFormat="1" spans="1:22">
      <c r="A74" s="3">
        <v>999225232745467</v>
      </c>
      <c r="B74" s="1" t="s">
        <v>643</v>
      </c>
      <c r="C74" s="1" t="s">
        <v>654</v>
      </c>
      <c r="D74" s="1" t="s">
        <v>617</v>
      </c>
      <c r="E74" s="1" t="s">
        <v>655</v>
      </c>
      <c r="F74" s="1" t="s">
        <v>419</v>
      </c>
      <c r="G74" s="1" t="s">
        <v>331</v>
      </c>
      <c r="H74" s="1" t="s">
        <v>335</v>
      </c>
      <c r="I74" s="1" t="s">
        <v>656</v>
      </c>
      <c r="J74" s="1" t="s">
        <v>337</v>
      </c>
      <c r="K74" s="1" t="s">
        <v>656</v>
      </c>
      <c r="L74" s="1" t="s">
        <v>656</v>
      </c>
      <c r="M74" s="1" t="s">
        <v>338</v>
      </c>
      <c r="N74" s="1" t="s">
        <v>338</v>
      </c>
      <c r="O74" s="1" t="s">
        <v>339</v>
      </c>
      <c r="P74" s="1" t="s">
        <v>340</v>
      </c>
      <c r="Q74" s="1" t="s">
        <v>341</v>
      </c>
      <c r="R74" s="1" t="s">
        <v>657</v>
      </c>
      <c r="S74" s="1" t="s">
        <v>343</v>
      </c>
      <c r="T74" s="1" t="s">
        <v>344</v>
      </c>
      <c r="U74" s="1" t="s">
        <v>345</v>
      </c>
      <c r="V74" s="1" t="s">
        <v>346</v>
      </c>
    </row>
    <row r="75" s="1" customFormat="1" spans="1:22">
      <c r="A75" s="3">
        <v>999225089406485</v>
      </c>
      <c r="B75" s="1" t="s">
        <v>658</v>
      </c>
      <c r="C75" s="1" t="s">
        <v>659</v>
      </c>
      <c r="D75" s="1" t="s">
        <v>645</v>
      </c>
      <c r="E75" s="1" t="s">
        <v>115</v>
      </c>
      <c r="F75" s="1" t="s">
        <v>394</v>
      </c>
      <c r="G75" s="1" t="s">
        <v>375</v>
      </c>
      <c r="H75" s="1" t="s">
        <v>335</v>
      </c>
      <c r="I75" s="1" t="s">
        <v>660</v>
      </c>
      <c r="J75" s="1" t="s">
        <v>337</v>
      </c>
      <c r="K75" s="1" t="s">
        <v>660</v>
      </c>
      <c r="L75" s="1" t="s">
        <v>661</v>
      </c>
      <c r="M75" s="1" t="s">
        <v>662</v>
      </c>
      <c r="N75" s="1" t="s">
        <v>662</v>
      </c>
      <c r="O75" s="1" t="s">
        <v>339</v>
      </c>
      <c r="P75" s="1" t="s">
        <v>340</v>
      </c>
      <c r="Q75" s="1" t="s">
        <v>341</v>
      </c>
      <c r="R75" s="1" t="s">
        <v>663</v>
      </c>
      <c r="S75" s="1" t="s">
        <v>343</v>
      </c>
      <c r="T75" s="1" t="s">
        <v>344</v>
      </c>
      <c r="U75" s="1" t="s">
        <v>345</v>
      </c>
      <c r="V75" s="1" t="s">
        <v>346</v>
      </c>
    </row>
    <row r="76" s="1" customFormat="1" spans="1:22">
      <c r="A76" s="3">
        <v>999225084443339</v>
      </c>
      <c r="B76" s="1" t="s">
        <v>658</v>
      </c>
      <c r="C76" s="1" t="s">
        <v>664</v>
      </c>
      <c r="D76" s="1" t="s">
        <v>645</v>
      </c>
      <c r="E76" s="1" t="s">
        <v>665</v>
      </c>
      <c r="F76" s="1" t="s">
        <v>384</v>
      </c>
      <c r="G76" s="1" t="s">
        <v>370</v>
      </c>
      <c r="H76" s="1" t="s">
        <v>335</v>
      </c>
      <c r="I76" s="1" t="s">
        <v>666</v>
      </c>
      <c r="J76" s="1" t="s">
        <v>337</v>
      </c>
      <c r="K76" s="1" t="s">
        <v>666</v>
      </c>
      <c r="L76" s="1" t="s">
        <v>666</v>
      </c>
      <c r="M76" s="1" t="s">
        <v>338</v>
      </c>
      <c r="N76" s="1" t="s">
        <v>338</v>
      </c>
      <c r="O76" s="1" t="s">
        <v>339</v>
      </c>
      <c r="P76" s="1" t="s">
        <v>340</v>
      </c>
      <c r="Q76" s="1" t="s">
        <v>341</v>
      </c>
      <c r="R76" s="1" t="s">
        <v>667</v>
      </c>
      <c r="S76" s="1" t="s">
        <v>343</v>
      </c>
      <c r="T76" s="1" t="s">
        <v>344</v>
      </c>
      <c r="U76" s="1" t="s">
        <v>345</v>
      </c>
      <c r="V76" s="1" t="s">
        <v>346</v>
      </c>
    </row>
    <row r="77" s="1" customFormat="1" spans="1:22">
      <c r="A77" s="3">
        <v>999225078265427</v>
      </c>
      <c r="B77" s="1" t="s">
        <v>658</v>
      </c>
      <c r="C77" s="1" t="s">
        <v>668</v>
      </c>
      <c r="D77" s="1" t="s">
        <v>645</v>
      </c>
      <c r="E77" s="1" t="s">
        <v>109</v>
      </c>
      <c r="F77" s="1" t="s">
        <v>450</v>
      </c>
      <c r="G77" s="1" t="s">
        <v>380</v>
      </c>
      <c r="H77" s="1" t="s">
        <v>335</v>
      </c>
      <c r="I77" s="1" t="s">
        <v>669</v>
      </c>
      <c r="J77" s="1" t="s">
        <v>337</v>
      </c>
      <c r="K77" s="1" t="s">
        <v>669</v>
      </c>
      <c r="L77" s="1" t="s">
        <v>669</v>
      </c>
      <c r="M77" s="1" t="s">
        <v>338</v>
      </c>
      <c r="N77" s="1" t="s">
        <v>338</v>
      </c>
      <c r="O77" s="1" t="s">
        <v>339</v>
      </c>
      <c r="P77" s="1" t="s">
        <v>340</v>
      </c>
      <c r="Q77" s="1" t="s">
        <v>341</v>
      </c>
      <c r="R77" s="1" t="s">
        <v>670</v>
      </c>
      <c r="S77" s="1" t="s">
        <v>343</v>
      </c>
      <c r="T77" s="1" t="s">
        <v>344</v>
      </c>
      <c r="U77" s="1" t="s">
        <v>345</v>
      </c>
      <c r="V77" s="1" t="s">
        <v>346</v>
      </c>
    </row>
    <row r="78" s="1" customFormat="1" spans="1:22">
      <c r="A78" s="3">
        <v>999224990397553</v>
      </c>
      <c r="B78" s="1" t="s">
        <v>671</v>
      </c>
      <c r="C78" s="1" t="s">
        <v>672</v>
      </c>
      <c r="D78" s="1" t="s">
        <v>617</v>
      </c>
      <c r="E78" s="1" t="s">
        <v>106</v>
      </c>
      <c r="F78" s="1" t="s">
        <v>419</v>
      </c>
      <c r="G78" s="1" t="s">
        <v>380</v>
      </c>
      <c r="H78" s="1" t="s">
        <v>335</v>
      </c>
      <c r="I78" s="1" t="s">
        <v>673</v>
      </c>
      <c r="J78" s="1" t="s">
        <v>337</v>
      </c>
      <c r="K78" s="1" t="s">
        <v>673</v>
      </c>
      <c r="L78" s="1" t="s">
        <v>673</v>
      </c>
      <c r="M78" s="1" t="s">
        <v>338</v>
      </c>
      <c r="N78" s="1" t="s">
        <v>338</v>
      </c>
      <c r="O78" s="1" t="s">
        <v>339</v>
      </c>
      <c r="P78" s="1" t="s">
        <v>340</v>
      </c>
      <c r="Q78" s="1" t="s">
        <v>341</v>
      </c>
      <c r="R78" s="1" t="s">
        <v>674</v>
      </c>
      <c r="S78" s="1" t="s">
        <v>343</v>
      </c>
      <c r="T78" s="1" t="s">
        <v>344</v>
      </c>
      <c r="U78" s="1" t="s">
        <v>345</v>
      </c>
      <c r="V78" s="1" t="s">
        <v>346</v>
      </c>
    </row>
    <row r="79" s="1" customFormat="1" spans="1:22">
      <c r="A79" s="3">
        <v>999224975281876</v>
      </c>
      <c r="B79" s="1" t="s">
        <v>675</v>
      </c>
      <c r="C79" s="1" t="s">
        <v>676</v>
      </c>
      <c r="D79" s="1" t="s">
        <v>617</v>
      </c>
      <c r="E79" s="1" t="s">
        <v>103</v>
      </c>
      <c r="F79" s="1" t="s">
        <v>364</v>
      </c>
      <c r="G79" s="1" t="s">
        <v>331</v>
      </c>
      <c r="H79" s="1" t="s">
        <v>335</v>
      </c>
      <c r="I79" s="1" t="s">
        <v>632</v>
      </c>
      <c r="J79" s="1" t="s">
        <v>337</v>
      </c>
      <c r="K79" s="1" t="s">
        <v>632</v>
      </c>
      <c r="L79" s="1" t="s">
        <v>632</v>
      </c>
      <c r="M79" s="1" t="s">
        <v>338</v>
      </c>
      <c r="N79" s="1" t="s">
        <v>338</v>
      </c>
      <c r="O79" s="1" t="s">
        <v>339</v>
      </c>
      <c r="P79" s="1" t="s">
        <v>340</v>
      </c>
      <c r="Q79" s="1" t="s">
        <v>341</v>
      </c>
      <c r="R79" s="1" t="s">
        <v>677</v>
      </c>
      <c r="S79" s="1" t="s">
        <v>343</v>
      </c>
      <c r="T79" s="1" t="s">
        <v>344</v>
      </c>
      <c r="U79" s="1" t="s">
        <v>345</v>
      </c>
      <c r="V79" s="1" t="s">
        <v>346</v>
      </c>
    </row>
    <row r="80" s="1" customFormat="1" spans="1:22">
      <c r="A80" s="3">
        <v>999224929459237</v>
      </c>
      <c r="B80" s="1" t="s">
        <v>678</v>
      </c>
      <c r="C80" s="1" t="s">
        <v>679</v>
      </c>
      <c r="D80" s="1" t="s">
        <v>617</v>
      </c>
      <c r="E80" s="1" t="s">
        <v>100</v>
      </c>
      <c r="F80" s="1" t="s">
        <v>398</v>
      </c>
      <c r="G80" s="1" t="s">
        <v>380</v>
      </c>
      <c r="H80" s="1" t="s">
        <v>335</v>
      </c>
      <c r="I80" s="1" t="s">
        <v>680</v>
      </c>
      <c r="J80" s="1" t="s">
        <v>337</v>
      </c>
      <c r="K80" s="1" t="s">
        <v>680</v>
      </c>
      <c r="L80" s="1" t="s">
        <v>680</v>
      </c>
      <c r="M80" s="1" t="s">
        <v>338</v>
      </c>
      <c r="N80" s="1" t="s">
        <v>338</v>
      </c>
      <c r="O80" s="1" t="s">
        <v>339</v>
      </c>
      <c r="P80" s="1" t="s">
        <v>340</v>
      </c>
      <c r="Q80" s="1" t="s">
        <v>341</v>
      </c>
      <c r="R80" s="1" t="s">
        <v>681</v>
      </c>
      <c r="S80" s="1" t="s">
        <v>343</v>
      </c>
      <c r="T80" s="1" t="s">
        <v>344</v>
      </c>
      <c r="U80" s="1" t="s">
        <v>345</v>
      </c>
      <c r="V80" s="1" t="s">
        <v>346</v>
      </c>
    </row>
    <row r="81" s="1" customFormat="1" spans="1:22">
      <c r="A81" s="3">
        <v>999224896257432</v>
      </c>
      <c r="B81" s="1" t="s">
        <v>682</v>
      </c>
      <c r="C81" s="1" t="s">
        <v>683</v>
      </c>
      <c r="D81" s="1" t="s">
        <v>645</v>
      </c>
      <c r="E81" s="1" t="s">
        <v>96</v>
      </c>
      <c r="F81" s="1" t="s">
        <v>375</v>
      </c>
      <c r="G81" s="1" t="s">
        <v>383</v>
      </c>
      <c r="H81" s="1" t="s">
        <v>335</v>
      </c>
      <c r="I81" s="1" t="s">
        <v>684</v>
      </c>
      <c r="J81" s="1" t="s">
        <v>337</v>
      </c>
      <c r="K81" s="1" t="s">
        <v>684</v>
      </c>
      <c r="L81" s="1" t="s">
        <v>684</v>
      </c>
      <c r="M81" s="1" t="s">
        <v>338</v>
      </c>
      <c r="N81" s="1" t="s">
        <v>338</v>
      </c>
      <c r="O81" s="1" t="s">
        <v>339</v>
      </c>
      <c r="P81" s="1" t="s">
        <v>340</v>
      </c>
      <c r="Q81" s="1" t="s">
        <v>341</v>
      </c>
      <c r="R81" s="1" t="s">
        <v>685</v>
      </c>
      <c r="S81" s="1" t="s">
        <v>343</v>
      </c>
      <c r="T81" s="1" t="s">
        <v>344</v>
      </c>
      <c r="U81" s="1" t="s">
        <v>345</v>
      </c>
      <c r="V81" s="1" t="s">
        <v>346</v>
      </c>
    </row>
    <row r="82" s="1" customFormat="1" spans="1:22">
      <c r="A82" s="3">
        <v>999224794750947</v>
      </c>
      <c r="B82" s="1" t="s">
        <v>686</v>
      </c>
      <c r="C82" s="1" t="s">
        <v>687</v>
      </c>
      <c r="D82" s="1" t="s">
        <v>645</v>
      </c>
      <c r="E82" s="1" t="s">
        <v>93</v>
      </c>
      <c r="F82" s="1" t="s">
        <v>364</v>
      </c>
      <c r="G82" s="1" t="s">
        <v>347</v>
      </c>
      <c r="H82" s="1" t="s">
        <v>335</v>
      </c>
      <c r="I82" s="1" t="s">
        <v>684</v>
      </c>
      <c r="J82" s="1" t="s">
        <v>337</v>
      </c>
      <c r="K82" s="1" t="s">
        <v>684</v>
      </c>
      <c r="L82" s="1" t="s">
        <v>684</v>
      </c>
      <c r="M82" s="1" t="s">
        <v>338</v>
      </c>
      <c r="N82" s="1" t="s">
        <v>338</v>
      </c>
      <c r="O82" s="1" t="s">
        <v>339</v>
      </c>
      <c r="P82" s="1" t="s">
        <v>340</v>
      </c>
      <c r="Q82" s="1" t="s">
        <v>341</v>
      </c>
      <c r="R82" s="1" t="s">
        <v>688</v>
      </c>
      <c r="S82" s="1" t="s">
        <v>343</v>
      </c>
      <c r="T82" s="1" t="s">
        <v>344</v>
      </c>
      <c r="U82" s="1" t="s">
        <v>345</v>
      </c>
      <c r="V82" s="1" t="s">
        <v>346</v>
      </c>
    </row>
    <row r="83" s="1" customFormat="1" spans="1:22">
      <c r="A83" s="3">
        <v>999224765638930</v>
      </c>
      <c r="B83" s="1" t="s">
        <v>689</v>
      </c>
      <c r="C83" s="1" t="s">
        <v>690</v>
      </c>
      <c r="D83" s="1" t="s">
        <v>645</v>
      </c>
      <c r="E83" s="1" t="s">
        <v>91</v>
      </c>
      <c r="F83" s="1" t="s">
        <v>384</v>
      </c>
      <c r="G83" s="1" t="s">
        <v>347</v>
      </c>
      <c r="H83" s="1" t="s">
        <v>335</v>
      </c>
      <c r="I83" s="1" t="s">
        <v>691</v>
      </c>
      <c r="J83" s="1" t="s">
        <v>337</v>
      </c>
      <c r="K83" s="1" t="s">
        <v>691</v>
      </c>
      <c r="L83" s="1" t="s">
        <v>691</v>
      </c>
      <c r="M83" s="1" t="s">
        <v>338</v>
      </c>
      <c r="N83" s="1" t="s">
        <v>338</v>
      </c>
      <c r="O83" s="1" t="s">
        <v>339</v>
      </c>
      <c r="P83" s="1" t="s">
        <v>340</v>
      </c>
      <c r="Q83" s="1" t="s">
        <v>341</v>
      </c>
      <c r="R83" s="1" t="s">
        <v>692</v>
      </c>
      <c r="S83" s="1" t="s">
        <v>343</v>
      </c>
      <c r="T83" s="1" t="s">
        <v>344</v>
      </c>
      <c r="U83" s="1" t="s">
        <v>345</v>
      </c>
      <c r="V83" s="1" t="s">
        <v>346</v>
      </c>
    </row>
    <row r="84" s="1" customFormat="1" spans="1:22">
      <c r="A84" s="3">
        <v>999224743089022</v>
      </c>
      <c r="B84" s="1" t="s">
        <v>693</v>
      </c>
      <c r="C84" s="1" t="s">
        <v>694</v>
      </c>
      <c r="D84" s="1" t="s">
        <v>645</v>
      </c>
      <c r="E84" s="1" t="s">
        <v>695</v>
      </c>
      <c r="F84" s="1" t="s">
        <v>380</v>
      </c>
      <c r="G84" s="1" t="s">
        <v>391</v>
      </c>
      <c r="H84" s="1" t="s">
        <v>335</v>
      </c>
      <c r="I84" s="1" t="s">
        <v>696</v>
      </c>
      <c r="J84" s="1" t="s">
        <v>337</v>
      </c>
      <c r="K84" s="1" t="s">
        <v>696</v>
      </c>
      <c r="L84" s="1" t="s">
        <v>696</v>
      </c>
      <c r="M84" s="1" t="s">
        <v>338</v>
      </c>
      <c r="N84" s="1" t="s">
        <v>338</v>
      </c>
      <c r="O84" s="1" t="s">
        <v>339</v>
      </c>
      <c r="P84" s="1" t="s">
        <v>340</v>
      </c>
      <c r="Q84" s="1" t="s">
        <v>341</v>
      </c>
      <c r="R84" s="1" t="s">
        <v>697</v>
      </c>
      <c r="S84" s="1" t="s">
        <v>343</v>
      </c>
      <c r="T84" s="1" t="s">
        <v>344</v>
      </c>
      <c r="U84" s="1" t="s">
        <v>345</v>
      </c>
      <c r="V84" s="1" t="s">
        <v>346</v>
      </c>
    </row>
    <row r="85" s="1" customFormat="1" spans="1:22">
      <c r="A85" s="3">
        <v>999224742179034</v>
      </c>
      <c r="B85" s="1" t="s">
        <v>693</v>
      </c>
      <c r="C85" s="1" t="s">
        <v>698</v>
      </c>
      <c r="D85" s="1" t="s">
        <v>699</v>
      </c>
      <c r="E85" s="1" t="s">
        <v>700</v>
      </c>
      <c r="F85" s="1" t="s">
        <v>361</v>
      </c>
      <c r="G85" s="1" t="s">
        <v>334</v>
      </c>
      <c r="H85" s="1" t="s">
        <v>335</v>
      </c>
      <c r="I85" s="1" t="s">
        <v>701</v>
      </c>
      <c r="J85" s="1" t="s">
        <v>337</v>
      </c>
      <c r="K85" s="1" t="s">
        <v>701</v>
      </c>
      <c r="L85" s="1" t="s">
        <v>701</v>
      </c>
      <c r="M85" s="1" t="s">
        <v>338</v>
      </c>
      <c r="N85" s="1" t="s">
        <v>338</v>
      </c>
      <c r="O85" s="1" t="s">
        <v>339</v>
      </c>
      <c r="P85" s="1" t="s">
        <v>340</v>
      </c>
      <c r="Q85" s="1" t="s">
        <v>341</v>
      </c>
      <c r="R85" s="1" t="s">
        <v>702</v>
      </c>
      <c r="S85" s="1" t="s">
        <v>343</v>
      </c>
      <c r="T85" s="1" t="s">
        <v>344</v>
      </c>
      <c r="U85" s="1" t="s">
        <v>345</v>
      </c>
      <c r="V85" s="1" t="s">
        <v>346</v>
      </c>
    </row>
    <row r="86" s="1" customFormat="1" spans="1:22">
      <c r="A86" s="3">
        <v>999224710859020</v>
      </c>
      <c r="B86" s="1" t="s">
        <v>703</v>
      </c>
      <c r="C86" s="1" t="s">
        <v>704</v>
      </c>
      <c r="D86" s="1" t="s">
        <v>617</v>
      </c>
      <c r="E86" s="1" t="s">
        <v>78</v>
      </c>
      <c r="F86" s="1" t="s">
        <v>419</v>
      </c>
      <c r="G86" s="1" t="s">
        <v>331</v>
      </c>
      <c r="H86" s="1" t="s">
        <v>335</v>
      </c>
      <c r="I86" s="1" t="s">
        <v>705</v>
      </c>
      <c r="J86" s="1" t="s">
        <v>337</v>
      </c>
      <c r="K86" s="1" t="s">
        <v>705</v>
      </c>
      <c r="L86" s="1" t="s">
        <v>705</v>
      </c>
      <c r="M86" s="1" t="s">
        <v>338</v>
      </c>
      <c r="N86" s="1" t="s">
        <v>338</v>
      </c>
      <c r="O86" s="1" t="s">
        <v>339</v>
      </c>
      <c r="P86" s="1" t="s">
        <v>340</v>
      </c>
      <c r="Q86" s="1" t="s">
        <v>341</v>
      </c>
      <c r="R86" s="1" t="s">
        <v>706</v>
      </c>
      <c r="S86" s="1" t="s">
        <v>343</v>
      </c>
      <c r="T86" s="1" t="s">
        <v>344</v>
      </c>
      <c r="U86" s="1" t="s">
        <v>345</v>
      </c>
      <c r="V86" s="1" t="s">
        <v>346</v>
      </c>
    </row>
    <row r="87" s="1" customFormat="1" spans="1:22">
      <c r="A87" s="3">
        <v>999224705884382</v>
      </c>
      <c r="B87" s="1" t="s">
        <v>703</v>
      </c>
      <c r="C87" s="1" t="s">
        <v>707</v>
      </c>
      <c r="D87" s="1" t="s">
        <v>645</v>
      </c>
      <c r="E87" s="1" t="s">
        <v>708</v>
      </c>
      <c r="F87" s="1" t="s">
        <v>375</v>
      </c>
      <c r="G87" s="1" t="s">
        <v>422</v>
      </c>
      <c r="H87" s="1" t="s">
        <v>335</v>
      </c>
      <c r="I87" s="1" t="s">
        <v>709</v>
      </c>
      <c r="J87" s="1" t="s">
        <v>337</v>
      </c>
      <c r="K87" s="1" t="s">
        <v>709</v>
      </c>
      <c r="L87" s="1" t="s">
        <v>709</v>
      </c>
      <c r="M87" s="1" t="s">
        <v>338</v>
      </c>
      <c r="N87" s="1" t="s">
        <v>338</v>
      </c>
      <c r="O87" s="1" t="s">
        <v>339</v>
      </c>
      <c r="P87" s="1" t="s">
        <v>340</v>
      </c>
      <c r="Q87" s="1" t="s">
        <v>341</v>
      </c>
      <c r="R87" s="1" t="s">
        <v>710</v>
      </c>
      <c r="S87" s="1" t="s">
        <v>343</v>
      </c>
      <c r="T87" s="1" t="s">
        <v>344</v>
      </c>
      <c r="U87" s="1" t="s">
        <v>345</v>
      </c>
      <c r="V87" s="1" t="s">
        <v>346</v>
      </c>
    </row>
    <row r="88" s="1" customFormat="1" spans="1:22">
      <c r="A88" s="1" t="s">
        <v>711</v>
      </c>
      <c r="B88" s="1" t="s">
        <v>712</v>
      </c>
      <c r="C88" s="1" t="s">
        <v>713</v>
      </c>
      <c r="D88" s="1" t="s">
        <v>609</v>
      </c>
      <c r="E88" s="1" t="s">
        <v>145</v>
      </c>
      <c r="F88" s="1" t="s">
        <v>394</v>
      </c>
      <c r="G88" s="1" t="s">
        <v>391</v>
      </c>
      <c r="H88" s="1" t="s">
        <v>335</v>
      </c>
      <c r="I88" s="1" t="s">
        <v>339</v>
      </c>
      <c r="J88" s="1" t="s">
        <v>337</v>
      </c>
      <c r="K88" s="1" t="s">
        <v>339</v>
      </c>
      <c r="L88" s="1" t="s">
        <v>339</v>
      </c>
      <c r="M88" s="1" t="s">
        <v>338</v>
      </c>
      <c r="N88" s="1" t="s">
        <v>338</v>
      </c>
      <c r="O88" s="1" t="s">
        <v>339</v>
      </c>
      <c r="P88" s="1" t="s">
        <v>340</v>
      </c>
      <c r="Q88" s="1" t="s">
        <v>341</v>
      </c>
      <c r="R88" s="1" t="s">
        <v>714</v>
      </c>
      <c r="S88" s="1" t="s">
        <v>343</v>
      </c>
      <c r="T88" s="1" t="s">
        <v>344</v>
      </c>
      <c r="U88" s="1" t="s">
        <v>345</v>
      </c>
      <c r="V88" s="1" t="s">
        <v>346</v>
      </c>
    </row>
    <row r="89" s="1" customFormat="1" spans="1:22">
      <c r="A89" s="3">
        <v>999224647975875</v>
      </c>
      <c r="B89" s="1" t="s">
        <v>715</v>
      </c>
      <c r="C89" s="1" t="s">
        <v>716</v>
      </c>
      <c r="D89" s="1" t="s">
        <v>717</v>
      </c>
      <c r="E89" s="1" t="s">
        <v>70</v>
      </c>
      <c r="F89" s="1" t="s">
        <v>450</v>
      </c>
      <c r="G89" s="1" t="s">
        <v>391</v>
      </c>
      <c r="H89" s="1" t="s">
        <v>335</v>
      </c>
      <c r="I89" s="1" t="s">
        <v>718</v>
      </c>
      <c r="J89" s="1" t="s">
        <v>337</v>
      </c>
      <c r="K89" s="1" t="s">
        <v>718</v>
      </c>
      <c r="L89" s="1" t="s">
        <v>718</v>
      </c>
      <c r="M89" s="1" t="s">
        <v>338</v>
      </c>
      <c r="N89" s="1" t="s">
        <v>338</v>
      </c>
      <c r="O89" s="1" t="s">
        <v>339</v>
      </c>
      <c r="P89" s="1" t="s">
        <v>340</v>
      </c>
      <c r="Q89" s="1" t="s">
        <v>341</v>
      </c>
      <c r="R89" s="1" t="s">
        <v>719</v>
      </c>
      <c r="S89" s="1" t="s">
        <v>343</v>
      </c>
      <c r="T89" s="1" t="s">
        <v>344</v>
      </c>
      <c r="U89" s="1" t="s">
        <v>345</v>
      </c>
      <c r="V89" s="1" t="s">
        <v>346</v>
      </c>
    </row>
    <row r="90" s="1" customFormat="1" spans="1:22">
      <c r="A90" s="3">
        <v>999224582202416</v>
      </c>
      <c r="B90" s="1" t="s">
        <v>720</v>
      </c>
      <c r="C90" s="1" t="s">
        <v>721</v>
      </c>
      <c r="D90" s="1" t="s">
        <v>645</v>
      </c>
      <c r="E90" s="1" t="s">
        <v>68</v>
      </c>
      <c r="F90" s="1" t="s">
        <v>370</v>
      </c>
      <c r="G90" s="1" t="s">
        <v>364</v>
      </c>
      <c r="H90" s="1" t="s">
        <v>335</v>
      </c>
      <c r="I90" s="1" t="s">
        <v>709</v>
      </c>
      <c r="J90" s="1" t="s">
        <v>337</v>
      </c>
      <c r="K90" s="1" t="s">
        <v>709</v>
      </c>
      <c r="L90" s="1" t="s">
        <v>709</v>
      </c>
      <c r="M90" s="1" t="s">
        <v>338</v>
      </c>
      <c r="N90" s="1" t="s">
        <v>338</v>
      </c>
      <c r="O90" s="1" t="s">
        <v>339</v>
      </c>
      <c r="P90" s="1" t="s">
        <v>340</v>
      </c>
      <c r="Q90" s="1" t="s">
        <v>341</v>
      </c>
      <c r="R90" s="1" t="s">
        <v>722</v>
      </c>
      <c r="S90" s="1" t="s">
        <v>343</v>
      </c>
      <c r="T90" s="1" t="s">
        <v>344</v>
      </c>
      <c r="U90" s="1" t="s">
        <v>345</v>
      </c>
      <c r="V90" s="1" t="s">
        <v>346</v>
      </c>
    </row>
    <row r="91" s="1" customFormat="1" spans="1:22">
      <c r="A91" s="3">
        <v>999224578080539</v>
      </c>
      <c r="B91" s="1" t="s">
        <v>720</v>
      </c>
      <c r="C91" s="1" t="s">
        <v>723</v>
      </c>
      <c r="D91" s="1" t="s">
        <v>645</v>
      </c>
      <c r="E91" s="1" t="s">
        <v>64</v>
      </c>
      <c r="F91" s="1" t="s">
        <v>370</v>
      </c>
      <c r="G91" s="1" t="s">
        <v>351</v>
      </c>
      <c r="H91" s="1" t="s">
        <v>335</v>
      </c>
      <c r="I91" s="1" t="s">
        <v>724</v>
      </c>
      <c r="J91" s="1" t="s">
        <v>337</v>
      </c>
      <c r="K91" s="1" t="s">
        <v>724</v>
      </c>
      <c r="L91" s="1" t="s">
        <v>724</v>
      </c>
      <c r="M91" s="1" t="s">
        <v>338</v>
      </c>
      <c r="N91" s="1" t="s">
        <v>338</v>
      </c>
      <c r="O91" s="1" t="s">
        <v>339</v>
      </c>
      <c r="P91" s="1" t="s">
        <v>340</v>
      </c>
      <c r="Q91" s="1" t="s">
        <v>341</v>
      </c>
      <c r="R91" s="1" t="s">
        <v>725</v>
      </c>
      <c r="S91" s="1" t="s">
        <v>343</v>
      </c>
      <c r="T91" s="1" t="s">
        <v>344</v>
      </c>
      <c r="U91" s="1" t="s">
        <v>345</v>
      </c>
      <c r="V91" s="1" t="s">
        <v>346</v>
      </c>
    </row>
    <row r="92" s="1" customFormat="1" spans="1:22">
      <c r="A92" s="3">
        <v>999224434655417</v>
      </c>
      <c r="B92" s="1" t="s">
        <v>726</v>
      </c>
      <c r="C92" s="1" t="s">
        <v>727</v>
      </c>
      <c r="D92" s="1" t="s">
        <v>717</v>
      </c>
      <c r="E92" s="1" t="s">
        <v>60</v>
      </c>
      <c r="F92" s="1" t="s">
        <v>391</v>
      </c>
      <c r="G92" s="1" t="s">
        <v>422</v>
      </c>
      <c r="H92" s="1" t="s">
        <v>335</v>
      </c>
      <c r="I92" s="1" t="s">
        <v>728</v>
      </c>
      <c r="J92" s="1" t="s">
        <v>337</v>
      </c>
      <c r="K92" s="1" t="s">
        <v>728</v>
      </c>
      <c r="L92" s="1" t="s">
        <v>728</v>
      </c>
      <c r="M92" s="1" t="s">
        <v>338</v>
      </c>
      <c r="N92" s="1" t="s">
        <v>338</v>
      </c>
      <c r="O92" s="1" t="s">
        <v>339</v>
      </c>
      <c r="P92" s="1" t="s">
        <v>340</v>
      </c>
      <c r="Q92" s="1" t="s">
        <v>341</v>
      </c>
      <c r="R92" s="1" t="s">
        <v>729</v>
      </c>
      <c r="S92" s="1" t="s">
        <v>343</v>
      </c>
      <c r="T92" s="1" t="s">
        <v>344</v>
      </c>
      <c r="U92" s="1" t="s">
        <v>345</v>
      </c>
      <c r="V92" s="1" t="s">
        <v>346</v>
      </c>
    </row>
    <row r="93" s="1" customFormat="1" spans="1:22">
      <c r="A93" s="3">
        <v>999224427614800</v>
      </c>
      <c r="B93" s="1" t="s">
        <v>730</v>
      </c>
      <c r="C93" s="1" t="s">
        <v>731</v>
      </c>
      <c r="D93" s="1" t="s">
        <v>717</v>
      </c>
      <c r="E93" s="1" t="s">
        <v>56</v>
      </c>
      <c r="F93" s="1" t="s">
        <v>358</v>
      </c>
      <c r="G93" s="1" t="s">
        <v>347</v>
      </c>
      <c r="H93" s="1" t="s">
        <v>335</v>
      </c>
      <c r="I93" s="1" t="s">
        <v>732</v>
      </c>
      <c r="J93" s="1" t="s">
        <v>337</v>
      </c>
      <c r="K93" s="1" t="s">
        <v>732</v>
      </c>
      <c r="L93" s="1" t="s">
        <v>732</v>
      </c>
      <c r="M93" s="1" t="s">
        <v>338</v>
      </c>
      <c r="N93" s="1" t="s">
        <v>338</v>
      </c>
      <c r="O93" s="1" t="s">
        <v>339</v>
      </c>
      <c r="P93" s="1" t="s">
        <v>340</v>
      </c>
      <c r="Q93" s="1" t="s">
        <v>341</v>
      </c>
      <c r="R93" s="1" t="s">
        <v>733</v>
      </c>
      <c r="S93" s="1" t="s">
        <v>343</v>
      </c>
      <c r="T93" s="1" t="s">
        <v>344</v>
      </c>
      <c r="U93" s="1" t="s">
        <v>345</v>
      </c>
      <c r="V93" s="1" t="s">
        <v>346</v>
      </c>
    </row>
    <row r="94" s="1" customFormat="1" spans="1:22">
      <c r="A94" s="3">
        <v>999224417857274</v>
      </c>
      <c r="B94" s="1" t="s">
        <v>730</v>
      </c>
      <c r="C94" s="1" t="s">
        <v>734</v>
      </c>
      <c r="D94" s="1" t="s">
        <v>522</v>
      </c>
      <c r="E94" s="1" t="s">
        <v>735</v>
      </c>
      <c r="F94" s="1" t="s">
        <v>425</v>
      </c>
      <c r="G94" s="1" t="s">
        <v>394</v>
      </c>
      <c r="H94" s="1" t="s">
        <v>335</v>
      </c>
      <c r="I94" s="1" t="s">
        <v>736</v>
      </c>
      <c r="J94" s="1" t="s">
        <v>337</v>
      </c>
      <c r="K94" s="1" t="s">
        <v>736</v>
      </c>
      <c r="L94" s="1" t="s">
        <v>736</v>
      </c>
      <c r="M94" s="1" t="s">
        <v>338</v>
      </c>
      <c r="N94" s="1" t="s">
        <v>338</v>
      </c>
      <c r="O94" s="1" t="s">
        <v>339</v>
      </c>
      <c r="P94" s="1" t="s">
        <v>340</v>
      </c>
      <c r="Q94" s="1" t="s">
        <v>341</v>
      </c>
      <c r="R94" s="1" t="s">
        <v>737</v>
      </c>
      <c r="S94" s="1" t="s">
        <v>343</v>
      </c>
      <c r="T94" s="1" t="s">
        <v>344</v>
      </c>
      <c r="U94" s="1" t="s">
        <v>345</v>
      </c>
      <c r="V94" s="1" t="s">
        <v>388</v>
      </c>
    </row>
    <row r="95" s="1" customFormat="1" spans="1:22">
      <c r="A95" s="4">
        <v>9.99226643062429e+21</v>
      </c>
      <c r="B95" s="1" t="s">
        <v>738</v>
      </c>
      <c r="C95" s="1" t="s">
        <v>739</v>
      </c>
      <c r="D95" s="1" t="s">
        <v>522</v>
      </c>
      <c r="E95" s="1" t="s">
        <v>164</v>
      </c>
      <c r="F95" s="1" t="s">
        <v>391</v>
      </c>
      <c r="G95" s="1" t="s">
        <v>383</v>
      </c>
      <c r="H95" s="1" t="s">
        <v>335</v>
      </c>
      <c r="I95" s="1" t="s">
        <v>339</v>
      </c>
      <c r="J95" s="1" t="s">
        <v>337</v>
      </c>
      <c r="K95" s="1" t="s">
        <v>339</v>
      </c>
      <c r="L95" s="1" t="s">
        <v>339</v>
      </c>
      <c r="M95" s="1" t="s">
        <v>338</v>
      </c>
      <c r="N95" s="1" t="s">
        <v>338</v>
      </c>
      <c r="O95" s="1" t="s">
        <v>339</v>
      </c>
      <c r="P95" s="1" t="s">
        <v>340</v>
      </c>
      <c r="Q95" s="1" t="s">
        <v>341</v>
      </c>
      <c r="R95" s="1" t="s">
        <v>740</v>
      </c>
      <c r="S95" s="1" t="s">
        <v>343</v>
      </c>
      <c r="T95" s="1" t="s">
        <v>344</v>
      </c>
      <c r="U95" s="1" t="s">
        <v>345</v>
      </c>
      <c r="V95" s="1" t="s">
        <v>388</v>
      </c>
    </row>
    <row r="96" s="1" customFormat="1" spans="1:22">
      <c r="A96" s="3">
        <v>999224356019949</v>
      </c>
      <c r="B96" s="1" t="s">
        <v>741</v>
      </c>
      <c r="C96" s="1" t="s">
        <v>742</v>
      </c>
      <c r="D96" s="1" t="s">
        <v>522</v>
      </c>
      <c r="E96" s="1" t="s">
        <v>47</v>
      </c>
      <c r="F96" s="1" t="s">
        <v>425</v>
      </c>
      <c r="G96" s="1" t="s">
        <v>380</v>
      </c>
      <c r="H96" s="1" t="s">
        <v>335</v>
      </c>
      <c r="I96" s="1" t="s">
        <v>743</v>
      </c>
      <c r="J96" s="1" t="s">
        <v>337</v>
      </c>
      <c r="K96" s="1" t="s">
        <v>743</v>
      </c>
      <c r="L96" s="1" t="s">
        <v>743</v>
      </c>
      <c r="M96" s="1" t="s">
        <v>338</v>
      </c>
      <c r="N96" s="1" t="s">
        <v>338</v>
      </c>
      <c r="O96" s="1" t="s">
        <v>339</v>
      </c>
      <c r="P96" s="1" t="s">
        <v>340</v>
      </c>
      <c r="Q96" s="1" t="s">
        <v>341</v>
      </c>
      <c r="R96" s="1" t="s">
        <v>744</v>
      </c>
      <c r="S96" s="1" t="s">
        <v>343</v>
      </c>
      <c r="T96" s="1" t="s">
        <v>344</v>
      </c>
      <c r="U96" s="1" t="s">
        <v>345</v>
      </c>
      <c r="V96" s="1" t="s">
        <v>388</v>
      </c>
    </row>
    <row r="97" s="1" customFormat="1" spans="1:22">
      <c r="A97" s="3">
        <v>999224339880450</v>
      </c>
      <c r="B97" s="1" t="s">
        <v>741</v>
      </c>
      <c r="C97" s="1" t="s">
        <v>745</v>
      </c>
      <c r="D97" s="1" t="s">
        <v>522</v>
      </c>
      <c r="E97" s="1" t="s">
        <v>746</v>
      </c>
      <c r="F97" s="1" t="s">
        <v>450</v>
      </c>
      <c r="G97" s="1" t="s">
        <v>391</v>
      </c>
      <c r="H97" s="1" t="s">
        <v>335</v>
      </c>
      <c r="I97" s="1" t="s">
        <v>747</v>
      </c>
      <c r="J97" s="1" t="s">
        <v>337</v>
      </c>
      <c r="K97" s="1" t="s">
        <v>747</v>
      </c>
      <c r="L97" s="1" t="s">
        <v>747</v>
      </c>
      <c r="M97" s="1" t="s">
        <v>338</v>
      </c>
      <c r="N97" s="1" t="s">
        <v>338</v>
      </c>
      <c r="O97" s="1" t="s">
        <v>339</v>
      </c>
      <c r="P97" s="1" t="s">
        <v>340</v>
      </c>
      <c r="Q97" s="1" t="s">
        <v>341</v>
      </c>
      <c r="R97" s="1" t="s">
        <v>748</v>
      </c>
      <c r="S97" s="1" t="s">
        <v>343</v>
      </c>
      <c r="T97" s="1" t="s">
        <v>344</v>
      </c>
      <c r="U97" s="1" t="s">
        <v>345</v>
      </c>
      <c r="V97" s="1" t="s">
        <v>388</v>
      </c>
    </row>
    <row r="98" s="1" customFormat="1" spans="1:22">
      <c r="A98" s="3">
        <v>999224032780982</v>
      </c>
      <c r="B98" s="1" t="s">
        <v>749</v>
      </c>
      <c r="C98" s="1" t="s">
        <v>750</v>
      </c>
      <c r="D98" s="1" t="s">
        <v>717</v>
      </c>
      <c r="E98" s="1" t="s">
        <v>181</v>
      </c>
      <c r="F98" s="1" t="s">
        <v>394</v>
      </c>
      <c r="G98" s="1" t="s">
        <v>391</v>
      </c>
      <c r="H98" s="1" t="s">
        <v>335</v>
      </c>
      <c r="I98" s="1" t="s">
        <v>751</v>
      </c>
      <c r="J98" s="1" t="s">
        <v>337</v>
      </c>
      <c r="K98" s="1" t="s">
        <v>751</v>
      </c>
      <c r="L98" s="1" t="s">
        <v>751</v>
      </c>
      <c r="M98" s="1" t="s">
        <v>338</v>
      </c>
      <c r="N98" s="1" t="s">
        <v>338</v>
      </c>
      <c r="O98" s="1" t="s">
        <v>339</v>
      </c>
      <c r="P98" s="1" t="s">
        <v>340</v>
      </c>
      <c r="Q98" s="1" t="s">
        <v>341</v>
      </c>
      <c r="R98" s="1" t="s">
        <v>752</v>
      </c>
      <c r="S98" s="1" t="s">
        <v>343</v>
      </c>
      <c r="T98" s="1" t="s">
        <v>344</v>
      </c>
      <c r="U98" s="1" t="s">
        <v>345</v>
      </c>
      <c r="V98" s="1" t="s">
        <v>346</v>
      </c>
    </row>
    <row r="99" s="1" customFormat="1" spans="1:22">
      <c r="A99" s="3">
        <v>999223802894224</v>
      </c>
      <c r="B99" s="1" t="s">
        <v>753</v>
      </c>
      <c r="C99" s="1" t="s">
        <v>754</v>
      </c>
      <c r="D99" s="1" t="s">
        <v>522</v>
      </c>
      <c r="E99" s="1" t="s">
        <v>31</v>
      </c>
      <c r="F99" s="1" t="s">
        <v>439</v>
      </c>
      <c r="G99" s="1" t="s">
        <v>394</v>
      </c>
      <c r="H99" s="1" t="s">
        <v>335</v>
      </c>
      <c r="I99" s="1" t="s">
        <v>755</v>
      </c>
      <c r="J99" s="1" t="s">
        <v>337</v>
      </c>
      <c r="K99" s="1" t="s">
        <v>755</v>
      </c>
      <c r="L99" s="1" t="s">
        <v>755</v>
      </c>
      <c r="M99" s="1" t="s">
        <v>338</v>
      </c>
      <c r="N99" s="1" t="s">
        <v>338</v>
      </c>
      <c r="O99" s="1" t="s">
        <v>339</v>
      </c>
      <c r="P99" s="1" t="s">
        <v>340</v>
      </c>
      <c r="Q99" s="1" t="s">
        <v>341</v>
      </c>
      <c r="R99" s="1" t="s">
        <v>756</v>
      </c>
      <c r="S99" s="1" t="s">
        <v>343</v>
      </c>
      <c r="T99" s="1" t="s">
        <v>344</v>
      </c>
      <c r="U99" s="1" t="s">
        <v>345</v>
      </c>
      <c r="V99" s="1" t="s">
        <v>388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2023-10-16T03:03:39Z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