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<sst xmlns="http://schemas.openxmlformats.org/spreadsheetml/2006/main" count="3842" uniqueCount="1285">
  <si>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</si>
  <si>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</si>
  <si>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</si>
  <si>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</si>
  <si>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</si>
  <si>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</si>
  <si>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</si>
  <si>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</si>
  <si>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</si>
  <si>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</si>
  <si>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</si>
  <si>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</si>
  <si>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</si>
  <si>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</si>
  <si>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</si>
  <si>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</si>
  <si>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</si>
  <si>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</si>
  <si>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</si>
  <si>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</si>
  <si>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</si>
  <si>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</si>
  <si>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</si>
  <si>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</si>
  <si>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</si>
  <si>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999226502715707	</t>
  </si>
  <si>
    <t>Ctrip</t>
  </si>
  <si>
    <t>正常</t>
  </si>
  <si>
    <t>[普吉岛]普吉岛机场酒店(Phuket Airport Hotel)(44803662)</t>
  </si>
  <si>
    <t>高级房(双人床或双床)&lt;2人入住&gt;&lt;不退款&gt;</t>
  </si>
  <si>
    <t>USD</t>
  </si>
  <si>
    <t>LAI/SIU LING</t>
  </si>
  <si>
    <t>CA5326231015USD</t>
  </si>
  <si>
    <t>未提现</t>
  </si>
  <si>
    <t>携程开票</t>
  </si>
  <si>
    <t xml:space="preserve">3866858	</t>
  </si>
  <si>
    <t xml:space="preserve">-78690645	</t>
  </si>
  <si>
    <t xml:space="preserve">999226778668465	</t>
  </si>
  <si>
    <t>[马尼拉]湾叶市中市酒店(The Bayleaf Intramuros)(37200612)</t>
  </si>
  <si>
    <t>豪华双人房&lt;2人入住&gt;&lt;不退款&gt;&lt;早餐&gt;</t>
  </si>
  <si>
    <t>ZOLETA/MELANIE,HEEK/KENNETH</t>
  </si>
  <si>
    <t xml:space="preserve">3930234	</t>
  </si>
  <si>
    <t xml:space="preserve">102082	</t>
  </si>
  <si>
    <t xml:space="preserve">999226900657436	</t>
  </si>
  <si>
    <t>[北雅加达]雅加达东荟城智选假日酒店(Holiday Inn Express Jakarta Pluit Citygate, an IHG Hotel)(37223301)</t>
  </si>
  <si>
    <t>双床房&lt;2人入住&gt;&lt;不退款&gt;</t>
  </si>
  <si>
    <t>BAO/YANZI</t>
  </si>
  <si>
    <t xml:space="preserve">3965603	</t>
  </si>
  <si>
    <t xml:space="preserve">45713100	</t>
  </si>
  <si>
    <t xml:space="preserve">999226931415122	</t>
  </si>
  <si>
    <t>[七岩]华欣富丽华桑达拉酒店(FuramaXclusive Sandara Hua Hin at Cha-am Beach)(39033923)</t>
  </si>
  <si>
    <t>池景时尚房&lt;2人入住&gt;&lt;不退款&gt;</t>
  </si>
  <si>
    <t>CHOMDOKMAI/SAARDCHON</t>
  </si>
  <si>
    <t xml:space="preserve">3978143	</t>
  </si>
  <si>
    <t xml:space="preserve">	</t>
  </si>
  <si>
    <t xml:space="preserve">999227105063700	</t>
  </si>
  <si>
    <t>大号床房&lt;2人入住&gt;&lt;不退款&gt;&lt;早餐&gt;</t>
  </si>
  <si>
    <t>WU/SHENGHANG</t>
  </si>
  <si>
    <t xml:space="preserve">4005136	</t>
  </si>
  <si>
    <t xml:space="preserve">68630744	</t>
  </si>
  <si>
    <t xml:space="preserve">999227111261480	</t>
  </si>
  <si>
    <t>[新山]新山格拉纳达酒店(Hotel Granada Johor Bahru)(37236309)</t>
  </si>
  <si>
    <t>豪华双床房&lt;2人入住&gt;&lt;不退款&gt;&lt;早餐&gt;</t>
  </si>
  <si>
    <t>SNG/LI QIN</t>
  </si>
  <si>
    <t xml:space="preserve">4009192	</t>
  </si>
  <si>
    <t xml:space="preserve">999227111652558	</t>
  </si>
  <si>
    <t>[中雅加达]丹那阿邦朱诺酒店(Juno Tanah Abang Jakarta)(39675328)</t>
  </si>
  <si>
    <t>豪华双床房&lt;2人入住&gt;&lt;早餐&gt;</t>
  </si>
  <si>
    <t>ABDUL RAHIM/FARAH ELIA</t>
  </si>
  <si>
    <t xml:space="preserve">4009425	</t>
  </si>
  <si>
    <t xml:space="preserve">999227191875975	</t>
  </si>
  <si>
    <t>[芭堤雅]盛泰乐芭堤雅中心酒店(Centara Pattaya Hotel)(37228551)</t>
  </si>
  <si>
    <t>豪华特大床房&lt;2人入住&gt;&lt;不退款&gt;</t>
  </si>
  <si>
    <t>FAN/JAN KAI</t>
  </si>
  <si>
    <t xml:space="preserve">4023422	</t>
  </si>
  <si>
    <t xml:space="preserve">34976SE046564	</t>
  </si>
  <si>
    <t>取消</t>
  </si>
  <si>
    <t xml:space="preserve">999227256474925	</t>
  </si>
  <si>
    <t>[曼谷]亚玛兰塔酒店(Amaranta Hotel)(37197688)</t>
  </si>
  <si>
    <t>高级房&lt;2人入住&gt;&lt;不退款&gt;</t>
  </si>
  <si>
    <t>MEETA/WANTANA</t>
  </si>
  <si>
    <t xml:space="preserve">4028707	</t>
  </si>
  <si>
    <t xml:space="preserve">999227258000345	</t>
  </si>
  <si>
    <t>[古晋]德家精品酒店(DeHome Boutique Hotel)(39042489)</t>
  </si>
  <si>
    <t>标准房, 1 张大床, 无窗&lt;2人入住&gt;&lt;不退款&gt;</t>
  </si>
  <si>
    <t>HARUNOOR/IZZSYAFIQ</t>
  </si>
  <si>
    <t xml:space="preserve">4029205	</t>
  </si>
  <si>
    <t xml:space="preserve">999227261976943	</t>
  </si>
  <si>
    <t>[七岩]七岩海滩公寓(The Beach Cha am Residence)(70737946)</t>
  </si>
  <si>
    <t>奢华双人房, 无窗 (Budget)&lt;2人入住&gt;&lt;不退款&gt;&lt;早餐&gt;</t>
  </si>
  <si>
    <t>LERDRITTHA/SUTTIPORN</t>
  </si>
  <si>
    <t xml:space="preserve">4030540	</t>
  </si>
  <si>
    <t xml:space="preserve">999227284767012	</t>
  </si>
  <si>
    <t>[清迈]清迈苏米塔雅酒店(Sumittaya Chiangmai Hotel)(44688149)</t>
  </si>
  <si>
    <t>高级特大床房&lt;2人入住&gt;&lt;不退款&gt;</t>
  </si>
  <si>
    <t>KHLAIKHLUENG/SUDARAT</t>
  </si>
  <si>
    <t xml:space="preserve">4033050	</t>
  </si>
  <si>
    <t xml:space="preserve">999227285651940	</t>
  </si>
  <si>
    <t>[曼谷]安尼克斯曼谷隆比尼经济酒店(Annex Lumpini Bangkok)(39042968)</t>
  </si>
  <si>
    <t>工作室房&lt;2人入住&gt;&lt;不退款&gt;</t>
  </si>
  <si>
    <t>JONGRACH/SIRIPORN</t>
  </si>
  <si>
    <t xml:space="preserve">4033677	</t>
  </si>
  <si>
    <t xml:space="preserve">999227295002304	</t>
  </si>
  <si>
    <t>[曼谷]曼谷素坤逸丽筠套房酒店(Radisson Suites Bangkok Sukhumvit)(37221898)</t>
  </si>
  <si>
    <t>YOUNG/STEPHEN DAVID,LIGHTFOOT/JOSEPH</t>
  </si>
  <si>
    <t xml:space="preserve">4038289	</t>
  </si>
  <si>
    <t xml:space="preserve">0072372913	</t>
  </si>
  <si>
    <t xml:space="preserve">999227301353293	</t>
  </si>
  <si>
    <t>豪华双床房&lt;2人入住&gt;&lt;不退款&gt;</t>
  </si>
  <si>
    <t>TUMCHA/THERDSAK</t>
  </si>
  <si>
    <t xml:space="preserve">4040470	</t>
  </si>
  <si>
    <t xml:space="preserve">34976SE046929	</t>
  </si>
  <si>
    <t xml:space="preserve">999227306411206	</t>
  </si>
  <si>
    <t>JANCHOO/THANACHOT</t>
  </si>
  <si>
    <t xml:space="preserve">4043253	</t>
  </si>
  <si>
    <t xml:space="preserve">999227323396535	</t>
  </si>
  <si>
    <t>[日惹]马里奥波罗立方酒店(The Cube Malioboro Hotel)(39623531)</t>
  </si>
  <si>
    <t>高级双床房标准间&lt;2人入住&gt;&lt;不退款&gt;</t>
  </si>
  <si>
    <t>NADEAK/RILANSI</t>
  </si>
  <si>
    <t xml:space="preserve">4048444	</t>
  </si>
  <si>
    <t xml:space="preserve">999227324551988	</t>
  </si>
  <si>
    <t>[农萨]图瑞海滩假日酒店(Turi Beach Resort)(44800740)</t>
  </si>
  <si>
    <t>豪华房&lt;2人入住&gt;&lt;不退款&gt;</t>
  </si>
  <si>
    <t>VELUSAMY/NAVEEN KUMAR</t>
  </si>
  <si>
    <t xml:space="preserve">4048865	</t>
  </si>
  <si>
    <t xml:space="preserve">999227328300278	</t>
  </si>
  <si>
    <t>[曼谷]曼谷酒店(Hotel de Bangkok)(37212628)</t>
  </si>
  <si>
    <t>城市房&lt;2人入住&gt;&lt;不退款&gt;&lt;早餐&gt;</t>
  </si>
  <si>
    <t>FIROJALOM/A S M</t>
  </si>
  <si>
    <t xml:space="preserve">4049322	</t>
  </si>
  <si>
    <t xml:space="preserve">999227333305600	</t>
  </si>
  <si>
    <t>[帕西市]马尼拉外汇居住酒店(The Exchange Regency Residence Hotel Manila)(37201438)</t>
  </si>
  <si>
    <t>MERCADO/CRIS</t>
  </si>
  <si>
    <t xml:space="preserve">4051480	</t>
  </si>
  <si>
    <t xml:space="preserve">999227333680559	</t>
  </si>
  <si>
    <t>[曼谷]帕纳帕特普莱斯酒店(Pannapat Place)(48433130)</t>
  </si>
  <si>
    <t>MANA/AUSSARAPAT</t>
  </si>
  <si>
    <t xml:space="preserve">4051714	</t>
  </si>
  <si>
    <t xml:space="preserve">999227334525770	</t>
  </si>
  <si>
    <t>[Salaya]萨拉雅阁楼酒店(Loft Salaya)(39586415)</t>
  </si>
  <si>
    <t>套房&lt;2人入住&gt;&lt;不退款&gt;</t>
  </si>
  <si>
    <t>ZHAO/MUTIAN,SU/BOTAO</t>
  </si>
  <si>
    <t xml:space="preserve">4052360	</t>
  </si>
  <si>
    <t xml:space="preserve">999227334543381	</t>
  </si>
  <si>
    <t>[民都鲁]金河公寓酒店(Jinhold Apartment Hotel)(44803398)</t>
  </si>
  <si>
    <t>豪华三人房&lt;2人入住&gt;&lt;不退款&gt;</t>
  </si>
  <si>
    <t>SHAFII/ALHAMDAN</t>
  </si>
  <si>
    <t xml:space="preserve">4052373	</t>
  </si>
  <si>
    <t xml:space="preserve">999227334864498	</t>
  </si>
  <si>
    <t>[泗务]泗务酒店(RH Hotel)(44789175)</t>
  </si>
  <si>
    <t>豪华房(双人床)&lt;2人入住&gt;&lt;不退款&gt;</t>
  </si>
  <si>
    <t>ALZIAN/MOHAMAD KASSIM</t>
  </si>
  <si>
    <t xml:space="preserve">4052648	</t>
  </si>
  <si>
    <t xml:space="preserve">RV194423	</t>
  </si>
  <si>
    <t xml:space="preserve">27335336418	</t>
  </si>
  <si>
    <t>[曼谷]曼谷王子宫殿酒店(Prince Palace Hotel Bangkok)(40721445)</t>
  </si>
  <si>
    <t>单卧套房&lt;2人入住&gt;&lt;不退款&gt;</t>
  </si>
  <si>
    <t>HU/XINGZHEN,Hu/Kexin</t>
  </si>
  <si>
    <t xml:space="preserve">4052959	</t>
  </si>
  <si>
    <t xml:space="preserve">27335586261	</t>
  </si>
  <si>
    <t>[河内]河内丝绸之路酒店(Silk Path Hanoi Hotel)(37221290)</t>
  </si>
  <si>
    <t>豪华房&lt;2人入住&gt;&lt;不退款&gt;&lt;无早&gt;</t>
  </si>
  <si>
    <t>LI/ZHAOYANG</t>
  </si>
  <si>
    <t xml:space="preserve">4053154	</t>
  </si>
  <si>
    <t xml:space="preserve">27335818346	</t>
  </si>
  <si>
    <t>[河内]麦丽酒店(Mely Hotel Hà Nội)(70658192)</t>
  </si>
  <si>
    <t>豪华双人床房&lt;2人入住&gt;&lt;不退款&gt;&lt;早餐&gt;</t>
  </si>
  <si>
    <t>HUANG/PEIDONG</t>
  </si>
  <si>
    <t xml:space="preserve">4053265	</t>
  </si>
  <si>
    <t xml:space="preserve">999227335829360	</t>
  </si>
  <si>
    <t>[Mekar Bakti]丹格朗斯特拉拉亚爱玛瑞丝酒店(Amaris Hotel Citra Raya – Tangerang)(44799200)</t>
  </si>
  <si>
    <t>智能双床房&lt;2人入住&gt;&lt;不退款&gt;</t>
  </si>
  <si>
    <t>LI/MIN,HUANG/SHENGWEN</t>
  </si>
  <si>
    <t xml:space="preserve">4053274	</t>
  </si>
  <si>
    <t xml:space="preserve">999227336347479	</t>
  </si>
  <si>
    <t>[Titi Gajah]亚罗士打拉亚酒店及会议中心(Raia Hotel &amp; Convention Centre Alor Setar)(44800693)</t>
  </si>
  <si>
    <t>EZAM/NOOR NAZATUL SYIMEZAM BIN ROSLI</t>
  </si>
  <si>
    <t xml:space="preserve">4053595	</t>
  </si>
  <si>
    <t xml:space="preserve">999227336786660	</t>
  </si>
  <si>
    <t>SUGIANTO/NANANG</t>
  </si>
  <si>
    <t xml:space="preserve">4053894	</t>
  </si>
  <si>
    <t xml:space="preserve">999227336870503	</t>
  </si>
  <si>
    <t>[丹戎本雅]丹绒角公寓(Tanjung Point Residences)(44704591)</t>
  </si>
  <si>
    <t>两卧公寓&lt;2人入住&gt;&lt;不退款&gt;</t>
  </si>
  <si>
    <t>TENG JIA HUEY/WINNIE</t>
  </si>
  <si>
    <t xml:space="preserve">4054034	</t>
  </si>
  <si>
    <t xml:space="preserve">999227337067226	</t>
  </si>
  <si>
    <t>[乔治市]格兰德FC酒店(Grand FC Hotel)(39587023)</t>
  </si>
  <si>
    <t>高级客房2张双床&lt;2人入住&gt;&lt;不退款&gt;</t>
  </si>
  <si>
    <t>Abd Sukur/Mohd Sufrizan</t>
  </si>
  <si>
    <t xml:space="preserve">4054101	</t>
  </si>
  <si>
    <t xml:space="preserve">999227337107266	</t>
  </si>
  <si>
    <t>[普吉岛]芭东海滩7Q酒店(7Q Patong Beach Hotel)(37054577)</t>
  </si>
  <si>
    <t>高级双床房&lt;2人入住&gt;&lt;不退款&gt;</t>
  </si>
  <si>
    <t>SEN/KEMAL</t>
  </si>
  <si>
    <t xml:space="preserve">4054125	</t>
  </si>
  <si>
    <t xml:space="preserve">999227337243292	</t>
  </si>
  <si>
    <t>[曼谷]曼谷京华大酒店(Hotel Royal Bangkok@Chinatown)(40721515)</t>
  </si>
  <si>
    <t>HU/YONG</t>
  </si>
  <si>
    <t xml:space="preserve">4054374	</t>
  </si>
  <si>
    <t xml:space="preserve">382516	</t>
  </si>
  <si>
    <t xml:space="preserve">999227337364613	</t>
  </si>
  <si>
    <t>GHOSH/RUPAK SUJIT</t>
  </si>
  <si>
    <t xml:space="preserve">4054500	</t>
  </si>
  <si>
    <t xml:space="preserve">0072672794	</t>
  </si>
  <si>
    <t xml:space="preserve">999227337439867	</t>
  </si>
  <si>
    <t>[纳空沙旺]PA酒店(P.A. Place Hotel)(39623612)</t>
  </si>
  <si>
    <t>标准双人间&lt;2人入住&gt;&lt;不退款&gt;</t>
  </si>
  <si>
    <t>CHANTA/NATTAPHORN</t>
  </si>
  <si>
    <t xml:space="preserve">4054681	</t>
  </si>
  <si>
    <t xml:space="preserve">999227337632971	</t>
  </si>
  <si>
    <t>[曼谷]论坛公园酒店(Forum Park Hotel)(39038528)</t>
  </si>
  <si>
    <t>豪华房(双人床或双床)-带阳台&lt;2人入住&gt;&lt;不退款&gt;</t>
  </si>
  <si>
    <t>SEWELL/ROBERT</t>
  </si>
  <si>
    <t xml:space="preserve">4054976	</t>
  </si>
  <si>
    <t xml:space="preserve">999227337901663	</t>
  </si>
  <si>
    <t>[斗湖]佩尔塔玛小屋(Pertama Lodge Tawau)(40617008)</t>
  </si>
  <si>
    <t>豪华客房1张大床&lt;2人入住&gt;&lt;不退款&gt;</t>
  </si>
  <si>
    <t>NAFTU/FIKRI</t>
  </si>
  <si>
    <t xml:space="preserve">4055384	</t>
  </si>
  <si>
    <t xml:space="preserve">999227337951957	</t>
  </si>
  <si>
    <t>[曼谷]曼谷霍尔顿酒店(Hallton Hotel Bangkok)(70659332)</t>
  </si>
  <si>
    <t>RACHIWONG/SARAWUT</t>
  </si>
  <si>
    <t xml:space="preserve">4055417	</t>
  </si>
  <si>
    <t xml:space="preserve">999227338060795	</t>
  </si>
  <si>
    <t>[梳邦再也]微笑酒店-梳邦USJ(Smile Hotel Subang USJ)(48377593)</t>
  </si>
  <si>
    <t>大床房&lt;2人入住&gt;&lt;不退款&gt;</t>
  </si>
  <si>
    <t>ZHEN SHENG/KU</t>
  </si>
  <si>
    <t xml:space="preserve">4055479	</t>
  </si>
  <si>
    <t xml:space="preserve">999227338263392	</t>
  </si>
  <si>
    <t>[怡保]艾特小屋酒店(Art Cottage Hotel)(48377121)</t>
  </si>
  <si>
    <t>行政房&lt;2人入住&gt;&lt;不退款&gt;</t>
  </si>
  <si>
    <t>CHONG/WINNIE</t>
  </si>
  <si>
    <t xml:space="preserve">4055834	</t>
  </si>
  <si>
    <t xml:space="preserve">999227339401428	</t>
  </si>
  <si>
    <t>[居銮]OYO 1214 奥罗酒店(SUPER OYO 1214 Oro Hotel)(39631384)</t>
  </si>
  <si>
    <t>豪华大号床房&lt;2人入住&gt;&lt;不退款&gt;</t>
  </si>
  <si>
    <t>AHMAD/IMARAN</t>
  </si>
  <si>
    <t xml:space="preserve">4056123	</t>
  </si>
  <si>
    <t xml:space="preserve">999227340167408	</t>
  </si>
  <si>
    <t>[三马拉汉县]停留地旅馆@校园中心(Place2Stay Campus Hub)(44681867)</t>
  </si>
  <si>
    <t>标准大型双人房&lt;2人入住&gt;&lt;不退款&gt;</t>
  </si>
  <si>
    <t>BONIFACE/BONIFACE KANYAN</t>
  </si>
  <si>
    <t xml:space="preserve">4056198	</t>
  </si>
  <si>
    <t xml:space="preserve">999223391871042	</t>
  </si>
  <si>
    <t>[檀香山]威基基海滩阿洛希拉尼酒店('Alohilani Resort Waikiki Beach)(37200143)</t>
  </si>
  <si>
    <t>海景特大床房&lt;2人入住&gt;&lt;不退款&gt;</t>
  </si>
  <si>
    <t>CHIU/SHUTING</t>
  </si>
  <si>
    <t>CA5326231016USD</t>
  </si>
  <si>
    <t xml:space="preserve">3179190	</t>
  </si>
  <si>
    <t xml:space="preserve">HAWPAC190648764	</t>
  </si>
  <si>
    <t xml:space="preserve">999226606015091	</t>
  </si>
  <si>
    <t>[河内]河内明珠酒店(Hanoi Pearl Hotel)(37197394)</t>
  </si>
  <si>
    <t>城景豪华房&lt;2人入住&gt;&lt;不退款&gt;</t>
  </si>
  <si>
    <t>Teoh/Chee Koon</t>
  </si>
  <si>
    <t xml:space="preserve">3876681	</t>
  </si>
  <si>
    <t xml:space="preserve">999226622035265	</t>
  </si>
  <si>
    <t>[芭堤雅]芭堤雅 J 灵感酒店(J Inspired Hotel Pattaya)(46883076)</t>
  </si>
  <si>
    <t>精致套房&lt;2人入住&gt;&lt;不退款&gt;</t>
  </si>
  <si>
    <t>CHOW/CHI TAK RINGO</t>
  </si>
  <si>
    <t xml:space="preserve">3881950	</t>
  </si>
  <si>
    <t xml:space="preserve">-80464374	</t>
  </si>
  <si>
    <t xml:space="preserve">999226752354075	</t>
  </si>
  <si>
    <t>[曼谷]曼谷素坤逸航站 21 中心酒店(Grande Centre Point Hotel Terminal 21)(37197363)</t>
  </si>
  <si>
    <t>豪华尊贵房&lt;1&gt;&lt;2人入住&gt;&lt;不退款&gt;</t>
  </si>
  <si>
    <t>KANG/YUNSUNG,LEE/DONGHEE</t>
  </si>
  <si>
    <t xml:space="preserve">3916859	</t>
  </si>
  <si>
    <t xml:space="preserve">450567	</t>
  </si>
  <si>
    <t xml:space="preserve">999226772284802	</t>
  </si>
  <si>
    <t>[河内]内斯塔河内酒店(Nesta Hotel Ha Noi)(37244318)</t>
  </si>
  <si>
    <t>高级城景房&lt;2人入住&gt;&lt;早餐&gt;</t>
  </si>
  <si>
    <t>MITANI/SAYA,KONDO/YUKA</t>
  </si>
  <si>
    <t xml:space="preserve">3926848	</t>
  </si>
  <si>
    <t xml:space="preserve">30 nth	</t>
  </si>
  <si>
    <t xml:space="preserve">999226774414819	</t>
  </si>
  <si>
    <t>[沽岛]湛家酒店(Cham's House)(37237818)</t>
  </si>
  <si>
    <t>泳池别墅(热带)&lt;2人入住&gt;&lt;不退款&gt;</t>
  </si>
  <si>
    <t>CHIEN/CHIA HUNG,CHAN/SIN YI</t>
  </si>
  <si>
    <t xml:space="preserve">3928088	</t>
  </si>
  <si>
    <t xml:space="preserve">999226839827277	</t>
  </si>
  <si>
    <t>DU/CHUN,Wang/Ting</t>
  </si>
  <si>
    <t xml:space="preserve">3948009	</t>
  </si>
  <si>
    <t xml:space="preserve">102172	</t>
  </si>
  <si>
    <t xml:space="preserve">999227038489781	</t>
  </si>
  <si>
    <t>[河内]河内卡里达斯地标 72 皇家住宅酒店(Calidas Landmark72 Royal Residence Hanoi)(37241912)</t>
  </si>
  <si>
    <t>开放式客房, 1 张特大床&lt;2人入住&gt;&lt;早餐&gt;</t>
  </si>
  <si>
    <t>HEO/JOUNG</t>
  </si>
  <si>
    <t xml:space="preserve">3986828	</t>
  </si>
  <si>
    <t xml:space="preserve">999227048363431	</t>
  </si>
  <si>
    <t>[探耶武里]PP酒店-兰实(PP@Hotel Rangsit)(44688091)</t>
  </si>
  <si>
    <t>高级双人床房&lt;2人入住&gt;&lt;不退款&gt;</t>
  </si>
  <si>
    <t>KONGPRAB/PANADDA</t>
  </si>
  <si>
    <t xml:space="preserve">3989092	</t>
  </si>
  <si>
    <t xml:space="preserve">999227096173978	</t>
  </si>
  <si>
    <t>SITTHIRAT/SAMAT</t>
  </si>
  <si>
    <t xml:space="preserve">3999036	</t>
  </si>
  <si>
    <t xml:space="preserve">999227114018756	</t>
  </si>
  <si>
    <t>[普吉岛]盖格酒店(The Gig Hotel)(40721442)</t>
  </si>
  <si>
    <t>海景高级房&lt;2人入住&gt;&lt;不退款&gt;</t>
  </si>
  <si>
    <t>WONG/WEI TUNG FREDERICK</t>
  </si>
  <si>
    <t xml:space="preserve">4011252	</t>
  </si>
  <si>
    <t xml:space="preserve">999227187898647	</t>
  </si>
  <si>
    <t>[沙美岛]沙美岛心萨姆特酒店(Sinsamut Koh Samed)(39668891)</t>
  </si>
  <si>
    <t>XIAO/LIMIN</t>
  </si>
  <si>
    <t xml:space="preserve">4019617	</t>
  </si>
  <si>
    <t xml:space="preserve">999227188647364	</t>
  </si>
  <si>
    <t>NG/SOON HOW</t>
  </si>
  <si>
    <t xml:space="preserve">4020416	</t>
  </si>
  <si>
    <t xml:space="preserve">999227191278990	</t>
  </si>
  <si>
    <t>[哥打巴鲁]丽芙维拉大酒店乡(Grand Riverview Hotel)(44803400)</t>
  </si>
  <si>
    <t>尊贵房&lt;2人入住&gt;&lt;不退款&gt;&lt;早餐&gt;</t>
  </si>
  <si>
    <t>AZURAIDA BINTI MUSTAPHA/AZURAIDA BINTI MUSTAPHA</t>
  </si>
  <si>
    <t xml:space="preserve">4022758	</t>
  </si>
  <si>
    <t xml:space="preserve">252803	</t>
  </si>
  <si>
    <t xml:space="preserve">999227194180095	</t>
  </si>
  <si>
    <t>[西雅加达]普里维兰达服务式住宅酒店(Veranda Serviced Residence Puri)(39586498)</t>
  </si>
  <si>
    <t>行政客房1张大床&lt;2人入住&gt;&lt;早餐&gt;</t>
  </si>
  <si>
    <t>LIANG/ZHENGWEI</t>
  </si>
  <si>
    <t xml:space="preserve">4026000	</t>
  </si>
  <si>
    <t xml:space="preserve">999227261049342	</t>
  </si>
  <si>
    <t>[那空拍侬]777 如家酒店(777 Hometel)(39681633)</t>
  </si>
  <si>
    <t>Sriwanit/Chatchai</t>
  </si>
  <si>
    <t xml:space="preserve">4030113	</t>
  </si>
  <si>
    <t xml:space="preserve">999227284646446	</t>
  </si>
  <si>
    <t>[吉隆坡]五元素酒店(The 5 Elements Hotel Chinatown Kuala Lumpur)(37211424)</t>
  </si>
  <si>
    <t>ZUO/QIONG</t>
  </si>
  <si>
    <t xml:space="preserve">4032970	</t>
  </si>
  <si>
    <t xml:space="preserve">999227285537734	</t>
  </si>
  <si>
    <t>[清迈]维昂塔佩度假酒店(Viang Thapae Resort)(37209235)</t>
  </si>
  <si>
    <t>JIANG/YOUJING</t>
  </si>
  <si>
    <t xml:space="preserve">4033645	</t>
  </si>
  <si>
    <t xml:space="preserve">999227288839996	</t>
  </si>
  <si>
    <t>豪华池景房&lt;2人入住&gt;&lt;不退款&gt;</t>
  </si>
  <si>
    <t>QI/XIAONAN</t>
  </si>
  <si>
    <t xml:space="preserve">4035009	</t>
  </si>
  <si>
    <t xml:space="preserve">999227290847606	</t>
  </si>
  <si>
    <t>[曼谷]帕尼尼公寓酒店(Panini Residence)(37243745)</t>
  </si>
  <si>
    <t>NATSENA/KANCHIT,CHAMKAEW/PANYA</t>
  </si>
  <si>
    <t xml:space="preserve">4036806	</t>
  </si>
  <si>
    <t xml:space="preserve">999227296481525	</t>
  </si>
  <si>
    <t>[沙美岛]辣椒酒店及餐厅(Chilli Hotel&amp;Restaurant)(44698435)</t>
  </si>
  <si>
    <t>双人床房&lt;2人入住&gt;&lt;不退款&gt;&lt;早餐&gt;</t>
  </si>
  <si>
    <t>RICHARDS/NIGEL</t>
  </si>
  <si>
    <t xml:space="preserve">4038750	</t>
  </si>
  <si>
    <t xml:space="preserve">999227298989558	</t>
  </si>
  <si>
    <t>[小长岛]天堂瑶岛度假村(Paradise KohYao)(39054158)</t>
  </si>
  <si>
    <t>一室房(带按摩浴缸)&lt;2人入住&gt;&lt;不退款&gt;&lt;早餐&gt;</t>
  </si>
  <si>
    <t>GOVEN/SOFIE,ALDEA GOVEN/LUCAS,VANDERKELEN/LUTGARDIS,VANDERKELEN/THERESIA</t>
  </si>
  <si>
    <t xml:space="preserve">4039554	</t>
  </si>
  <si>
    <t xml:space="preserve">35669	</t>
  </si>
  <si>
    <t xml:space="preserve">999227306239410	</t>
  </si>
  <si>
    <t>豪华双人床房&lt;2人入住&gt;&lt;不退款&gt;</t>
  </si>
  <si>
    <t>Jaiaon/Tanachok</t>
  </si>
  <si>
    <t xml:space="preserve">4043094	</t>
  </si>
  <si>
    <t xml:space="preserve">999227307108857	</t>
  </si>
  <si>
    <t>[芭堤雅]芭堤雅希顿概念酒店(Heeton Concept Hotel Pattaya by Compass Hospitality)(37225704)</t>
  </si>
  <si>
    <t>PELISHENKO/ANASTASIIA</t>
  </si>
  <si>
    <t xml:space="preserve">4044666	</t>
  </si>
  <si>
    <t xml:space="preserve">999227307383372	</t>
  </si>
  <si>
    <t>[芙蓉]芙蓉皇家朱兰酒店(Royale Chulan Seremban)(44692859)</t>
  </si>
  <si>
    <t>TEU/KENG HOON</t>
  </si>
  <si>
    <t xml:space="preserve">4044863	</t>
  </si>
  <si>
    <t xml:space="preserve">1352286	</t>
  </si>
  <si>
    <t xml:space="preserve">999227308460948	</t>
  </si>
  <si>
    <t>HU/HAIBO</t>
  </si>
  <si>
    <t xml:space="preserve">4045502	</t>
  </si>
  <si>
    <t xml:space="preserve">999227322375838	</t>
  </si>
  <si>
    <t>TEOH/STEVEN</t>
  </si>
  <si>
    <t xml:space="preserve">4047987	</t>
  </si>
  <si>
    <t xml:space="preserve"> 1352515	</t>
  </si>
  <si>
    <t xml:space="preserve">999227323140333	</t>
  </si>
  <si>
    <t>[合艾]合艾红星球(Red Planet Hat Yai)(37197590)</t>
  </si>
  <si>
    <t>标准双人房&lt;2人入住&gt;&lt;不退款&gt;</t>
  </si>
  <si>
    <t>IVON/TAN</t>
  </si>
  <si>
    <t xml:space="preserve">4048263	</t>
  </si>
  <si>
    <t xml:space="preserve">109049	</t>
  </si>
  <si>
    <t xml:space="preserve">999227331924660	</t>
  </si>
  <si>
    <t>[北干巴鲁]北干巴鲁阿里亚酒店(Aryaduta Pekanbaru)(39049322)</t>
  </si>
  <si>
    <t>SITIO/MARIASI</t>
  </si>
  <si>
    <t xml:space="preserve">4050814	</t>
  </si>
  <si>
    <t xml:space="preserve">999227332253375	</t>
  </si>
  <si>
    <t>[民都鲁]金湾酒店(Goldenbay Hotel)(44798926)</t>
  </si>
  <si>
    <t>CHIU/KIONG SIONG</t>
  </si>
  <si>
    <t xml:space="preserve">4051061	</t>
  </si>
  <si>
    <t xml:space="preserve">999227332971001	</t>
  </si>
  <si>
    <t>HORRUNGRUENGCHAI/AUSSAWIN</t>
  </si>
  <si>
    <t xml:space="preserve">4051391	</t>
  </si>
  <si>
    <t xml:space="preserve">999227334141856	</t>
  </si>
  <si>
    <t>[南雅加达]甘望拉科德因艾玛利斯酒店(Amaris Hotel La Codefin Kemang)(37211407)</t>
  </si>
  <si>
    <t>双人房&lt;2人入住&gt;&lt;不退款&gt;&lt;早餐&gt;</t>
  </si>
  <si>
    <t>ISMADI/SYAZWAN</t>
  </si>
  <si>
    <t xml:space="preserve">4052007	</t>
  </si>
  <si>
    <t xml:space="preserve">999227334860409	</t>
  </si>
  <si>
    <t>ZULKARNAIN/PANTULUSANG</t>
  </si>
  <si>
    <t xml:space="preserve">4052646	</t>
  </si>
  <si>
    <t xml:space="preserve">RV194424	</t>
  </si>
  <si>
    <t xml:space="preserve">999227335427314	</t>
  </si>
  <si>
    <t>ZHAO/SIYUAN</t>
  </si>
  <si>
    <t xml:space="preserve">4052998	</t>
  </si>
  <si>
    <t xml:space="preserve">999227336558744	</t>
  </si>
  <si>
    <t>[釜山]釜山车站商业酒店(Business Hotel Busan Station)(39621529)</t>
  </si>
  <si>
    <t>Kim/Jaekyung</t>
  </si>
  <si>
    <t xml:space="preserve">4053799	</t>
  </si>
  <si>
    <t xml:space="preserve">999227337148201	</t>
  </si>
  <si>
    <t>Yeo/Jin hui</t>
  </si>
  <si>
    <t xml:space="preserve">4054169	</t>
  </si>
  <si>
    <t xml:space="preserve">1352676	</t>
  </si>
  <si>
    <t xml:space="preserve">999227337427524	</t>
  </si>
  <si>
    <t>[普吉岛]特恩特普吉岛酒店(The Tint at Phuket Town)(37237769)</t>
  </si>
  <si>
    <t>Tint Standard King Bed&lt;2人入住&gt;&lt;不退款&gt;</t>
  </si>
  <si>
    <t>BOONYARAT/SRIHAWAT</t>
  </si>
  <si>
    <t xml:space="preserve">4054671	</t>
  </si>
  <si>
    <t xml:space="preserve">999227337711449	</t>
  </si>
  <si>
    <t>CHANSAWEK/PANTITA</t>
  </si>
  <si>
    <t xml:space="preserve">4055043	</t>
  </si>
  <si>
    <t xml:space="preserve">999227337790034	</t>
  </si>
  <si>
    <t>[新山]新山V8酒店(V8 Hotel Johor Bahru)(39039724)</t>
  </si>
  <si>
    <t>SIA/FONG</t>
  </si>
  <si>
    <t xml:space="preserve">4055110	</t>
  </si>
  <si>
    <t xml:space="preserve">999227342190143	</t>
  </si>
  <si>
    <t>[金浦市]金浦艺术酒店(Hotel l'Art Gimpo)(47459109)</t>
  </si>
  <si>
    <t>YE/JINGTI</t>
  </si>
  <si>
    <t xml:space="preserve">4056654	</t>
  </si>
  <si>
    <t xml:space="preserve">999227344702803	</t>
  </si>
  <si>
    <t>[古来县]帕拉佐酒店(Palazzo Hotel Kulai)(43626301)</t>
  </si>
  <si>
    <t>豪华双人间&lt;2人入住&gt;&lt;不退款&gt;</t>
  </si>
  <si>
    <t>HUSNA/HUSNA</t>
  </si>
  <si>
    <t xml:space="preserve">4057459	</t>
  </si>
  <si>
    <t xml:space="preserve">999227345284626	</t>
  </si>
  <si>
    <t>高级房（无窗）&lt;2人入住&gt;&lt;不退款&gt;</t>
  </si>
  <si>
    <t>yu/ying</t>
  </si>
  <si>
    <t xml:space="preserve">4057656	</t>
  </si>
  <si>
    <t xml:space="preserve">382586	</t>
  </si>
  <si>
    <t xml:space="preserve">999227345758829	</t>
  </si>
  <si>
    <t>OCLOS/KENNEDY</t>
  </si>
  <si>
    <t xml:space="preserve">4057888	</t>
  </si>
  <si>
    <t xml:space="preserve">102834	</t>
  </si>
  <si>
    <t xml:space="preserve">999227346518084	</t>
  </si>
  <si>
    <t>[兰卡威]兰卡威海景酒店(Langkawi Seaview Hotel)(37198865)</t>
  </si>
  <si>
    <t>Thiagaraj /Gunasilan</t>
  </si>
  <si>
    <t xml:space="preserve">4058194	</t>
  </si>
  <si>
    <t xml:space="preserve">999227346577170	</t>
  </si>
  <si>
    <t>[Cakranegara]龙目岛金宫酒店(Golden Palace Hotel Lombok)(39043871)</t>
  </si>
  <si>
    <t>LODDIN/MOHAMMAD NAJMAN</t>
  </si>
  <si>
    <t xml:space="preserve">4058212	</t>
  </si>
  <si>
    <t xml:space="preserve">999227347296968	</t>
  </si>
  <si>
    <t>[西归浦市]济州金色郁金香城山酒店(Golden Tulip Jeju Seongsan Hotel)(39039336)</t>
  </si>
  <si>
    <t>海景豪华大床房&lt;2人入住&gt;&lt;不退款&gt;</t>
  </si>
  <si>
    <t>YU/MUNGEUN</t>
  </si>
  <si>
    <t xml:space="preserve">4058449	</t>
  </si>
  <si>
    <t xml:space="preserve">999227347468457	</t>
  </si>
  <si>
    <t>[蒲种]班达尔布蒂普崇99号酒店(Hotel 99 Bandar Puteri Puchong)(44690182)</t>
  </si>
  <si>
    <t>高级大号床房带窗&lt;2人入住&gt;&lt;不退款&gt;</t>
  </si>
  <si>
    <t>CHIA/SHI CHAO</t>
  </si>
  <si>
    <t xml:space="preserve">4058479	</t>
  </si>
  <si>
    <t xml:space="preserve">999227347506872	</t>
  </si>
  <si>
    <t>[河内]河内珍珠酒店(Hanoi Pearl Hotel)(37197394)</t>
  </si>
  <si>
    <t>尊贵套房&lt;2人入住&gt;&lt;不退款&gt;</t>
  </si>
  <si>
    <t>KIM/YOUNG WHAN</t>
  </si>
  <si>
    <t xml:space="preserve">4058488	</t>
  </si>
  <si>
    <t xml:space="preserve">999227347653274	</t>
  </si>
  <si>
    <t>GHOSH/RUPAK SUJIT,DAMDINOVA/VIKTORIIA</t>
  </si>
  <si>
    <t xml:space="preserve">4058628	</t>
  </si>
  <si>
    <t xml:space="preserve">0072765299	</t>
  </si>
  <si>
    <t xml:space="preserve">999227347761239	</t>
  </si>
  <si>
    <t>[Kuala Kuantan]关丹银杉酒店(Cathayana Hotel Kuantan)(48041898)</t>
  </si>
  <si>
    <t>高级房(双床)&lt;2人入住&gt;&lt;不退款&gt;&lt;早餐&gt;</t>
  </si>
  <si>
    <t>SALLEH/MUHAMMAD HISYAM</t>
  </si>
  <si>
    <t xml:space="preserve">999227349269469	</t>
  </si>
  <si>
    <t>AUYPORN/CHALERMPHON,NANTA/PANIDA</t>
  </si>
  <si>
    <t xml:space="preserve">4059008	</t>
  </si>
  <si>
    <t xml:space="preserve">999227349467017	</t>
  </si>
  <si>
    <t>[八打灵再也]哥打白沙罗探索者H精品酒店(H Boutique Hotel Xplorer Kota Damansara)(39605745)</t>
  </si>
  <si>
    <t>标准大号床房(无窗)&lt;2人入住&gt;&lt;不退款&gt;</t>
  </si>
  <si>
    <t>NG/JOE EN</t>
  </si>
  <si>
    <t xml:space="preserve">4059204	</t>
  </si>
  <si>
    <t xml:space="preserve">999227350210364	</t>
  </si>
  <si>
    <t>[斗湖]王子大饭店(Prince Hotel)(48318074)</t>
  </si>
  <si>
    <t>套房(特大床)&lt;2人入住&gt;&lt;不退款&gt;</t>
  </si>
  <si>
    <t>FOO/JOON YEE</t>
  </si>
  <si>
    <t xml:space="preserve">4059345	</t>
  </si>
  <si>
    <t xml:space="preserve">999227350927243	</t>
  </si>
  <si>
    <t>[乌隆他尼]乌隆他尼布朗苑酒店(Brown House Hotel by Blu Monkey)(37212481)</t>
  </si>
  <si>
    <t>豪华双人房&lt;2人入住&gt;&lt;不退款&gt;</t>
  </si>
  <si>
    <t>SINGHAKLANGPHON/THIRAPHON</t>
  </si>
  <si>
    <t xml:space="preserve">4059606	</t>
  </si>
  <si>
    <t xml:space="preserve">660948746	</t>
  </si>
  <si>
    <t xml:space="preserve">999227351261889	</t>
  </si>
  <si>
    <t>[曼谷]真实暹逻郎南酒店(True Siam Rangnam Hotel  Certified)(39051651)</t>
  </si>
  <si>
    <t>高级房&lt;1&gt;&lt;2人入住&gt;&lt;不退款&gt;</t>
  </si>
  <si>
    <t>JIANG/XINNAN,LIU/XIAOYAN</t>
  </si>
  <si>
    <t xml:space="preserve">4059837	</t>
  </si>
  <si>
    <t xml:space="preserve">999227351375393	</t>
  </si>
  <si>
    <t>开放式双人房&lt;2人入住&gt;&lt;不退款&gt;</t>
  </si>
  <si>
    <t>BURAPATCHPONG/POONTHIPONG</t>
  </si>
  <si>
    <t xml:space="preserve">4059864	</t>
  </si>
  <si>
    <t xml:space="preserve">999227352044445	</t>
  </si>
  <si>
    <t>[莎阿南]超级 OYO 258 SMC 阿拉姆大道酒店(Super OYO 258 Hotel SMC Alam Avenue)(39684355)</t>
  </si>
  <si>
    <t>Che Azmi/Norhaida</t>
  </si>
  <si>
    <t xml:space="preserve">4060165	</t>
  </si>
  <si>
    <t xml:space="preserve">999227352096086	</t>
  </si>
  <si>
    <t>[七岩]七岩金沙滩酒店(Golden Beach Cha-Am Hotel)(37203926)</t>
  </si>
  <si>
    <t>海景豪华房&lt;2人入住&gt;&lt;不退款&gt;</t>
  </si>
  <si>
    <t>BOONYAI/JEDSADAPORN</t>
  </si>
  <si>
    <t xml:space="preserve">4060188	</t>
  </si>
  <si>
    <t xml:space="preserve">999227352647462	</t>
  </si>
  <si>
    <t>[丹戎本雅]天堂沙滩度假村(Rainbow Paradise Beach Resort)(46906062)</t>
  </si>
  <si>
    <t>豪华一室公寓（特大床）&lt;2人入住&gt;&lt;不退款&gt;</t>
  </si>
  <si>
    <t>SHANA/TILAK</t>
  </si>
  <si>
    <t xml:space="preserve">4060346	</t>
  </si>
  <si>
    <t xml:space="preserve">999227352694714	</t>
  </si>
  <si>
    <t>[八打灵再也]吉隆坡八打灵再也秋丽白沙罗酒店(Qliq Damansara Petaling Jaya Kuala Lumpur)(37281119)</t>
  </si>
  <si>
    <t>ABD RAHIM/MOHD FIRDAUS</t>
  </si>
  <si>
    <t xml:space="preserve">4060352	</t>
  </si>
  <si>
    <t xml:space="preserve">999227352699147	</t>
  </si>
  <si>
    <t>[大城]卡瓦利卡萨度假村(The Cavalli Casa Resort)(39616087)</t>
  </si>
  <si>
    <t>高级双人间&lt;2人入住&gt;&lt;不退款&gt;&lt;早餐&gt;</t>
  </si>
  <si>
    <t>CHAINUY/TRIRAYADA</t>
  </si>
  <si>
    <t xml:space="preserve">4060353	</t>
  </si>
  <si>
    <t xml:space="preserve">999227352877127	</t>
  </si>
  <si>
    <t>ZHUANG/MICHAEL</t>
  </si>
  <si>
    <t xml:space="preserve">4060558	</t>
  </si>
  <si>
    <t xml:space="preserve">999227352986151	</t>
  </si>
  <si>
    <t>QIU/YONG</t>
  </si>
  <si>
    <t xml:space="preserve">4060584	</t>
  </si>
  <si>
    <t xml:space="preserve">2310121720446703827	</t>
  </si>
  <si>
    <t xml:space="preserve">999227353186092	</t>
  </si>
  <si>
    <t>[Blulukan]梭罗市回教酒店(Lorin Syariah Solo Hotel)(70664860)</t>
  </si>
  <si>
    <t>标准房&lt;2人入住&gt;&lt;不退款&gt;&lt;早餐&gt;</t>
  </si>
  <si>
    <t>MAHENDRA/DHIKA,PRIMAVITA/PUSPITA</t>
  </si>
  <si>
    <t xml:space="preserve">4060631	</t>
  </si>
  <si>
    <t xml:space="preserve">999227353633760	</t>
  </si>
  <si>
    <t>[民都鲁]新世界套房酒店(New World Suites)(44800731)</t>
  </si>
  <si>
    <t>尊尚大床房&lt;2人入住&gt;&lt;不退款&gt;</t>
  </si>
  <si>
    <t>HU/CHENG</t>
  </si>
  <si>
    <t xml:space="preserve">4060893	</t>
  </si>
  <si>
    <t xml:space="preserve">999227354047223	</t>
  </si>
  <si>
    <t>[曼谷]沙吞使馆酒店(The Embassy Sathorn)(39036843)</t>
  </si>
  <si>
    <t>GAO/QIANG</t>
  </si>
  <si>
    <t xml:space="preserve">4060985	</t>
  </si>
  <si>
    <t xml:space="preserve">999227354520349	</t>
  </si>
  <si>
    <t>[马西]薰衣草珀玛斯赞堡酒店(Lavender Inn Permas Jaya)(44699054)</t>
  </si>
  <si>
    <t>高级双人房&lt;2人入住&gt;&lt;不退款&gt;</t>
  </si>
  <si>
    <t>HTIKE/THEIN</t>
  </si>
  <si>
    <t xml:space="preserve">4061332	</t>
  </si>
  <si>
    <t xml:space="preserve">999227355327970	</t>
  </si>
  <si>
    <t>[合艾]黎瓦娜酒店(Leevana Hotel Hat Yai)(70665538)</t>
  </si>
  <si>
    <t>标准大床房&lt;2人入住&gt;&lt;不退款&gt;</t>
  </si>
  <si>
    <t>LANONG/RUSDA</t>
  </si>
  <si>
    <t xml:space="preserve">4061695	</t>
  </si>
  <si>
    <t xml:space="preserve">999227356055786	</t>
  </si>
  <si>
    <t>[乌隆他尼]文明酒店(Civilize Hotel)(39655803)</t>
  </si>
  <si>
    <t>高级特大床房&lt;2人入住&gt;&lt;不退款&gt;&lt;早餐&gt;</t>
  </si>
  <si>
    <t>LIN/YUNFENG</t>
  </si>
  <si>
    <t xml:space="preserve">4062055	</t>
  </si>
  <si>
    <t xml:space="preserve">999227356209003	</t>
  </si>
  <si>
    <t>[巴彦勒巴]斯里酒店-马来西亚槟城(Hotel Seri Malaysia Pulau Pinang)(46883141)</t>
  </si>
  <si>
    <t>标准房（双床）&lt;2人入住&gt;&lt;不退款&gt;</t>
  </si>
  <si>
    <t>SAADAN/FAUZI</t>
  </si>
  <si>
    <t xml:space="preserve">4062128	</t>
  </si>
  <si>
    <t xml:space="preserve">999227372419838	</t>
  </si>
  <si>
    <t>[孔敬]孔敬察荣萨尼酒店(Charoen Thani Hotel, Khon Kaen)(39667179)</t>
  </si>
  <si>
    <t>Superior Room&lt;2人入住&gt;&lt;不退款&gt;</t>
  </si>
  <si>
    <t>KANJAROENYING/RACHAWAT</t>
  </si>
  <si>
    <t xml:space="preserve">4062385	</t>
  </si>
  <si>
    <t>，</t>
  </si>
  <si>
    <t>A231016103956481</t>
  </si>
  <si>
    <t>A231016104049481</t>
  </si>
  <si>
    <t>USD / HKD 当前参考汇率: 7.82157</t>
  </si>
  <si>
    <t>总计：7575.07 USD/
59248.94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</si>
  <si>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</si>
  <si>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</si>
  <si>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</si>
  <si>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</si>
  <si>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</si>
  <si>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</si>
  <si>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</si>
  <si>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</si>
  <si>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</si>
  <si>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</si>
  <si>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</si>
  <si>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</si>
  <si>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</si>
  <si>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</si>
  <si>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</si>
  <si>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</si>
  <si>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</si>
  <si>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</si>
  <si>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</si>
  <si>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2023-10-12</t>
  </si>
  <si>
    <t>4062385</t>
  </si>
  <si>
    <t>祡润芳尼孔敬酒店</t>
  </si>
  <si>
    <t>KANJAROENYING RACHAWAT</t>
  </si>
  <si>
    <t>2023-10-13</t>
  </si>
  <si>
    <t>退房日周结</t>
  </si>
  <si>
    <t>198.09</t>
  </si>
  <si>
    <t>27.07</t>
  </si>
  <si>
    <t>0</t>
  </si>
  <si>
    <t>0.00</t>
  </si>
  <si>
    <t>携程盛景国际直连</t>
  </si>
  <si>
    <t>01.010677</t>
  </si>
  <si>
    <t>2023-10-12 22:39:35</t>
  </si>
  <si>
    <t>否</t>
  </si>
  <si>
    <t>汇智国际旅游发展有限公司</t>
  </si>
  <si>
    <t>直连</t>
  </si>
  <si>
    <t>泰国</t>
  </si>
  <si>
    <t>4062128</t>
  </si>
  <si>
    <t>马来西亚槟城斯里酒店</t>
  </si>
  <si>
    <t>SAADAN FAUZI</t>
  </si>
  <si>
    <t>248.37</t>
  </si>
  <si>
    <t>33.94</t>
  </si>
  <si>
    <t>2023-10-12 21:55:29</t>
  </si>
  <si>
    <t>马来西亚</t>
  </si>
  <si>
    <t>4062055</t>
  </si>
  <si>
    <t>文明酒店</t>
  </si>
  <si>
    <t>LIN YUNFENG</t>
  </si>
  <si>
    <t>231.54</t>
  </si>
  <si>
    <t>31.64</t>
  </si>
  <si>
    <t>2023-10-12 21:34:15</t>
  </si>
  <si>
    <t>4062002</t>
  </si>
  <si>
    <t>月桂叶王城大酒店</t>
  </si>
  <si>
    <t>OCLOS KENNEDY</t>
  </si>
  <si>
    <t>73.81</t>
  </si>
  <si>
    <t>-73</t>
  </si>
  <si>
    <t>2023-10-12 21:20:37</t>
  </si>
  <si>
    <t>菲律宾</t>
  </si>
  <si>
    <t>4061695</t>
  </si>
  <si>
    <t>合艾里瓦讷酒店</t>
  </si>
  <si>
    <t>LANONG RUSDA</t>
  </si>
  <si>
    <t>143.43</t>
  </si>
  <si>
    <t>19.60</t>
  </si>
  <si>
    <t>2023-10-12 20:27:27</t>
  </si>
  <si>
    <t>4061332</t>
  </si>
  <si>
    <t>薰衣草珀玛斯赞堡酒店</t>
  </si>
  <si>
    <t>HTIKE THEIN</t>
  </si>
  <si>
    <t>126.67</t>
  </si>
  <si>
    <t>17.31</t>
  </si>
  <si>
    <t>2023-10-12 19:20:27</t>
  </si>
  <si>
    <t>4060985</t>
  </si>
  <si>
    <t>沙吞使馆酒店</t>
  </si>
  <si>
    <t>GAO QIANG</t>
  </si>
  <si>
    <t>119.57</t>
  </si>
  <si>
    <t>16.34</t>
  </si>
  <si>
    <t>2023-10-12 18:41:54</t>
  </si>
  <si>
    <t>4060893</t>
  </si>
  <si>
    <t>民都鲁新世界套房酒店</t>
  </si>
  <si>
    <t>HU CHENG</t>
  </si>
  <si>
    <t>526.66</t>
  </si>
  <si>
    <t>71.97</t>
  </si>
  <si>
    <t>2023-10-12 18:11:33</t>
  </si>
  <si>
    <t>4060631</t>
  </si>
  <si>
    <t>梭罗市回教酒店</t>
  </si>
  <si>
    <t>MAHENDRA DHIKA,PRIMAVITA PUSPITA</t>
  </si>
  <si>
    <t>152.65</t>
  </si>
  <si>
    <t>20.86</t>
  </si>
  <si>
    <t>2023-10-12 17:35:55</t>
  </si>
  <si>
    <t>印度尼西亚</t>
  </si>
  <si>
    <t>4060584</t>
  </si>
  <si>
    <t>曼谷京华大酒店</t>
  </si>
  <si>
    <t>QIU YONG</t>
  </si>
  <si>
    <t>415.72</t>
  </si>
  <si>
    <t>56.81</t>
  </si>
  <si>
    <t>2023-10-12 17:21:00</t>
  </si>
  <si>
    <t>4060558</t>
  </si>
  <si>
    <t>ZHUANG MICHAEL</t>
  </si>
  <si>
    <t>502.59</t>
  </si>
  <si>
    <t>68.68</t>
  </si>
  <si>
    <t>2023-10-12 17:12:21</t>
  </si>
  <si>
    <t>4060353</t>
  </si>
  <si>
    <t>卡瓦利之家度假村</t>
  </si>
  <si>
    <t>CHAINUY TRIRAYADA</t>
  </si>
  <si>
    <t>340.06</t>
  </si>
  <si>
    <t>46.47</t>
  </si>
  <si>
    <t>2023-10-12 16:58:39</t>
  </si>
  <si>
    <t>4060352</t>
  </si>
  <si>
    <t>吉隆坡八打灵再也秋丽白沙罗酒店</t>
  </si>
  <si>
    <t>ABD RAHIM MOHD FIRDAUS</t>
  </si>
  <si>
    <t>264.25</t>
  </si>
  <si>
    <t>36.11</t>
  </si>
  <si>
    <t>2023-10-12 16:58:17</t>
  </si>
  <si>
    <t>4060346</t>
  </si>
  <si>
    <t>槟城彩虹天堂海滩度假村酒店</t>
  </si>
  <si>
    <t>SHANA TILAK</t>
  </si>
  <si>
    <t>208.85</t>
  </si>
  <si>
    <t>28.54</t>
  </si>
  <si>
    <t>2023-10-12 16:55:48</t>
  </si>
  <si>
    <t>4060188</t>
  </si>
  <si>
    <t>七岩金沙滩酒店</t>
  </si>
  <si>
    <t>BOONYAI JEDSADAPORN</t>
  </si>
  <si>
    <t>231.10</t>
  </si>
  <si>
    <t>31.58</t>
  </si>
  <si>
    <t>2023-10-12 16:08:49</t>
  </si>
  <si>
    <t>4060165</t>
  </si>
  <si>
    <t xml:space="preserve"> 258 SMC 阿拉姆大道酒店</t>
  </si>
  <si>
    <t>Che Azmi Norhaida</t>
  </si>
  <si>
    <t>85.84</t>
  </si>
  <si>
    <t>11.73</t>
  </si>
  <si>
    <t>2023-10-12 16:04:33</t>
  </si>
  <si>
    <t>4059864</t>
  </si>
  <si>
    <t>安尼克斯曼谷隆比尼经济酒店</t>
  </si>
  <si>
    <t>BURAPATCHPONG POONTHIPONG</t>
  </si>
  <si>
    <t>153.23</t>
  </si>
  <si>
    <t>20.94</t>
  </si>
  <si>
    <t>2023-10-12 15:18:11</t>
  </si>
  <si>
    <t>4059837</t>
  </si>
  <si>
    <t>真实暹逻郎南酒店</t>
  </si>
  <si>
    <t>JIANG XINNAN,LIU XIAOYAN</t>
  </si>
  <si>
    <t>205.92</t>
  </si>
  <si>
    <t>28.14</t>
  </si>
  <si>
    <t>2023-10-12 15:05:47</t>
  </si>
  <si>
    <t>4059606</t>
  </si>
  <si>
    <t>乌隆他尼布朗苑酒店</t>
  </si>
  <si>
    <t>SINGHAKLANGPHON THIRAPHON</t>
  </si>
  <si>
    <t>243.10</t>
  </si>
  <si>
    <t>33.22</t>
  </si>
  <si>
    <t>2023-10-12 14:41:55</t>
  </si>
  <si>
    <t>4059345</t>
  </si>
  <si>
    <t>太子宾馆</t>
  </si>
  <si>
    <t>FOO JOON YEE</t>
  </si>
  <si>
    <t>222.31</t>
  </si>
  <si>
    <t>30.38</t>
  </si>
  <si>
    <t>2023-10-12 13:53:13</t>
  </si>
  <si>
    <t>4059204</t>
  </si>
  <si>
    <t>科塔达曼萨拉艾波勒 H 精品酒店</t>
  </si>
  <si>
    <t>NG JOE EN</t>
  </si>
  <si>
    <t>157.84</t>
  </si>
  <si>
    <t>21.57</t>
  </si>
  <si>
    <t>2023-10-12 13:04:25</t>
  </si>
  <si>
    <t>4059008</t>
  </si>
  <si>
    <t>普吉岛特恩特</t>
  </si>
  <si>
    <t>AUYPORN CHALERMPHON,NANTA PANIDA</t>
  </si>
  <si>
    <t>123.01</t>
  </si>
  <si>
    <t>16.81</t>
  </si>
  <si>
    <t>2023-10-12 12:51:56</t>
  </si>
  <si>
    <t>4058648</t>
  </si>
  <si>
    <t>关丹青杨酒店</t>
  </si>
  <si>
    <t>SALLEH MUHAMMAD HISYAM</t>
  </si>
  <si>
    <t>225.90</t>
  </si>
  <si>
    <t>30.87</t>
  </si>
  <si>
    <t>2023-10-12 11:15:00</t>
  </si>
  <si>
    <t>4058628</t>
  </si>
  <si>
    <t>曼谷素坤逸丽笙酒店</t>
  </si>
  <si>
    <t>GHOSH RUPAK SUJIT,DAMDINOVA VIKTORIIA</t>
  </si>
  <si>
    <t>405.63</t>
  </si>
  <si>
    <t>55.43</t>
  </si>
  <si>
    <t>2023-10-12 11:07:44</t>
  </si>
  <si>
    <t>4058488</t>
  </si>
  <si>
    <t>河内明珠酒店</t>
  </si>
  <si>
    <t>KIM YOUNG WHAN</t>
  </si>
  <si>
    <t>811.54</t>
  </si>
  <si>
    <t>110.90</t>
  </si>
  <si>
    <t>2023-10-12 10:56:56</t>
  </si>
  <si>
    <t>越南</t>
  </si>
  <si>
    <t>4058479</t>
  </si>
  <si>
    <t>蒲种公主城99酒店</t>
  </si>
  <si>
    <t>CHIA SHI CHAO</t>
  </si>
  <si>
    <t>2023-10-12 10:53:53</t>
  </si>
  <si>
    <t>4058449</t>
  </si>
  <si>
    <t>济州金色郁金香城山酒店</t>
  </si>
  <si>
    <t>YU MUNGEUN</t>
  </si>
  <si>
    <t>506.76</t>
  </si>
  <si>
    <t>69.25</t>
  </si>
  <si>
    <t>2023-10-12 10:40:44</t>
  </si>
  <si>
    <t>韩国</t>
  </si>
  <si>
    <t>4058212</t>
  </si>
  <si>
    <t>龙目岛阿萨尼亚金宫酒店</t>
  </si>
  <si>
    <t>LODDIN MOHAMMAD NAJMAN</t>
  </si>
  <si>
    <t>271.49</t>
  </si>
  <si>
    <t>37.10</t>
  </si>
  <si>
    <t>2023-10-12 09:38:29</t>
  </si>
  <si>
    <t>4058194</t>
  </si>
  <si>
    <t>兰卡威海景酒店</t>
  </si>
  <si>
    <t>Thiagaraj Gunasilan</t>
  </si>
  <si>
    <t>180.53</t>
  </si>
  <si>
    <t>24.67</t>
  </si>
  <si>
    <t>2023-10-12 09:32:28</t>
  </si>
  <si>
    <t>4057888</t>
  </si>
  <si>
    <t>540.13</t>
  </si>
  <si>
    <t>2023-10-12 07:51:11</t>
  </si>
  <si>
    <t>4057656</t>
  </si>
  <si>
    <t>yu ying</t>
  </si>
  <si>
    <t>255.24</t>
  </si>
  <si>
    <t>34.88</t>
  </si>
  <si>
    <t>2023-10-12 03:15:32</t>
  </si>
  <si>
    <t>4057459</t>
  </si>
  <si>
    <t>古来广场酒店</t>
  </si>
  <si>
    <t>HUSNA HUSNA</t>
  </si>
  <si>
    <t>144.95</t>
  </si>
  <si>
    <t>19.82</t>
  </si>
  <si>
    <t>2023-10-12 00:43:48</t>
  </si>
  <si>
    <t>2023-10-11</t>
  </si>
  <si>
    <t>4056654</t>
  </si>
  <si>
    <t>金浦艺术酒店</t>
  </si>
  <si>
    <t>YE JINGTI</t>
  </si>
  <si>
    <t>391.41</t>
  </si>
  <si>
    <t>53.52</t>
  </si>
  <si>
    <t>2023-10-11 21:52:51</t>
  </si>
  <si>
    <t>4056198</t>
  </si>
  <si>
    <t>校园枢纽留宿之地酒店</t>
  </si>
  <si>
    <t>BONIFACE BONIFACE KANYAN</t>
  </si>
  <si>
    <t>102.24</t>
  </si>
  <si>
    <t>13.98</t>
  </si>
  <si>
    <t>2023-10-11 20:33:15</t>
  </si>
  <si>
    <t>4056123</t>
  </si>
  <si>
    <t xml:space="preserve"> 1214 奥罗酒店</t>
  </si>
  <si>
    <t>AHMAD IMARAN</t>
  </si>
  <si>
    <t>16.82</t>
  </si>
  <si>
    <t>2023-10-11 20:10:48</t>
  </si>
  <si>
    <t>4055834</t>
  </si>
  <si>
    <t>艺术小屋酒店</t>
  </si>
  <si>
    <t>CHONG WINNIE</t>
  </si>
  <si>
    <t>247.04</t>
  </si>
  <si>
    <t>33.78</t>
  </si>
  <si>
    <t>2023-10-11 19:39:07</t>
  </si>
  <si>
    <t>4055479</t>
  </si>
  <si>
    <t>微笑梳邦USJ酒店</t>
  </si>
  <si>
    <t>ZHEN SHENG KU</t>
  </si>
  <si>
    <t>142.02</t>
  </si>
  <si>
    <t>19.42</t>
  </si>
  <si>
    <t>2023-10-11 18:46:19</t>
  </si>
  <si>
    <t>4055417</t>
  </si>
  <si>
    <t>曼谷霍尔顿酒店</t>
  </si>
  <si>
    <t>RACHIWONG SARAWUT</t>
  </si>
  <si>
    <t>154.68</t>
  </si>
  <si>
    <t>21.15</t>
  </si>
  <si>
    <t>2023-10-11 18:19:56</t>
  </si>
  <si>
    <t>4055384</t>
  </si>
  <si>
    <t>斗湖珀塔玛旅馆</t>
  </si>
  <si>
    <t>NAFTU FIKRI</t>
  </si>
  <si>
    <t>114.01</t>
  </si>
  <si>
    <t>15.59</t>
  </si>
  <si>
    <t>2023-10-11 18:08:07</t>
  </si>
  <si>
    <t>4055110</t>
  </si>
  <si>
    <t>新山V8酒店</t>
  </si>
  <si>
    <t>SIA FONG</t>
  </si>
  <si>
    <t>196.07</t>
  </si>
  <si>
    <t>26.81</t>
  </si>
  <si>
    <t>2023-10-11 17:42:09</t>
  </si>
  <si>
    <t>4055043</t>
  </si>
  <si>
    <t>CHANSAWEK PANTITA</t>
  </si>
  <si>
    <t>263.86</t>
  </si>
  <si>
    <t>36.08</t>
  </si>
  <si>
    <t>2023-10-11 17:23:51</t>
  </si>
  <si>
    <t>4054976</t>
  </si>
  <si>
    <t>曼谷论坛公园酒店</t>
  </si>
  <si>
    <t>SEWELL ROBERT</t>
  </si>
  <si>
    <t>149.56</t>
  </si>
  <si>
    <t>20.45</t>
  </si>
  <si>
    <t>2023-10-11 17:21:27</t>
  </si>
  <si>
    <t>4054681</t>
  </si>
  <si>
    <t>P.A. 广场酒店</t>
  </si>
  <si>
    <t>CHANTA NATTAPHORN</t>
  </si>
  <si>
    <t>79.71</t>
  </si>
  <si>
    <t>10.90</t>
  </si>
  <si>
    <t>2023-10-11 16:16:47</t>
  </si>
  <si>
    <t>4054671</t>
  </si>
  <si>
    <t>BOONYARAT SRIHAWAT</t>
  </si>
  <si>
    <t>122.50</t>
  </si>
  <si>
    <t>16.75</t>
  </si>
  <si>
    <t>2023-10-11 16:13:31</t>
  </si>
  <si>
    <t>4054500</t>
  </si>
  <si>
    <t>GHOSH RUPAK SUJIT</t>
  </si>
  <si>
    <t>403.84</t>
  </si>
  <si>
    <t>55.22</t>
  </si>
  <si>
    <t>2023-10-11 15:56:56</t>
  </si>
  <si>
    <t>4054374</t>
  </si>
  <si>
    <t>HU YONG</t>
  </si>
  <si>
    <t>294.36</t>
  </si>
  <si>
    <t>40.25</t>
  </si>
  <si>
    <t>2023-10-11 15:22:41</t>
  </si>
  <si>
    <t>4054169</t>
  </si>
  <si>
    <t>芙蓉皇家朱兰酒店</t>
  </si>
  <si>
    <t>Yeo Jin hui</t>
  </si>
  <si>
    <t>329.98</t>
  </si>
  <si>
    <t>45.12</t>
  </si>
  <si>
    <t>2023-10-11 15:28:49</t>
  </si>
  <si>
    <t>直采</t>
  </si>
  <si>
    <t>4054125</t>
  </si>
  <si>
    <t>芭东 7 居海滩酒店</t>
  </si>
  <si>
    <t>SEN KEMAL</t>
  </si>
  <si>
    <t>117.01</t>
  </si>
  <si>
    <t>16.00</t>
  </si>
  <si>
    <t>2023-10-11 14:43:11</t>
  </si>
  <si>
    <t>4054101</t>
  </si>
  <si>
    <t>FC 大酒店</t>
  </si>
  <si>
    <t>Abd Sukur Mohd Sufrizan</t>
  </si>
  <si>
    <t>132.52</t>
  </si>
  <si>
    <t>18.12</t>
  </si>
  <si>
    <t>2023-10-11 14:36:06</t>
  </si>
  <si>
    <t>4054034</t>
  </si>
  <si>
    <t>丹绒望角公寓式套房</t>
  </si>
  <si>
    <t>TENG JIA HUEY WINNIE</t>
  </si>
  <si>
    <t>430.90</t>
  </si>
  <si>
    <t>58.92</t>
  </si>
  <si>
    <t>2023-10-11 14:07:39</t>
  </si>
  <si>
    <t>4053894</t>
  </si>
  <si>
    <t>立方马里奥波罗酒店</t>
  </si>
  <si>
    <t>SUGIANTO NANANG</t>
  </si>
  <si>
    <t>161.11</t>
  </si>
  <si>
    <t>22.03</t>
  </si>
  <si>
    <t>2023-10-11 13:55:53</t>
  </si>
  <si>
    <t>4053799</t>
  </si>
  <si>
    <t>BSB汽车旅馆</t>
  </si>
  <si>
    <t>Kim Jaekyung</t>
  </si>
  <si>
    <t>216.18</t>
  </si>
  <si>
    <t>29.56</t>
  </si>
  <si>
    <t>2023-10-11 13:24:51</t>
  </si>
  <si>
    <t>4053595</t>
  </si>
  <si>
    <t>亚罗士打TH会议中心酒店</t>
  </si>
  <si>
    <t>EZAM NOOR NAZATUL SYIMEZAM BIN ROSLI</t>
  </si>
  <si>
    <t>417.22</t>
  </si>
  <si>
    <t>57.05</t>
  </si>
  <si>
    <t>2023-10-11 12:59:15</t>
  </si>
  <si>
    <t>4053274</t>
  </si>
  <si>
    <t>当格浪斯特拉拉亚爱玛瑞丝酒店</t>
  </si>
  <si>
    <t>LI MIN,HUANG SHENGWEN</t>
  </si>
  <si>
    <t>183.56</t>
  </si>
  <si>
    <t>25.10</t>
  </si>
  <si>
    <t>2023-10-11 11:49:08</t>
  </si>
  <si>
    <t>4053265</t>
  </si>
  <si>
    <t>梅里酒店</t>
  </si>
  <si>
    <t>HUANG PEIDONG</t>
  </si>
  <si>
    <t>127.03</t>
  </si>
  <si>
    <t>17.37</t>
  </si>
  <si>
    <t>2023-10-11 11:47:52</t>
  </si>
  <si>
    <t>4053154</t>
  </si>
  <si>
    <t>河内丝绸之路酒店</t>
  </si>
  <si>
    <t>LI ZHAOYANG</t>
  </si>
  <si>
    <t>521.22</t>
  </si>
  <si>
    <t>71.27</t>
  </si>
  <si>
    <t>2023-10-11 11:17:47</t>
  </si>
  <si>
    <t>4052998</t>
  </si>
  <si>
    <t>ZHAO SIYUAN</t>
  </si>
  <si>
    <t>246.31</t>
  </si>
  <si>
    <t>33.68</t>
  </si>
  <si>
    <t>2023-10-11 10:53:21</t>
  </si>
  <si>
    <t>4052959</t>
  </si>
  <si>
    <t>王子宫殿酒店  (政府卫生认证)</t>
  </si>
  <si>
    <t>HU XINGZHEN,Hu Kexin</t>
  </si>
  <si>
    <t>299.41</t>
  </si>
  <si>
    <t>40.94</t>
  </si>
  <si>
    <t>2023-10-11 10:42:40</t>
  </si>
  <si>
    <t>4052648</t>
  </si>
  <si>
    <t>RH 酒店</t>
  </si>
  <si>
    <t>ALZIAN MOHAMAD KASSIM</t>
  </si>
  <si>
    <t>319.08</t>
  </si>
  <si>
    <t>43.63</t>
  </si>
  <si>
    <t>2023-10-11 09:13:39</t>
  </si>
  <si>
    <t>4052646</t>
  </si>
  <si>
    <t>ZULKARNAIN PANTULUSANG</t>
  </si>
  <si>
    <t>623.82</t>
  </si>
  <si>
    <t>85.30</t>
  </si>
  <si>
    <t>2023-10-11 09:12:50</t>
  </si>
  <si>
    <t>4052373</t>
  </si>
  <si>
    <t>金河公寓酒店</t>
  </si>
  <si>
    <t>SHAFII ALHAMDAN</t>
  </si>
  <si>
    <t>140.49</t>
  </si>
  <si>
    <t>19.21</t>
  </si>
  <si>
    <t>2023-10-11 07:38:29</t>
  </si>
  <si>
    <t>4052360</t>
  </si>
  <si>
    <t>洛夫特萨拉亚酒店</t>
  </si>
  <si>
    <t>ZHAO MUTIAN,SU BOTAO</t>
  </si>
  <si>
    <t>531.53</t>
  </si>
  <si>
    <t>72.68</t>
  </si>
  <si>
    <t>2023-10-11 07:29:03</t>
  </si>
  <si>
    <t>4052007</t>
  </si>
  <si>
    <t>克芒区拉科德因爱玛瑞丝酒店</t>
  </si>
  <si>
    <t>ISMADI SYAZWAN</t>
  </si>
  <si>
    <t>351.87</t>
  </si>
  <si>
    <t>48.14</t>
  </si>
  <si>
    <t>2023-10-11 01:11:06</t>
  </si>
  <si>
    <t>2023-10-10</t>
  </si>
  <si>
    <t>4051714</t>
  </si>
  <si>
    <t>帕纳帕特普莱斯酒店</t>
  </si>
  <si>
    <t>MANA AUSSARAPAT</t>
  </si>
  <si>
    <t>180.98</t>
  </si>
  <si>
    <t>24.76</t>
  </si>
  <si>
    <t>2023-10-10 23:43:05</t>
  </si>
  <si>
    <t>4051480</t>
  </si>
  <si>
    <t>马尼拉外汇居住酒店</t>
  </si>
  <si>
    <t>MERCADO CRIS</t>
  </si>
  <si>
    <t>220.81</t>
  </si>
  <si>
    <t>30.21</t>
  </si>
  <si>
    <t>2023-10-10 22:59:48</t>
  </si>
  <si>
    <t>4051391</t>
  </si>
  <si>
    <t>曼谷皮皮@酒店</t>
  </si>
  <si>
    <t>HORRUNGRUENGCHAI AUSSAWIN</t>
  </si>
  <si>
    <t>278.78</t>
  </si>
  <si>
    <t>38.14</t>
  </si>
  <si>
    <t>2023-10-10 22:26:40</t>
  </si>
  <si>
    <t>4051061</t>
  </si>
  <si>
    <t>金湾酒店</t>
  </si>
  <si>
    <t>CHIU KIONG SIONG</t>
  </si>
  <si>
    <t>221.76</t>
  </si>
  <si>
    <t>30.34</t>
  </si>
  <si>
    <t>2023-10-10 21:23:11</t>
  </si>
  <si>
    <t>4050814</t>
  </si>
  <si>
    <t>北干巴鲁阿里亚酒店</t>
  </si>
  <si>
    <t>SITIO MARIASI</t>
  </si>
  <si>
    <t>442.65</t>
  </si>
  <si>
    <t>60.56</t>
  </si>
  <si>
    <t>2023-10-10 20:55:12</t>
  </si>
  <si>
    <t>4049322</t>
  </si>
  <si>
    <t>曼谷酒店</t>
  </si>
  <si>
    <t>FIROJALOM A S M</t>
  </si>
  <si>
    <t>214.97</t>
  </si>
  <si>
    <t>29.41</t>
  </si>
  <si>
    <t>2023-10-10 16:23:06</t>
  </si>
  <si>
    <t>4048865</t>
  </si>
  <si>
    <t>图瑞海滩假日酒店</t>
  </si>
  <si>
    <t>VELUSAMY NAVEEN KUMAR</t>
  </si>
  <si>
    <t>454.71</t>
  </si>
  <si>
    <t>62.21</t>
  </si>
  <si>
    <t>2023-10-10 14:56:27</t>
  </si>
  <si>
    <t>4048444</t>
  </si>
  <si>
    <t>NADEAK RILANSI</t>
  </si>
  <si>
    <t>291.06</t>
  </si>
  <si>
    <t>39.82</t>
  </si>
  <si>
    <t>2023-10-10 13:07:15</t>
  </si>
  <si>
    <t>4048263</t>
  </si>
  <si>
    <t>合艾红星球</t>
  </si>
  <si>
    <t>IVON TAN</t>
  </si>
  <si>
    <t>113.15</t>
  </si>
  <si>
    <t>15.48</t>
  </si>
  <si>
    <t>2023-10-10 12:44:29</t>
  </si>
  <si>
    <t>4047987</t>
  </si>
  <si>
    <t>TEOH STEVEN</t>
  </si>
  <si>
    <t>660.03</t>
  </si>
  <si>
    <t>90.30</t>
  </si>
  <si>
    <t>2023-10-10 14:16:45</t>
  </si>
  <si>
    <t>2023-10-09</t>
  </si>
  <si>
    <t>4045502</t>
  </si>
  <si>
    <t>吉隆坡5元素酒店</t>
  </si>
  <si>
    <t>HU HAIBO</t>
  </si>
  <si>
    <t>353.25</t>
  </si>
  <si>
    <t>48.23</t>
  </si>
  <si>
    <t>2023-10-09 21:00:04</t>
  </si>
  <si>
    <t>4044863</t>
  </si>
  <si>
    <t>TEU KENG HOON</t>
  </si>
  <si>
    <t>660.07</t>
  </si>
  <si>
    <t>90.12</t>
  </si>
  <si>
    <t>2023-10-09 17:52:57</t>
  </si>
  <si>
    <t>4044666</t>
  </si>
  <si>
    <t>芭堤雅希顿概念酒店</t>
  </si>
  <si>
    <t>PELISHENKO ANASTASIIA</t>
  </si>
  <si>
    <t>916.42</t>
  </si>
  <si>
    <t>125.12</t>
  </si>
  <si>
    <t>-125</t>
  </si>
  <si>
    <t>-916</t>
  </si>
  <si>
    <t>2023-10-09 16:51:47</t>
  </si>
  <si>
    <t>4043253</t>
  </si>
  <si>
    <t>JANCHOO THANACHOT</t>
  </si>
  <si>
    <t>247.27</t>
  </si>
  <si>
    <t>33.76</t>
  </si>
  <si>
    <t>2023-10-09 15:14:19</t>
  </si>
  <si>
    <t>4043094</t>
  </si>
  <si>
    <t>Jaiaon Tanachok</t>
  </si>
  <si>
    <t>272.61</t>
  </si>
  <si>
    <t>37.22</t>
  </si>
  <si>
    <t>2023-10-09 14:48:18</t>
  </si>
  <si>
    <t>2023-10-08</t>
  </si>
  <si>
    <t>4040470</t>
  </si>
  <si>
    <t>芭提雅盛泰乐酒店</t>
  </si>
  <si>
    <t>TUMCHA THERDSAK</t>
  </si>
  <si>
    <t>734.55</t>
  </si>
  <si>
    <t>100.29</t>
  </si>
  <si>
    <t>2023-10-08 21:34:18</t>
  </si>
  <si>
    <t>4039554</t>
  </si>
  <si>
    <t>普吉阁遥岛天堂度假酒店</t>
  </si>
  <si>
    <t>GOVEN SOFIE,ALDEA GOVEN LUCAS,VANDERKELEN LUTGARDIS,VANDERKELEN THERESIA</t>
  </si>
  <si>
    <t>1237.95</t>
  </si>
  <si>
    <t>169.02</t>
  </si>
  <si>
    <t>2023-10-09 14:31:51</t>
  </si>
  <si>
    <t>4038750</t>
  </si>
  <si>
    <t>辣椒酒店及餐厅</t>
  </si>
  <si>
    <t>RICHARDS NIGEL</t>
  </si>
  <si>
    <t>877.16</t>
  </si>
  <si>
    <t>119.76</t>
  </si>
  <si>
    <t>2023-10-08 15:19:12</t>
  </si>
  <si>
    <t>4038289</t>
  </si>
  <si>
    <t>YOUNG STEPHEN DAVID,LIGHTFOOT JOSEPH</t>
  </si>
  <si>
    <t>2511.06</t>
  </si>
  <si>
    <t>342.84</t>
  </si>
  <si>
    <t>2023-10-08 13:23:22</t>
  </si>
  <si>
    <t>2023-10-07</t>
  </si>
  <si>
    <t>4036806</t>
  </si>
  <si>
    <t>帕尼尼公寓酒店</t>
  </si>
  <si>
    <t>NATSENA KANCHIT,CHAMKAEW PANYA</t>
  </si>
  <si>
    <t>101.72</t>
  </si>
  <si>
    <t>13.88</t>
  </si>
  <si>
    <t>2023-10-07 23:56:45</t>
  </si>
  <si>
    <t>4035009</t>
  </si>
  <si>
    <t>芭堤雅J灵感酒店</t>
  </si>
  <si>
    <t>QI XIAONAN</t>
  </si>
  <si>
    <t>1207.72</t>
  </si>
  <si>
    <t>164.80</t>
  </si>
  <si>
    <t>2023-10-07 17:00:36</t>
  </si>
  <si>
    <t>4033677</t>
  </si>
  <si>
    <t>JONGRACH SIRIPORN</t>
  </si>
  <si>
    <t>123.70</t>
  </si>
  <si>
    <t>16.88</t>
  </si>
  <si>
    <t>2023-10-07 10:27:40</t>
  </si>
  <si>
    <t>4033645</t>
  </si>
  <si>
    <t>维昂塔佩度假酒店</t>
  </si>
  <si>
    <t>JIANG YOUJING</t>
  </si>
  <si>
    <t>617.34</t>
  </si>
  <si>
    <t>84.24</t>
  </si>
  <si>
    <t>2023-10-07 10:12:29</t>
  </si>
  <si>
    <t>4033050</t>
  </si>
  <si>
    <t>清迈苏米塔雅酒店</t>
  </si>
  <si>
    <t>KHLAIKHLUENG SUDARAT</t>
  </si>
  <si>
    <t>172.58</t>
  </si>
  <si>
    <t>23.55</t>
  </si>
  <si>
    <t>2023-10-07 07:22:15</t>
  </si>
  <si>
    <t>4032970</t>
  </si>
  <si>
    <t>ZUO QIONG</t>
  </si>
  <si>
    <t>689.24</t>
  </si>
  <si>
    <t>94.05</t>
  </si>
  <si>
    <t>2023-10-07 05:47:21</t>
  </si>
  <si>
    <t>2023-10-06</t>
  </si>
  <si>
    <t>4030540</t>
  </si>
  <si>
    <t>七岩海滩公寓酒店</t>
  </si>
  <si>
    <t>LERDRITTHA SUTTIPORN</t>
  </si>
  <si>
    <t>94.76</t>
  </si>
  <si>
    <t>12.93</t>
  </si>
  <si>
    <t>2023-10-06 16:06:19</t>
  </si>
  <si>
    <t>4030113</t>
  </si>
  <si>
    <t>777 家庭旅馆</t>
  </si>
  <si>
    <t>Sriwanit Chatchai</t>
  </si>
  <si>
    <t>197.72</t>
  </si>
  <si>
    <t>26.98</t>
  </si>
  <si>
    <t>2023-10-06 14:35:42</t>
  </si>
  <si>
    <t>4029205</t>
  </si>
  <si>
    <t>德家精品酒店</t>
  </si>
  <si>
    <t>HARUNOOR IZZSYAFIQ</t>
  </si>
  <si>
    <t>333.44</t>
  </si>
  <si>
    <t>45.50</t>
  </si>
  <si>
    <t>2023-10-06 09:53:20</t>
  </si>
  <si>
    <t>4028707</t>
  </si>
  <si>
    <t>亚玛兰塔酒店</t>
  </si>
  <si>
    <t>MEETA WANTANA</t>
  </si>
  <si>
    <t>763.62</t>
  </si>
  <si>
    <t>104.20</t>
  </si>
  <si>
    <t>2023-10-06 01:56:00</t>
  </si>
  <si>
    <t>2023-10-05</t>
  </si>
  <si>
    <t>4026000</t>
  </si>
  <si>
    <t>普里维兰达服务式住宅酒店</t>
  </si>
  <si>
    <t>LIANG ZHENGWEI</t>
  </si>
  <si>
    <t>1499.76</t>
  </si>
  <si>
    <t>204.65</t>
  </si>
  <si>
    <t>2023-10-05 14:13:03</t>
  </si>
  <si>
    <t>2023-10-04</t>
  </si>
  <si>
    <t>4023422</t>
  </si>
  <si>
    <t>FAN JAN KAI</t>
  </si>
  <si>
    <t>504.63</t>
  </si>
  <si>
    <t>68.86</t>
  </si>
  <si>
    <t>2023-10-04 21:11:36</t>
  </si>
  <si>
    <t>4022758</t>
  </si>
  <si>
    <t>大宏酒店</t>
  </si>
  <si>
    <t>AZURAIDA BINTI MUSTAPHA AZURAIDA BINTI MUSTAPHA</t>
  </si>
  <si>
    <t>585.98</t>
  </si>
  <si>
    <t>79.96</t>
  </si>
  <si>
    <t>2023-10-04 19:27:08</t>
  </si>
  <si>
    <t>4020416</t>
  </si>
  <si>
    <t>河内卡里达斯地标 72 皇家住宅酒店</t>
  </si>
  <si>
    <t>NG SOON HOW</t>
  </si>
  <si>
    <t>1391.52</t>
  </si>
  <si>
    <t>189.88</t>
  </si>
  <si>
    <t>2023-10-04 09:34:10</t>
  </si>
  <si>
    <t>4019617</t>
  </si>
  <si>
    <t>沙美岛心萨姆特酒店</t>
  </si>
  <si>
    <t>XIAO LIMIN</t>
  </si>
  <si>
    <t>276.53</t>
  </si>
  <si>
    <t>37.75</t>
  </si>
  <si>
    <t>2023-10-04 00:01:20</t>
  </si>
  <si>
    <t>2023-10-02</t>
  </si>
  <si>
    <t>4011252</t>
  </si>
  <si>
    <t>盖格酒店 (SHA Extra Plus)</t>
  </si>
  <si>
    <t>WONG WEI TUNG FREDERICK</t>
  </si>
  <si>
    <t>923.14</t>
  </si>
  <si>
    <t>126.09</t>
  </si>
  <si>
    <t>2023-10-02 02:30:18</t>
  </si>
  <si>
    <t>2023-10-01</t>
  </si>
  <si>
    <t>4009192</t>
  </si>
  <si>
    <t>新山格拉纳达酒店</t>
  </si>
  <si>
    <t>SNG LI QIN</t>
  </si>
  <si>
    <t>322.58</t>
  </si>
  <si>
    <t>44.06</t>
  </si>
  <si>
    <t>2023-10-01 17:33:15</t>
  </si>
  <si>
    <t>2023-09-30</t>
  </si>
  <si>
    <t>4005136</t>
  </si>
  <si>
    <t>雅加达东荟城智选假日酒店</t>
  </si>
  <si>
    <t>WU SHENGHANG</t>
  </si>
  <si>
    <t>1293.23</t>
  </si>
  <si>
    <t>176.64</t>
  </si>
  <si>
    <t>2023-09-30 16:53:57</t>
  </si>
  <si>
    <t>2023-09-28</t>
  </si>
  <si>
    <t>3999036</t>
  </si>
  <si>
    <t>SITTHIRAT SAMAT</t>
  </si>
  <si>
    <t>255.00</t>
  </si>
  <si>
    <t>34.76</t>
  </si>
  <si>
    <t>2023-09-28 23:28:48</t>
  </si>
  <si>
    <t>2023-09-26</t>
  </si>
  <si>
    <t>3989092</t>
  </si>
  <si>
    <t>KONGPRAB PANADDA</t>
  </si>
  <si>
    <t>263.88</t>
  </si>
  <si>
    <t>36.00</t>
  </si>
  <si>
    <t>2023-09-26 19:11:40</t>
  </si>
  <si>
    <t>3986828</t>
  </si>
  <si>
    <t>HEO JOUNG</t>
  </si>
  <si>
    <t>1433.73</t>
  </si>
  <si>
    <t>195.60</t>
  </si>
  <si>
    <t>2023-09-26 10:11:03</t>
  </si>
  <si>
    <t>2023-09-24</t>
  </si>
  <si>
    <t>3978143</t>
  </si>
  <si>
    <t>七岩海滩华欣富丽华桑德拉豪华酒店</t>
  </si>
  <si>
    <t>CHOMDOKMAI SAARDCHON</t>
  </si>
  <si>
    <t>578.15</t>
  </si>
  <si>
    <t>79.00</t>
  </si>
  <si>
    <t>2023-09-24 11:17:06</t>
  </si>
  <si>
    <t>2023-09-21</t>
  </si>
  <si>
    <t>3965603</t>
  </si>
  <si>
    <t>BAO YANZI</t>
  </si>
  <si>
    <t>766.73</t>
  </si>
  <si>
    <t>104.97</t>
  </si>
  <si>
    <t>2023-09-21 15:21:16</t>
  </si>
  <si>
    <t>2023-09-18</t>
  </si>
  <si>
    <t>3948009</t>
  </si>
  <si>
    <t>DU CHUN,Wang Ting</t>
  </si>
  <si>
    <t>2233.25</t>
  </si>
  <si>
    <t>306.08</t>
  </si>
  <si>
    <t>2023-09-18 10:05:55</t>
  </si>
  <si>
    <t>2023-09-14</t>
  </si>
  <si>
    <t>3930234</t>
  </si>
  <si>
    <t>ZOLETA MELANIE,HEEK KENNETH</t>
  </si>
  <si>
    <t>556.03</t>
  </si>
  <si>
    <t>76.27</t>
  </si>
  <si>
    <t>2023-09-14 16:19:39</t>
  </si>
  <si>
    <t>3928088</t>
  </si>
  <si>
    <t>查姆之家度假村</t>
  </si>
  <si>
    <t>CHIEN CHIA HUNG,CHAN SIN YI</t>
  </si>
  <si>
    <t>979.67</t>
  </si>
  <si>
    <t>134.38</t>
  </si>
  <si>
    <t>2023-09-14 04:19:14</t>
  </si>
  <si>
    <t>2023-09-13</t>
  </si>
  <si>
    <t>3926848</t>
  </si>
  <si>
    <t>河内内斯塔酒店</t>
  </si>
  <si>
    <t>MITANI SAYA,KONDO YUKA</t>
  </si>
  <si>
    <t>303.07</t>
  </si>
  <si>
    <t>41.43</t>
  </si>
  <si>
    <t>2023-09-13 21:10:34</t>
  </si>
  <si>
    <t>2023-09-11</t>
  </si>
  <si>
    <t>3916859</t>
  </si>
  <si>
    <t>曼谷素坤逸航站 21 中心酒店</t>
  </si>
  <si>
    <t>KANG YUNSUNG,LEE DONGHEE</t>
  </si>
  <si>
    <t>2244.06</t>
  </si>
  <si>
    <t>304.78</t>
  </si>
  <si>
    <t>2023-09-12 11:39:35</t>
  </si>
  <si>
    <t>2023-09-04</t>
  </si>
  <si>
    <t>3881950</t>
  </si>
  <si>
    <t>CHOW CHI TAK RINGO</t>
  </si>
  <si>
    <t>539.55</t>
  </si>
  <si>
    <t>74.06</t>
  </si>
  <si>
    <t>2023-09-04 17:55:23</t>
  </si>
  <si>
    <t>2023-09-03</t>
  </si>
  <si>
    <t>3876681</t>
  </si>
  <si>
    <t>Teoh Chee Koon</t>
  </si>
  <si>
    <t>2855.69</t>
  </si>
  <si>
    <t>391.98</t>
  </si>
  <si>
    <t>2023-09-03 14:19:43</t>
  </si>
  <si>
    <t>2023-09-01</t>
  </si>
  <si>
    <t>3866858</t>
  </si>
  <si>
    <t>普吉岛机场酒店</t>
  </si>
  <si>
    <t>LAI SIU LING</t>
  </si>
  <si>
    <t>307.49</t>
  </si>
  <si>
    <t>42.25</t>
  </si>
  <si>
    <t>2023-09-01 10:43:08</t>
  </si>
  <si>
    <t>2023-03-28</t>
  </si>
  <si>
    <t>3179190</t>
  </si>
  <si>
    <t>阿洛希拉尼威基基海滩度假村</t>
  </si>
  <si>
    <t>CHIU SHUTING</t>
  </si>
  <si>
    <t>4443.73</t>
  </si>
  <si>
    <t>644.00</t>
  </si>
  <si>
    <t>2023-03-28 23:47:14</t>
  </si>
  <si>
    <t>美国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</si>
</sst>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126</xdr:row>
      <xdr:rowOff>0</xdr:rowOff>
    </xdr:from>
    <xdr:to>
      <xdr:col>15</xdr:col>
      <xdr:colOff>85725</xdr:colOff>
      <xdr:row>156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1259800"/>
          <a:ext cx="11058525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7"/>
  <sheetViews>
    <sheetView topLeftCell="A43" workbookViewId="0">
      <selection activeCell="A43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45210</v>
      </c>
      <c r="G2" s="6">
        <v>45211</v>
      </c>
      <c r="H2" s="4">
        <v>1</v>
      </c>
      <c r="I2" s="4">
        <v>1</v>
      </c>
      <c r="J2" s="4">
        <v>1</v>
      </c>
      <c r="K2" s="4" t="s">
        <v>30</v>
      </c>
      <c r="L2" s="4">
        <v>42.25</v>
      </c>
      <c r="M2" s="4">
        <v>42.25</v>
      </c>
      <c r="N2" s="4" t="s">
        <v>31</v>
      </c>
      <c r="O2" s="4" t="s">
        <v>32</v>
      </c>
      <c r="P2" s="4" t="s">
        <v>33</v>
      </c>
      <c r="Q2" s="4">
        <v>0</v>
      </c>
      <c r="R2" s="7">
        <v>45170.0000115741</v>
      </c>
      <c r="S2" s="6">
        <v>45214</v>
      </c>
      <c r="T2" s="4" t="s">
        <v>34</v>
      </c>
      <c r="U2" s="4">
        <v>42.25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45210</v>
      </c>
      <c r="G3" s="6">
        <v>45211</v>
      </c>
      <c r="H3" s="4">
        <v>1</v>
      </c>
      <c r="I3" s="4">
        <v>1</v>
      </c>
      <c r="J3" s="4">
        <v>1</v>
      </c>
      <c r="K3" s="4" t="s">
        <v>30</v>
      </c>
      <c r="L3" s="4">
        <v>76.27</v>
      </c>
      <c r="M3" s="4">
        <v>76.27</v>
      </c>
      <c r="N3" s="4" t="s">
        <v>40</v>
      </c>
      <c r="O3" s="4" t="s">
        <v>32</v>
      </c>
      <c r="P3" s="4" t="s">
        <v>33</v>
      </c>
      <c r="Q3" s="4">
        <v>0</v>
      </c>
      <c r="R3" s="7">
        <v>45183</v>
      </c>
      <c r="S3" s="6">
        <v>45214</v>
      </c>
      <c r="T3" s="4" t="s">
        <v>34</v>
      </c>
      <c r="U3" s="4">
        <v>76.27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45208</v>
      </c>
      <c r="G4" s="6">
        <v>45211</v>
      </c>
      <c r="H4" s="4">
        <v>1</v>
      </c>
      <c r="I4" s="4">
        <v>3</v>
      </c>
      <c r="J4" s="4">
        <v>3</v>
      </c>
      <c r="K4" s="4" t="s">
        <v>30</v>
      </c>
      <c r="L4" s="4">
        <v>104.97</v>
      </c>
      <c r="M4" s="4">
        <v>104.97</v>
      </c>
      <c r="N4" s="4" t="s">
        <v>46</v>
      </c>
      <c r="O4" s="4" t="s">
        <v>32</v>
      </c>
      <c r="P4" s="4" t="s">
        <v>33</v>
      </c>
      <c r="Q4" s="4">
        <v>0</v>
      </c>
      <c r="R4" s="7">
        <v>45190</v>
      </c>
      <c r="S4" s="6">
        <v>45214</v>
      </c>
      <c r="T4" s="4" t="s">
        <v>34</v>
      </c>
      <c r="U4" s="4">
        <v>104.97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45210</v>
      </c>
      <c r="G5" s="6">
        <v>45211</v>
      </c>
      <c r="H5" s="4">
        <v>2</v>
      </c>
      <c r="I5" s="4">
        <v>1</v>
      </c>
      <c r="J5" s="4">
        <v>2</v>
      </c>
      <c r="K5" s="4" t="s">
        <v>30</v>
      </c>
      <c r="L5" s="4">
        <v>79</v>
      </c>
      <c r="M5" s="4">
        <v>79</v>
      </c>
      <c r="N5" s="4" t="s">
        <v>52</v>
      </c>
      <c r="O5" s="4" t="s">
        <v>32</v>
      </c>
      <c r="P5" s="4" t="s">
        <v>33</v>
      </c>
      <c r="Q5" s="4">
        <v>0</v>
      </c>
      <c r="R5" s="7">
        <v>45193.0000115741</v>
      </c>
      <c r="S5" s="6">
        <v>45214</v>
      </c>
      <c r="T5" s="4" t="s">
        <v>34</v>
      </c>
      <c r="U5" s="4">
        <v>79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44</v>
      </c>
      <c r="E6" s="4" t="s">
        <v>56</v>
      </c>
      <c r="F6" s="6">
        <v>45206</v>
      </c>
      <c r="G6" s="6">
        <v>45211</v>
      </c>
      <c r="H6" s="4">
        <v>1</v>
      </c>
      <c r="I6" s="4">
        <v>5</v>
      </c>
      <c r="J6" s="4">
        <v>5</v>
      </c>
      <c r="K6" s="4" t="s">
        <v>30</v>
      </c>
      <c r="L6" s="4">
        <v>176.64</v>
      </c>
      <c r="M6" s="4">
        <v>176.64</v>
      </c>
      <c r="N6" s="4" t="s">
        <v>57</v>
      </c>
      <c r="O6" s="4" t="s">
        <v>32</v>
      </c>
      <c r="P6" s="4" t="s">
        <v>33</v>
      </c>
      <c r="Q6" s="4">
        <v>0</v>
      </c>
      <c r="R6" s="7">
        <v>45199.0000115741</v>
      </c>
      <c r="S6" s="6">
        <v>45214</v>
      </c>
      <c r="T6" s="4" t="s">
        <v>34</v>
      </c>
      <c r="U6" s="4">
        <v>176.64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45210</v>
      </c>
      <c r="G7" s="6">
        <v>45211</v>
      </c>
      <c r="H7" s="4">
        <v>1</v>
      </c>
      <c r="I7" s="4">
        <v>1</v>
      </c>
      <c r="J7" s="4">
        <v>1</v>
      </c>
      <c r="K7" s="4" t="s">
        <v>30</v>
      </c>
      <c r="L7" s="4">
        <v>44.06</v>
      </c>
      <c r="M7" s="4">
        <v>44.06</v>
      </c>
      <c r="N7" s="4" t="s">
        <v>63</v>
      </c>
      <c r="O7" s="4" t="s">
        <v>32</v>
      </c>
      <c r="P7" s="4" t="s">
        <v>33</v>
      </c>
      <c r="Q7" s="4">
        <v>0</v>
      </c>
      <c r="R7" s="7">
        <v>45200.0000115741</v>
      </c>
      <c r="S7" s="6">
        <v>45214</v>
      </c>
      <c r="T7" s="4" t="s">
        <v>34</v>
      </c>
      <c r="U7" s="4">
        <v>44.06</v>
      </c>
      <c r="V7" s="4">
        <v>0</v>
      </c>
      <c r="W7" s="4">
        <v>0</v>
      </c>
      <c r="X7" s="4" t="s">
        <v>64</v>
      </c>
      <c r="Y7" s="4" t="s">
        <v>54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45208</v>
      </c>
      <c r="G8" s="6">
        <v>45211</v>
      </c>
      <c r="H8" s="4">
        <v>1</v>
      </c>
      <c r="I8" s="4">
        <v>3</v>
      </c>
      <c r="J8" s="4">
        <v>3</v>
      </c>
      <c r="K8" s="4" t="s">
        <v>30</v>
      </c>
      <c r="L8" s="4">
        <v>99.73</v>
      </c>
      <c r="M8" s="4">
        <v>99.73</v>
      </c>
      <c r="N8" s="4" t="s">
        <v>68</v>
      </c>
      <c r="O8" s="4" t="s">
        <v>32</v>
      </c>
      <c r="P8" s="4" t="s">
        <v>33</v>
      </c>
      <c r="Q8" s="4">
        <v>0</v>
      </c>
      <c r="R8" s="7">
        <v>45200.0000115741</v>
      </c>
      <c r="S8" s="6">
        <v>45214</v>
      </c>
      <c r="T8" s="4" t="s">
        <v>34</v>
      </c>
      <c r="U8" s="4">
        <v>99.73</v>
      </c>
      <c r="V8" s="4">
        <v>0</v>
      </c>
      <c r="W8" s="4">
        <v>0</v>
      </c>
      <c r="X8" s="4" t="s">
        <v>69</v>
      </c>
      <c r="Y8" s="4" t="s">
        <v>54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45209</v>
      </c>
      <c r="G9" s="6">
        <v>45211</v>
      </c>
      <c r="H9" s="4">
        <v>1</v>
      </c>
      <c r="I9" s="4">
        <v>2</v>
      </c>
      <c r="J9" s="4">
        <v>2</v>
      </c>
      <c r="K9" s="4" t="s">
        <v>30</v>
      </c>
      <c r="L9" s="4">
        <v>68.86</v>
      </c>
      <c r="M9" s="4">
        <v>68.86</v>
      </c>
      <c r="N9" s="4" t="s">
        <v>73</v>
      </c>
      <c r="O9" s="4" t="s">
        <v>32</v>
      </c>
      <c r="P9" s="4" t="s">
        <v>33</v>
      </c>
      <c r="Q9" s="4">
        <v>0</v>
      </c>
      <c r="R9" s="7">
        <v>45203.0000115741</v>
      </c>
      <c r="S9" s="6">
        <v>45214</v>
      </c>
      <c r="T9" s="4" t="s">
        <v>34</v>
      </c>
      <c r="U9" s="4">
        <v>68.86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65</v>
      </c>
      <c r="B10" s="4" t="s">
        <v>26</v>
      </c>
      <c r="C10" s="4" t="s">
        <v>76</v>
      </c>
      <c r="D10" s="4" t="s">
        <v>66</v>
      </c>
      <c r="E10" s="4" t="s">
        <v>67</v>
      </c>
      <c r="F10" s="6">
        <v>45208</v>
      </c>
      <c r="G10" s="6">
        <v>45211</v>
      </c>
      <c r="H10" s="4">
        <v>1</v>
      </c>
      <c r="I10" s="4">
        <v>3</v>
      </c>
      <c r="J10" s="4">
        <v>3</v>
      </c>
      <c r="K10" s="4" t="s">
        <v>30</v>
      </c>
      <c r="L10" s="4">
        <v>-99.73</v>
      </c>
      <c r="M10" s="4">
        <v>-99.73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45200.0000115741</v>
      </c>
      <c r="S10" s="6">
        <v>45214</v>
      </c>
      <c r="T10" s="4" t="s">
        <v>34</v>
      </c>
      <c r="U10" s="4">
        <v>-99.73</v>
      </c>
      <c r="V10" s="4">
        <v>0</v>
      </c>
      <c r="W10" s="4">
        <v>0</v>
      </c>
      <c r="X10" s="4" t="s">
        <v>69</v>
      </c>
      <c r="Y10" s="4" t="s">
        <v>54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45209</v>
      </c>
      <c r="G11" s="6">
        <v>45211</v>
      </c>
      <c r="H11" s="4">
        <v>1</v>
      </c>
      <c r="I11" s="4">
        <v>2</v>
      </c>
      <c r="J11" s="4">
        <v>2</v>
      </c>
      <c r="K11" s="4" t="s">
        <v>30</v>
      </c>
      <c r="L11" s="4">
        <v>104.2</v>
      </c>
      <c r="M11" s="4">
        <v>104.2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45205</v>
      </c>
      <c r="S11" s="6">
        <v>45214</v>
      </c>
      <c r="T11" s="4" t="s">
        <v>34</v>
      </c>
      <c r="U11" s="4">
        <v>104.2</v>
      </c>
      <c r="V11" s="4">
        <v>0</v>
      </c>
      <c r="W11" s="4">
        <v>0</v>
      </c>
      <c r="X11" s="4" t="s">
        <v>81</v>
      </c>
      <c r="Y11" s="4" t="s">
        <v>54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45209</v>
      </c>
      <c r="G12" s="6">
        <v>45211</v>
      </c>
      <c r="H12" s="4">
        <v>1</v>
      </c>
      <c r="I12" s="4">
        <v>2</v>
      </c>
      <c r="J12" s="4">
        <v>2</v>
      </c>
      <c r="K12" s="4" t="s">
        <v>30</v>
      </c>
      <c r="L12" s="4">
        <v>45.5</v>
      </c>
      <c r="M12" s="4">
        <v>45.5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45205</v>
      </c>
      <c r="S12" s="6">
        <v>45214</v>
      </c>
      <c r="T12" s="4" t="s">
        <v>34</v>
      </c>
      <c r="U12" s="4">
        <v>45.5</v>
      </c>
      <c r="V12" s="4">
        <v>0</v>
      </c>
      <c r="W12" s="4">
        <v>0</v>
      </c>
      <c r="X12" s="4" t="s">
        <v>86</v>
      </c>
      <c r="Y12" s="4" t="s">
        <v>54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45210</v>
      </c>
      <c r="G13" s="6">
        <v>45211</v>
      </c>
      <c r="H13" s="4">
        <v>1</v>
      </c>
      <c r="I13" s="4">
        <v>1</v>
      </c>
      <c r="J13" s="4">
        <v>1</v>
      </c>
      <c r="K13" s="4" t="s">
        <v>30</v>
      </c>
      <c r="L13" s="4">
        <v>12.93</v>
      </c>
      <c r="M13" s="4">
        <v>12.93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45205</v>
      </c>
      <c r="S13" s="6">
        <v>45214</v>
      </c>
      <c r="T13" s="4" t="s">
        <v>34</v>
      </c>
      <c r="U13" s="4">
        <v>12.93</v>
      </c>
      <c r="V13" s="4">
        <v>0</v>
      </c>
      <c r="W13" s="4">
        <v>0</v>
      </c>
      <c r="X13" s="4" t="s">
        <v>91</v>
      </c>
      <c r="Y13" s="4" t="s">
        <v>54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45210</v>
      </c>
      <c r="G14" s="6">
        <v>45211</v>
      </c>
      <c r="H14" s="4">
        <v>1</v>
      </c>
      <c r="I14" s="4">
        <v>1</v>
      </c>
      <c r="J14" s="4">
        <v>1</v>
      </c>
      <c r="K14" s="4" t="s">
        <v>30</v>
      </c>
      <c r="L14" s="4">
        <v>23.55</v>
      </c>
      <c r="M14" s="4">
        <v>23.55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45206</v>
      </c>
      <c r="S14" s="6">
        <v>45214</v>
      </c>
      <c r="T14" s="4" t="s">
        <v>34</v>
      </c>
      <c r="U14" s="4">
        <v>23.55</v>
      </c>
      <c r="V14" s="4">
        <v>0</v>
      </c>
      <c r="W14" s="4">
        <v>0</v>
      </c>
      <c r="X14" s="4" t="s">
        <v>96</v>
      </c>
      <c r="Y14" s="4" t="s">
        <v>54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98</v>
      </c>
      <c r="E15" s="4" t="s">
        <v>99</v>
      </c>
      <c r="F15" s="6">
        <v>45210</v>
      </c>
      <c r="G15" s="6">
        <v>45211</v>
      </c>
      <c r="H15" s="4">
        <v>1</v>
      </c>
      <c r="I15" s="4">
        <v>1</v>
      </c>
      <c r="J15" s="4">
        <v>1</v>
      </c>
      <c r="K15" s="4" t="s">
        <v>30</v>
      </c>
      <c r="L15" s="4">
        <v>16.88</v>
      </c>
      <c r="M15" s="4">
        <v>16.88</v>
      </c>
      <c r="N15" s="4" t="s">
        <v>100</v>
      </c>
      <c r="O15" s="4" t="s">
        <v>32</v>
      </c>
      <c r="P15" s="4" t="s">
        <v>33</v>
      </c>
      <c r="Q15" s="4">
        <v>0</v>
      </c>
      <c r="R15" s="7">
        <v>45206.0000115741</v>
      </c>
      <c r="S15" s="6">
        <v>45214</v>
      </c>
      <c r="T15" s="4" t="s">
        <v>34</v>
      </c>
      <c r="U15" s="4">
        <v>16.88</v>
      </c>
      <c r="V15" s="4">
        <v>0</v>
      </c>
      <c r="W15" s="4">
        <v>0</v>
      </c>
      <c r="X15" s="4" t="s">
        <v>101</v>
      </c>
      <c r="Y15" s="4" t="s">
        <v>54</v>
      </c>
    </row>
    <row r="16" s="4" customFormat="1" spans="1:26">
      <c r="A16" s="4" t="s">
        <v>102</v>
      </c>
      <c r="B16" s="4" t="s">
        <v>26</v>
      </c>
      <c r="C16" s="4" t="s">
        <v>27</v>
      </c>
      <c r="D16" s="4" t="s">
        <v>103</v>
      </c>
      <c r="E16" s="4" t="s">
        <v>79</v>
      </c>
      <c r="F16" s="6">
        <v>45208</v>
      </c>
      <c r="G16" s="6">
        <v>45211</v>
      </c>
      <c r="H16" s="4">
        <v>2</v>
      </c>
      <c r="I16" s="4">
        <v>3</v>
      </c>
      <c r="J16" s="4">
        <v>6</v>
      </c>
      <c r="K16" s="4" t="s">
        <v>30</v>
      </c>
      <c r="L16" s="4">
        <v>342.84</v>
      </c>
      <c r="M16" s="4">
        <v>342.84</v>
      </c>
      <c r="N16" s="4" t="s">
        <v>104</v>
      </c>
      <c r="O16" s="4" t="s">
        <v>32</v>
      </c>
      <c r="P16" s="4" t="s">
        <v>33</v>
      </c>
      <c r="Q16" s="4">
        <v>0</v>
      </c>
      <c r="R16" s="7">
        <v>45207</v>
      </c>
      <c r="S16" s="6">
        <v>45214</v>
      </c>
      <c r="T16" s="4" t="s">
        <v>34</v>
      </c>
      <c r="U16" s="4">
        <v>342.84</v>
      </c>
      <c r="V16" s="4">
        <v>0</v>
      </c>
      <c r="W16" s="4">
        <v>0</v>
      </c>
      <c r="X16" s="4" t="s">
        <v>105</v>
      </c>
      <c r="Y16" s="4">
        <v>72372882</v>
      </c>
      <c r="Z16" s="4" t="s">
        <v>106</v>
      </c>
    </row>
    <row r="17" s="4" customFormat="1" spans="1:25">
      <c r="A17" s="4" t="s">
        <v>107</v>
      </c>
      <c r="B17" s="4" t="s">
        <v>26</v>
      </c>
      <c r="C17" s="4" t="s">
        <v>27</v>
      </c>
      <c r="D17" s="4" t="s">
        <v>71</v>
      </c>
      <c r="E17" s="4" t="s">
        <v>108</v>
      </c>
      <c r="F17" s="6">
        <v>45208</v>
      </c>
      <c r="G17" s="6">
        <v>45211</v>
      </c>
      <c r="H17" s="4">
        <v>1</v>
      </c>
      <c r="I17" s="4">
        <v>3</v>
      </c>
      <c r="J17" s="4">
        <v>3</v>
      </c>
      <c r="K17" s="4" t="s">
        <v>30</v>
      </c>
      <c r="L17" s="4">
        <v>100.29</v>
      </c>
      <c r="M17" s="4">
        <v>100.29</v>
      </c>
      <c r="N17" s="4" t="s">
        <v>109</v>
      </c>
      <c r="O17" s="4" t="s">
        <v>32</v>
      </c>
      <c r="P17" s="4" t="s">
        <v>33</v>
      </c>
      <c r="Q17" s="4">
        <v>0</v>
      </c>
      <c r="R17" s="7">
        <v>45207</v>
      </c>
      <c r="S17" s="6">
        <v>45214</v>
      </c>
      <c r="T17" s="4" t="s">
        <v>34</v>
      </c>
      <c r="U17" s="4">
        <v>100.29</v>
      </c>
      <c r="V17" s="4">
        <v>0</v>
      </c>
      <c r="W17" s="4">
        <v>0</v>
      </c>
      <c r="X17" s="4" t="s">
        <v>110</v>
      </c>
      <c r="Y17" s="4" t="s">
        <v>111</v>
      </c>
    </row>
    <row r="18" s="4" customFormat="1" spans="1:25">
      <c r="A18" s="4" t="s">
        <v>112</v>
      </c>
      <c r="B18" s="4" t="s">
        <v>26</v>
      </c>
      <c r="C18" s="4" t="s">
        <v>27</v>
      </c>
      <c r="D18" s="4" t="s">
        <v>98</v>
      </c>
      <c r="E18" s="4" t="s">
        <v>99</v>
      </c>
      <c r="F18" s="6">
        <v>45210</v>
      </c>
      <c r="G18" s="6">
        <v>45211</v>
      </c>
      <c r="H18" s="4">
        <v>2</v>
      </c>
      <c r="I18" s="4">
        <v>1</v>
      </c>
      <c r="J18" s="4">
        <v>2</v>
      </c>
      <c r="K18" s="4" t="s">
        <v>30</v>
      </c>
      <c r="L18" s="4">
        <v>33.76</v>
      </c>
      <c r="M18" s="4">
        <v>33.76</v>
      </c>
      <c r="N18" s="4" t="s">
        <v>113</v>
      </c>
      <c r="O18" s="4" t="s">
        <v>32</v>
      </c>
      <c r="P18" s="4" t="s">
        <v>33</v>
      </c>
      <c r="Q18" s="4">
        <v>0</v>
      </c>
      <c r="R18" s="7">
        <v>45208.0000115741</v>
      </c>
      <c r="S18" s="6">
        <v>45214</v>
      </c>
      <c r="T18" s="4" t="s">
        <v>34</v>
      </c>
      <c r="U18" s="4">
        <v>33.76</v>
      </c>
      <c r="V18" s="4">
        <v>0</v>
      </c>
      <c r="W18" s="4">
        <v>0</v>
      </c>
      <c r="X18" s="4" t="s">
        <v>114</v>
      </c>
      <c r="Y18" s="4" t="s">
        <v>54</v>
      </c>
    </row>
    <row r="19" s="4" customFormat="1" spans="1:25">
      <c r="A19" s="4" t="s">
        <v>115</v>
      </c>
      <c r="B19" s="4" t="s">
        <v>26</v>
      </c>
      <c r="C19" s="4" t="s">
        <v>27</v>
      </c>
      <c r="D19" s="4" t="s">
        <v>116</v>
      </c>
      <c r="E19" s="4" t="s">
        <v>117</v>
      </c>
      <c r="F19" s="6">
        <v>45209</v>
      </c>
      <c r="G19" s="6">
        <v>45211</v>
      </c>
      <c r="H19" s="4">
        <v>1</v>
      </c>
      <c r="I19" s="4">
        <v>2</v>
      </c>
      <c r="J19" s="4">
        <v>2</v>
      </c>
      <c r="K19" s="4" t="s">
        <v>30</v>
      </c>
      <c r="L19" s="4">
        <v>39.82</v>
      </c>
      <c r="M19" s="4">
        <v>39.82</v>
      </c>
      <c r="N19" s="4" t="s">
        <v>118</v>
      </c>
      <c r="O19" s="4" t="s">
        <v>32</v>
      </c>
      <c r="P19" s="4" t="s">
        <v>33</v>
      </c>
      <c r="Q19" s="4">
        <v>0</v>
      </c>
      <c r="R19" s="7">
        <v>45209.0000115741</v>
      </c>
      <c r="S19" s="6">
        <v>45214</v>
      </c>
      <c r="T19" s="4" t="s">
        <v>34</v>
      </c>
      <c r="U19" s="4">
        <v>39.82</v>
      </c>
      <c r="V19" s="4">
        <v>0</v>
      </c>
      <c r="W19" s="4">
        <v>0</v>
      </c>
      <c r="X19" s="4" t="s">
        <v>119</v>
      </c>
      <c r="Y19" s="4" t="s">
        <v>54</v>
      </c>
    </row>
    <row r="20" s="4" customFormat="1" spans="1:25">
      <c r="A20" s="4" t="s">
        <v>120</v>
      </c>
      <c r="B20" s="4" t="s">
        <v>26</v>
      </c>
      <c r="C20" s="4" t="s">
        <v>27</v>
      </c>
      <c r="D20" s="4" t="s">
        <v>121</v>
      </c>
      <c r="E20" s="4" t="s">
        <v>122</v>
      </c>
      <c r="F20" s="6">
        <v>45210</v>
      </c>
      <c r="G20" s="6">
        <v>45211</v>
      </c>
      <c r="H20" s="4">
        <v>1</v>
      </c>
      <c r="I20" s="4">
        <v>1</v>
      </c>
      <c r="J20" s="4">
        <v>1</v>
      </c>
      <c r="K20" s="4" t="s">
        <v>30</v>
      </c>
      <c r="L20" s="4">
        <v>62.21</v>
      </c>
      <c r="M20" s="4">
        <v>62.21</v>
      </c>
      <c r="N20" s="4" t="s">
        <v>123</v>
      </c>
      <c r="O20" s="4" t="s">
        <v>32</v>
      </c>
      <c r="P20" s="4" t="s">
        <v>33</v>
      </c>
      <c r="Q20" s="4">
        <v>0</v>
      </c>
      <c r="R20" s="7">
        <v>45209.0000115741</v>
      </c>
      <c r="S20" s="6">
        <v>45214</v>
      </c>
      <c r="T20" s="4" t="s">
        <v>34</v>
      </c>
      <c r="U20" s="4">
        <v>62.21</v>
      </c>
      <c r="V20" s="4">
        <v>0</v>
      </c>
      <c r="W20" s="4">
        <v>0</v>
      </c>
      <c r="X20" s="4" t="s">
        <v>124</v>
      </c>
      <c r="Y20" s="4" t="s">
        <v>54</v>
      </c>
    </row>
    <row r="21" s="4" customFormat="1" spans="1:25">
      <c r="A21" s="4" t="s">
        <v>125</v>
      </c>
      <c r="B21" s="4" t="s">
        <v>26</v>
      </c>
      <c r="C21" s="4" t="s">
        <v>27</v>
      </c>
      <c r="D21" s="4" t="s">
        <v>126</v>
      </c>
      <c r="E21" s="4" t="s">
        <v>127</v>
      </c>
      <c r="F21" s="6">
        <v>45210</v>
      </c>
      <c r="G21" s="6">
        <v>45211</v>
      </c>
      <c r="H21" s="4">
        <v>1</v>
      </c>
      <c r="I21" s="4">
        <v>1</v>
      </c>
      <c r="J21" s="4">
        <v>1</v>
      </c>
      <c r="K21" s="4" t="s">
        <v>30</v>
      </c>
      <c r="L21" s="4">
        <v>29.41</v>
      </c>
      <c r="M21" s="4">
        <v>29.41</v>
      </c>
      <c r="N21" s="4" t="s">
        <v>128</v>
      </c>
      <c r="O21" s="4" t="s">
        <v>32</v>
      </c>
      <c r="P21" s="4" t="s">
        <v>33</v>
      </c>
      <c r="Q21" s="4">
        <v>0</v>
      </c>
      <c r="R21" s="7">
        <v>45209</v>
      </c>
      <c r="S21" s="6">
        <v>45214</v>
      </c>
      <c r="T21" s="4" t="s">
        <v>34</v>
      </c>
      <c r="U21" s="4">
        <v>29.41</v>
      </c>
      <c r="V21" s="4">
        <v>0</v>
      </c>
      <c r="W21" s="4">
        <v>0</v>
      </c>
      <c r="X21" s="4" t="s">
        <v>129</v>
      </c>
      <c r="Y21" s="4" t="s">
        <v>54</v>
      </c>
    </row>
    <row r="22" s="4" customFormat="1" spans="1:25">
      <c r="A22" s="4" t="s">
        <v>130</v>
      </c>
      <c r="B22" s="4" t="s">
        <v>26</v>
      </c>
      <c r="C22" s="4" t="s">
        <v>27</v>
      </c>
      <c r="D22" s="4" t="s">
        <v>131</v>
      </c>
      <c r="E22" s="4" t="s">
        <v>108</v>
      </c>
      <c r="F22" s="6">
        <v>45210</v>
      </c>
      <c r="G22" s="6">
        <v>45211</v>
      </c>
      <c r="H22" s="4">
        <v>1</v>
      </c>
      <c r="I22" s="4">
        <v>1</v>
      </c>
      <c r="J22" s="4">
        <v>1</v>
      </c>
      <c r="K22" s="4" t="s">
        <v>30</v>
      </c>
      <c r="L22" s="4">
        <v>30.21</v>
      </c>
      <c r="M22" s="4">
        <v>30.21</v>
      </c>
      <c r="N22" s="4" t="s">
        <v>132</v>
      </c>
      <c r="O22" s="4" t="s">
        <v>32</v>
      </c>
      <c r="P22" s="4" t="s">
        <v>33</v>
      </c>
      <c r="Q22" s="4">
        <v>0</v>
      </c>
      <c r="R22" s="7">
        <v>45209.0000115741</v>
      </c>
      <c r="S22" s="6">
        <v>45214</v>
      </c>
      <c r="T22" s="4" t="s">
        <v>34</v>
      </c>
      <c r="U22" s="4">
        <v>30.21</v>
      </c>
      <c r="V22" s="4">
        <v>0</v>
      </c>
      <c r="W22" s="4">
        <v>0</v>
      </c>
      <c r="X22" s="4" t="s">
        <v>133</v>
      </c>
      <c r="Y22" s="4" t="s">
        <v>54</v>
      </c>
    </row>
    <row r="23" s="4" customFormat="1" spans="1:25">
      <c r="A23" s="4" t="s">
        <v>134</v>
      </c>
      <c r="B23" s="4" t="s">
        <v>26</v>
      </c>
      <c r="C23" s="4" t="s">
        <v>27</v>
      </c>
      <c r="D23" s="4" t="s">
        <v>135</v>
      </c>
      <c r="E23" s="4" t="s">
        <v>122</v>
      </c>
      <c r="F23" s="6">
        <v>45210</v>
      </c>
      <c r="G23" s="6">
        <v>45211</v>
      </c>
      <c r="H23" s="4">
        <v>1</v>
      </c>
      <c r="I23" s="4">
        <v>1</v>
      </c>
      <c r="J23" s="4">
        <v>1</v>
      </c>
      <c r="K23" s="4" t="s">
        <v>30</v>
      </c>
      <c r="L23" s="4">
        <v>24.76</v>
      </c>
      <c r="M23" s="4">
        <v>24.76</v>
      </c>
      <c r="N23" s="4" t="s">
        <v>136</v>
      </c>
      <c r="O23" s="4" t="s">
        <v>32</v>
      </c>
      <c r="P23" s="4" t="s">
        <v>33</v>
      </c>
      <c r="Q23" s="4">
        <v>0</v>
      </c>
      <c r="R23" s="7">
        <v>45209.0000115741</v>
      </c>
      <c r="S23" s="6">
        <v>45214</v>
      </c>
      <c r="T23" s="4" t="s">
        <v>34</v>
      </c>
      <c r="U23" s="4">
        <v>24.76</v>
      </c>
      <c r="V23" s="4">
        <v>0</v>
      </c>
      <c r="W23" s="4">
        <v>0</v>
      </c>
      <c r="X23" s="4" t="s">
        <v>137</v>
      </c>
      <c r="Y23" s="4" t="s">
        <v>54</v>
      </c>
    </row>
    <row r="24" s="4" customFormat="1" spans="1:25">
      <c r="A24" s="4" t="s">
        <v>138</v>
      </c>
      <c r="B24" s="4" t="s">
        <v>26</v>
      </c>
      <c r="C24" s="4" t="s">
        <v>27</v>
      </c>
      <c r="D24" s="4" t="s">
        <v>139</v>
      </c>
      <c r="E24" s="4" t="s">
        <v>140</v>
      </c>
      <c r="F24" s="6">
        <v>45210</v>
      </c>
      <c r="G24" s="6">
        <v>45211</v>
      </c>
      <c r="H24" s="4">
        <v>2</v>
      </c>
      <c r="I24" s="4">
        <v>1</v>
      </c>
      <c r="J24" s="4">
        <v>2</v>
      </c>
      <c r="K24" s="4" t="s">
        <v>30</v>
      </c>
      <c r="L24" s="4">
        <v>72.68</v>
      </c>
      <c r="M24" s="4">
        <v>72.68</v>
      </c>
      <c r="N24" s="4" t="s">
        <v>141</v>
      </c>
      <c r="O24" s="4" t="s">
        <v>32</v>
      </c>
      <c r="P24" s="4" t="s">
        <v>33</v>
      </c>
      <c r="Q24" s="4">
        <v>0</v>
      </c>
      <c r="R24" s="7">
        <v>45210.0000115741</v>
      </c>
      <c r="S24" s="6">
        <v>45214</v>
      </c>
      <c r="T24" s="4" t="s">
        <v>34</v>
      </c>
      <c r="U24" s="4">
        <v>72.68</v>
      </c>
      <c r="V24" s="4">
        <v>0</v>
      </c>
      <c r="W24" s="4">
        <v>0</v>
      </c>
      <c r="X24" s="4" t="s">
        <v>142</v>
      </c>
      <c r="Y24" s="4" t="s">
        <v>54</v>
      </c>
    </row>
    <row r="25" s="4" customFormat="1" spans="1:25">
      <c r="A25" s="4" t="s">
        <v>143</v>
      </c>
      <c r="B25" s="4" t="s">
        <v>26</v>
      </c>
      <c r="C25" s="4" t="s">
        <v>27</v>
      </c>
      <c r="D25" s="4" t="s">
        <v>144</v>
      </c>
      <c r="E25" s="4" t="s">
        <v>145</v>
      </c>
      <c r="F25" s="6">
        <v>45210</v>
      </c>
      <c r="G25" s="6">
        <v>45211</v>
      </c>
      <c r="H25" s="4">
        <v>1</v>
      </c>
      <c r="I25" s="4">
        <v>1</v>
      </c>
      <c r="J25" s="4">
        <v>1</v>
      </c>
      <c r="K25" s="4" t="s">
        <v>30</v>
      </c>
      <c r="L25" s="4">
        <v>19.21</v>
      </c>
      <c r="M25" s="4">
        <v>19.21</v>
      </c>
      <c r="N25" s="4" t="s">
        <v>146</v>
      </c>
      <c r="O25" s="4" t="s">
        <v>32</v>
      </c>
      <c r="P25" s="4" t="s">
        <v>33</v>
      </c>
      <c r="Q25" s="4">
        <v>0</v>
      </c>
      <c r="R25" s="7">
        <v>45210.0000115741</v>
      </c>
      <c r="S25" s="6">
        <v>45214</v>
      </c>
      <c r="T25" s="4" t="s">
        <v>34</v>
      </c>
      <c r="U25" s="4">
        <v>19.21</v>
      </c>
      <c r="V25" s="4">
        <v>0</v>
      </c>
      <c r="W25" s="4">
        <v>0</v>
      </c>
      <c r="X25" s="4" t="s">
        <v>147</v>
      </c>
      <c r="Y25" s="4" t="s">
        <v>54</v>
      </c>
    </row>
    <row r="26" s="4" customFormat="1" spans="1:25">
      <c r="A26" s="4" t="s">
        <v>148</v>
      </c>
      <c r="B26" s="4" t="s">
        <v>26</v>
      </c>
      <c r="C26" s="4" t="s">
        <v>27</v>
      </c>
      <c r="D26" s="4" t="s">
        <v>149</v>
      </c>
      <c r="E26" s="4" t="s">
        <v>150</v>
      </c>
      <c r="F26" s="6">
        <v>45210</v>
      </c>
      <c r="G26" s="6">
        <v>45211</v>
      </c>
      <c r="H26" s="4">
        <v>1</v>
      </c>
      <c r="I26" s="4">
        <v>1</v>
      </c>
      <c r="J26" s="4">
        <v>1</v>
      </c>
      <c r="K26" s="4" t="s">
        <v>30</v>
      </c>
      <c r="L26" s="4">
        <v>43.63</v>
      </c>
      <c r="M26" s="4">
        <v>43.63</v>
      </c>
      <c r="N26" s="4" t="s">
        <v>151</v>
      </c>
      <c r="O26" s="4" t="s">
        <v>32</v>
      </c>
      <c r="P26" s="4" t="s">
        <v>33</v>
      </c>
      <c r="Q26" s="4">
        <v>0</v>
      </c>
      <c r="R26" s="7">
        <v>45210</v>
      </c>
      <c r="S26" s="6">
        <v>45214</v>
      </c>
      <c r="T26" s="4" t="s">
        <v>34</v>
      </c>
      <c r="U26" s="4">
        <v>43.63</v>
      </c>
      <c r="V26" s="4">
        <v>0</v>
      </c>
      <c r="W26" s="4">
        <v>0</v>
      </c>
      <c r="X26" s="4" t="s">
        <v>152</v>
      </c>
      <c r="Y26" s="4" t="s">
        <v>153</v>
      </c>
    </row>
    <row r="27" s="4" customFormat="1" spans="1:25">
      <c r="A27" s="4" t="s">
        <v>154</v>
      </c>
      <c r="B27" s="4" t="s">
        <v>26</v>
      </c>
      <c r="C27" s="4" t="s">
        <v>27</v>
      </c>
      <c r="D27" s="4" t="s">
        <v>155</v>
      </c>
      <c r="E27" s="4" t="s">
        <v>156</v>
      </c>
      <c r="F27" s="6">
        <v>45210</v>
      </c>
      <c r="G27" s="6">
        <v>45211</v>
      </c>
      <c r="H27" s="4">
        <v>1</v>
      </c>
      <c r="I27" s="4">
        <v>1</v>
      </c>
      <c r="J27" s="4">
        <v>1</v>
      </c>
      <c r="K27" s="4" t="s">
        <v>30</v>
      </c>
      <c r="L27" s="4">
        <v>40.94</v>
      </c>
      <c r="M27" s="4">
        <v>40.94</v>
      </c>
      <c r="N27" s="4" t="s">
        <v>157</v>
      </c>
      <c r="O27" s="4" t="s">
        <v>32</v>
      </c>
      <c r="P27" s="4" t="s">
        <v>33</v>
      </c>
      <c r="Q27" s="4">
        <v>0</v>
      </c>
      <c r="R27" s="7">
        <v>45210</v>
      </c>
      <c r="S27" s="6">
        <v>45214</v>
      </c>
      <c r="T27" s="4" t="s">
        <v>34</v>
      </c>
      <c r="U27" s="4">
        <v>40.94</v>
      </c>
      <c r="V27" s="4">
        <v>0</v>
      </c>
      <c r="W27" s="4">
        <v>0</v>
      </c>
      <c r="X27" s="4" t="s">
        <v>158</v>
      </c>
      <c r="Y27" s="4" t="s">
        <v>54</v>
      </c>
    </row>
    <row r="28" s="4" customFormat="1" spans="1:25">
      <c r="A28" s="4" t="s">
        <v>159</v>
      </c>
      <c r="B28" s="4" t="s">
        <v>26</v>
      </c>
      <c r="C28" s="4" t="s">
        <v>27</v>
      </c>
      <c r="D28" s="4" t="s">
        <v>160</v>
      </c>
      <c r="E28" s="4" t="s">
        <v>161</v>
      </c>
      <c r="F28" s="6">
        <v>45210</v>
      </c>
      <c r="G28" s="6">
        <v>45211</v>
      </c>
      <c r="H28" s="4">
        <v>1</v>
      </c>
      <c r="I28" s="4">
        <v>1</v>
      </c>
      <c r="J28" s="4">
        <v>1</v>
      </c>
      <c r="K28" s="4" t="s">
        <v>30</v>
      </c>
      <c r="L28" s="4">
        <v>71.27</v>
      </c>
      <c r="M28" s="4">
        <v>71.27</v>
      </c>
      <c r="N28" s="4" t="s">
        <v>162</v>
      </c>
      <c r="O28" s="4" t="s">
        <v>32</v>
      </c>
      <c r="P28" s="4" t="s">
        <v>33</v>
      </c>
      <c r="Q28" s="4">
        <v>0</v>
      </c>
      <c r="R28" s="7">
        <v>45210</v>
      </c>
      <c r="S28" s="6">
        <v>45214</v>
      </c>
      <c r="T28" s="4" t="s">
        <v>34</v>
      </c>
      <c r="U28" s="4">
        <v>71.27</v>
      </c>
      <c r="V28" s="4">
        <v>0</v>
      </c>
      <c r="W28" s="4">
        <v>0</v>
      </c>
      <c r="X28" s="4" t="s">
        <v>163</v>
      </c>
      <c r="Y28" s="4" t="s">
        <v>54</v>
      </c>
    </row>
    <row r="29" s="4" customFormat="1" spans="1:25">
      <c r="A29" s="4" t="s">
        <v>164</v>
      </c>
      <c r="B29" s="4" t="s">
        <v>26</v>
      </c>
      <c r="C29" s="4" t="s">
        <v>27</v>
      </c>
      <c r="D29" s="4" t="s">
        <v>165</v>
      </c>
      <c r="E29" s="4" t="s">
        <v>166</v>
      </c>
      <c r="F29" s="6">
        <v>45210</v>
      </c>
      <c r="G29" s="6">
        <v>45211</v>
      </c>
      <c r="H29" s="4">
        <v>1</v>
      </c>
      <c r="I29" s="4">
        <v>1</v>
      </c>
      <c r="J29" s="4">
        <v>1</v>
      </c>
      <c r="K29" s="4" t="s">
        <v>30</v>
      </c>
      <c r="L29" s="4">
        <v>17.37</v>
      </c>
      <c r="M29" s="4">
        <v>17.37</v>
      </c>
      <c r="N29" s="4" t="s">
        <v>167</v>
      </c>
      <c r="O29" s="4" t="s">
        <v>32</v>
      </c>
      <c r="P29" s="4" t="s">
        <v>33</v>
      </c>
      <c r="Q29" s="4">
        <v>0</v>
      </c>
      <c r="R29" s="7">
        <v>45210</v>
      </c>
      <c r="S29" s="6">
        <v>45214</v>
      </c>
      <c r="T29" s="4" t="s">
        <v>34</v>
      </c>
      <c r="U29" s="4">
        <v>17.37</v>
      </c>
      <c r="V29" s="4">
        <v>0</v>
      </c>
      <c r="W29" s="4">
        <v>0</v>
      </c>
      <c r="X29" s="4" t="s">
        <v>168</v>
      </c>
      <c r="Y29" s="4" t="s">
        <v>54</v>
      </c>
    </row>
    <row r="30" s="4" customFormat="1" spans="1:25">
      <c r="A30" s="4" t="s">
        <v>169</v>
      </c>
      <c r="B30" s="4" t="s">
        <v>26</v>
      </c>
      <c r="C30" s="4" t="s">
        <v>27</v>
      </c>
      <c r="D30" s="4" t="s">
        <v>170</v>
      </c>
      <c r="E30" s="4" t="s">
        <v>171</v>
      </c>
      <c r="F30" s="6">
        <v>45210</v>
      </c>
      <c r="G30" s="6">
        <v>45211</v>
      </c>
      <c r="H30" s="4">
        <v>1</v>
      </c>
      <c r="I30" s="4">
        <v>1</v>
      </c>
      <c r="J30" s="4">
        <v>1</v>
      </c>
      <c r="K30" s="4" t="s">
        <v>30</v>
      </c>
      <c r="L30" s="4">
        <v>25.1</v>
      </c>
      <c r="M30" s="4">
        <v>25.1</v>
      </c>
      <c r="N30" s="4" t="s">
        <v>172</v>
      </c>
      <c r="O30" s="4" t="s">
        <v>32</v>
      </c>
      <c r="P30" s="4" t="s">
        <v>33</v>
      </c>
      <c r="Q30" s="4">
        <v>0</v>
      </c>
      <c r="R30" s="7">
        <v>45210</v>
      </c>
      <c r="S30" s="6">
        <v>45214</v>
      </c>
      <c r="T30" s="4" t="s">
        <v>34</v>
      </c>
      <c r="U30" s="4">
        <v>25.1</v>
      </c>
      <c r="V30" s="4">
        <v>0</v>
      </c>
      <c r="W30" s="4">
        <v>0</v>
      </c>
      <c r="X30" s="4" t="s">
        <v>173</v>
      </c>
      <c r="Y30" s="4" t="s">
        <v>54</v>
      </c>
    </row>
    <row r="31" s="4" customFormat="1" spans="1:25">
      <c r="A31" s="4" t="s">
        <v>174</v>
      </c>
      <c r="B31" s="4" t="s">
        <v>26</v>
      </c>
      <c r="C31" s="4" t="s">
        <v>27</v>
      </c>
      <c r="D31" s="4" t="s">
        <v>175</v>
      </c>
      <c r="E31" s="4" t="s">
        <v>79</v>
      </c>
      <c r="F31" s="6">
        <v>45210</v>
      </c>
      <c r="G31" s="6">
        <v>45211</v>
      </c>
      <c r="H31" s="4">
        <v>1</v>
      </c>
      <c r="I31" s="4">
        <v>1</v>
      </c>
      <c r="J31" s="4">
        <v>1</v>
      </c>
      <c r="K31" s="4" t="s">
        <v>30</v>
      </c>
      <c r="L31" s="4">
        <v>57.05</v>
      </c>
      <c r="M31" s="4">
        <v>57.05</v>
      </c>
      <c r="N31" s="4" t="s">
        <v>176</v>
      </c>
      <c r="O31" s="4" t="s">
        <v>32</v>
      </c>
      <c r="P31" s="4" t="s">
        <v>33</v>
      </c>
      <c r="Q31" s="4">
        <v>0</v>
      </c>
      <c r="R31" s="7">
        <v>45210</v>
      </c>
      <c r="S31" s="6">
        <v>45214</v>
      </c>
      <c r="T31" s="4" t="s">
        <v>34</v>
      </c>
      <c r="U31" s="4">
        <v>57.05</v>
      </c>
      <c r="V31" s="4">
        <v>0</v>
      </c>
      <c r="W31" s="4">
        <v>0</v>
      </c>
      <c r="X31" s="4" t="s">
        <v>177</v>
      </c>
      <c r="Y31" s="4" t="s">
        <v>54</v>
      </c>
    </row>
    <row r="32" s="4" customFormat="1" spans="1:25">
      <c r="A32" s="4" t="s">
        <v>178</v>
      </c>
      <c r="B32" s="4" t="s">
        <v>26</v>
      </c>
      <c r="C32" s="4" t="s">
        <v>27</v>
      </c>
      <c r="D32" s="4" t="s">
        <v>116</v>
      </c>
      <c r="E32" s="4" t="s">
        <v>117</v>
      </c>
      <c r="F32" s="6">
        <v>45210</v>
      </c>
      <c r="G32" s="6">
        <v>45211</v>
      </c>
      <c r="H32" s="4">
        <v>1</v>
      </c>
      <c r="I32" s="4">
        <v>1</v>
      </c>
      <c r="J32" s="4">
        <v>1</v>
      </c>
      <c r="K32" s="4" t="s">
        <v>30</v>
      </c>
      <c r="L32" s="4">
        <v>22.03</v>
      </c>
      <c r="M32" s="4">
        <v>22.03</v>
      </c>
      <c r="N32" s="4" t="s">
        <v>179</v>
      </c>
      <c r="O32" s="4" t="s">
        <v>32</v>
      </c>
      <c r="P32" s="4" t="s">
        <v>33</v>
      </c>
      <c r="Q32" s="4">
        <v>0</v>
      </c>
      <c r="R32" s="7">
        <v>45210</v>
      </c>
      <c r="S32" s="6">
        <v>45214</v>
      </c>
      <c r="T32" s="4" t="s">
        <v>34</v>
      </c>
      <c r="U32" s="4">
        <v>22.03</v>
      </c>
      <c r="V32" s="4">
        <v>0</v>
      </c>
      <c r="W32" s="4">
        <v>0</v>
      </c>
      <c r="X32" s="4" t="s">
        <v>180</v>
      </c>
      <c r="Y32" s="4" t="s">
        <v>54</v>
      </c>
    </row>
    <row r="33" s="4" customFormat="1" spans="1:25">
      <c r="A33" s="4" t="s">
        <v>181</v>
      </c>
      <c r="B33" s="4" t="s">
        <v>26</v>
      </c>
      <c r="C33" s="4" t="s">
        <v>27</v>
      </c>
      <c r="D33" s="4" t="s">
        <v>182</v>
      </c>
      <c r="E33" s="4" t="s">
        <v>183</v>
      </c>
      <c r="F33" s="6">
        <v>45210</v>
      </c>
      <c r="G33" s="6">
        <v>45211</v>
      </c>
      <c r="H33" s="4">
        <v>1</v>
      </c>
      <c r="I33" s="4">
        <v>1</v>
      </c>
      <c r="J33" s="4">
        <v>1</v>
      </c>
      <c r="K33" s="4" t="s">
        <v>30</v>
      </c>
      <c r="L33" s="4">
        <v>58.92</v>
      </c>
      <c r="M33" s="4">
        <v>58.92</v>
      </c>
      <c r="N33" s="4" t="s">
        <v>184</v>
      </c>
      <c r="O33" s="4" t="s">
        <v>32</v>
      </c>
      <c r="P33" s="4" t="s">
        <v>33</v>
      </c>
      <c r="Q33" s="4">
        <v>0</v>
      </c>
      <c r="R33" s="7">
        <v>45210</v>
      </c>
      <c r="S33" s="6">
        <v>45214</v>
      </c>
      <c r="T33" s="4" t="s">
        <v>34</v>
      </c>
      <c r="U33" s="4">
        <v>58.92</v>
      </c>
      <c r="V33" s="4">
        <v>0</v>
      </c>
      <c r="W33" s="4">
        <v>0</v>
      </c>
      <c r="X33" s="4" t="s">
        <v>185</v>
      </c>
      <c r="Y33" s="4" t="s">
        <v>54</v>
      </c>
    </row>
    <row r="34" s="4" customFormat="1" spans="1:25">
      <c r="A34" s="4" t="s">
        <v>186</v>
      </c>
      <c r="B34" s="4" t="s">
        <v>26</v>
      </c>
      <c r="C34" s="4" t="s">
        <v>27</v>
      </c>
      <c r="D34" s="4" t="s">
        <v>187</v>
      </c>
      <c r="E34" s="4" t="s">
        <v>188</v>
      </c>
      <c r="F34" s="6">
        <v>45210</v>
      </c>
      <c r="G34" s="6">
        <v>45211</v>
      </c>
      <c r="H34" s="4">
        <v>1</v>
      </c>
      <c r="I34" s="4">
        <v>1</v>
      </c>
      <c r="J34" s="4">
        <v>1</v>
      </c>
      <c r="K34" s="4" t="s">
        <v>30</v>
      </c>
      <c r="L34" s="4">
        <v>18.12</v>
      </c>
      <c r="M34" s="4">
        <v>18.12</v>
      </c>
      <c r="N34" s="4" t="s">
        <v>189</v>
      </c>
      <c r="O34" s="4" t="s">
        <v>32</v>
      </c>
      <c r="P34" s="4" t="s">
        <v>33</v>
      </c>
      <c r="Q34" s="4">
        <v>0</v>
      </c>
      <c r="R34" s="7">
        <v>45210</v>
      </c>
      <c r="S34" s="6">
        <v>45214</v>
      </c>
      <c r="T34" s="4" t="s">
        <v>34</v>
      </c>
      <c r="U34" s="4">
        <v>18.12</v>
      </c>
      <c r="V34" s="4">
        <v>0</v>
      </c>
      <c r="W34" s="4">
        <v>0</v>
      </c>
      <c r="X34" s="4" t="s">
        <v>190</v>
      </c>
      <c r="Y34" s="4" t="s">
        <v>54</v>
      </c>
    </row>
    <row r="35" s="4" customFormat="1" spans="1:25">
      <c r="A35" s="4" t="s">
        <v>191</v>
      </c>
      <c r="B35" s="4" t="s">
        <v>26</v>
      </c>
      <c r="C35" s="4" t="s">
        <v>27</v>
      </c>
      <c r="D35" s="4" t="s">
        <v>192</v>
      </c>
      <c r="E35" s="4" t="s">
        <v>193</v>
      </c>
      <c r="F35" s="6">
        <v>45210</v>
      </c>
      <c r="G35" s="6">
        <v>45211</v>
      </c>
      <c r="H35" s="4">
        <v>1</v>
      </c>
      <c r="I35" s="4">
        <v>1</v>
      </c>
      <c r="J35" s="4">
        <v>1</v>
      </c>
      <c r="K35" s="4" t="s">
        <v>30</v>
      </c>
      <c r="L35" s="4">
        <v>16</v>
      </c>
      <c r="M35" s="4">
        <v>16</v>
      </c>
      <c r="N35" s="4" t="s">
        <v>194</v>
      </c>
      <c r="O35" s="4" t="s">
        <v>32</v>
      </c>
      <c r="P35" s="4" t="s">
        <v>33</v>
      </c>
      <c r="Q35" s="4">
        <v>0</v>
      </c>
      <c r="R35" s="7">
        <v>45210.0000115741</v>
      </c>
      <c r="S35" s="6">
        <v>45214</v>
      </c>
      <c r="T35" s="4" t="s">
        <v>34</v>
      </c>
      <c r="U35" s="4">
        <v>16</v>
      </c>
      <c r="V35" s="4">
        <v>0</v>
      </c>
      <c r="W35" s="4">
        <v>0</v>
      </c>
      <c r="X35" s="4" t="s">
        <v>195</v>
      </c>
      <c r="Y35" s="4" t="s">
        <v>54</v>
      </c>
    </row>
    <row r="36" s="4" customFormat="1" spans="1:25">
      <c r="A36" s="4" t="s">
        <v>196</v>
      </c>
      <c r="B36" s="4" t="s">
        <v>26</v>
      </c>
      <c r="C36" s="4" t="s">
        <v>27</v>
      </c>
      <c r="D36" s="4" t="s">
        <v>197</v>
      </c>
      <c r="E36" s="4" t="s">
        <v>122</v>
      </c>
      <c r="F36" s="6">
        <v>45210</v>
      </c>
      <c r="G36" s="6">
        <v>45211</v>
      </c>
      <c r="H36" s="4">
        <v>1</v>
      </c>
      <c r="I36" s="4">
        <v>1</v>
      </c>
      <c r="J36" s="4">
        <v>1</v>
      </c>
      <c r="K36" s="4" t="s">
        <v>30</v>
      </c>
      <c r="L36" s="4">
        <v>40.25</v>
      </c>
      <c r="M36" s="4">
        <v>40.25</v>
      </c>
      <c r="N36" s="4" t="s">
        <v>198</v>
      </c>
      <c r="O36" s="4" t="s">
        <v>32</v>
      </c>
      <c r="P36" s="4" t="s">
        <v>33</v>
      </c>
      <c r="Q36" s="4">
        <v>0</v>
      </c>
      <c r="R36" s="7">
        <v>45210.0000115741</v>
      </c>
      <c r="S36" s="6">
        <v>45214</v>
      </c>
      <c r="T36" s="4" t="s">
        <v>34</v>
      </c>
      <c r="U36" s="4">
        <v>40.25</v>
      </c>
      <c r="V36" s="4">
        <v>0</v>
      </c>
      <c r="W36" s="4">
        <v>0</v>
      </c>
      <c r="X36" s="4" t="s">
        <v>199</v>
      </c>
      <c r="Y36" s="4" t="s">
        <v>200</v>
      </c>
    </row>
    <row r="37" s="4" customFormat="1" spans="1:25">
      <c r="A37" s="4" t="s">
        <v>201</v>
      </c>
      <c r="B37" s="4" t="s">
        <v>26</v>
      </c>
      <c r="C37" s="4" t="s">
        <v>27</v>
      </c>
      <c r="D37" s="4" t="s">
        <v>103</v>
      </c>
      <c r="E37" s="4" t="s">
        <v>79</v>
      </c>
      <c r="F37" s="6">
        <v>45210</v>
      </c>
      <c r="G37" s="6">
        <v>45211</v>
      </c>
      <c r="H37" s="4">
        <v>1</v>
      </c>
      <c r="I37" s="4">
        <v>1</v>
      </c>
      <c r="J37" s="4">
        <v>1</v>
      </c>
      <c r="K37" s="4" t="s">
        <v>30</v>
      </c>
      <c r="L37" s="4">
        <v>55.22</v>
      </c>
      <c r="M37" s="4">
        <v>55.22</v>
      </c>
      <c r="N37" s="4" t="s">
        <v>202</v>
      </c>
      <c r="O37" s="4" t="s">
        <v>32</v>
      </c>
      <c r="P37" s="4" t="s">
        <v>33</v>
      </c>
      <c r="Q37" s="4">
        <v>0</v>
      </c>
      <c r="R37" s="7">
        <v>45210</v>
      </c>
      <c r="S37" s="6">
        <v>45214</v>
      </c>
      <c r="T37" s="4" t="s">
        <v>34</v>
      </c>
      <c r="U37" s="4">
        <v>55.22</v>
      </c>
      <c r="V37" s="4">
        <v>0</v>
      </c>
      <c r="W37" s="4">
        <v>0</v>
      </c>
      <c r="X37" s="4" t="s">
        <v>203</v>
      </c>
      <c r="Y37" s="4" t="s">
        <v>204</v>
      </c>
    </row>
    <row r="38" s="4" customFormat="1" spans="1:25">
      <c r="A38" s="4" t="s">
        <v>205</v>
      </c>
      <c r="B38" s="4" t="s">
        <v>26</v>
      </c>
      <c r="C38" s="4" t="s">
        <v>27</v>
      </c>
      <c r="D38" s="4" t="s">
        <v>206</v>
      </c>
      <c r="E38" s="4" t="s">
        <v>207</v>
      </c>
      <c r="F38" s="6">
        <v>45210</v>
      </c>
      <c r="G38" s="6">
        <v>45211</v>
      </c>
      <c r="H38" s="4">
        <v>1</v>
      </c>
      <c r="I38" s="4">
        <v>1</v>
      </c>
      <c r="J38" s="4">
        <v>1</v>
      </c>
      <c r="K38" s="4" t="s">
        <v>30</v>
      </c>
      <c r="L38" s="4">
        <v>10.9</v>
      </c>
      <c r="M38" s="4">
        <v>10.9</v>
      </c>
      <c r="N38" s="4" t="s">
        <v>208</v>
      </c>
      <c r="O38" s="4" t="s">
        <v>32</v>
      </c>
      <c r="P38" s="4" t="s">
        <v>33</v>
      </c>
      <c r="Q38" s="4">
        <v>0</v>
      </c>
      <c r="R38" s="7">
        <v>45210</v>
      </c>
      <c r="S38" s="6">
        <v>45214</v>
      </c>
      <c r="T38" s="4" t="s">
        <v>34</v>
      </c>
      <c r="U38" s="4">
        <v>10.9</v>
      </c>
      <c r="V38" s="4">
        <v>0</v>
      </c>
      <c r="W38" s="4">
        <v>0</v>
      </c>
      <c r="X38" s="4" t="s">
        <v>209</v>
      </c>
      <c r="Y38" s="4" t="s">
        <v>54</v>
      </c>
    </row>
    <row r="39" s="4" customFormat="1" spans="1:25">
      <c r="A39" s="4" t="s">
        <v>210</v>
      </c>
      <c r="B39" s="4" t="s">
        <v>26</v>
      </c>
      <c r="C39" s="4" t="s">
        <v>27</v>
      </c>
      <c r="D39" s="4" t="s">
        <v>211</v>
      </c>
      <c r="E39" s="4" t="s">
        <v>212</v>
      </c>
      <c r="F39" s="6">
        <v>45210</v>
      </c>
      <c r="G39" s="6">
        <v>45211</v>
      </c>
      <c r="H39" s="4">
        <v>1</v>
      </c>
      <c r="I39" s="4">
        <v>1</v>
      </c>
      <c r="J39" s="4">
        <v>1</v>
      </c>
      <c r="K39" s="4" t="s">
        <v>30</v>
      </c>
      <c r="L39" s="4">
        <v>20.45</v>
      </c>
      <c r="M39" s="4">
        <v>20.45</v>
      </c>
      <c r="N39" s="4" t="s">
        <v>213</v>
      </c>
      <c r="O39" s="4" t="s">
        <v>32</v>
      </c>
      <c r="P39" s="4" t="s">
        <v>33</v>
      </c>
      <c r="Q39" s="4">
        <v>0</v>
      </c>
      <c r="R39" s="7">
        <v>45210</v>
      </c>
      <c r="S39" s="6">
        <v>45214</v>
      </c>
      <c r="T39" s="4" t="s">
        <v>34</v>
      </c>
      <c r="U39" s="4">
        <v>20.45</v>
      </c>
      <c r="V39" s="4">
        <v>0</v>
      </c>
      <c r="W39" s="4">
        <v>0</v>
      </c>
      <c r="X39" s="4" t="s">
        <v>214</v>
      </c>
      <c r="Y39" s="4" t="s">
        <v>54</v>
      </c>
    </row>
    <row r="40" s="4" customFormat="1" spans="1:25">
      <c r="A40" s="4" t="s">
        <v>215</v>
      </c>
      <c r="B40" s="4" t="s">
        <v>26</v>
      </c>
      <c r="C40" s="4" t="s">
        <v>27</v>
      </c>
      <c r="D40" s="4" t="s">
        <v>216</v>
      </c>
      <c r="E40" s="4" t="s">
        <v>217</v>
      </c>
      <c r="F40" s="6">
        <v>45210</v>
      </c>
      <c r="G40" s="6">
        <v>45211</v>
      </c>
      <c r="H40" s="4">
        <v>1</v>
      </c>
      <c r="I40" s="4">
        <v>1</v>
      </c>
      <c r="J40" s="4">
        <v>1</v>
      </c>
      <c r="K40" s="4" t="s">
        <v>30</v>
      </c>
      <c r="L40" s="4">
        <v>15.59</v>
      </c>
      <c r="M40" s="4">
        <v>15.59</v>
      </c>
      <c r="N40" s="4" t="s">
        <v>218</v>
      </c>
      <c r="O40" s="4" t="s">
        <v>32</v>
      </c>
      <c r="P40" s="4" t="s">
        <v>33</v>
      </c>
      <c r="Q40" s="4">
        <v>0</v>
      </c>
      <c r="R40" s="7">
        <v>45210.0000115741</v>
      </c>
      <c r="S40" s="6">
        <v>45214</v>
      </c>
      <c r="T40" s="4" t="s">
        <v>34</v>
      </c>
      <c r="U40" s="4">
        <v>15.59</v>
      </c>
      <c r="V40" s="4">
        <v>0</v>
      </c>
      <c r="W40" s="4">
        <v>0</v>
      </c>
      <c r="X40" s="4" t="s">
        <v>219</v>
      </c>
      <c r="Y40" s="4" t="s">
        <v>54</v>
      </c>
    </row>
    <row r="41" s="4" customFormat="1" spans="1:25">
      <c r="A41" s="4" t="s">
        <v>220</v>
      </c>
      <c r="B41" s="4" t="s">
        <v>26</v>
      </c>
      <c r="C41" s="4" t="s">
        <v>27</v>
      </c>
      <c r="D41" s="4" t="s">
        <v>221</v>
      </c>
      <c r="E41" s="4" t="s">
        <v>122</v>
      </c>
      <c r="F41" s="6">
        <v>45210</v>
      </c>
      <c r="G41" s="6">
        <v>45211</v>
      </c>
      <c r="H41" s="4">
        <v>1</v>
      </c>
      <c r="I41" s="4">
        <v>1</v>
      </c>
      <c r="J41" s="4">
        <v>1</v>
      </c>
      <c r="K41" s="4" t="s">
        <v>30</v>
      </c>
      <c r="L41" s="4">
        <v>21.15</v>
      </c>
      <c r="M41" s="4">
        <v>21.15</v>
      </c>
      <c r="N41" s="4" t="s">
        <v>222</v>
      </c>
      <c r="O41" s="4" t="s">
        <v>32</v>
      </c>
      <c r="P41" s="4" t="s">
        <v>33</v>
      </c>
      <c r="Q41" s="4">
        <v>0</v>
      </c>
      <c r="R41" s="7">
        <v>45210.0000115741</v>
      </c>
      <c r="S41" s="6">
        <v>45214</v>
      </c>
      <c r="T41" s="4" t="s">
        <v>34</v>
      </c>
      <c r="U41" s="4">
        <v>21.15</v>
      </c>
      <c r="V41" s="4">
        <v>0</v>
      </c>
      <c r="W41" s="4">
        <v>0</v>
      </c>
      <c r="X41" s="4" t="s">
        <v>223</v>
      </c>
      <c r="Y41" s="4" t="s">
        <v>54</v>
      </c>
    </row>
    <row r="42" s="4" customFormat="1" spans="1:25">
      <c r="A42" s="4" t="s">
        <v>224</v>
      </c>
      <c r="B42" s="4" t="s">
        <v>26</v>
      </c>
      <c r="C42" s="4" t="s">
        <v>27</v>
      </c>
      <c r="D42" s="4" t="s">
        <v>225</v>
      </c>
      <c r="E42" s="4" t="s">
        <v>226</v>
      </c>
      <c r="F42" s="6">
        <v>45210</v>
      </c>
      <c r="G42" s="6">
        <v>45211</v>
      </c>
      <c r="H42" s="4">
        <v>1</v>
      </c>
      <c r="I42" s="4">
        <v>1</v>
      </c>
      <c r="J42" s="4">
        <v>1</v>
      </c>
      <c r="K42" s="4" t="s">
        <v>30</v>
      </c>
      <c r="L42" s="4">
        <v>19.42</v>
      </c>
      <c r="M42" s="4">
        <v>19.42</v>
      </c>
      <c r="N42" s="4" t="s">
        <v>227</v>
      </c>
      <c r="O42" s="4" t="s">
        <v>32</v>
      </c>
      <c r="P42" s="4" t="s">
        <v>33</v>
      </c>
      <c r="Q42" s="4">
        <v>0</v>
      </c>
      <c r="R42" s="7">
        <v>45210</v>
      </c>
      <c r="S42" s="6">
        <v>45214</v>
      </c>
      <c r="T42" s="4" t="s">
        <v>34</v>
      </c>
      <c r="U42" s="4">
        <v>19.42</v>
      </c>
      <c r="V42" s="4">
        <v>0</v>
      </c>
      <c r="W42" s="4">
        <v>0</v>
      </c>
      <c r="X42" s="4" t="s">
        <v>228</v>
      </c>
      <c r="Y42" s="4" t="s">
        <v>54</v>
      </c>
    </row>
    <row r="43" s="4" customFormat="1" spans="1:25">
      <c r="A43" s="4" t="s">
        <v>229</v>
      </c>
      <c r="B43" s="4" t="s">
        <v>26</v>
      </c>
      <c r="C43" s="4" t="s">
        <v>27</v>
      </c>
      <c r="D43" s="4" t="s">
        <v>230</v>
      </c>
      <c r="E43" s="4" t="s">
        <v>231</v>
      </c>
      <c r="F43" s="6">
        <v>45210</v>
      </c>
      <c r="G43" s="6">
        <v>45211</v>
      </c>
      <c r="H43" s="4">
        <v>1</v>
      </c>
      <c r="I43" s="4">
        <v>1</v>
      </c>
      <c r="J43" s="4">
        <v>1</v>
      </c>
      <c r="K43" s="4" t="s">
        <v>30</v>
      </c>
      <c r="L43" s="4">
        <v>33.78</v>
      </c>
      <c r="M43" s="4">
        <v>33.78</v>
      </c>
      <c r="N43" s="4" t="s">
        <v>232</v>
      </c>
      <c r="O43" s="4" t="s">
        <v>32</v>
      </c>
      <c r="P43" s="4" t="s">
        <v>33</v>
      </c>
      <c r="Q43" s="4">
        <v>0</v>
      </c>
      <c r="R43" s="7">
        <v>45210</v>
      </c>
      <c r="S43" s="6">
        <v>45214</v>
      </c>
      <c r="T43" s="4" t="s">
        <v>34</v>
      </c>
      <c r="U43" s="4">
        <v>33.78</v>
      </c>
      <c r="V43" s="4">
        <v>0</v>
      </c>
      <c r="W43" s="4">
        <v>0</v>
      </c>
      <c r="X43" s="4" t="s">
        <v>233</v>
      </c>
      <c r="Y43" s="4" t="s">
        <v>54</v>
      </c>
    </row>
    <row r="44" s="4" customFormat="1" spans="1:25">
      <c r="A44" s="4" t="s">
        <v>234</v>
      </c>
      <c r="B44" s="4" t="s">
        <v>26</v>
      </c>
      <c r="C44" s="4" t="s">
        <v>27</v>
      </c>
      <c r="D44" s="4" t="s">
        <v>235</v>
      </c>
      <c r="E44" s="4" t="s">
        <v>236</v>
      </c>
      <c r="F44" s="6">
        <v>45210</v>
      </c>
      <c r="G44" s="6">
        <v>45211</v>
      </c>
      <c r="H44" s="4">
        <v>1</v>
      </c>
      <c r="I44" s="4">
        <v>1</v>
      </c>
      <c r="J44" s="4">
        <v>1</v>
      </c>
      <c r="K44" s="4" t="s">
        <v>30</v>
      </c>
      <c r="L44" s="4">
        <v>16.82</v>
      </c>
      <c r="M44" s="4">
        <v>16.82</v>
      </c>
      <c r="N44" s="4" t="s">
        <v>237</v>
      </c>
      <c r="O44" s="4" t="s">
        <v>32</v>
      </c>
      <c r="P44" s="4" t="s">
        <v>33</v>
      </c>
      <c r="Q44" s="4">
        <v>0</v>
      </c>
      <c r="R44" s="7">
        <v>45210.0000115741</v>
      </c>
      <c r="S44" s="6">
        <v>45214</v>
      </c>
      <c r="T44" s="4" t="s">
        <v>34</v>
      </c>
      <c r="U44" s="4">
        <v>16.82</v>
      </c>
      <c r="V44" s="4">
        <v>0</v>
      </c>
      <c r="W44" s="4">
        <v>0</v>
      </c>
      <c r="X44" s="4" t="s">
        <v>238</v>
      </c>
      <c r="Y44" s="4" t="s">
        <v>54</v>
      </c>
    </row>
    <row r="45" s="4" customFormat="1" spans="1:25">
      <c r="A45" s="4" t="s">
        <v>239</v>
      </c>
      <c r="B45" s="4" t="s">
        <v>26</v>
      </c>
      <c r="C45" s="4" t="s">
        <v>27</v>
      </c>
      <c r="D45" s="4" t="s">
        <v>240</v>
      </c>
      <c r="E45" s="4" t="s">
        <v>241</v>
      </c>
      <c r="F45" s="6">
        <v>45210</v>
      </c>
      <c r="G45" s="6">
        <v>45211</v>
      </c>
      <c r="H45" s="4">
        <v>1</v>
      </c>
      <c r="I45" s="4">
        <v>1</v>
      </c>
      <c r="J45" s="4">
        <v>1</v>
      </c>
      <c r="K45" s="4" t="s">
        <v>30</v>
      </c>
      <c r="L45" s="4">
        <v>13.98</v>
      </c>
      <c r="M45" s="4">
        <v>13.98</v>
      </c>
      <c r="N45" s="4" t="s">
        <v>242</v>
      </c>
      <c r="O45" s="4" t="s">
        <v>32</v>
      </c>
      <c r="P45" s="4" t="s">
        <v>33</v>
      </c>
      <c r="Q45" s="4">
        <v>0</v>
      </c>
      <c r="R45" s="7">
        <v>45210</v>
      </c>
      <c r="S45" s="6">
        <v>45214</v>
      </c>
      <c r="T45" s="4" t="s">
        <v>34</v>
      </c>
      <c r="U45" s="4">
        <v>13.98</v>
      </c>
      <c r="V45" s="4">
        <v>0</v>
      </c>
      <c r="W45" s="4">
        <v>0</v>
      </c>
      <c r="X45" s="4" t="s">
        <v>243</v>
      </c>
      <c r="Y45" s="4" t="s">
        <v>54</v>
      </c>
    </row>
    <row r="46" s="4" customFormat="1" spans="1:25">
      <c r="A46" s="4" t="s">
        <v>244</v>
      </c>
      <c r="B46" s="4" t="s">
        <v>26</v>
      </c>
      <c r="C46" s="4" t="s">
        <v>27</v>
      </c>
      <c r="D46" s="4" t="s">
        <v>245</v>
      </c>
      <c r="E46" s="4" t="s">
        <v>246</v>
      </c>
      <c r="F46" s="6">
        <v>45210</v>
      </c>
      <c r="G46" s="6">
        <v>45212</v>
      </c>
      <c r="H46" s="4">
        <v>1</v>
      </c>
      <c r="I46" s="4">
        <v>2</v>
      </c>
      <c r="J46" s="4">
        <v>2</v>
      </c>
      <c r="K46" s="4" t="s">
        <v>30</v>
      </c>
      <c r="L46" s="4">
        <v>644</v>
      </c>
      <c r="M46" s="4">
        <v>644</v>
      </c>
      <c r="N46" s="4" t="s">
        <v>247</v>
      </c>
      <c r="O46" s="4" t="s">
        <v>248</v>
      </c>
      <c r="P46" s="4" t="s">
        <v>33</v>
      </c>
      <c r="Q46" s="4">
        <v>0</v>
      </c>
      <c r="R46" s="7">
        <v>45013</v>
      </c>
      <c r="S46" s="6">
        <v>45215</v>
      </c>
      <c r="T46" s="4" t="s">
        <v>34</v>
      </c>
      <c r="U46" s="4">
        <v>644</v>
      </c>
      <c r="V46" s="4">
        <v>0</v>
      </c>
      <c r="W46" s="4">
        <v>0</v>
      </c>
      <c r="X46" s="4" t="s">
        <v>249</v>
      </c>
      <c r="Y46" s="4" t="s">
        <v>250</v>
      </c>
    </row>
    <row r="47" s="4" customFormat="1" spans="1:25">
      <c r="A47" s="4" t="s">
        <v>251</v>
      </c>
      <c r="B47" s="4" t="s">
        <v>26</v>
      </c>
      <c r="C47" s="4" t="s">
        <v>27</v>
      </c>
      <c r="D47" s="4" t="s">
        <v>252</v>
      </c>
      <c r="E47" s="4" t="s">
        <v>253</v>
      </c>
      <c r="F47" s="6">
        <v>45210</v>
      </c>
      <c r="G47" s="6">
        <v>45212</v>
      </c>
      <c r="H47" s="4">
        <v>3</v>
      </c>
      <c r="I47" s="4">
        <v>2</v>
      </c>
      <c r="J47" s="4">
        <v>6</v>
      </c>
      <c r="K47" s="4" t="s">
        <v>30</v>
      </c>
      <c r="L47" s="4">
        <v>391.98</v>
      </c>
      <c r="M47" s="4">
        <v>391.98</v>
      </c>
      <c r="N47" s="4" t="s">
        <v>254</v>
      </c>
      <c r="O47" s="4" t="s">
        <v>248</v>
      </c>
      <c r="P47" s="4" t="s">
        <v>33</v>
      </c>
      <c r="Q47" s="4">
        <v>0</v>
      </c>
      <c r="R47" s="7">
        <v>45172.0000115741</v>
      </c>
      <c r="S47" s="6">
        <v>45215</v>
      </c>
      <c r="T47" s="4" t="s">
        <v>34</v>
      </c>
      <c r="U47" s="4">
        <v>391.98</v>
      </c>
      <c r="V47" s="4">
        <v>0</v>
      </c>
      <c r="W47" s="4">
        <v>0</v>
      </c>
      <c r="X47" s="4" t="s">
        <v>255</v>
      </c>
      <c r="Y47" s="4" t="s">
        <v>54</v>
      </c>
    </row>
    <row r="48" s="4" customFormat="1" spans="1:25">
      <c r="A48" s="4" t="s">
        <v>256</v>
      </c>
      <c r="B48" s="4" t="s">
        <v>26</v>
      </c>
      <c r="C48" s="4" t="s">
        <v>27</v>
      </c>
      <c r="D48" s="4" t="s">
        <v>257</v>
      </c>
      <c r="E48" s="4" t="s">
        <v>258</v>
      </c>
      <c r="F48" s="6">
        <v>45211</v>
      </c>
      <c r="G48" s="6">
        <v>45212</v>
      </c>
      <c r="H48" s="4">
        <v>1</v>
      </c>
      <c r="I48" s="4">
        <v>1</v>
      </c>
      <c r="J48" s="4">
        <v>1</v>
      </c>
      <c r="K48" s="4" t="s">
        <v>30</v>
      </c>
      <c r="L48" s="4">
        <v>74.06</v>
      </c>
      <c r="M48" s="4">
        <v>74.06</v>
      </c>
      <c r="N48" s="4" t="s">
        <v>259</v>
      </c>
      <c r="O48" s="4" t="s">
        <v>248</v>
      </c>
      <c r="P48" s="4" t="s">
        <v>33</v>
      </c>
      <c r="Q48" s="4">
        <v>0</v>
      </c>
      <c r="R48" s="7">
        <v>45173.0000115741</v>
      </c>
      <c r="S48" s="6">
        <v>45215</v>
      </c>
      <c r="T48" s="4" t="s">
        <v>34</v>
      </c>
      <c r="U48" s="4">
        <v>74.06</v>
      </c>
      <c r="V48" s="4">
        <v>0</v>
      </c>
      <c r="W48" s="4">
        <v>0</v>
      </c>
      <c r="X48" s="4" t="s">
        <v>260</v>
      </c>
      <c r="Y48" s="4" t="s">
        <v>261</v>
      </c>
    </row>
    <row r="49" s="4" customFormat="1" spans="1:25">
      <c r="A49" s="4" t="s">
        <v>262</v>
      </c>
      <c r="B49" s="4" t="s">
        <v>26</v>
      </c>
      <c r="C49" s="4" t="s">
        <v>27</v>
      </c>
      <c r="D49" s="4" t="s">
        <v>263</v>
      </c>
      <c r="E49" s="4" t="s">
        <v>264</v>
      </c>
      <c r="F49" s="6">
        <v>45210</v>
      </c>
      <c r="G49" s="6">
        <v>45212</v>
      </c>
      <c r="H49" s="4">
        <v>1</v>
      </c>
      <c r="I49" s="4">
        <v>2</v>
      </c>
      <c r="J49" s="4">
        <v>2</v>
      </c>
      <c r="K49" s="4" t="s">
        <v>30</v>
      </c>
      <c r="L49" s="4">
        <v>304.78</v>
      </c>
      <c r="M49" s="4">
        <v>304.78</v>
      </c>
      <c r="N49" s="4" t="s">
        <v>265</v>
      </c>
      <c r="O49" s="4" t="s">
        <v>248</v>
      </c>
      <c r="P49" s="4" t="s">
        <v>33</v>
      </c>
      <c r="Q49" s="4">
        <v>0</v>
      </c>
      <c r="R49" s="7">
        <v>45180.0000115741</v>
      </c>
      <c r="S49" s="6">
        <v>45215</v>
      </c>
      <c r="T49" s="4" t="s">
        <v>34</v>
      </c>
      <c r="U49" s="4">
        <v>304.78</v>
      </c>
      <c r="V49" s="4">
        <v>0</v>
      </c>
      <c r="W49" s="4">
        <v>0</v>
      </c>
      <c r="X49" s="4" t="s">
        <v>266</v>
      </c>
      <c r="Y49" s="4" t="s">
        <v>267</v>
      </c>
    </row>
    <row r="50" s="4" customFormat="1" spans="1:25">
      <c r="A50" s="4" t="s">
        <v>268</v>
      </c>
      <c r="B50" s="4" t="s">
        <v>26</v>
      </c>
      <c r="C50" s="4" t="s">
        <v>27</v>
      </c>
      <c r="D50" s="4" t="s">
        <v>269</v>
      </c>
      <c r="E50" s="4" t="s">
        <v>270</v>
      </c>
      <c r="F50" s="6">
        <v>45211</v>
      </c>
      <c r="G50" s="6">
        <v>45212</v>
      </c>
      <c r="H50" s="4">
        <v>1</v>
      </c>
      <c r="I50" s="4">
        <v>1</v>
      </c>
      <c r="J50" s="4">
        <v>1</v>
      </c>
      <c r="K50" s="4" t="s">
        <v>30</v>
      </c>
      <c r="L50" s="4">
        <v>41.43</v>
      </c>
      <c r="M50" s="4">
        <v>41.43</v>
      </c>
      <c r="N50" s="4" t="s">
        <v>271</v>
      </c>
      <c r="O50" s="4" t="s">
        <v>248</v>
      </c>
      <c r="P50" s="4" t="s">
        <v>33</v>
      </c>
      <c r="Q50" s="4">
        <v>0</v>
      </c>
      <c r="R50" s="7">
        <v>45182</v>
      </c>
      <c r="S50" s="6">
        <v>45215</v>
      </c>
      <c r="T50" s="4" t="s">
        <v>34</v>
      </c>
      <c r="U50" s="4">
        <v>41.43</v>
      </c>
      <c r="V50" s="4">
        <v>0</v>
      </c>
      <c r="W50" s="4">
        <v>0</v>
      </c>
      <c r="X50" s="4" t="s">
        <v>272</v>
      </c>
      <c r="Y50" s="4" t="s">
        <v>273</v>
      </c>
    </row>
    <row r="51" s="4" customFormat="1" spans="1:25">
      <c r="A51" s="4" t="s">
        <v>274</v>
      </c>
      <c r="B51" s="4" t="s">
        <v>26</v>
      </c>
      <c r="C51" s="4" t="s">
        <v>27</v>
      </c>
      <c r="D51" s="4" t="s">
        <v>275</v>
      </c>
      <c r="E51" s="4" t="s">
        <v>276</v>
      </c>
      <c r="F51" s="6">
        <v>45210</v>
      </c>
      <c r="G51" s="6">
        <v>45212</v>
      </c>
      <c r="H51" s="4">
        <v>1</v>
      </c>
      <c r="I51" s="4">
        <v>2</v>
      </c>
      <c r="J51" s="4">
        <v>2</v>
      </c>
      <c r="K51" s="4" t="s">
        <v>30</v>
      </c>
      <c r="L51" s="4">
        <v>134.38</v>
      </c>
      <c r="M51" s="4">
        <v>134.38</v>
      </c>
      <c r="N51" s="4" t="s">
        <v>277</v>
      </c>
      <c r="O51" s="4" t="s">
        <v>248</v>
      </c>
      <c r="P51" s="4" t="s">
        <v>33</v>
      </c>
      <c r="Q51" s="4">
        <v>0</v>
      </c>
      <c r="R51" s="7">
        <v>45183.0000115741</v>
      </c>
      <c r="S51" s="6">
        <v>45215</v>
      </c>
      <c r="T51" s="4" t="s">
        <v>34</v>
      </c>
      <c r="U51" s="4">
        <v>134.38</v>
      </c>
      <c r="V51" s="4">
        <v>0</v>
      </c>
      <c r="W51" s="4">
        <v>0</v>
      </c>
      <c r="X51" s="4" t="s">
        <v>278</v>
      </c>
      <c r="Y51" s="4" t="s">
        <v>54</v>
      </c>
    </row>
    <row r="52" s="4" customFormat="1" spans="1:25">
      <c r="A52" s="4" t="s">
        <v>279</v>
      </c>
      <c r="B52" s="4" t="s">
        <v>26</v>
      </c>
      <c r="C52" s="4" t="s">
        <v>27</v>
      </c>
      <c r="D52" s="4" t="s">
        <v>38</v>
      </c>
      <c r="E52" s="4" t="s">
        <v>39</v>
      </c>
      <c r="F52" s="6">
        <v>45210</v>
      </c>
      <c r="G52" s="6">
        <v>45212</v>
      </c>
      <c r="H52" s="4">
        <v>2</v>
      </c>
      <c r="I52" s="4">
        <v>2</v>
      </c>
      <c r="J52" s="4">
        <v>4</v>
      </c>
      <c r="K52" s="4" t="s">
        <v>30</v>
      </c>
      <c r="L52" s="4">
        <v>306.08</v>
      </c>
      <c r="M52" s="4">
        <v>306.08</v>
      </c>
      <c r="N52" s="4" t="s">
        <v>280</v>
      </c>
      <c r="O52" s="4" t="s">
        <v>248</v>
      </c>
      <c r="P52" s="4" t="s">
        <v>33</v>
      </c>
      <c r="Q52" s="4">
        <v>0</v>
      </c>
      <c r="R52" s="7">
        <v>45187.0000115741</v>
      </c>
      <c r="S52" s="6">
        <v>45215</v>
      </c>
      <c r="T52" s="4" t="s">
        <v>34</v>
      </c>
      <c r="U52" s="4">
        <v>306.08</v>
      </c>
      <c r="V52" s="4">
        <v>0</v>
      </c>
      <c r="W52" s="4">
        <v>0</v>
      </c>
      <c r="X52" s="4" t="s">
        <v>281</v>
      </c>
      <c r="Y52" s="4" t="s">
        <v>282</v>
      </c>
    </row>
    <row r="53" s="4" customFormat="1" spans="1:25">
      <c r="A53" s="4" t="s">
        <v>283</v>
      </c>
      <c r="B53" s="4" t="s">
        <v>26</v>
      </c>
      <c r="C53" s="4" t="s">
        <v>27</v>
      </c>
      <c r="D53" s="4" t="s">
        <v>284</v>
      </c>
      <c r="E53" s="4" t="s">
        <v>285</v>
      </c>
      <c r="F53" s="6">
        <v>45210</v>
      </c>
      <c r="G53" s="6">
        <v>45212</v>
      </c>
      <c r="H53" s="4">
        <v>1</v>
      </c>
      <c r="I53" s="4">
        <v>2</v>
      </c>
      <c r="J53" s="4">
        <v>2</v>
      </c>
      <c r="K53" s="4" t="s">
        <v>30</v>
      </c>
      <c r="L53" s="4">
        <v>195.6</v>
      </c>
      <c r="M53" s="4">
        <v>195.6</v>
      </c>
      <c r="N53" s="4" t="s">
        <v>286</v>
      </c>
      <c r="O53" s="4" t="s">
        <v>248</v>
      </c>
      <c r="P53" s="4" t="s">
        <v>33</v>
      </c>
      <c r="Q53" s="4">
        <v>0</v>
      </c>
      <c r="R53" s="7">
        <v>45195</v>
      </c>
      <c r="S53" s="6">
        <v>45215</v>
      </c>
      <c r="T53" s="4" t="s">
        <v>34</v>
      </c>
      <c r="U53" s="4">
        <v>195.6</v>
      </c>
      <c r="V53" s="4">
        <v>0</v>
      </c>
      <c r="W53" s="4">
        <v>0</v>
      </c>
      <c r="X53" s="4" t="s">
        <v>287</v>
      </c>
      <c r="Y53" s="4" t="s">
        <v>54</v>
      </c>
    </row>
    <row r="54" s="4" customFormat="1" spans="1:25">
      <c r="A54" s="4" t="s">
        <v>288</v>
      </c>
      <c r="B54" s="4" t="s">
        <v>26</v>
      </c>
      <c r="C54" s="4" t="s">
        <v>27</v>
      </c>
      <c r="D54" s="4" t="s">
        <v>289</v>
      </c>
      <c r="E54" s="4" t="s">
        <v>290</v>
      </c>
      <c r="F54" s="6">
        <v>45211</v>
      </c>
      <c r="G54" s="6">
        <v>45212</v>
      </c>
      <c r="H54" s="4">
        <v>2</v>
      </c>
      <c r="I54" s="4">
        <v>1</v>
      </c>
      <c r="J54" s="4">
        <v>2</v>
      </c>
      <c r="K54" s="4" t="s">
        <v>30</v>
      </c>
      <c r="L54" s="4">
        <v>36</v>
      </c>
      <c r="M54" s="4">
        <v>36</v>
      </c>
      <c r="N54" s="4" t="s">
        <v>291</v>
      </c>
      <c r="O54" s="4" t="s">
        <v>248</v>
      </c>
      <c r="P54" s="4" t="s">
        <v>33</v>
      </c>
      <c r="Q54" s="4">
        <v>0</v>
      </c>
      <c r="R54" s="7">
        <v>45195.0000115741</v>
      </c>
      <c r="S54" s="6">
        <v>45215</v>
      </c>
      <c r="T54" s="4" t="s">
        <v>34</v>
      </c>
      <c r="U54" s="4">
        <v>36</v>
      </c>
      <c r="V54" s="4">
        <v>0</v>
      </c>
      <c r="W54" s="4">
        <v>0</v>
      </c>
      <c r="X54" s="4" t="s">
        <v>292</v>
      </c>
      <c r="Y54" s="4" t="s">
        <v>54</v>
      </c>
    </row>
    <row r="55" s="4" customFormat="1" spans="1:25">
      <c r="A55" s="4" t="s">
        <v>293</v>
      </c>
      <c r="B55" s="4" t="s">
        <v>26</v>
      </c>
      <c r="C55" s="4" t="s">
        <v>27</v>
      </c>
      <c r="D55" s="4" t="s">
        <v>289</v>
      </c>
      <c r="E55" s="4" t="s">
        <v>290</v>
      </c>
      <c r="F55" s="6">
        <v>45211</v>
      </c>
      <c r="G55" s="6">
        <v>45212</v>
      </c>
      <c r="H55" s="4">
        <v>2</v>
      </c>
      <c r="I55" s="4">
        <v>1</v>
      </c>
      <c r="J55" s="4">
        <v>2</v>
      </c>
      <c r="K55" s="4" t="s">
        <v>30</v>
      </c>
      <c r="L55" s="4">
        <v>34.76</v>
      </c>
      <c r="M55" s="4">
        <v>34.76</v>
      </c>
      <c r="N55" s="4" t="s">
        <v>294</v>
      </c>
      <c r="O55" s="4" t="s">
        <v>248</v>
      </c>
      <c r="P55" s="4" t="s">
        <v>33</v>
      </c>
      <c r="Q55" s="4">
        <v>0</v>
      </c>
      <c r="R55" s="7">
        <v>45197</v>
      </c>
      <c r="S55" s="6">
        <v>45215</v>
      </c>
      <c r="T55" s="4" t="s">
        <v>34</v>
      </c>
      <c r="U55" s="4">
        <v>34.76</v>
      </c>
      <c r="V55" s="4">
        <v>0</v>
      </c>
      <c r="W55" s="4">
        <v>0</v>
      </c>
      <c r="X55" s="4" t="s">
        <v>295</v>
      </c>
      <c r="Y55" s="4" t="s">
        <v>54</v>
      </c>
    </row>
    <row r="56" s="4" customFormat="1" spans="1:25">
      <c r="A56" s="4" t="s">
        <v>296</v>
      </c>
      <c r="B56" s="4" t="s">
        <v>26</v>
      </c>
      <c r="C56" s="4" t="s">
        <v>27</v>
      </c>
      <c r="D56" s="4" t="s">
        <v>297</v>
      </c>
      <c r="E56" s="4" t="s">
        <v>298</v>
      </c>
      <c r="F56" s="6">
        <v>45209</v>
      </c>
      <c r="G56" s="6">
        <v>45212</v>
      </c>
      <c r="H56" s="4">
        <v>1</v>
      </c>
      <c r="I56" s="4">
        <v>3</v>
      </c>
      <c r="J56" s="4">
        <v>3</v>
      </c>
      <c r="K56" s="4" t="s">
        <v>30</v>
      </c>
      <c r="L56" s="4">
        <v>126.09</v>
      </c>
      <c r="M56" s="4">
        <v>126.09</v>
      </c>
      <c r="N56" s="4" t="s">
        <v>299</v>
      </c>
      <c r="O56" s="4" t="s">
        <v>248</v>
      </c>
      <c r="P56" s="4" t="s">
        <v>33</v>
      </c>
      <c r="Q56" s="4">
        <v>0</v>
      </c>
      <c r="R56" s="7">
        <v>45201</v>
      </c>
      <c r="S56" s="6">
        <v>45215</v>
      </c>
      <c r="T56" s="4" t="s">
        <v>34</v>
      </c>
      <c r="U56" s="4">
        <v>126.09</v>
      </c>
      <c r="V56" s="4">
        <v>0</v>
      </c>
      <c r="W56" s="4">
        <v>0</v>
      </c>
      <c r="X56" s="4" t="s">
        <v>300</v>
      </c>
      <c r="Y56" s="4" t="s">
        <v>54</v>
      </c>
    </row>
    <row r="57" s="4" customFormat="1" spans="1:25">
      <c r="A57" s="4" t="s">
        <v>301</v>
      </c>
      <c r="B57" s="4" t="s">
        <v>26</v>
      </c>
      <c r="C57" s="4" t="s">
        <v>27</v>
      </c>
      <c r="D57" s="4" t="s">
        <v>302</v>
      </c>
      <c r="E57" s="4" t="s">
        <v>79</v>
      </c>
      <c r="F57" s="6">
        <v>45211</v>
      </c>
      <c r="G57" s="6">
        <v>45212</v>
      </c>
      <c r="H57" s="4">
        <v>1</v>
      </c>
      <c r="I57" s="4">
        <v>1</v>
      </c>
      <c r="J57" s="4">
        <v>1</v>
      </c>
      <c r="K57" s="4" t="s">
        <v>30</v>
      </c>
      <c r="L57" s="4">
        <v>37.75</v>
      </c>
      <c r="M57" s="4">
        <v>37.75</v>
      </c>
      <c r="N57" s="4" t="s">
        <v>303</v>
      </c>
      <c r="O57" s="4" t="s">
        <v>248</v>
      </c>
      <c r="P57" s="4" t="s">
        <v>33</v>
      </c>
      <c r="Q57" s="4">
        <v>0</v>
      </c>
      <c r="R57" s="7">
        <v>45203</v>
      </c>
      <c r="S57" s="6">
        <v>45215</v>
      </c>
      <c r="T57" s="4" t="s">
        <v>34</v>
      </c>
      <c r="U57" s="4">
        <v>37.75</v>
      </c>
      <c r="V57" s="4">
        <v>0</v>
      </c>
      <c r="W57" s="4">
        <v>0</v>
      </c>
      <c r="X57" s="4" t="s">
        <v>304</v>
      </c>
      <c r="Y57" s="4" t="s">
        <v>54</v>
      </c>
    </row>
    <row r="58" s="4" customFormat="1" spans="1:25">
      <c r="A58" s="4" t="s">
        <v>305</v>
      </c>
      <c r="B58" s="4" t="s">
        <v>26</v>
      </c>
      <c r="C58" s="4" t="s">
        <v>27</v>
      </c>
      <c r="D58" s="4" t="s">
        <v>284</v>
      </c>
      <c r="E58" s="4" t="s">
        <v>285</v>
      </c>
      <c r="F58" s="6">
        <v>45210</v>
      </c>
      <c r="G58" s="6">
        <v>45212</v>
      </c>
      <c r="H58" s="4">
        <v>1</v>
      </c>
      <c r="I58" s="4">
        <v>2</v>
      </c>
      <c r="J58" s="4">
        <v>2</v>
      </c>
      <c r="K58" s="4" t="s">
        <v>30</v>
      </c>
      <c r="L58" s="4">
        <v>189.88</v>
      </c>
      <c r="M58" s="4">
        <v>189.88</v>
      </c>
      <c r="N58" s="4" t="s">
        <v>306</v>
      </c>
      <c r="O58" s="4" t="s">
        <v>248</v>
      </c>
      <c r="P58" s="4" t="s">
        <v>33</v>
      </c>
      <c r="Q58" s="4">
        <v>0</v>
      </c>
      <c r="R58" s="7">
        <v>45203</v>
      </c>
      <c r="S58" s="6">
        <v>45215</v>
      </c>
      <c r="T58" s="4" t="s">
        <v>34</v>
      </c>
      <c r="U58" s="4">
        <v>189.88</v>
      </c>
      <c r="V58" s="4">
        <v>0</v>
      </c>
      <c r="W58" s="4">
        <v>0</v>
      </c>
      <c r="X58" s="4" t="s">
        <v>307</v>
      </c>
      <c r="Y58" s="4" t="s">
        <v>54</v>
      </c>
    </row>
    <row r="59" s="4" customFormat="1" spans="1:25">
      <c r="A59" s="4" t="s">
        <v>308</v>
      </c>
      <c r="B59" s="4" t="s">
        <v>26</v>
      </c>
      <c r="C59" s="4" t="s">
        <v>27</v>
      </c>
      <c r="D59" s="4" t="s">
        <v>309</v>
      </c>
      <c r="E59" s="4" t="s">
        <v>310</v>
      </c>
      <c r="F59" s="6">
        <v>45210</v>
      </c>
      <c r="G59" s="6">
        <v>45212</v>
      </c>
      <c r="H59" s="4">
        <v>1</v>
      </c>
      <c r="I59" s="4">
        <v>2</v>
      </c>
      <c r="J59" s="4">
        <v>2</v>
      </c>
      <c r="K59" s="4" t="s">
        <v>30</v>
      </c>
      <c r="L59" s="4">
        <v>79.96</v>
      </c>
      <c r="M59" s="4">
        <v>79.96</v>
      </c>
      <c r="N59" s="4" t="s">
        <v>311</v>
      </c>
      <c r="O59" s="4" t="s">
        <v>248</v>
      </c>
      <c r="P59" s="4" t="s">
        <v>33</v>
      </c>
      <c r="Q59" s="4">
        <v>0</v>
      </c>
      <c r="R59" s="7">
        <v>45203</v>
      </c>
      <c r="S59" s="6">
        <v>45215</v>
      </c>
      <c r="T59" s="4" t="s">
        <v>34</v>
      </c>
      <c r="U59" s="4">
        <v>79.96</v>
      </c>
      <c r="V59" s="4">
        <v>0</v>
      </c>
      <c r="W59" s="4">
        <v>0</v>
      </c>
      <c r="X59" s="4" t="s">
        <v>312</v>
      </c>
      <c r="Y59" s="4" t="s">
        <v>313</v>
      </c>
    </row>
    <row r="60" s="4" customFormat="1" spans="1:25">
      <c r="A60" s="4" t="s">
        <v>314</v>
      </c>
      <c r="B60" s="4" t="s">
        <v>26</v>
      </c>
      <c r="C60" s="4" t="s">
        <v>27</v>
      </c>
      <c r="D60" s="4" t="s">
        <v>315</v>
      </c>
      <c r="E60" s="4" t="s">
        <v>316</v>
      </c>
      <c r="F60" s="6">
        <v>45208</v>
      </c>
      <c r="G60" s="6">
        <v>45212</v>
      </c>
      <c r="H60" s="4">
        <v>1</v>
      </c>
      <c r="I60" s="4">
        <v>4</v>
      </c>
      <c r="J60" s="4">
        <v>4</v>
      </c>
      <c r="K60" s="4" t="s">
        <v>30</v>
      </c>
      <c r="L60" s="4">
        <v>204.65</v>
      </c>
      <c r="M60" s="4">
        <v>204.65</v>
      </c>
      <c r="N60" s="4" t="s">
        <v>317</v>
      </c>
      <c r="O60" s="4" t="s">
        <v>248</v>
      </c>
      <c r="P60" s="4" t="s">
        <v>33</v>
      </c>
      <c r="Q60" s="4">
        <v>0</v>
      </c>
      <c r="R60" s="7">
        <v>45204</v>
      </c>
      <c r="S60" s="6">
        <v>45215</v>
      </c>
      <c r="T60" s="4" t="s">
        <v>34</v>
      </c>
      <c r="U60" s="4">
        <v>204.65</v>
      </c>
      <c r="V60" s="4">
        <v>0</v>
      </c>
      <c r="W60" s="4">
        <v>0</v>
      </c>
      <c r="X60" s="4" t="s">
        <v>318</v>
      </c>
      <c r="Y60" s="4" t="s">
        <v>54</v>
      </c>
    </row>
    <row r="61" s="4" customFormat="1" spans="1:25">
      <c r="A61" s="4" t="s">
        <v>319</v>
      </c>
      <c r="B61" s="4" t="s">
        <v>26</v>
      </c>
      <c r="C61" s="4" t="s">
        <v>27</v>
      </c>
      <c r="D61" s="4" t="s">
        <v>320</v>
      </c>
      <c r="E61" s="4" t="s">
        <v>45</v>
      </c>
      <c r="F61" s="6">
        <v>45210</v>
      </c>
      <c r="G61" s="6">
        <v>45212</v>
      </c>
      <c r="H61" s="4">
        <v>1</v>
      </c>
      <c r="I61" s="4">
        <v>2</v>
      </c>
      <c r="J61" s="4">
        <v>2</v>
      </c>
      <c r="K61" s="4" t="s">
        <v>30</v>
      </c>
      <c r="L61" s="4">
        <v>26.98</v>
      </c>
      <c r="M61" s="4">
        <v>26.98</v>
      </c>
      <c r="N61" s="4" t="s">
        <v>321</v>
      </c>
      <c r="O61" s="4" t="s">
        <v>248</v>
      </c>
      <c r="P61" s="4" t="s">
        <v>33</v>
      </c>
      <c r="Q61" s="4">
        <v>0</v>
      </c>
      <c r="R61" s="7">
        <v>45205.0000115741</v>
      </c>
      <c r="S61" s="6">
        <v>45215</v>
      </c>
      <c r="T61" s="4" t="s">
        <v>34</v>
      </c>
      <c r="U61" s="4">
        <v>26.98</v>
      </c>
      <c r="V61" s="4">
        <v>0</v>
      </c>
      <c r="W61" s="4">
        <v>0</v>
      </c>
      <c r="X61" s="4" t="s">
        <v>322</v>
      </c>
      <c r="Y61" s="4" t="s">
        <v>54</v>
      </c>
    </row>
    <row r="62" s="4" customFormat="1" spans="1:25">
      <c r="A62" s="4" t="s">
        <v>323</v>
      </c>
      <c r="B62" s="4" t="s">
        <v>26</v>
      </c>
      <c r="C62" s="4" t="s">
        <v>27</v>
      </c>
      <c r="D62" s="4" t="s">
        <v>324</v>
      </c>
      <c r="E62" s="4" t="s">
        <v>193</v>
      </c>
      <c r="F62" s="6">
        <v>45208</v>
      </c>
      <c r="G62" s="6">
        <v>45212</v>
      </c>
      <c r="H62" s="4">
        <v>1</v>
      </c>
      <c r="I62" s="4">
        <v>4</v>
      </c>
      <c r="J62" s="4">
        <v>4</v>
      </c>
      <c r="K62" s="4" t="s">
        <v>30</v>
      </c>
      <c r="L62" s="4">
        <v>94.05</v>
      </c>
      <c r="M62" s="4">
        <v>94.05</v>
      </c>
      <c r="N62" s="4" t="s">
        <v>325</v>
      </c>
      <c r="O62" s="4" t="s">
        <v>248</v>
      </c>
      <c r="P62" s="4" t="s">
        <v>33</v>
      </c>
      <c r="Q62" s="4">
        <v>0</v>
      </c>
      <c r="R62" s="7">
        <v>45206.0000115741</v>
      </c>
      <c r="S62" s="6">
        <v>45215</v>
      </c>
      <c r="T62" s="4" t="s">
        <v>34</v>
      </c>
      <c r="U62" s="4">
        <v>94.05</v>
      </c>
      <c r="V62" s="4">
        <v>0</v>
      </c>
      <c r="W62" s="4">
        <v>0</v>
      </c>
      <c r="X62" s="4" t="s">
        <v>326</v>
      </c>
      <c r="Y62" s="4" t="s">
        <v>54</v>
      </c>
    </row>
    <row r="63" s="4" customFormat="1" spans="1:25">
      <c r="A63" s="4" t="s">
        <v>327</v>
      </c>
      <c r="B63" s="4" t="s">
        <v>26</v>
      </c>
      <c r="C63" s="4" t="s">
        <v>27</v>
      </c>
      <c r="D63" s="4" t="s">
        <v>328</v>
      </c>
      <c r="E63" s="4" t="s">
        <v>193</v>
      </c>
      <c r="F63" s="6">
        <v>45209</v>
      </c>
      <c r="G63" s="6">
        <v>45212</v>
      </c>
      <c r="H63" s="4">
        <v>1</v>
      </c>
      <c r="I63" s="4">
        <v>3</v>
      </c>
      <c r="J63" s="4">
        <v>3</v>
      </c>
      <c r="K63" s="4" t="s">
        <v>30</v>
      </c>
      <c r="L63" s="4">
        <v>84.24</v>
      </c>
      <c r="M63" s="4">
        <v>84.24</v>
      </c>
      <c r="N63" s="4" t="s">
        <v>329</v>
      </c>
      <c r="O63" s="4" t="s">
        <v>248</v>
      </c>
      <c r="P63" s="4" t="s">
        <v>33</v>
      </c>
      <c r="Q63" s="4">
        <v>0</v>
      </c>
      <c r="R63" s="7">
        <v>45206</v>
      </c>
      <c r="S63" s="6">
        <v>45215</v>
      </c>
      <c r="T63" s="4" t="s">
        <v>34</v>
      </c>
      <c r="U63" s="4">
        <v>84.24</v>
      </c>
      <c r="V63" s="4">
        <v>0</v>
      </c>
      <c r="W63" s="4">
        <v>0</v>
      </c>
      <c r="X63" s="4" t="s">
        <v>330</v>
      </c>
      <c r="Y63" s="4" t="s">
        <v>54</v>
      </c>
    </row>
    <row r="64" s="4" customFormat="1" spans="1:25">
      <c r="A64" s="4" t="s">
        <v>331</v>
      </c>
      <c r="B64" s="4" t="s">
        <v>26</v>
      </c>
      <c r="C64" s="4" t="s">
        <v>27</v>
      </c>
      <c r="D64" s="4" t="s">
        <v>257</v>
      </c>
      <c r="E64" s="4" t="s">
        <v>332</v>
      </c>
      <c r="F64" s="6">
        <v>45207</v>
      </c>
      <c r="G64" s="6">
        <v>45212</v>
      </c>
      <c r="H64" s="4">
        <v>1</v>
      </c>
      <c r="I64" s="4">
        <v>5</v>
      </c>
      <c r="J64" s="4">
        <v>5</v>
      </c>
      <c r="K64" s="4" t="s">
        <v>30</v>
      </c>
      <c r="L64" s="4">
        <v>164.8</v>
      </c>
      <c r="M64" s="4">
        <v>164.8</v>
      </c>
      <c r="N64" s="4" t="s">
        <v>333</v>
      </c>
      <c r="O64" s="4" t="s">
        <v>248</v>
      </c>
      <c r="P64" s="4" t="s">
        <v>33</v>
      </c>
      <c r="Q64" s="4">
        <v>0</v>
      </c>
      <c r="R64" s="7">
        <v>45206</v>
      </c>
      <c r="S64" s="6">
        <v>45215</v>
      </c>
      <c r="T64" s="4" t="s">
        <v>34</v>
      </c>
      <c r="U64" s="4">
        <v>164.8</v>
      </c>
      <c r="V64" s="4">
        <v>0</v>
      </c>
      <c r="W64" s="4">
        <v>0</v>
      </c>
      <c r="X64" s="4" t="s">
        <v>334</v>
      </c>
      <c r="Y64" s="4" t="s">
        <v>54</v>
      </c>
    </row>
    <row r="65" s="4" customFormat="1" spans="1:25">
      <c r="A65" s="4" t="s">
        <v>335</v>
      </c>
      <c r="B65" s="4" t="s">
        <v>26</v>
      </c>
      <c r="C65" s="4" t="s">
        <v>27</v>
      </c>
      <c r="D65" s="4" t="s">
        <v>336</v>
      </c>
      <c r="E65" s="4" t="s">
        <v>79</v>
      </c>
      <c r="F65" s="6">
        <v>45211</v>
      </c>
      <c r="G65" s="6">
        <v>45212</v>
      </c>
      <c r="H65" s="4">
        <v>1</v>
      </c>
      <c r="I65" s="4">
        <v>1</v>
      </c>
      <c r="J65" s="4">
        <v>1</v>
      </c>
      <c r="K65" s="4" t="s">
        <v>30</v>
      </c>
      <c r="L65" s="4">
        <v>13.88</v>
      </c>
      <c r="M65" s="4">
        <v>13.88</v>
      </c>
      <c r="N65" s="4" t="s">
        <v>337</v>
      </c>
      <c r="O65" s="4" t="s">
        <v>248</v>
      </c>
      <c r="P65" s="4" t="s">
        <v>33</v>
      </c>
      <c r="Q65" s="4">
        <v>0</v>
      </c>
      <c r="R65" s="7">
        <v>45206</v>
      </c>
      <c r="S65" s="6">
        <v>45215</v>
      </c>
      <c r="T65" s="4" t="s">
        <v>34</v>
      </c>
      <c r="U65" s="4">
        <v>13.88</v>
      </c>
      <c r="V65" s="4">
        <v>0</v>
      </c>
      <c r="W65" s="4">
        <v>0</v>
      </c>
      <c r="X65" s="4" t="s">
        <v>338</v>
      </c>
      <c r="Y65" s="4" t="s">
        <v>54</v>
      </c>
    </row>
    <row r="66" s="4" customFormat="1" spans="1:25">
      <c r="A66" s="4" t="s">
        <v>339</v>
      </c>
      <c r="B66" s="4" t="s">
        <v>26</v>
      </c>
      <c r="C66" s="4" t="s">
        <v>27</v>
      </c>
      <c r="D66" s="4" t="s">
        <v>340</v>
      </c>
      <c r="E66" s="4" t="s">
        <v>341</v>
      </c>
      <c r="F66" s="6">
        <v>45208</v>
      </c>
      <c r="G66" s="6">
        <v>45212</v>
      </c>
      <c r="H66" s="4">
        <v>1</v>
      </c>
      <c r="I66" s="4">
        <v>4</v>
      </c>
      <c r="J66" s="4">
        <v>4</v>
      </c>
      <c r="K66" s="4" t="s">
        <v>30</v>
      </c>
      <c r="L66" s="4">
        <v>119.76</v>
      </c>
      <c r="M66" s="4">
        <v>119.76</v>
      </c>
      <c r="N66" s="4" t="s">
        <v>342</v>
      </c>
      <c r="O66" s="4" t="s">
        <v>248</v>
      </c>
      <c r="P66" s="4" t="s">
        <v>33</v>
      </c>
      <c r="Q66" s="4">
        <v>0</v>
      </c>
      <c r="R66" s="7">
        <v>45207</v>
      </c>
      <c r="S66" s="6">
        <v>45215</v>
      </c>
      <c r="T66" s="4" t="s">
        <v>34</v>
      </c>
      <c r="U66" s="4">
        <v>119.76</v>
      </c>
      <c r="V66" s="4">
        <v>0</v>
      </c>
      <c r="W66" s="4">
        <v>0</v>
      </c>
      <c r="X66" s="4" t="s">
        <v>343</v>
      </c>
      <c r="Y66" s="4" t="s">
        <v>54</v>
      </c>
    </row>
    <row r="67" s="4" customFormat="1" spans="1:25">
      <c r="A67" s="4" t="s">
        <v>344</v>
      </c>
      <c r="B67" s="4" t="s">
        <v>26</v>
      </c>
      <c r="C67" s="4" t="s">
        <v>27</v>
      </c>
      <c r="D67" s="4" t="s">
        <v>345</v>
      </c>
      <c r="E67" s="4" t="s">
        <v>346</v>
      </c>
      <c r="F67" s="6">
        <v>45211</v>
      </c>
      <c r="G67" s="6">
        <v>45212</v>
      </c>
      <c r="H67" s="4">
        <v>2</v>
      </c>
      <c r="I67" s="4">
        <v>1</v>
      </c>
      <c r="J67" s="4">
        <v>2</v>
      </c>
      <c r="K67" s="4" t="s">
        <v>30</v>
      </c>
      <c r="L67" s="4">
        <v>169.02</v>
      </c>
      <c r="M67" s="4">
        <v>169.02</v>
      </c>
      <c r="N67" s="4" t="s">
        <v>347</v>
      </c>
      <c r="O67" s="4" t="s">
        <v>248</v>
      </c>
      <c r="P67" s="4" t="s">
        <v>33</v>
      </c>
      <c r="Q67" s="4">
        <v>0</v>
      </c>
      <c r="R67" s="7">
        <v>45207</v>
      </c>
      <c r="S67" s="6">
        <v>45215</v>
      </c>
      <c r="T67" s="4" t="s">
        <v>34</v>
      </c>
      <c r="U67" s="4">
        <v>169.02</v>
      </c>
      <c r="V67" s="4">
        <v>0</v>
      </c>
      <c r="W67" s="4">
        <v>0</v>
      </c>
      <c r="X67" s="4" t="s">
        <v>348</v>
      </c>
      <c r="Y67" s="4" t="s">
        <v>349</v>
      </c>
    </row>
    <row r="68" s="4" customFormat="1" spans="1:25">
      <c r="A68" s="4" t="s">
        <v>350</v>
      </c>
      <c r="B68" s="4" t="s">
        <v>26</v>
      </c>
      <c r="C68" s="4" t="s">
        <v>27</v>
      </c>
      <c r="D68" s="4" t="s">
        <v>289</v>
      </c>
      <c r="E68" s="4" t="s">
        <v>351</v>
      </c>
      <c r="F68" s="6">
        <v>45211</v>
      </c>
      <c r="G68" s="6">
        <v>45212</v>
      </c>
      <c r="H68" s="4">
        <v>2</v>
      </c>
      <c r="I68" s="4">
        <v>1</v>
      </c>
      <c r="J68" s="4">
        <v>2</v>
      </c>
      <c r="K68" s="4" t="s">
        <v>30</v>
      </c>
      <c r="L68" s="4">
        <v>37.22</v>
      </c>
      <c r="M68" s="4">
        <v>37.22</v>
      </c>
      <c r="N68" s="4" t="s">
        <v>352</v>
      </c>
      <c r="O68" s="4" t="s">
        <v>248</v>
      </c>
      <c r="P68" s="4" t="s">
        <v>33</v>
      </c>
      <c r="Q68" s="4">
        <v>0</v>
      </c>
      <c r="R68" s="7">
        <v>45208</v>
      </c>
      <c r="S68" s="6">
        <v>45215</v>
      </c>
      <c r="T68" s="4" t="s">
        <v>34</v>
      </c>
      <c r="U68" s="4">
        <v>37.22</v>
      </c>
      <c r="V68" s="4">
        <v>0</v>
      </c>
      <c r="W68" s="4">
        <v>0</v>
      </c>
      <c r="X68" s="4" t="s">
        <v>353</v>
      </c>
      <c r="Y68" s="4" t="s">
        <v>54</v>
      </c>
    </row>
    <row r="69" s="4" customFormat="1" spans="1:25">
      <c r="A69" s="4" t="s">
        <v>354</v>
      </c>
      <c r="B69" s="4" t="s">
        <v>26</v>
      </c>
      <c r="C69" s="4" t="s">
        <v>27</v>
      </c>
      <c r="D69" s="4" t="s">
        <v>355</v>
      </c>
      <c r="E69" s="4" t="s">
        <v>193</v>
      </c>
      <c r="F69" s="6">
        <v>45208</v>
      </c>
      <c r="G69" s="6">
        <v>45212</v>
      </c>
      <c r="H69" s="4">
        <v>1</v>
      </c>
      <c r="I69" s="4">
        <v>4</v>
      </c>
      <c r="J69" s="4">
        <v>4</v>
      </c>
      <c r="K69" s="4" t="s">
        <v>30</v>
      </c>
      <c r="L69" s="4">
        <v>125.12</v>
      </c>
      <c r="M69" s="4">
        <v>125.12</v>
      </c>
      <c r="N69" s="4" t="s">
        <v>356</v>
      </c>
      <c r="O69" s="4" t="s">
        <v>248</v>
      </c>
      <c r="P69" s="4" t="s">
        <v>33</v>
      </c>
      <c r="Q69" s="4">
        <v>0</v>
      </c>
      <c r="R69" s="7">
        <v>45208</v>
      </c>
      <c r="S69" s="6">
        <v>45215</v>
      </c>
      <c r="T69" s="4" t="s">
        <v>34</v>
      </c>
      <c r="U69" s="4">
        <v>125.12</v>
      </c>
      <c r="V69" s="4">
        <v>0</v>
      </c>
      <c r="W69" s="4">
        <v>0</v>
      </c>
      <c r="X69" s="4" t="s">
        <v>357</v>
      </c>
      <c r="Y69" s="4" t="s">
        <v>54</v>
      </c>
    </row>
    <row r="70" s="4" customFormat="1" spans="1:25">
      <c r="A70" s="4" t="s">
        <v>358</v>
      </c>
      <c r="B70" s="4" t="s">
        <v>26</v>
      </c>
      <c r="C70" s="4" t="s">
        <v>27</v>
      </c>
      <c r="D70" s="4" t="s">
        <v>359</v>
      </c>
      <c r="E70" s="4" t="s">
        <v>79</v>
      </c>
      <c r="F70" s="6">
        <v>45210</v>
      </c>
      <c r="G70" s="6">
        <v>45212</v>
      </c>
      <c r="H70" s="4">
        <v>1</v>
      </c>
      <c r="I70" s="4">
        <v>2</v>
      </c>
      <c r="J70" s="4">
        <v>2</v>
      </c>
      <c r="K70" s="4" t="s">
        <v>30</v>
      </c>
      <c r="L70" s="4">
        <v>90.12</v>
      </c>
      <c r="M70" s="4">
        <v>90.12</v>
      </c>
      <c r="N70" s="4" t="s">
        <v>360</v>
      </c>
      <c r="O70" s="4" t="s">
        <v>248</v>
      </c>
      <c r="P70" s="4" t="s">
        <v>33</v>
      </c>
      <c r="Q70" s="4">
        <v>0</v>
      </c>
      <c r="R70" s="7">
        <v>45208</v>
      </c>
      <c r="S70" s="6">
        <v>45215</v>
      </c>
      <c r="T70" s="4" t="s">
        <v>34</v>
      </c>
      <c r="U70" s="4">
        <v>90.12</v>
      </c>
      <c r="V70" s="4">
        <v>0</v>
      </c>
      <c r="W70" s="4">
        <v>0</v>
      </c>
      <c r="X70" s="4" t="s">
        <v>361</v>
      </c>
      <c r="Y70" s="4" t="s">
        <v>362</v>
      </c>
    </row>
    <row r="71" s="4" customFormat="1" spans="1:25">
      <c r="A71" s="4" t="s">
        <v>354</v>
      </c>
      <c r="B71" s="4" t="s">
        <v>26</v>
      </c>
      <c r="C71" s="4" t="s">
        <v>76</v>
      </c>
      <c r="D71" s="4" t="s">
        <v>355</v>
      </c>
      <c r="E71" s="4" t="s">
        <v>193</v>
      </c>
      <c r="F71" s="6">
        <v>45208</v>
      </c>
      <c r="G71" s="6">
        <v>45212</v>
      </c>
      <c r="H71" s="4">
        <v>1</v>
      </c>
      <c r="I71" s="4">
        <v>4</v>
      </c>
      <c r="J71" s="4">
        <v>4</v>
      </c>
      <c r="K71" s="4" t="s">
        <v>30</v>
      </c>
      <c r="L71" s="4">
        <v>-125.12</v>
      </c>
      <c r="M71" s="4">
        <v>-125.12</v>
      </c>
      <c r="N71" s="4" t="s">
        <v>356</v>
      </c>
      <c r="O71" s="4" t="s">
        <v>248</v>
      </c>
      <c r="P71" s="4" t="s">
        <v>33</v>
      </c>
      <c r="Q71" s="4">
        <v>0</v>
      </c>
      <c r="R71" s="7">
        <v>45208</v>
      </c>
      <c r="S71" s="6">
        <v>45215</v>
      </c>
      <c r="T71" s="4" t="s">
        <v>34</v>
      </c>
      <c r="U71" s="4">
        <v>-125.12</v>
      </c>
      <c r="V71" s="4">
        <v>0</v>
      </c>
      <c r="W71" s="4">
        <v>0</v>
      </c>
      <c r="X71" s="4" t="s">
        <v>357</v>
      </c>
      <c r="Y71" s="4" t="s">
        <v>54</v>
      </c>
    </row>
    <row r="72" s="4" customFormat="1" spans="1:25">
      <c r="A72" s="4" t="s">
        <v>363</v>
      </c>
      <c r="B72" s="4" t="s">
        <v>26</v>
      </c>
      <c r="C72" s="4" t="s">
        <v>27</v>
      </c>
      <c r="D72" s="4" t="s">
        <v>324</v>
      </c>
      <c r="E72" s="4" t="s">
        <v>193</v>
      </c>
      <c r="F72" s="6">
        <v>45210</v>
      </c>
      <c r="G72" s="6">
        <v>45212</v>
      </c>
      <c r="H72" s="4">
        <v>1</v>
      </c>
      <c r="I72" s="4">
        <v>2</v>
      </c>
      <c r="J72" s="4">
        <v>2</v>
      </c>
      <c r="K72" s="4" t="s">
        <v>30</v>
      </c>
      <c r="L72" s="4">
        <v>48.23</v>
      </c>
      <c r="M72" s="4">
        <v>48.23</v>
      </c>
      <c r="N72" s="4" t="s">
        <v>364</v>
      </c>
      <c r="O72" s="4" t="s">
        <v>248</v>
      </c>
      <c r="P72" s="4" t="s">
        <v>33</v>
      </c>
      <c r="Q72" s="4">
        <v>0</v>
      </c>
      <c r="R72" s="7">
        <v>45208</v>
      </c>
      <c r="S72" s="6">
        <v>45215</v>
      </c>
      <c r="T72" s="4" t="s">
        <v>34</v>
      </c>
      <c r="U72" s="4">
        <v>48.23</v>
      </c>
      <c r="V72" s="4">
        <v>0</v>
      </c>
      <c r="W72" s="4">
        <v>0</v>
      </c>
      <c r="X72" s="4" t="s">
        <v>365</v>
      </c>
      <c r="Y72" s="4" t="s">
        <v>54</v>
      </c>
    </row>
    <row r="73" s="4" customFormat="1" spans="1:26">
      <c r="A73" s="4" t="s">
        <v>366</v>
      </c>
      <c r="B73" s="4" t="s">
        <v>26</v>
      </c>
      <c r="C73" s="4" t="s">
        <v>27</v>
      </c>
      <c r="D73" s="4" t="s">
        <v>359</v>
      </c>
      <c r="E73" s="4" t="s">
        <v>79</v>
      </c>
      <c r="F73" s="6">
        <v>45211</v>
      </c>
      <c r="G73" s="6">
        <v>45212</v>
      </c>
      <c r="H73" s="4">
        <v>2</v>
      </c>
      <c r="I73" s="4">
        <v>1</v>
      </c>
      <c r="J73" s="4">
        <v>2</v>
      </c>
      <c r="K73" s="4" t="s">
        <v>30</v>
      </c>
      <c r="L73" s="4">
        <v>90.3</v>
      </c>
      <c r="M73" s="4">
        <v>90.3</v>
      </c>
      <c r="N73" s="4" t="s">
        <v>367</v>
      </c>
      <c r="O73" s="4" t="s">
        <v>248</v>
      </c>
      <c r="P73" s="4" t="s">
        <v>33</v>
      </c>
      <c r="Q73" s="4">
        <v>0</v>
      </c>
      <c r="R73" s="7">
        <v>45209.0000115741</v>
      </c>
      <c r="S73" s="6">
        <v>45215</v>
      </c>
      <c r="T73" s="4" t="s">
        <v>34</v>
      </c>
      <c r="U73" s="4">
        <v>90.3</v>
      </c>
      <c r="V73" s="4">
        <v>0</v>
      </c>
      <c r="W73" s="4">
        <v>0</v>
      </c>
      <c r="X73" s="4" t="s">
        <v>368</v>
      </c>
      <c r="Y73" s="4">
        <v>1352509</v>
      </c>
      <c r="Z73" s="4" t="s">
        <v>369</v>
      </c>
    </row>
    <row r="74" s="4" customFormat="1" spans="1:25">
      <c r="A74" s="4" t="s">
        <v>370</v>
      </c>
      <c r="B74" s="4" t="s">
        <v>26</v>
      </c>
      <c r="C74" s="4" t="s">
        <v>27</v>
      </c>
      <c r="D74" s="4" t="s">
        <v>371</v>
      </c>
      <c r="E74" s="4" t="s">
        <v>372</v>
      </c>
      <c r="F74" s="6">
        <v>45211</v>
      </c>
      <c r="G74" s="6">
        <v>45212</v>
      </c>
      <c r="H74" s="4">
        <v>1</v>
      </c>
      <c r="I74" s="4">
        <v>1</v>
      </c>
      <c r="J74" s="4">
        <v>1</v>
      </c>
      <c r="K74" s="4" t="s">
        <v>30</v>
      </c>
      <c r="L74" s="4">
        <v>15.48</v>
      </c>
      <c r="M74" s="4">
        <v>15.48</v>
      </c>
      <c r="N74" s="4" t="s">
        <v>373</v>
      </c>
      <c r="O74" s="4" t="s">
        <v>248</v>
      </c>
      <c r="P74" s="4" t="s">
        <v>33</v>
      </c>
      <c r="Q74" s="4">
        <v>0</v>
      </c>
      <c r="R74" s="7">
        <v>45209.0000115741</v>
      </c>
      <c r="S74" s="6">
        <v>45215</v>
      </c>
      <c r="T74" s="4" t="s">
        <v>34</v>
      </c>
      <c r="U74" s="4">
        <v>15.48</v>
      </c>
      <c r="V74" s="4">
        <v>0</v>
      </c>
      <c r="W74" s="4">
        <v>0</v>
      </c>
      <c r="X74" s="4" t="s">
        <v>374</v>
      </c>
      <c r="Y74" s="4" t="s">
        <v>375</v>
      </c>
    </row>
    <row r="75" s="4" customFormat="1" spans="1:25">
      <c r="A75" s="4" t="s">
        <v>376</v>
      </c>
      <c r="B75" s="4" t="s">
        <v>26</v>
      </c>
      <c r="C75" s="4" t="s">
        <v>27</v>
      </c>
      <c r="D75" s="4" t="s">
        <v>377</v>
      </c>
      <c r="E75" s="4" t="s">
        <v>122</v>
      </c>
      <c r="F75" s="6">
        <v>45210</v>
      </c>
      <c r="G75" s="6">
        <v>45212</v>
      </c>
      <c r="H75" s="4">
        <v>1</v>
      </c>
      <c r="I75" s="4">
        <v>2</v>
      </c>
      <c r="J75" s="4">
        <v>2</v>
      </c>
      <c r="K75" s="4" t="s">
        <v>30</v>
      </c>
      <c r="L75" s="4">
        <v>60.56</v>
      </c>
      <c r="M75" s="4">
        <v>60.56</v>
      </c>
      <c r="N75" s="4" t="s">
        <v>378</v>
      </c>
      <c r="O75" s="4" t="s">
        <v>248</v>
      </c>
      <c r="P75" s="4" t="s">
        <v>33</v>
      </c>
      <c r="Q75" s="4">
        <v>0</v>
      </c>
      <c r="R75" s="7">
        <v>45209</v>
      </c>
      <c r="S75" s="6">
        <v>45215</v>
      </c>
      <c r="T75" s="4" t="s">
        <v>34</v>
      </c>
      <c r="U75" s="4">
        <v>60.56</v>
      </c>
      <c r="V75" s="4">
        <v>0</v>
      </c>
      <c r="W75" s="4">
        <v>0</v>
      </c>
      <c r="X75" s="4" t="s">
        <v>379</v>
      </c>
      <c r="Y75" s="4" t="s">
        <v>54</v>
      </c>
    </row>
    <row r="76" s="4" customFormat="1" spans="1:25">
      <c r="A76" s="4" t="s">
        <v>380</v>
      </c>
      <c r="B76" s="4" t="s">
        <v>26</v>
      </c>
      <c r="C76" s="4" t="s">
        <v>27</v>
      </c>
      <c r="D76" s="4" t="s">
        <v>381</v>
      </c>
      <c r="E76" s="4" t="s">
        <v>72</v>
      </c>
      <c r="F76" s="6">
        <v>45211</v>
      </c>
      <c r="G76" s="6">
        <v>45212</v>
      </c>
      <c r="H76" s="4">
        <v>1</v>
      </c>
      <c r="I76" s="4">
        <v>1</v>
      </c>
      <c r="J76" s="4">
        <v>1</v>
      </c>
      <c r="K76" s="4" t="s">
        <v>30</v>
      </c>
      <c r="L76" s="4">
        <v>30.34</v>
      </c>
      <c r="M76" s="4">
        <v>30.34</v>
      </c>
      <c r="N76" s="4" t="s">
        <v>382</v>
      </c>
      <c r="O76" s="4" t="s">
        <v>248</v>
      </c>
      <c r="P76" s="4" t="s">
        <v>33</v>
      </c>
      <c r="Q76" s="4">
        <v>0</v>
      </c>
      <c r="R76" s="7">
        <v>45209</v>
      </c>
      <c r="S76" s="6">
        <v>45215</v>
      </c>
      <c r="T76" s="4" t="s">
        <v>34</v>
      </c>
      <c r="U76" s="4">
        <v>30.34</v>
      </c>
      <c r="V76" s="4">
        <v>0</v>
      </c>
      <c r="W76" s="4">
        <v>0</v>
      </c>
      <c r="X76" s="4" t="s">
        <v>383</v>
      </c>
      <c r="Y76" s="4" t="s">
        <v>54</v>
      </c>
    </row>
    <row r="77" s="4" customFormat="1" spans="1:25">
      <c r="A77" s="4" t="s">
        <v>384</v>
      </c>
      <c r="B77" s="4" t="s">
        <v>26</v>
      </c>
      <c r="C77" s="4" t="s">
        <v>27</v>
      </c>
      <c r="D77" s="4" t="s">
        <v>289</v>
      </c>
      <c r="E77" s="4" t="s">
        <v>193</v>
      </c>
      <c r="F77" s="6">
        <v>45210</v>
      </c>
      <c r="G77" s="6">
        <v>45212</v>
      </c>
      <c r="H77" s="4">
        <v>1</v>
      </c>
      <c r="I77" s="4">
        <v>2</v>
      </c>
      <c r="J77" s="4">
        <v>2</v>
      </c>
      <c r="K77" s="4" t="s">
        <v>30</v>
      </c>
      <c r="L77" s="4">
        <v>38.14</v>
      </c>
      <c r="M77" s="4">
        <v>38.14</v>
      </c>
      <c r="N77" s="4" t="s">
        <v>385</v>
      </c>
      <c r="O77" s="4" t="s">
        <v>248</v>
      </c>
      <c r="P77" s="4" t="s">
        <v>33</v>
      </c>
      <c r="Q77" s="4">
        <v>0</v>
      </c>
      <c r="R77" s="7">
        <v>45209.0000115741</v>
      </c>
      <c r="S77" s="6">
        <v>45215</v>
      </c>
      <c r="T77" s="4" t="s">
        <v>34</v>
      </c>
      <c r="U77" s="4">
        <v>38.14</v>
      </c>
      <c r="V77" s="4">
        <v>0</v>
      </c>
      <c r="W77" s="4">
        <v>0</v>
      </c>
      <c r="X77" s="4" t="s">
        <v>386</v>
      </c>
      <c r="Y77" s="4" t="s">
        <v>54</v>
      </c>
    </row>
    <row r="78" s="4" customFormat="1" spans="1:25">
      <c r="A78" s="4" t="s">
        <v>387</v>
      </c>
      <c r="B78" s="4" t="s">
        <v>26</v>
      </c>
      <c r="C78" s="4" t="s">
        <v>27</v>
      </c>
      <c r="D78" s="4" t="s">
        <v>388</v>
      </c>
      <c r="E78" s="4" t="s">
        <v>389</v>
      </c>
      <c r="F78" s="6">
        <v>45210</v>
      </c>
      <c r="G78" s="6">
        <v>45212</v>
      </c>
      <c r="H78" s="4">
        <v>1</v>
      </c>
      <c r="I78" s="4">
        <v>2</v>
      </c>
      <c r="J78" s="4">
        <v>2</v>
      </c>
      <c r="K78" s="4" t="s">
        <v>30</v>
      </c>
      <c r="L78" s="4">
        <v>48.14</v>
      </c>
      <c r="M78" s="4">
        <v>48.14</v>
      </c>
      <c r="N78" s="4" t="s">
        <v>390</v>
      </c>
      <c r="O78" s="4" t="s">
        <v>248</v>
      </c>
      <c r="P78" s="4" t="s">
        <v>33</v>
      </c>
      <c r="Q78" s="4">
        <v>0</v>
      </c>
      <c r="R78" s="7">
        <v>45210</v>
      </c>
      <c r="S78" s="6">
        <v>45215</v>
      </c>
      <c r="T78" s="4" t="s">
        <v>34</v>
      </c>
      <c r="U78" s="4">
        <v>48.14</v>
      </c>
      <c r="V78" s="4">
        <v>0</v>
      </c>
      <c r="W78" s="4">
        <v>0</v>
      </c>
      <c r="X78" s="4" t="s">
        <v>391</v>
      </c>
      <c r="Y78" s="4" t="s">
        <v>54</v>
      </c>
    </row>
    <row r="79" s="4" customFormat="1" spans="1:25">
      <c r="A79" s="4" t="s">
        <v>392</v>
      </c>
      <c r="B79" s="4" t="s">
        <v>26</v>
      </c>
      <c r="C79" s="4" t="s">
        <v>27</v>
      </c>
      <c r="D79" s="4" t="s">
        <v>149</v>
      </c>
      <c r="E79" s="4" t="s">
        <v>150</v>
      </c>
      <c r="F79" s="6">
        <v>45210</v>
      </c>
      <c r="G79" s="6">
        <v>45212</v>
      </c>
      <c r="H79" s="4">
        <v>1</v>
      </c>
      <c r="I79" s="4">
        <v>2</v>
      </c>
      <c r="J79" s="4">
        <v>2</v>
      </c>
      <c r="K79" s="4" t="s">
        <v>30</v>
      </c>
      <c r="L79" s="4">
        <v>85.3</v>
      </c>
      <c r="M79" s="4">
        <v>85.3</v>
      </c>
      <c r="N79" s="4" t="s">
        <v>393</v>
      </c>
      <c r="O79" s="4" t="s">
        <v>248</v>
      </c>
      <c r="P79" s="4" t="s">
        <v>33</v>
      </c>
      <c r="Q79" s="4">
        <v>0</v>
      </c>
      <c r="R79" s="7">
        <v>45210.0000115741</v>
      </c>
      <c r="S79" s="6">
        <v>45215</v>
      </c>
      <c r="T79" s="4" t="s">
        <v>34</v>
      </c>
      <c r="U79" s="4">
        <v>85.3</v>
      </c>
      <c r="V79" s="4">
        <v>0</v>
      </c>
      <c r="W79" s="4">
        <v>0</v>
      </c>
      <c r="X79" s="4" t="s">
        <v>394</v>
      </c>
      <c r="Y79" s="4" t="s">
        <v>395</v>
      </c>
    </row>
    <row r="80" s="4" customFormat="1" spans="1:25">
      <c r="A80" s="4" t="s">
        <v>396</v>
      </c>
      <c r="B80" s="4" t="s">
        <v>26</v>
      </c>
      <c r="C80" s="4" t="s">
        <v>27</v>
      </c>
      <c r="D80" s="4" t="s">
        <v>211</v>
      </c>
      <c r="E80" s="4" t="s">
        <v>212</v>
      </c>
      <c r="F80" s="6">
        <v>45210</v>
      </c>
      <c r="G80" s="6">
        <v>45212</v>
      </c>
      <c r="H80" s="4">
        <v>1</v>
      </c>
      <c r="I80" s="4">
        <v>2</v>
      </c>
      <c r="J80" s="4">
        <v>2</v>
      </c>
      <c r="K80" s="4" t="s">
        <v>30</v>
      </c>
      <c r="L80" s="4">
        <v>33.68</v>
      </c>
      <c r="M80" s="4">
        <v>33.68</v>
      </c>
      <c r="N80" s="4" t="s">
        <v>397</v>
      </c>
      <c r="O80" s="4" t="s">
        <v>248</v>
      </c>
      <c r="P80" s="4" t="s">
        <v>33</v>
      </c>
      <c r="Q80" s="4">
        <v>0</v>
      </c>
      <c r="R80" s="7">
        <v>45210.0000115741</v>
      </c>
      <c r="S80" s="6">
        <v>45215</v>
      </c>
      <c r="T80" s="4" t="s">
        <v>34</v>
      </c>
      <c r="U80" s="4">
        <v>33.68</v>
      </c>
      <c r="V80" s="4">
        <v>0</v>
      </c>
      <c r="W80" s="4">
        <v>0</v>
      </c>
      <c r="X80" s="4" t="s">
        <v>398</v>
      </c>
      <c r="Y80" s="4" t="s">
        <v>54</v>
      </c>
    </row>
    <row r="81" s="4" customFormat="1" spans="1:25">
      <c r="A81" s="4" t="s">
        <v>399</v>
      </c>
      <c r="B81" s="4" t="s">
        <v>26</v>
      </c>
      <c r="C81" s="4" t="s">
        <v>27</v>
      </c>
      <c r="D81" s="4" t="s">
        <v>400</v>
      </c>
      <c r="E81" s="4" t="s">
        <v>389</v>
      </c>
      <c r="F81" s="6">
        <v>45211</v>
      </c>
      <c r="G81" s="6">
        <v>45212</v>
      </c>
      <c r="H81" s="4">
        <v>1</v>
      </c>
      <c r="I81" s="4">
        <v>1</v>
      </c>
      <c r="J81" s="4">
        <v>1</v>
      </c>
      <c r="K81" s="4" t="s">
        <v>30</v>
      </c>
      <c r="L81" s="4">
        <v>29.56</v>
      </c>
      <c r="M81" s="4">
        <v>29.56</v>
      </c>
      <c r="N81" s="4" t="s">
        <v>401</v>
      </c>
      <c r="O81" s="4" t="s">
        <v>248</v>
      </c>
      <c r="P81" s="4" t="s">
        <v>33</v>
      </c>
      <c r="Q81" s="4">
        <v>0</v>
      </c>
      <c r="R81" s="7">
        <v>45210.0000115741</v>
      </c>
      <c r="S81" s="6">
        <v>45215</v>
      </c>
      <c r="T81" s="4" t="s">
        <v>34</v>
      </c>
      <c r="U81" s="4">
        <v>29.56</v>
      </c>
      <c r="V81" s="4">
        <v>0</v>
      </c>
      <c r="W81" s="4">
        <v>0</v>
      </c>
      <c r="X81" s="4" t="s">
        <v>402</v>
      </c>
      <c r="Y81" s="4" t="s">
        <v>54</v>
      </c>
    </row>
    <row r="82" s="4" customFormat="1" spans="1:25">
      <c r="A82" s="4" t="s">
        <v>403</v>
      </c>
      <c r="B82" s="4" t="s">
        <v>26</v>
      </c>
      <c r="C82" s="4" t="s">
        <v>27</v>
      </c>
      <c r="D82" s="4" t="s">
        <v>359</v>
      </c>
      <c r="E82" s="4" t="s">
        <v>79</v>
      </c>
      <c r="F82" s="6">
        <v>45211</v>
      </c>
      <c r="G82" s="6">
        <v>45212</v>
      </c>
      <c r="H82" s="4">
        <v>1</v>
      </c>
      <c r="I82" s="4">
        <v>1</v>
      </c>
      <c r="J82" s="4">
        <v>1</v>
      </c>
      <c r="K82" s="4" t="s">
        <v>30</v>
      </c>
      <c r="L82" s="4">
        <v>45.12</v>
      </c>
      <c r="M82" s="4">
        <v>45.12</v>
      </c>
      <c r="N82" s="4" t="s">
        <v>404</v>
      </c>
      <c r="O82" s="4" t="s">
        <v>248</v>
      </c>
      <c r="P82" s="4" t="s">
        <v>33</v>
      </c>
      <c r="Q82" s="4">
        <v>0</v>
      </c>
      <c r="R82" s="7">
        <v>45210</v>
      </c>
      <c r="S82" s="6">
        <v>45215</v>
      </c>
      <c r="T82" s="4" t="s">
        <v>34</v>
      </c>
      <c r="U82" s="4">
        <v>45.12</v>
      </c>
      <c r="V82" s="4">
        <v>0</v>
      </c>
      <c r="W82" s="4">
        <v>0</v>
      </c>
      <c r="X82" s="4" t="s">
        <v>405</v>
      </c>
      <c r="Y82" s="4" t="s">
        <v>406</v>
      </c>
    </row>
    <row r="83" s="4" customFormat="1" spans="1:25">
      <c r="A83" s="4" t="s">
        <v>407</v>
      </c>
      <c r="B83" s="4" t="s">
        <v>26</v>
      </c>
      <c r="C83" s="4" t="s">
        <v>27</v>
      </c>
      <c r="D83" s="4" t="s">
        <v>408</v>
      </c>
      <c r="E83" s="4" t="s">
        <v>409</v>
      </c>
      <c r="F83" s="6">
        <v>45211</v>
      </c>
      <c r="G83" s="6">
        <v>45212</v>
      </c>
      <c r="H83" s="4">
        <v>1</v>
      </c>
      <c r="I83" s="4">
        <v>1</v>
      </c>
      <c r="J83" s="4">
        <v>1</v>
      </c>
      <c r="K83" s="4" t="s">
        <v>30</v>
      </c>
      <c r="L83" s="4">
        <v>16.75</v>
      </c>
      <c r="M83" s="4">
        <v>16.75</v>
      </c>
      <c r="N83" s="4" t="s">
        <v>410</v>
      </c>
      <c r="O83" s="4" t="s">
        <v>248</v>
      </c>
      <c r="P83" s="4" t="s">
        <v>33</v>
      </c>
      <c r="Q83" s="4">
        <v>0</v>
      </c>
      <c r="R83" s="7">
        <v>45210.0000115741</v>
      </c>
      <c r="S83" s="6">
        <v>45215</v>
      </c>
      <c r="T83" s="4" t="s">
        <v>34</v>
      </c>
      <c r="U83" s="4">
        <v>16.75</v>
      </c>
      <c r="V83" s="4">
        <v>0</v>
      </c>
      <c r="W83" s="4">
        <v>0</v>
      </c>
      <c r="X83" s="4" t="s">
        <v>411</v>
      </c>
      <c r="Y83" s="4" t="s">
        <v>54</v>
      </c>
    </row>
    <row r="84" s="4" customFormat="1" spans="1:25">
      <c r="A84" s="4" t="s">
        <v>412</v>
      </c>
      <c r="B84" s="4" t="s">
        <v>26</v>
      </c>
      <c r="C84" s="4" t="s">
        <v>27</v>
      </c>
      <c r="D84" s="4" t="s">
        <v>98</v>
      </c>
      <c r="E84" s="4" t="s">
        <v>99</v>
      </c>
      <c r="F84" s="6">
        <v>45210</v>
      </c>
      <c r="G84" s="6">
        <v>45212</v>
      </c>
      <c r="H84" s="4">
        <v>1</v>
      </c>
      <c r="I84" s="4">
        <v>2</v>
      </c>
      <c r="J84" s="4">
        <v>2</v>
      </c>
      <c r="K84" s="4" t="s">
        <v>30</v>
      </c>
      <c r="L84" s="4">
        <v>36.08</v>
      </c>
      <c r="M84" s="4">
        <v>36.08</v>
      </c>
      <c r="N84" s="4" t="s">
        <v>413</v>
      </c>
      <c r="O84" s="4" t="s">
        <v>248</v>
      </c>
      <c r="P84" s="4" t="s">
        <v>33</v>
      </c>
      <c r="Q84" s="4">
        <v>0</v>
      </c>
      <c r="R84" s="7">
        <v>45210</v>
      </c>
      <c r="S84" s="6">
        <v>45215</v>
      </c>
      <c r="T84" s="4" t="s">
        <v>34</v>
      </c>
      <c r="U84" s="4">
        <v>36.08</v>
      </c>
      <c r="V84" s="4">
        <v>0</v>
      </c>
      <c r="W84" s="4">
        <v>0</v>
      </c>
      <c r="X84" s="4" t="s">
        <v>414</v>
      </c>
      <c r="Y84" s="4" t="s">
        <v>54</v>
      </c>
    </row>
    <row r="85" s="4" customFormat="1" spans="1:25">
      <c r="A85" s="4" t="s">
        <v>415</v>
      </c>
      <c r="B85" s="4" t="s">
        <v>26</v>
      </c>
      <c r="C85" s="4" t="s">
        <v>27</v>
      </c>
      <c r="D85" s="4" t="s">
        <v>416</v>
      </c>
      <c r="E85" s="4" t="s">
        <v>62</v>
      </c>
      <c r="F85" s="6">
        <v>45211</v>
      </c>
      <c r="G85" s="6">
        <v>45212</v>
      </c>
      <c r="H85" s="4">
        <v>1</v>
      </c>
      <c r="I85" s="4">
        <v>1</v>
      </c>
      <c r="J85" s="4">
        <v>1</v>
      </c>
      <c r="K85" s="4" t="s">
        <v>30</v>
      </c>
      <c r="L85" s="4">
        <v>26.81</v>
      </c>
      <c r="M85" s="4">
        <v>26.81</v>
      </c>
      <c r="N85" s="4" t="s">
        <v>417</v>
      </c>
      <c r="O85" s="4" t="s">
        <v>248</v>
      </c>
      <c r="P85" s="4" t="s">
        <v>33</v>
      </c>
      <c r="Q85" s="4">
        <v>0</v>
      </c>
      <c r="R85" s="7">
        <v>45210</v>
      </c>
      <c r="S85" s="6">
        <v>45215</v>
      </c>
      <c r="T85" s="4" t="s">
        <v>34</v>
      </c>
      <c r="U85" s="4">
        <v>26.81</v>
      </c>
      <c r="V85" s="4">
        <v>0</v>
      </c>
      <c r="W85" s="4">
        <v>0</v>
      </c>
      <c r="X85" s="4" t="s">
        <v>418</v>
      </c>
      <c r="Y85" s="4" t="s">
        <v>54</v>
      </c>
    </row>
    <row r="86" s="4" customFormat="1" spans="1:25">
      <c r="A86" s="4" t="s">
        <v>419</v>
      </c>
      <c r="B86" s="4" t="s">
        <v>26</v>
      </c>
      <c r="C86" s="4" t="s">
        <v>27</v>
      </c>
      <c r="D86" s="4" t="s">
        <v>420</v>
      </c>
      <c r="E86" s="4" t="s">
        <v>108</v>
      </c>
      <c r="F86" s="6">
        <v>45211</v>
      </c>
      <c r="G86" s="6">
        <v>45212</v>
      </c>
      <c r="H86" s="4">
        <v>1</v>
      </c>
      <c r="I86" s="4">
        <v>1</v>
      </c>
      <c r="J86" s="4">
        <v>1</v>
      </c>
      <c r="K86" s="4" t="s">
        <v>30</v>
      </c>
      <c r="L86" s="4">
        <v>53.52</v>
      </c>
      <c r="M86" s="4">
        <v>53.52</v>
      </c>
      <c r="N86" s="4" t="s">
        <v>421</v>
      </c>
      <c r="O86" s="4" t="s">
        <v>248</v>
      </c>
      <c r="P86" s="4" t="s">
        <v>33</v>
      </c>
      <c r="Q86" s="4">
        <v>0</v>
      </c>
      <c r="R86" s="7">
        <v>45210</v>
      </c>
      <c r="S86" s="6">
        <v>45215</v>
      </c>
      <c r="T86" s="4" t="s">
        <v>34</v>
      </c>
      <c r="U86" s="4">
        <v>53.52</v>
      </c>
      <c r="V86" s="4">
        <v>0</v>
      </c>
      <c r="W86" s="4">
        <v>0</v>
      </c>
      <c r="X86" s="4" t="s">
        <v>422</v>
      </c>
      <c r="Y86" s="4" t="s">
        <v>54</v>
      </c>
    </row>
    <row r="87" s="4" customFormat="1" spans="1:25">
      <c r="A87" s="4" t="s">
        <v>423</v>
      </c>
      <c r="B87" s="4" t="s">
        <v>26</v>
      </c>
      <c r="C87" s="4" t="s">
        <v>27</v>
      </c>
      <c r="D87" s="4" t="s">
        <v>424</v>
      </c>
      <c r="E87" s="4" t="s">
        <v>425</v>
      </c>
      <c r="F87" s="6">
        <v>45211</v>
      </c>
      <c r="G87" s="6">
        <v>45212</v>
      </c>
      <c r="H87" s="4">
        <v>1</v>
      </c>
      <c r="I87" s="4">
        <v>1</v>
      </c>
      <c r="J87" s="4">
        <v>1</v>
      </c>
      <c r="K87" s="4" t="s">
        <v>30</v>
      </c>
      <c r="L87" s="4">
        <v>19.82</v>
      </c>
      <c r="M87" s="4">
        <v>19.82</v>
      </c>
      <c r="N87" s="4" t="s">
        <v>426</v>
      </c>
      <c r="O87" s="4" t="s">
        <v>248</v>
      </c>
      <c r="P87" s="4" t="s">
        <v>33</v>
      </c>
      <c r="Q87" s="4">
        <v>0</v>
      </c>
      <c r="R87" s="7">
        <v>45211</v>
      </c>
      <c r="S87" s="6">
        <v>45215</v>
      </c>
      <c r="T87" s="4" t="s">
        <v>34</v>
      </c>
      <c r="U87" s="4">
        <v>19.82</v>
      </c>
      <c r="V87" s="4">
        <v>0</v>
      </c>
      <c r="W87" s="4">
        <v>0</v>
      </c>
      <c r="X87" s="4" t="s">
        <v>427</v>
      </c>
      <c r="Y87" s="4" t="s">
        <v>54</v>
      </c>
    </row>
    <row r="88" s="4" customFormat="1" spans="1:25">
      <c r="A88" s="4" t="s">
        <v>428</v>
      </c>
      <c r="B88" s="4" t="s">
        <v>26</v>
      </c>
      <c r="C88" s="4" t="s">
        <v>27</v>
      </c>
      <c r="D88" s="4" t="s">
        <v>197</v>
      </c>
      <c r="E88" s="4" t="s">
        <v>429</v>
      </c>
      <c r="F88" s="6">
        <v>45211</v>
      </c>
      <c r="G88" s="6">
        <v>45212</v>
      </c>
      <c r="H88" s="4">
        <v>1</v>
      </c>
      <c r="I88" s="4">
        <v>1</v>
      </c>
      <c r="J88" s="4">
        <v>1</v>
      </c>
      <c r="K88" s="4" t="s">
        <v>30</v>
      </c>
      <c r="L88" s="4">
        <v>34.88</v>
      </c>
      <c r="M88" s="4">
        <v>34.88</v>
      </c>
      <c r="N88" s="4" t="s">
        <v>430</v>
      </c>
      <c r="O88" s="4" t="s">
        <v>248</v>
      </c>
      <c r="P88" s="4" t="s">
        <v>33</v>
      </c>
      <c r="Q88" s="4">
        <v>0</v>
      </c>
      <c r="R88" s="7">
        <v>45211.0000115741</v>
      </c>
      <c r="S88" s="6">
        <v>45215</v>
      </c>
      <c r="T88" s="4" t="s">
        <v>34</v>
      </c>
      <c r="U88" s="4">
        <v>34.88</v>
      </c>
      <c r="V88" s="4">
        <v>0</v>
      </c>
      <c r="W88" s="4">
        <v>0</v>
      </c>
      <c r="X88" s="4" t="s">
        <v>431</v>
      </c>
      <c r="Y88" s="4" t="s">
        <v>432</v>
      </c>
    </row>
    <row r="89" s="4" customFormat="1" spans="1:25">
      <c r="A89" s="4" t="s">
        <v>433</v>
      </c>
      <c r="B89" s="4" t="s">
        <v>26</v>
      </c>
      <c r="C89" s="4" t="s">
        <v>27</v>
      </c>
      <c r="D89" s="4" t="s">
        <v>38</v>
      </c>
      <c r="E89" s="4" t="s">
        <v>39</v>
      </c>
      <c r="F89" s="6">
        <v>45211</v>
      </c>
      <c r="G89" s="6">
        <v>45212</v>
      </c>
      <c r="H89" s="4">
        <v>1</v>
      </c>
      <c r="I89" s="4">
        <v>1</v>
      </c>
      <c r="J89" s="4">
        <v>1</v>
      </c>
      <c r="K89" s="4" t="s">
        <v>30</v>
      </c>
      <c r="L89" s="4">
        <v>73.81</v>
      </c>
      <c r="M89" s="4">
        <v>73.81</v>
      </c>
      <c r="N89" s="4" t="s">
        <v>434</v>
      </c>
      <c r="O89" s="4" t="s">
        <v>248</v>
      </c>
      <c r="P89" s="4" t="s">
        <v>33</v>
      </c>
      <c r="Q89" s="4">
        <v>0</v>
      </c>
      <c r="R89" s="7">
        <v>45211</v>
      </c>
      <c r="S89" s="6">
        <v>45215</v>
      </c>
      <c r="T89" s="4" t="s">
        <v>34</v>
      </c>
      <c r="U89" s="4">
        <v>73.81</v>
      </c>
      <c r="V89" s="4">
        <v>0</v>
      </c>
      <c r="W89" s="4">
        <v>0</v>
      </c>
      <c r="X89" s="4" t="s">
        <v>435</v>
      </c>
      <c r="Y89" s="4" t="s">
        <v>436</v>
      </c>
    </row>
    <row r="90" s="4" customFormat="1" spans="1:25">
      <c r="A90" s="4" t="s">
        <v>437</v>
      </c>
      <c r="B90" s="4" t="s">
        <v>26</v>
      </c>
      <c r="C90" s="4" t="s">
        <v>27</v>
      </c>
      <c r="D90" s="4" t="s">
        <v>438</v>
      </c>
      <c r="E90" s="4" t="s">
        <v>193</v>
      </c>
      <c r="F90" s="6">
        <v>45211</v>
      </c>
      <c r="G90" s="6">
        <v>45212</v>
      </c>
      <c r="H90" s="4">
        <v>1</v>
      </c>
      <c r="I90" s="4">
        <v>1</v>
      </c>
      <c r="J90" s="4">
        <v>1</v>
      </c>
      <c r="K90" s="4" t="s">
        <v>30</v>
      </c>
      <c r="L90" s="4">
        <v>24.67</v>
      </c>
      <c r="M90" s="4">
        <v>24.67</v>
      </c>
      <c r="N90" s="4" t="s">
        <v>439</v>
      </c>
      <c r="O90" s="4" t="s">
        <v>248</v>
      </c>
      <c r="P90" s="4" t="s">
        <v>33</v>
      </c>
      <c r="Q90" s="4">
        <v>0</v>
      </c>
      <c r="R90" s="7">
        <v>45211</v>
      </c>
      <c r="S90" s="6">
        <v>45215</v>
      </c>
      <c r="T90" s="4" t="s">
        <v>34</v>
      </c>
      <c r="U90" s="4">
        <v>24.67</v>
      </c>
      <c r="V90" s="4">
        <v>0</v>
      </c>
      <c r="W90" s="4">
        <v>0</v>
      </c>
      <c r="X90" s="4" t="s">
        <v>440</v>
      </c>
      <c r="Y90" s="4" t="s">
        <v>54</v>
      </c>
    </row>
    <row r="91" s="4" customFormat="1" spans="1:25">
      <c r="A91" s="4" t="s">
        <v>441</v>
      </c>
      <c r="B91" s="4" t="s">
        <v>26</v>
      </c>
      <c r="C91" s="4" t="s">
        <v>27</v>
      </c>
      <c r="D91" s="4" t="s">
        <v>442</v>
      </c>
      <c r="E91" s="4" t="s">
        <v>108</v>
      </c>
      <c r="F91" s="6">
        <v>45211</v>
      </c>
      <c r="G91" s="6">
        <v>45212</v>
      </c>
      <c r="H91" s="4">
        <v>1</v>
      </c>
      <c r="I91" s="4">
        <v>1</v>
      </c>
      <c r="J91" s="4">
        <v>1</v>
      </c>
      <c r="K91" s="4" t="s">
        <v>30</v>
      </c>
      <c r="L91" s="4">
        <v>37.1</v>
      </c>
      <c r="M91" s="4">
        <v>37.1</v>
      </c>
      <c r="N91" s="4" t="s">
        <v>443</v>
      </c>
      <c r="O91" s="4" t="s">
        <v>248</v>
      </c>
      <c r="P91" s="4" t="s">
        <v>33</v>
      </c>
      <c r="Q91" s="4">
        <v>0</v>
      </c>
      <c r="R91" s="7">
        <v>45211.0000115741</v>
      </c>
      <c r="S91" s="6">
        <v>45215</v>
      </c>
      <c r="T91" s="4" t="s">
        <v>34</v>
      </c>
      <c r="U91" s="4">
        <v>37.1</v>
      </c>
      <c r="V91" s="4">
        <v>0</v>
      </c>
      <c r="W91" s="4">
        <v>0</v>
      </c>
      <c r="X91" s="4" t="s">
        <v>444</v>
      </c>
      <c r="Y91" s="4" t="s">
        <v>54</v>
      </c>
    </row>
    <row r="92" s="4" customFormat="1" spans="1:25">
      <c r="A92" s="4" t="s">
        <v>445</v>
      </c>
      <c r="B92" s="4" t="s">
        <v>26</v>
      </c>
      <c r="C92" s="4" t="s">
        <v>27</v>
      </c>
      <c r="D92" s="4" t="s">
        <v>446</v>
      </c>
      <c r="E92" s="4" t="s">
        <v>447</v>
      </c>
      <c r="F92" s="6">
        <v>45211</v>
      </c>
      <c r="G92" s="6">
        <v>45212</v>
      </c>
      <c r="H92" s="4">
        <v>1</v>
      </c>
      <c r="I92" s="4">
        <v>1</v>
      </c>
      <c r="J92" s="4">
        <v>1</v>
      </c>
      <c r="K92" s="4" t="s">
        <v>30</v>
      </c>
      <c r="L92" s="4">
        <v>69.25</v>
      </c>
      <c r="M92" s="4">
        <v>69.25</v>
      </c>
      <c r="N92" s="4" t="s">
        <v>448</v>
      </c>
      <c r="O92" s="4" t="s">
        <v>248</v>
      </c>
      <c r="P92" s="4" t="s">
        <v>33</v>
      </c>
      <c r="Q92" s="4">
        <v>0</v>
      </c>
      <c r="R92" s="7">
        <v>45211</v>
      </c>
      <c r="S92" s="6">
        <v>45215</v>
      </c>
      <c r="T92" s="4" t="s">
        <v>34</v>
      </c>
      <c r="U92" s="4">
        <v>69.25</v>
      </c>
      <c r="V92" s="4">
        <v>0</v>
      </c>
      <c r="W92" s="4">
        <v>0</v>
      </c>
      <c r="X92" s="4" t="s">
        <v>449</v>
      </c>
      <c r="Y92" s="4" t="s">
        <v>54</v>
      </c>
    </row>
    <row r="93" s="4" customFormat="1" spans="1:25">
      <c r="A93" s="4" t="s">
        <v>450</v>
      </c>
      <c r="B93" s="4" t="s">
        <v>26</v>
      </c>
      <c r="C93" s="4" t="s">
        <v>27</v>
      </c>
      <c r="D93" s="4" t="s">
        <v>451</v>
      </c>
      <c r="E93" s="4" t="s">
        <v>452</v>
      </c>
      <c r="F93" s="6">
        <v>45211</v>
      </c>
      <c r="G93" s="6">
        <v>45212</v>
      </c>
      <c r="H93" s="4">
        <v>1</v>
      </c>
      <c r="I93" s="4">
        <v>1</v>
      </c>
      <c r="J93" s="4">
        <v>1</v>
      </c>
      <c r="K93" s="4" t="s">
        <v>30</v>
      </c>
      <c r="L93" s="4">
        <v>20.86</v>
      </c>
      <c r="M93" s="4">
        <v>20.86</v>
      </c>
      <c r="N93" s="4" t="s">
        <v>453</v>
      </c>
      <c r="O93" s="4" t="s">
        <v>248</v>
      </c>
      <c r="P93" s="4" t="s">
        <v>33</v>
      </c>
      <c r="Q93" s="4">
        <v>0</v>
      </c>
      <c r="R93" s="7">
        <v>45211.0000115741</v>
      </c>
      <c r="S93" s="6">
        <v>45215</v>
      </c>
      <c r="T93" s="4" t="s">
        <v>34</v>
      </c>
      <c r="U93" s="4">
        <v>20.86</v>
      </c>
      <c r="V93" s="4">
        <v>0</v>
      </c>
      <c r="W93" s="4">
        <v>0</v>
      </c>
      <c r="X93" s="4" t="s">
        <v>454</v>
      </c>
      <c r="Y93" s="4" t="s">
        <v>54</v>
      </c>
    </row>
    <row r="94" s="4" customFormat="1" spans="1:25">
      <c r="A94" s="4" t="s">
        <v>455</v>
      </c>
      <c r="B94" s="4" t="s">
        <v>26</v>
      </c>
      <c r="C94" s="4" t="s">
        <v>27</v>
      </c>
      <c r="D94" s="4" t="s">
        <v>456</v>
      </c>
      <c r="E94" s="4" t="s">
        <v>457</v>
      </c>
      <c r="F94" s="6">
        <v>45211</v>
      </c>
      <c r="G94" s="6">
        <v>45212</v>
      </c>
      <c r="H94" s="4">
        <v>1</v>
      </c>
      <c r="I94" s="4">
        <v>1</v>
      </c>
      <c r="J94" s="4">
        <v>1</v>
      </c>
      <c r="K94" s="4" t="s">
        <v>30</v>
      </c>
      <c r="L94" s="4">
        <v>110.9</v>
      </c>
      <c r="M94" s="4">
        <v>110.9</v>
      </c>
      <c r="N94" s="4" t="s">
        <v>458</v>
      </c>
      <c r="O94" s="4" t="s">
        <v>248</v>
      </c>
      <c r="P94" s="4" t="s">
        <v>33</v>
      </c>
      <c r="Q94" s="4">
        <v>0</v>
      </c>
      <c r="R94" s="7">
        <v>45211</v>
      </c>
      <c r="S94" s="6">
        <v>45215</v>
      </c>
      <c r="T94" s="4" t="s">
        <v>34</v>
      </c>
      <c r="U94" s="4">
        <v>110.9</v>
      </c>
      <c r="V94" s="4">
        <v>0</v>
      </c>
      <c r="W94" s="4">
        <v>0</v>
      </c>
      <c r="X94" s="4" t="s">
        <v>459</v>
      </c>
      <c r="Y94" s="4" t="s">
        <v>54</v>
      </c>
    </row>
    <row r="95" s="4" customFormat="1" spans="1:25">
      <c r="A95" s="4" t="s">
        <v>460</v>
      </c>
      <c r="B95" s="4" t="s">
        <v>26</v>
      </c>
      <c r="C95" s="4" t="s">
        <v>27</v>
      </c>
      <c r="D95" s="4" t="s">
        <v>103</v>
      </c>
      <c r="E95" s="4" t="s">
        <v>79</v>
      </c>
      <c r="F95" s="6">
        <v>45211</v>
      </c>
      <c r="G95" s="6">
        <v>45212</v>
      </c>
      <c r="H95" s="4">
        <v>1</v>
      </c>
      <c r="I95" s="4">
        <v>1</v>
      </c>
      <c r="J95" s="4">
        <v>1</v>
      </c>
      <c r="K95" s="4" t="s">
        <v>30</v>
      </c>
      <c r="L95" s="4">
        <v>55.43</v>
      </c>
      <c r="M95" s="4">
        <v>55.43</v>
      </c>
      <c r="N95" s="4" t="s">
        <v>461</v>
      </c>
      <c r="O95" s="4" t="s">
        <v>248</v>
      </c>
      <c r="P95" s="4" t="s">
        <v>33</v>
      </c>
      <c r="Q95" s="4">
        <v>0</v>
      </c>
      <c r="R95" s="7">
        <v>45211</v>
      </c>
      <c r="S95" s="6">
        <v>45215</v>
      </c>
      <c r="T95" s="4" t="s">
        <v>34</v>
      </c>
      <c r="U95" s="4">
        <v>55.43</v>
      </c>
      <c r="V95" s="4">
        <v>0</v>
      </c>
      <c r="W95" s="4">
        <v>0</v>
      </c>
      <c r="X95" s="4" t="s">
        <v>462</v>
      </c>
      <c r="Y95" s="4" t="s">
        <v>463</v>
      </c>
    </row>
    <row r="96" s="4" customFormat="1" spans="1:25">
      <c r="A96" s="4" t="s">
        <v>464</v>
      </c>
      <c r="B96" s="4" t="s">
        <v>26</v>
      </c>
      <c r="C96" s="4" t="s">
        <v>27</v>
      </c>
      <c r="D96" s="4" t="s">
        <v>465</v>
      </c>
      <c r="E96" s="4" t="s">
        <v>466</v>
      </c>
      <c r="F96" s="6">
        <v>45211</v>
      </c>
      <c r="G96" s="6">
        <v>45212</v>
      </c>
      <c r="H96" s="4">
        <v>1</v>
      </c>
      <c r="I96" s="4">
        <v>1</v>
      </c>
      <c r="J96" s="4">
        <v>1</v>
      </c>
      <c r="K96" s="4" t="s">
        <v>30</v>
      </c>
      <c r="L96" s="4">
        <v>30.87</v>
      </c>
      <c r="M96" s="4">
        <v>30.87</v>
      </c>
      <c r="N96" s="4" t="s">
        <v>467</v>
      </c>
      <c r="O96" s="4" t="s">
        <v>248</v>
      </c>
      <c r="P96" s="4" t="s">
        <v>33</v>
      </c>
      <c r="Q96" s="4">
        <v>0</v>
      </c>
      <c r="R96" s="7">
        <v>45211</v>
      </c>
      <c r="S96" s="6">
        <v>45215</v>
      </c>
      <c r="T96" s="4" t="s">
        <v>34</v>
      </c>
      <c r="U96" s="4">
        <v>30.87</v>
      </c>
      <c r="V96" s="4">
        <v>0</v>
      </c>
      <c r="W96" s="4">
        <v>0</v>
      </c>
      <c r="X96" s="4" t="s">
        <v>54</v>
      </c>
      <c r="Y96" s="4" t="s">
        <v>54</v>
      </c>
    </row>
    <row r="97" s="4" customFormat="1" spans="1:25">
      <c r="A97" s="4" t="s">
        <v>468</v>
      </c>
      <c r="B97" s="4" t="s">
        <v>26</v>
      </c>
      <c r="C97" s="4" t="s">
        <v>27</v>
      </c>
      <c r="D97" s="4" t="s">
        <v>408</v>
      </c>
      <c r="E97" s="4" t="s">
        <v>409</v>
      </c>
      <c r="F97" s="6">
        <v>45211</v>
      </c>
      <c r="G97" s="6">
        <v>45212</v>
      </c>
      <c r="H97" s="4">
        <v>1</v>
      </c>
      <c r="I97" s="4">
        <v>1</v>
      </c>
      <c r="J97" s="4">
        <v>1</v>
      </c>
      <c r="K97" s="4" t="s">
        <v>30</v>
      </c>
      <c r="L97" s="4">
        <v>16.81</v>
      </c>
      <c r="M97" s="4">
        <v>16.81</v>
      </c>
      <c r="N97" s="4" t="s">
        <v>469</v>
      </c>
      <c r="O97" s="4" t="s">
        <v>248</v>
      </c>
      <c r="P97" s="4" t="s">
        <v>33</v>
      </c>
      <c r="Q97" s="4">
        <v>0</v>
      </c>
      <c r="R97" s="7">
        <v>45211.0000115741</v>
      </c>
      <c r="S97" s="6">
        <v>45215</v>
      </c>
      <c r="T97" s="4" t="s">
        <v>34</v>
      </c>
      <c r="U97" s="4">
        <v>16.81</v>
      </c>
      <c r="V97" s="4">
        <v>0</v>
      </c>
      <c r="W97" s="4">
        <v>0</v>
      </c>
      <c r="X97" s="4" t="s">
        <v>470</v>
      </c>
      <c r="Y97" s="4" t="s">
        <v>54</v>
      </c>
    </row>
    <row r="98" s="4" customFormat="1" spans="1:25">
      <c r="A98" s="4" t="s">
        <v>471</v>
      </c>
      <c r="B98" s="4" t="s">
        <v>26</v>
      </c>
      <c r="C98" s="4" t="s">
        <v>27</v>
      </c>
      <c r="D98" s="4" t="s">
        <v>472</v>
      </c>
      <c r="E98" s="4" t="s">
        <v>473</v>
      </c>
      <c r="F98" s="6">
        <v>45211</v>
      </c>
      <c r="G98" s="6">
        <v>45212</v>
      </c>
      <c r="H98" s="4">
        <v>1</v>
      </c>
      <c r="I98" s="4">
        <v>1</v>
      </c>
      <c r="J98" s="4">
        <v>1</v>
      </c>
      <c r="K98" s="4" t="s">
        <v>30</v>
      </c>
      <c r="L98" s="4">
        <v>21.57</v>
      </c>
      <c r="M98" s="4">
        <v>21.57</v>
      </c>
      <c r="N98" s="4" t="s">
        <v>474</v>
      </c>
      <c r="O98" s="4" t="s">
        <v>248</v>
      </c>
      <c r="P98" s="4" t="s">
        <v>33</v>
      </c>
      <c r="Q98" s="4">
        <v>0</v>
      </c>
      <c r="R98" s="7">
        <v>45211.0000115741</v>
      </c>
      <c r="S98" s="6">
        <v>45215</v>
      </c>
      <c r="T98" s="4" t="s">
        <v>34</v>
      </c>
      <c r="U98" s="4">
        <v>21.57</v>
      </c>
      <c r="V98" s="4">
        <v>0</v>
      </c>
      <c r="W98" s="4">
        <v>0</v>
      </c>
      <c r="X98" s="4" t="s">
        <v>475</v>
      </c>
      <c r="Y98" s="4" t="s">
        <v>54</v>
      </c>
    </row>
    <row r="99" s="4" customFormat="1" spans="1:25">
      <c r="A99" s="4" t="s">
        <v>476</v>
      </c>
      <c r="B99" s="4" t="s">
        <v>26</v>
      </c>
      <c r="C99" s="4" t="s">
        <v>27</v>
      </c>
      <c r="D99" s="4" t="s">
        <v>477</v>
      </c>
      <c r="E99" s="4" t="s">
        <v>478</v>
      </c>
      <c r="F99" s="6">
        <v>45211</v>
      </c>
      <c r="G99" s="6">
        <v>45212</v>
      </c>
      <c r="H99" s="4">
        <v>1</v>
      </c>
      <c r="I99" s="4">
        <v>1</v>
      </c>
      <c r="J99" s="4">
        <v>1</v>
      </c>
      <c r="K99" s="4" t="s">
        <v>30</v>
      </c>
      <c r="L99" s="4">
        <v>30.38</v>
      </c>
      <c r="M99" s="4">
        <v>30.38</v>
      </c>
      <c r="N99" s="4" t="s">
        <v>479</v>
      </c>
      <c r="O99" s="4" t="s">
        <v>248</v>
      </c>
      <c r="P99" s="4" t="s">
        <v>33</v>
      </c>
      <c r="Q99" s="4">
        <v>0</v>
      </c>
      <c r="R99" s="7">
        <v>45211.0000115741</v>
      </c>
      <c r="S99" s="6">
        <v>45215</v>
      </c>
      <c r="T99" s="4" t="s">
        <v>34</v>
      </c>
      <c r="U99" s="4">
        <v>30.38</v>
      </c>
      <c r="V99" s="4">
        <v>0</v>
      </c>
      <c r="W99" s="4">
        <v>0</v>
      </c>
      <c r="X99" s="4" t="s">
        <v>480</v>
      </c>
      <c r="Y99" s="4" t="s">
        <v>54</v>
      </c>
    </row>
    <row r="100" s="4" customFormat="1" spans="1:25">
      <c r="A100" s="4" t="s">
        <v>481</v>
      </c>
      <c r="B100" s="4" t="s">
        <v>26</v>
      </c>
      <c r="C100" s="4" t="s">
        <v>27</v>
      </c>
      <c r="D100" s="4" t="s">
        <v>482</v>
      </c>
      <c r="E100" s="4" t="s">
        <v>483</v>
      </c>
      <c r="F100" s="6">
        <v>45211</v>
      </c>
      <c r="G100" s="6">
        <v>45212</v>
      </c>
      <c r="H100" s="4">
        <v>1</v>
      </c>
      <c r="I100" s="4">
        <v>1</v>
      </c>
      <c r="J100" s="4">
        <v>1</v>
      </c>
      <c r="K100" s="4" t="s">
        <v>30</v>
      </c>
      <c r="L100" s="4">
        <v>33.22</v>
      </c>
      <c r="M100" s="4">
        <v>33.22</v>
      </c>
      <c r="N100" s="4" t="s">
        <v>484</v>
      </c>
      <c r="O100" s="4" t="s">
        <v>248</v>
      </c>
      <c r="P100" s="4" t="s">
        <v>33</v>
      </c>
      <c r="Q100" s="4">
        <v>0</v>
      </c>
      <c r="R100" s="7">
        <v>45211</v>
      </c>
      <c r="S100" s="6">
        <v>45215</v>
      </c>
      <c r="T100" s="4" t="s">
        <v>34</v>
      </c>
      <c r="U100" s="4">
        <v>33.22</v>
      </c>
      <c r="V100" s="4">
        <v>0</v>
      </c>
      <c r="W100" s="4">
        <v>0</v>
      </c>
      <c r="X100" s="4" t="s">
        <v>485</v>
      </c>
      <c r="Y100" s="4" t="s">
        <v>486</v>
      </c>
    </row>
    <row r="101" s="4" customFormat="1" spans="1:25">
      <c r="A101" s="4" t="s">
        <v>487</v>
      </c>
      <c r="B101" s="4" t="s">
        <v>26</v>
      </c>
      <c r="C101" s="4" t="s">
        <v>27</v>
      </c>
      <c r="D101" s="4" t="s">
        <v>488</v>
      </c>
      <c r="E101" s="4" t="s">
        <v>489</v>
      </c>
      <c r="F101" s="6">
        <v>45211</v>
      </c>
      <c r="G101" s="6">
        <v>45212</v>
      </c>
      <c r="H101" s="4">
        <v>1</v>
      </c>
      <c r="I101" s="4">
        <v>1</v>
      </c>
      <c r="J101" s="4">
        <v>1</v>
      </c>
      <c r="K101" s="4" t="s">
        <v>30</v>
      </c>
      <c r="L101" s="4">
        <v>28.14</v>
      </c>
      <c r="M101" s="4">
        <v>28.14</v>
      </c>
      <c r="N101" s="4" t="s">
        <v>490</v>
      </c>
      <c r="O101" s="4" t="s">
        <v>248</v>
      </c>
      <c r="P101" s="4" t="s">
        <v>33</v>
      </c>
      <c r="Q101" s="4">
        <v>0</v>
      </c>
      <c r="R101" s="7">
        <v>45211.0000115741</v>
      </c>
      <c r="S101" s="6">
        <v>45215</v>
      </c>
      <c r="T101" s="4" t="s">
        <v>34</v>
      </c>
      <c r="U101" s="4">
        <v>28.14</v>
      </c>
      <c r="V101" s="4">
        <v>0</v>
      </c>
      <c r="W101" s="4">
        <v>0</v>
      </c>
      <c r="X101" s="4" t="s">
        <v>491</v>
      </c>
      <c r="Y101" s="4" t="s">
        <v>54</v>
      </c>
    </row>
    <row r="102" s="4" customFormat="1" spans="1:25">
      <c r="A102" s="4" t="s">
        <v>492</v>
      </c>
      <c r="B102" s="4" t="s">
        <v>26</v>
      </c>
      <c r="C102" s="4" t="s">
        <v>27</v>
      </c>
      <c r="D102" s="4" t="s">
        <v>98</v>
      </c>
      <c r="E102" s="4" t="s">
        <v>493</v>
      </c>
      <c r="F102" s="6">
        <v>45211</v>
      </c>
      <c r="G102" s="6">
        <v>45212</v>
      </c>
      <c r="H102" s="4">
        <v>1</v>
      </c>
      <c r="I102" s="4">
        <v>1</v>
      </c>
      <c r="J102" s="4">
        <v>1</v>
      </c>
      <c r="K102" s="4" t="s">
        <v>30</v>
      </c>
      <c r="L102" s="4">
        <v>20.94</v>
      </c>
      <c r="M102" s="4">
        <v>20.94</v>
      </c>
      <c r="N102" s="4" t="s">
        <v>494</v>
      </c>
      <c r="O102" s="4" t="s">
        <v>248</v>
      </c>
      <c r="P102" s="4" t="s">
        <v>33</v>
      </c>
      <c r="Q102" s="4">
        <v>0</v>
      </c>
      <c r="R102" s="7">
        <v>45211</v>
      </c>
      <c r="S102" s="6">
        <v>45215</v>
      </c>
      <c r="T102" s="4" t="s">
        <v>34</v>
      </c>
      <c r="U102" s="4">
        <v>20.94</v>
      </c>
      <c r="V102" s="4">
        <v>0</v>
      </c>
      <c r="W102" s="4">
        <v>0</v>
      </c>
      <c r="X102" s="4" t="s">
        <v>495</v>
      </c>
      <c r="Y102" s="4" t="s">
        <v>54</v>
      </c>
    </row>
    <row r="103" s="4" customFormat="1" spans="1:25">
      <c r="A103" s="4" t="s">
        <v>496</v>
      </c>
      <c r="B103" s="4" t="s">
        <v>26</v>
      </c>
      <c r="C103" s="4" t="s">
        <v>27</v>
      </c>
      <c r="D103" s="4" t="s">
        <v>497</v>
      </c>
      <c r="E103" s="4" t="s">
        <v>207</v>
      </c>
      <c r="F103" s="6">
        <v>45211</v>
      </c>
      <c r="G103" s="6">
        <v>45212</v>
      </c>
      <c r="H103" s="4">
        <v>1</v>
      </c>
      <c r="I103" s="4">
        <v>1</v>
      </c>
      <c r="J103" s="4">
        <v>1</v>
      </c>
      <c r="K103" s="4" t="s">
        <v>30</v>
      </c>
      <c r="L103" s="4">
        <v>11.73</v>
      </c>
      <c r="M103" s="4">
        <v>11.73</v>
      </c>
      <c r="N103" s="4" t="s">
        <v>498</v>
      </c>
      <c r="O103" s="4" t="s">
        <v>248</v>
      </c>
      <c r="P103" s="4" t="s">
        <v>33</v>
      </c>
      <c r="Q103" s="4">
        <v>0</v>
      </c>
      <c r="R103" s="7">
        <v>45211</v>
      </c>
      <c r="S103" s="6">
        <v>45215</v>
      </c>
      <c r="T103" s="4" t="s">
        <v>34</v>
      </c>
      <c r="U103" s="4">
        <v>11.73</v>
      </c>
      <c r="V103" s="4">
        <v>0</v>
      </c>
      <c r="W103" s="4">
        <v>0</v>
      </c>
      <c r="X103" s="4" t="s">
        <v>499</v>
      </c>
      <c r="Y103" s="4" t="s">
        <v>54</v>
      </c>
    </row>
    <row r="104" s="4" customFormat="1" spans="1:25">
      <c r="A104" s="4" t="s">
        <v>500</v>
      </c>
      <c r="B104" s="4" t="s">
        <v>26</v>
      </c>
      <c r="C104" s="4" t="s">
        <v>27</v>
      </c>
      <c r="D104" s="4" t="s">
        <v>501</v>
      </c>
      <c r="E104" s="4" t="s">
        <v>502</v>
      </c>
      <c r="F104" s="6">
        <v>45211</v>
      </c>
      <c r="G104" s="6">
        <v>45212</v>
      </c>
      <c r="H104" s="4">
        <v>1</v>
      </c>
      <c r="I104" s="4">
        <v>1</v>
      </c>
      <c r="J104" s="4">
        <v>1</v>
      </c>
      <c r="K104" s="4" t="s">
        <v>30</v>
      </c>
      <c r="L104" s="4">
        <v>31.58</v>
      </c>
      <c r="M104" s="4">
        <v>31.58</v>
      </c>
      <c r="N104" s="4" t="s">
        <v>503</v>
      </c>
      <c r="O104" s="4" t="s">
        <v>248</v>
      </c>
      <c r="P104" s="4" t="s">
        <v>33</v>
      </c>
      <c r="Q104" s="4">
        <v>0</v>
      </c>
      <c r="R104" s="7">
        <v>45211.0000115741</v>
      </c>
      <c r="S104" s="6">
        <v>45215</v>
      </c>
      <c r="T104" s="4" t="s">
        <v>34</v>
      </c>
      <c r="U104" s="4">
        <v>31.58</v>
      </c>
      <c r="V104" s="4">
        <v>0</v>
      </c>
      <c r="W104" s="4">
        <v>0</v>
      </c>
      <c r="X104" s="4" t="s">
        <v>504</v>
      </c>
      <c r="Y104" s="4" t="s">
        <v>54</v>
      </c>
    </row>
    <row r="105" s="4" customFormat="1" spans="1:25">
      <c r="A105" s="4" t="s">
        <v>505</v>
      </c>
      <c r="B105" s="4" t="s">
        <v>26</v>
      </c>
      <c r="C105" s="4" t="s">
        <v>27</v>
      </c>
      <c r="D105" s="4" t="s">
        <v>506</v>
      </c>
      <c r="E105" s="4" t="s">
        <v>507</v>
      </c>
      <c r="F105" s="6">
        <v>45211</v>
      </c>
      <c r="G105" s="6">
        <v>45212</v>
      </c>
      <c r="H105" s="4">
        <v>1</v>
      </c>
      <c r="I105" s="4">
        <v>1</v>
      </c>
      <c r="J105" s="4">
        <v>1</v>
      </c>
      <c r="K105" s="4" t="s">
        <v>30</v>
      </c>
      <c r="L105" s="4">
        <v>28.54</v>
      </c>
      <c r="M105" s="4">
        <v>28.54</v>
      </c>
      <c r="N105" s="4" t="s">
        <v>508</v>
      </c>
      <c r="O105" s="4" t="s">
        <v>248</v>
      </c>
      <c r="P105" s="4" t="s">
        <v>33</v>
      </c>
      <c r="Q105" s="4">
        <v>0</v>
      </c>
      <c r="R105" s="7">
        <v>45211</v>
      </c>
      <c r="S105" s="6">
        <v>45215</v>
      </c>
      <c r="T105" s="4" t="s">
        <v>34</v>
      </c>
      <c r="U105" s="4">
        <v>28.54</v>
      </c>
      <c r="V105" s="4">
        <v>0</v>
      </c>
      <c r="W105" s="4">
        <v>0</v>
      </c>
      <c r="X105" s="4" t="s">
        <v>509</v>
      </c>
      <c r="Y105" s="4" t="s">
        <v>54</v>
      </c>
    </row>
    <row r="106" s="4" customFormat="1" spans="1:25">
      <c r="A106" s="4" t="s">
        <v>510</v>
      </c>
      <c r="B106" s="4" t="s">
        <v>26</v>
      </c>
      <c r="C106" s="4" t="s">
        <v>27</v>
      </c>
      <c r="D106" s="4" t="s">
        <v>511</v>
      </c>
      <c r="E106" s="4" t="s">
        <v>94</v>
      </c>
      <c r="F106" s="6">
        <v>45211</v>
      </c>
      <c r="G106" s="6">
        <v>45212</v>
      </c>
      <c r="H106" s="4">
        <v>1</v>
      </c>
      <c r="I106" s="4">
        <v>1</v>
      </c>
      <c r="J106" s="4">
        <v>1</v>
      </c>
      <c r="K106" s="4" t="s">
        <v>30</v>
      </c>
      <c r="L106" s="4">
        <v>36.11</v>
      </c>
      <c r="M106" s="4">
        <v>36.11</v>
      </c>
      <c r="N106" s="4" t="s">
        <v>512</v>
      </c>
      <c r="O106" s="4" t="s">
        <v>248</v>
      </c>
      <c r="P106" s="4" t="s">
        <v>33</v>
      </c>
      <c r="Q106" s="4">
        <v>0</v>
      </c>
      <c r="R106" s="7">
        <v>45211</v>
      </c>
      <c r="S106" s="6">
        <v>45215</v>
      </c>
      <c r="T106" s="4" t="s">
        <v>34</v>
      </c>
      <c r="U106" s="4">
        <v>36.11</v>
      </c>
      <c r="V106" s="4">
        <v>0</v>
      </c>
      <c r="W106" s="4">
        <v>0</v>
      </c>
      <c r="X106" s="4" t="s">
        <v>513</v>
      </c>
      <c r="Y106" s="4" t="s">
        <v>54</v>
      </c>
    </row>
    <row r="107" s="4" customFormat="1" spans="1:25">
      <c r="A107" s="4" t="s">
        <v>514</v>
      </c>
      <c r="B107" s="4" t="s">
        <v>26</v>
      </c>
      <c r="C107" s="4" t="s">
        <v>27</v>
      </c>
      <c r="D107" s="4" t="s">
        <v>515</v>
      </c>
      <c r="E107" s="4" t="s">
        <v>516</v>
      </c>
      <c r="F107" s="6">
        <v>45211</v>
      </c>
      <c r="G107" s="6">
        <v>45212</v>
      </c>
      <c r="H107" s="4">
        <v>1</v>
      </c>
      <c r="I107" s="4">
        <v>1</v>
      </c>
      <c r="J107" s="4">
        <v>1</v>
      </c>
      <c r="K107" s="4" t="s">
        <v>30</v>
      </c>
      <c r="L107" s="4">
        <v>46.47</v>
      </c>
      <c r="M107" s="4">
        <v>46.47</v>
      </c>
      <c r="N107" s="4" t="s">
        <v>517</v>
      </c>
      <c r="O107" s="4" t="s">
        <v>248</v>
      </c>
      <c r="P107" s="4" t="s">
        <v>33</v>
      </c>
      <c r="Q107" s="4">
        <v>0</v>
      </c>
      <c r="R107" s="7">
        <v>45211</v>
      </c>
      <c r="S107" s="6">
        <v>45215</v>
      </c>
      <c r="T107" s="4" t="s">
        <v>34</v>
      </c>
      <c r="U107" s="4">
        <v>46.47</v>
      </c>
      <c r="V107" s="4">
        <v>0</v>
      </c>
      <c r="W107" s="4">
        <v>0</v>
      </c>
      <c r="X107" s="4" t="s">
        <v>518</v>
      </c>
      <c r="Y107" s="4" t="s">
        <v>54</v>
      </c>
    </row>
    <row r="108" s="4" customFormat="1" spans="1:25">
      <c r="A108" s="4" t="s">
        <v>519</v>
      </c>
      <c r="B108" s="4" t="s">
        <v>26</v>
      </c>
      <c r="C108" s="4" t="s">
        <v>27</v>
      </c>
      <c r="D108" s="4" t="s">
        <v>197</v>
      </c>
      <c r="E108" s="4" t="s">
        <v>122</v>
      </c>
      <c r="F108" s="6">
        <v>45211</v>
      </c>
      <c r="G108" s="6">
        <v>45212</v>
      </c>
      <c r="H108" s="4">
        <v>1</v>
      </c>
      <c r="I108" s="4">
        <v>1</v>
      </c>
      <c r="J108" s="4">
        <v>1</v>
      </c>
      <c r="K108" s="4" t="s">
        <v>30</v>
      </c>
      <c r="L108" s="4">
        <v>68.68</v>
      </c>
      <c r="M108" s="4">
        <v>68.68</v>
      </c>
      <c r="N108" s="4" t="s">
        <v>520</v>
      </c>
      <c r="O108" s="4" t="s">
        <v>248</v>
      </c>
      <c r="P108" s="4" t="s">
        <v>33</v>
      </c>
      <c r="Q108" s="4">
        <v>0</v>
      </c>
      <c r="R108" s="7">
        <v>45211</v>
      </c>
      <c r="S108" s="6">
        <v>45215</v>
      </c>
      <c r="T108" s="4" t="s">
        <v>34</v>
      </c>
      <c r="U108" s="4">
        <v>68.68</v>
      </c>
      <c r="V108" s="4">
        <v>0</v>
      </c>
      <c r="W108" s="4">
        <v>0</v>
      </c>
      <c r="X108" s="4" t="s">
        <v>521</v>
      </c>
      <c r="Y108" s="4" t="s">
        <v>54</v>
      </c>
    </row>
    <row r="109" s="4" customFormat="1" spans="1:25">
      <c r="A109" s="4" t="s">
        <v>522</v>
      </c>
      <c r="B109" s="4" t="s">
        <v>26</v>
      </c>
      <c r="C109" s="4" t="s">
        <v>27</v>
      </c>
      <c r="D109" s="4" t="s">
        <v>197</v>
      </c>
      <c r="E109" s="4" t="s">
        <v>429</v>
      </c>
      <c r="F109" s="6">
        <v>45211</v>
      </c>
      <c r="G109" s="6">
        <v>45212</v>
      </c>
      <c r="H109" s="4">
        <v>1</v>
      </c>
      <c r="I109" s="4">
        <v>1</v>
      </c>
      <c r="J109" s="4">
        <v>1</v>
      </c>
      <c r="K109" s="4" t="s">
        <v>30</v>
      </c>
      <c r="L109" s="4">
        <v>56.81</v>
      </c>
      <c r="M109" s="4">
        <v>56.81</v>
      </c>
      <c r="N109" s="4" t="s">
        <v>523</v>
      </c>
      <c r="O109" s="4" t="s">
        <v>248</v>
      </c>
      <c r="P109" s="4" t="s">
        <v>33</v>
      </c>
      <c r="Q109" s="4">
        <v>0</v>
      </c>
      <c r="R109" s="7">
        <v>45211</v>
      </c>
      <c r="S109" s="6">
        <v>45215</v>
      </c>
      <c r="T109" s="4" t="s">
        <v>34</v>
      </c>
      <c r="U109" s="4">
        <v>56.81</v>
      </c>
      <c r="V109" s="4">
        <v>0</v>
      </c>
      <c r="W109" s="4">
        <v>0</v>
      </c>
      <c r="X109" s="4" t="s">
        <v>524</v>
      </c>
      <c r="Y109" s="4" t="s">
        <v>525</v>
      </c>
    </row>
    <row r="110" s="4" customFormat="1" spans="1:25">
      <c r="A110" s="4" t="s">
        <v>526</v>
      </c>
      <c r="B110" s="4" t="s">
        <v>26</v>
      </c>
      <c r="C110" s="4" t="s">
        <v>27</v>
      </c>
      <c r="D110" s="4" t="s">
        <v>527</v>
      </c>
      <c r="E110" s="4" t="s">
        <v>528</v>
      </c>
      <c r="F110" s="6">
        <v>45211</v>
      </c>
      <c r="G110" s="6">
        <v>45212</v>
      </c>
      <c r="H110" s="4">
        <v>1</v>
      </c>
      <c r="I110" s="4">
        <v>1</v>
      </c>
      <c r="J110" s="4">
        <v>1</v>
      </c>
      <c r="K110" s="4" t="s">
        <v>30</v>
      </c>
      <c r="L110" s="4">
        <v>20.86</v>
      </c>
      <c r="M110" s="4">
        <v>20.86</v>
      </c>
      <c r="N110" s="4" t="s">
        <v>529</v>
      </c>
      <c r="O110" s="4" t="s">
        <v>248</v>
      </c>
      <c r="P110" s="4" t="s">
        <v>33</v>
      </c>
      <c r="Q110" s="4">
        <v>0</v>
      </c>
      <c r="R110" s="7">
        <v>45211</v>
      </c>
      <c r="S110" s="6">
        <v>45215</v>
      </c>
      <c r="T110" s="4" t="s">
        <v>34</v>
      </c>
      <c r="U110" s="4">
        <v>20.86</v>
      </c>
      <c r="V110" s="4">
        <v>0</v>
      </c>
      <c r="W110" s="4">
        <v>0</v>
      </c>
      <c r="X110" s="4" t="s">
        <v>530</v>
      </c>
      <c r="Y110" s="4" t="s">
        <v>54</v>
      </c>
    </row>
    <row r="111" s="4" customFormat="1" spans="1:25">
      <c r="A111" s="4" t="s">
        <v>531</v>
      </c>
      <c r="B111" s="4" t="s">
        <v>26</v>
      </c>
      <c r="C111" s="4" t="s">
        <v>27</v>
      </c>
      <c r="D111" s="4" t="s">
        <v>532</v>
      </c>
      <c r="E111" s="4" t="s">
        <v>533</v>
      </c>
      <c r="F111" s="6">
        <v>45211</v>
      </c>
      <c r="G111" s="6">
        <v>45212</v>
      </c>
      <c r="H111" s="4">
        <v>1</v>
      </c>
      <c r="I111" s="4">
        <v>1</v>
      </c>
      <c r="J111" s="4">
        <v>1</v>
      </c>
      <c r="K111" s="4" t="s">
        <v>30</v>
      </c>
      <c r="L111" s="4">
        <v>71.97</v>
      </c>
      <c r="M111" s="4">
        <v>71.97</v>
      </c>
      <c r="N111" s="4" t="s">
        <v>534</v>
      </c>
      <c r="O111" s="4" t="s">
        <v>248</v>
      </c>
      <c r="P111" s="4" t="s">
        <v>33</v>
      </c>
      <c r="Q111" s="4">
        <v>0</v>
      </c>
      <c r="R111" s="7">
        <v>45211.0000115741</v>
      </c>
      <c r="S111" s="6">
        <v>45215</v>
      </c>
      <c r="T111" s="4" t="s">
        <v>34</v>
      </c>
      <c r="U111" s="4">
        <v>71.97</v>
      </c>
      <c r="V111" s="4">
        <v>0</v>
      </c>
      <c r="W111" s="4">
        <v>0</v>
      </c>
      <c r="X111" s="4" t="s">
        <v>535</v>
      </c>
      <c r="Y111" s="4" t="s">
        <v>54</v>
      </c>
    </row>
    <row r="112" s="4" customFormat="1" spans="1:25">
      <c r="A112" s="4" t="s">
        <v>536</v>
      </c>
      <c r="B112" s="4" t="s">
        <v>26</v>
      </c>
      <c r="C112" s="4" t="s">
        <v>27</v>
      </c>
      <c r="D112" s="4" t="s">
        <v>537</v>
      </c>
      <c r="E112" s="4" t="s">
        <v>231</v>
      </c>
      <c r="F112" s="6">
        <v>45211</v>
      </c>
      <c r="G112" s="6">
        <v>45212</v>
      </c>
      <c r="H112" s="4">
        <v>1</v>
      </c>
      <c r="I112" s="4">
        <v>1</v>
      </c>
      <c r="J112" s="4">
        <v>1</v>
      </c>
      <c r="K112" s="4" t="s">
        <v>30</v>
      </c>
      <c r="L112" s="4">
        <v>16.34</v>
      </c>
      <c r="M112" s="4">
        <v>16.34</v>
      </c>
      <c r="N112" s="4" t="s">
        <v>538</v>
      </c>
      <c r="O112" s="4" t="s">
        <v>248</v>
      </c>
      <c r="P112" s="4" t="s">
        <v>33</v>
      </c>
      <c r="Q112" s="4">
        <v>0</v>
      </c>
      <c r="R112" s="7">
        <v>45211</v>
      </c>
      <c r="S112" s="6">
        <v>45215</v>
      </c>
      <c r="T112" s="4" t="s">
        <v>34</v>
      </c>
      <c r="U112" s="4">
        <v>16.34</v>
      </c>
      <c r="V112" s="4">
        <v>0</v>
      </c>
      <c r="W112" s="4">
        <v>0</v>
      </c>
      <c r="X112" s="4" t="s">
        <v>539</v>
      </c>
      <c r="Y112" s="4" t="s">
        <v>54</v>
      </c>
    </row>
    <row r="113" s="4" customFormat="1" spans="1:25">
      <c r="A113" s="4" t="s">
        <v>540</v>
      </c>
      <c r="B113" s="4" t="s">
        <v>26</v>
      </c>
      <c r="C113" s="4" t="s">
        <v>27</v>
      </c>
      <c r="D113" s="4" t="s">
        <v>541</v>
      </c>
      <c r="E113" s="4" t="s">
        <v>542</v>
      </c>
      <c r="F113" s="6">
        <v>45211</v>
      </c>
      <c r="G113" s="6">
        <v>45212</v>
      </c>
      <c r="H113" s="4">
        <v>1</v>
      </c>
      <c r="I113" s="4">
        <v>1</v>
      </c>
      <c r="J113" s="4">
        <v>1</v>
      </c>
      <c r="K113" s="4" t="s">
        <v>30</v>
      </c>
      <c r="L113" s="4">
        <v>17.31</v>
      </c>
      <c r="M113" s="4">
        <v>17.31</v>
      </c>
      <c r="N113" s="4" t="s">
        <v>543</v>
      </c>
      <c r="O113" s="4" t="s">
        <v>248</v>
      </c>
      <c r="P113" s="4" t="s">
        <v>33</v>
      </c>
      <c r="Q113" s="4">
        <v>0</v>
      </c>
      <c r="R113" s="7">
        <v>45211</v>
      </c>
      <c r="S113" s="6">
        <v>45215</v>
      </c>
      <c r="T113" s="4" t="s">
        <v>34</v>
      </c>
      <c r="U113" s="4">
        <v>17.31</v>
      </c>
      <c r="V113" s="4">
        <v>0</v>
      </c>
      <c r="W113" s="4">
        <v>0</v>
      </c>
      <c r="X113" s="4" t="s">
        <v>544</v>
      </c>
      <c r="Y113" s="4" t="s">
        <v>54</v>
      </c>
    </row>
    <row r="114" s="4" customFormat="1" spans="1:25">
      <c r="A114" s="4" t="s">
        <v>545</v>
      </c>
      <c r="B114" s="4" t="s">
        <v>26</v>
      </c>
      <c r="C114" s="4" t="s">
        <v>27</v>
      </c>
      <c r="D114" s="4" t="s">
        <v>546</v>
      </c>
      <c r="E114" s="4" t="s">
        <v>547</v>
      </c>
      <c r="F114" s="6">
        <v>45211</v>
      </c>
      <c r="G114" s="6">
        <v>45212</v>
      </c>
      <c r="H114" s="4">
        <v>1</v>
      </c>
      <c r="I114" s="4">
        <v>1</v>
      </c>
      <c r="J114" s="4">
        <v>1</v>
      </c>
      <c r="K114" s="4" t="s">
        <v>30</v>
      </c>
      <c r="L114" s="4">
        <v>19.6</v>
      </c>
      <c r="M114" s="4">
        <v>19.6</v>
      </c>
      <c r="N114" s="4" t="s">
        <v>548</v>
      </c>
      <c r="O114" s="4" t="s">
        <v>248</v>
      </c>
      <c r="P114" s="4" t="s">
        <v>33</v>
      </c>
      <c r="Q114" s="4">
        <v>0</v>
      </c>
      <c r="R114" s="7">
        <v>45211.0000115741</v>
      </c>
      <c r="S114" s="6">
        <v>45215</v>
      </c>
      <c r="T114" s="4" t="s">
        <v>34</v>
      </c>
      <c r="U114" s="4">
        <v>19.6</v>
      </c>
      <c r="V114" s="4">
        <v>0</v>
      </c>
      <c r="W114" s="4">
        <v>0</v>
      </c>
      <c r="X114" s="4" t="s">
        <v>549</v>
      </c>
      <c r="Y114" s="4" t="s">
        <v>54</v>
      </c>
    </row>
    <row r="115" s="4" customFormat="1" spans="1:25">
      <c r="A115" s="4" t="s">
        <v>550</v>
      </c>
      <c r="B115" s="4" t="s">
        <v>26</v>
      </c>
      <c r="C115" s="4" t="s">
        <v>27</v>
      </c>
      <c r="D115" s="4" t="s">
        <v>551</v>
      </c>
      <c r="E115" s="4" t="s">
        <v>552</v>
      </c>
      <c r="F115" s="6">
        <v>45211</v>
      </c>
      <c r="G115" s="6">
        <v>45212</v>
      </c>
      <c r="H115" s="4">
        <v>1</v>
      </c>
      <c r="I115" s="4">
        <v>1</v>
      </c>
      <c r="J115" s="4">
        <v>1</v>
      </c>
      <c r="K115" s="4" t="s">
        <v>30</v>
      </c>
      <c r="L115" s="4">
        <v>31.64</v>
      </c>
      <c r="M115" s="4">
        <v>31.64</v>
      </c>
      <c r="N115" s="4" t="s">
        <v>553</v>
      </c>
      <c r="O115" s="4" t="s">
        <v>248</v>
      </c>
      <c r="P115" s="4" t="s">
        <v>33</v>
      </c>
      <c r="Q115" s="4">
        <v>0</v>
      </c>
      <c r="R115" s="7">
        <v>45211</v>
      </c>
      <c r="S115" s="6">
        <v>45215</v>
      </c>
      <c r="T115" s="4" t="s">
        <v>34</v>
      </c>
      <c r="U115" s="4">
        <v>31.64</v>
      </c>
      <c r="V115" s="4">
        <v>0</v>
      </c>
      <c r="W115" s="4">
        <v>0</v>
      </c>
      <c r="X115" s="4" t="s">
        <v>554</v>
      </c>
      <c r="Y115" s="4" t="s">
        <v>54</v>
      </c>
    </row>
    <row r="116" s="4" customFormat="1" spans="1:25">
      <c r="A116" s="4" t="s">
        <v>555</v>
      </c>
      <c r="B116" s="4" t="s">
        <v>26</v>
      </c>
      <c r="C116" s="4" t="s">
        <v>27</v>
      </c>
      <c r="D116" s="4" t="s">
        <v>556</v>
      </c>
      <c r="E116" s="4" t="s">
        <v>557</v>
      </c>
      <c r="F116" s="6">
        <v>45211</v>
      </c>
      <c r="G116" s="6">
        <v>45212</v>
      </c>
      <c r="H116" s="4">
        <v>1</v>
      </c>
      <c r="I116" s="4">
        <v>1</v>
      </c>
      <c r="J116" s="4">
        <v>1</v>
      </c>
      <c r="K116" s="4" t="s">
        <v>30</v>
      </c>
      <c r="L116" s="4">
        <v>33.94</v>
      </c>
      <c r="M116" s="4">
        <v>33.94</v>
      </c>
      <c r="N116" s="4" t="s">
        <v>558</v>
      </c>
      <c r="O116" s="4" t="s">
        <v>248</v>
      </c>
      <c r="P116" s="4" t="s">
        <v>33</v>
      </c>
      <c r="Q116" s="4">
        <v>0</v>
      </c>
      <c r="R116" s="7">
        <v>45211.0000115741</v>
      </c>
      <c r="S116" s="6">
        <v>45215</v>
      </c>
      <c r="T116" s="4" t="s">
        <v>34</v>
      </c>
      <c r="U116" s="4">
        <v>33.94</v>
      </c>
      <c r="V116" s="4">
        <v>0</v>
      </c>
      <c r="W116" s="4">
        <v>0</v>
      </c>
      <c r="X116" s="4" t="s">
        <v>559</v>
      </c>
      <c r="Y116" s="4" t="s">
        <v>54</v>
      </c>
    </row>
    <row r="117" s="4" customFormat="1" spans="1:25">
      <c r="A117" s="4" t="s">
        <v>560</v>
      </c>
      <c r="B117" s="4" t="s">
        <v>26</v>
      </c>
      <c r="C117" s="4" t="s">
        <v>27</v>
      </c>
      <c r="D117" s="4" t="s">
        <v>561</v>
      </c>
      <c r="E117" s="4" t="s">
        <v>562</v>
      </c>
      <c r="F117" s="6">
        <v>45211</v>
      </c>
      <c r="G117" s="6">
        <v>45212</v>
      </c>
      <c r="H117" s="4">
        <v>1</v>
      </c>
      <c r="I117" s="4">
        <v>1</v>
      </c>
      <c r="J117" s="4">
        <v>1</v>
      </c>
      <c r="K117" s="4" t="s">
        <v>30</v>
      </c>
      <c r="L117" s="4">
        <v>27.07</v>
      </c>
      <c r="M117" s="4">
        <v>27.07</v>
      </c>
      <c r="N117" s="4" t="s">
        <v>563</v>
      </c>
      <c r="O117" s="4" t="s">
        <v>248</v>
      </c>
      <c r="P117" s="4" t="s">
        <v>33</v>
      </c>
      <c r="Q117" s="4">
        <v>0</v>
      </c>
      <c r="R117" s="7">
        <v>45211</v>
      </c>
      <c r="S117" s="6">
        <v>45215</v>
      </c>
      <c r="T117" s="4" t="s">
        <v>34</v>
      </c>
      <c r="U117" s="4">
        <v>27.07</v>
      </c>
      <c r="V117" s="4">
        <v>0</v>
      </c>
      <c r="W117" s="4">
        <v>0</v>
      </c>
      <c r="X117" s="4" t="s">
        <v>564</v>
      </c>
      <c r="Y117" s="4" t="s">
        <v>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23"/>
  <sheetViews>
    <sheetView tabSelected="1" topLeftCell="A116" workbookViewId="0">
      <selection activeCell="A120" sqref="A120:D123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565</v>
      </c>
    </row>
    <row r="2" s="4" customFormat="1" spans="1:9">
      <c r="A2" s="5">
        <v>999226502715707</v>
      </c>
      <c r="B2" s="6">
        <v>45210</v>
      </c>
      <c r="C2" s="6">
        <v>45211</v>
      </c>
      <c r="D2" s="4">
        <v>42.25</v>
      </c>
      <c r="E2" s="4" t="str">
        <f>VLOOKUP(A2,HOP!A:L,12,0)</f>
        <v>42.25</v>
      </c>
      <c r="F2" s="4" t="str">
        <f>VLOOKUP(A2,HOP!A:C,3,0)</f>
        <v>3866858</v>
      </c>
      <c r="G2" s="4">
        <f>D2-E2</f>
        <v>0</v>
      </c>
      <c r="H2" s="4" t="str">
        <f>$H$1&amp;F2</f>
        <v>，3866858</v>
      </c>
      <c r="I2" s="4" t="str">
        <f>VLOOKUP(A2,HOP!A:U,21,0)</f>
        <v>直连</v>
      </c>
    </row>
    <row r="3" s="4" customFormat="1" spans="1:9">
      <c r="A3" s="5">
        <v>999226778668465</v>
      </c>
      <c r="B3" s="6">
        <v>45210</v>
      </c>
      <c r="C3" s="6">
        <v>45211</v>
      </c>
      <c r="D3" s="4">
        <v>76.27</v>
      </c>
      <c r="E3" s="4" t="str">
        <f>VLOOKUP(A3,HOP!A:L,12,0)</f>
        <v>76.27</v>
      </c>
      <c r="F3" s="4" t="str">
        <f>VLOOKUP(A3,HOP!A:C,3,0)</f>
        <v>3930234</v>
      </c>
      <c r="G3" s="4">
        <f t="shared" ref="G3:G34" si="0">D3-E3</f>
        <v>0</v>
      </c>
      <c r="H3" s="4" t="str">
        <f t="shared" ref="H3:H34" si="1">$H$1&amp;F3</f>
        <v>，3930234</v>
      </c>
      <c r="I3" s="4" t="str">
        <f>VLOOKUP(A3,HOP!A:U,21,0)</f>
        <v>直连</v>
      </c>
    </row>
    <row r="4" s="4" customFormat="1" spans="1:9">
      <c r="A4" s="5">
        <v>999226900657436</v>
      </c>
      <c r="B4" s="6">
        <v>45208</v>
      </c>
      <c r="C4" s="6">
        <v>45211</v>
      </c>
      <c r="D4" s="4">
        <v>104.97</v>
      </c>
      <c r="E4" s="4" t="str">
        <f>VLOOKUP(A4,HOP!A:L,12,0)</f>
        <v>104.97</v>
      </c>
      <c r="F4" s="4" t="str">
        <f>VLOOKUP(A4,HOP!A:C,3,0)</f>
        <v>3965603</v>
      </c>
      <c r="G4" s="4">
        <f t="shared" si="0"/>
        <v>0</v>
      </c>
      <c r="H4" s="4" t="str">
        <f t="shared" si="1"/>
        <v>，3965603</v>
      </c>
      <c r="I4" s="4" t="str">
        <f>VLOOKUP(A4,HOP!A:U,21,0)</f>
        <v>直连</v>
      </c>
    </row>
    <row r="5" s="4" customFormat="1" spans="1:9">
      <c r="A5" s="5">
        <v>999226931415122</v>
      </c>
      <c r="B5" s="6">
        <v>45210</v>
      </c>
      <c r="C5" s="6">
        <v>45211</v>
      </c>
      <c r="D5" s="4">
        <v>79</v>
      </c>
      <c r="E5" s="4" t="str">
        <f>VLOOKUP(A5,HOP!A:L,12,0)</f>
        <v>79.00</v>
      </c>
      <c r="F5" s="4" t="str">
        <f>VLOOKUP(A5,HOP!A:C,3,0)</f>
        <v>3978143</v>
      </c>
      <c r="G5" s="4">
        <f t="shared" si="0"/>
        <v>0</v>
      </c>
      <c r="H5" s="4" t="str">
        <f t="shared" si="1"/>
        <v>，3978143</v>
      </c>
      <c r="I5" s="4" t="str">
        <f>VLOOKUP(A5,HOP!A:U,21,0)</f>
        <v>直连</v>
      </c>
    </row>
    <row r="6" s="4" customFormat="1" spans="1:9">
      <c r="A6" s="5">
        <v>999227105063700</v>
      </c>
      <c r="B6" s="6">
        <v>45206</v>
      </c>
      <c r="C6" s="6">
        <v>45211</v>
      </c>
      <c r="D6" s="4">
        <v>176.64</v>
      </c>
      <c r="E6" s="4" t="str">
        <f>VLOOKUP(A6,HOP!A:L,12,0)</f>
        <v>176.64</v>
      </c>
      <c r="F6" s="4" t="str">
        <f>VLOOKUP(A6,HOP!A:C,3,0)</f>
        <v>4005136</v>
      </c>
      <c r="G6" s="4">
        <f t="shared" si="0"/>
        <v>0</v>
      </c>
      <c r="H6" s="4" t="str">
        <f t="shared" si="1"/>
        <v>，4005136</v>
      </c>
      <c r="I6" s="4" t="str">
        <f>VLOOKUP(A6,HOP!A:U,21,0)</f>
        <v>直连</v>
      </c>
    </row>
    <row r="7" s="4" customFormat="1" spans="1:9">
      <c r="A7" s="5">
        <v>999227111261480</v>
      </c>
      <c r="B7" s="6">
        <v>45210</v>
      </c>
      <c r="C7" s="6">
        <v>45211</v>
      </c>
      <c r="D7" s="4">
        <v>44.06</v>
      </c>
      <c r="E7" s="4" t="str">
        <f>VLOOKUP(A7,HOP!A:L,12,0)</f>
        <v>44.06</v>
      </c>
      <c r="F7" s="4" t="str">
        <f>VLOOKUP(A7,HOP!A:C,3,0)</f>
        <v>4009192</v>
      </c>
      <c r="G7" s="4">
        <f t="shared" si="0"/>
        <v>0</v>
      </c>
      <c r="H7" s="4" t="str">
        <f t="shared" si="1"/>
        <v>，4009192</v>
      </c>
      <c r="I7" s="4" t="str">
        <f>VLOOKUP(A7,HOP!A:U,21,0)</f>
        <v>直连</v>
      </c>
    </row>
    <row r="8" s="4" customFormat="1" hidden="1" spans="1:9">
      <c r="A8" s="5">
        <v>999227111652558</v>
      </c>
      <c r="B8" s="6">
        <v>45208</v>
      </c>
      <c r="C8" s="6">
        <v>45211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999227191875975</v>
      </c>
      <c r="B9" s="6">
        <v>45209</v>
      </c>
      <c r="C9" s="6">
        <v>45211</v>
      </c>
      <c r="D9" s="4">
        <v>68.86</v>
      </c>
      <c r="E9" s="4" t="str">
        <f>VLOOKUP(A9,HOP!A:L,12,0)</f>
        <v>68.86</v>
      </c>
      <c r="F9" s="4" t="str">
        <f>VLOOKUP(A9,HOP!A:C,3,0)</f>
        <v>4023422</v>
      </c>
      <c r="G9" s="4">
        <f t="shared" si="0"/>
        <v>0</v>
      </c>
      <c r="H9" s="4" t="str">
        <f t="shared" si="1"/>
        <v>，4023422</v>
      </c>
      <c r="I9" s="4" t="str">
        <f>VLOOKUP(A9,HOP!A:U,21,0)</f>
        <v>直连</v>
      </c>
    </row>
    <row r="10" s="4" customFormat="1" spans="1:9">
      <c r="A10" s="5">
        <v>999227256474925</v>
      </c>
      <c r="B10" s="6">
        <v>45209</v>
      </c>
      <c r="C10" s="6">
        <v>45211</v>
      </c>
      <c r="D10" s="4">
        <v>104.2</v>
      </c>
      <c r="E10" s="4" t="str">
        <f>VLOOKUP(A10,HOP!A:L,12,0)</f>
        <v>104.20</v>
      </c>
      <c r="F10" s="4" t="str">
        <f>VLOOKUP(A10,HOP!A:C,3,0)</f>
        <v>4028707</v>
      </c>
      <c r="G10" s="4">
        <f t="shared" si="0"/>
        <v>0</v>
      </c>
      <c r="H10" s="4" t="str">
        <f t="shared" si="1"/>
        <v>，4028707</v>
      </c>
      <c r="I10" s="4" t="str">
        <f>VLOOKUP(A10,HOP!A:U,21,0)</f>
        <v>直连</v>
      </c>
    </row>
    <row r="11" s="4" customFormat="1" spans="1:9">
      <c r="A11" s="5">
        <v>999227258000345</v>
      </c>
      <c r="B11" s="6">
        <v>45209</v>
      </c>
      <c r="C11" s="6">
        <v>45211</v>
      </c>
      <c r="D11" s="4">
        <v>45.5</v>
      </c>
      <c r="E11" s="4" t="str">
        <f>VLOOKUP(A11,HOP!A:L,12,0)</f>
        <v>45.50</v>
      </c>
      <c r="F11" s="4" t="str">
        <f>VLOOKUP(A11,HOP!A:C,3,0)</f>
        <v>4029205</v>
      </c>
      <c r="G11" s="4">
        <f t="shared" si="0"/>
        <v>0</v>
      </c>
      <c r="H11" s="4" t="str">
        <f t="shared" si="1"/>
        <v>，4029205</v>
      </c>
      <c r="I11" s="4" t="str">
        <f>VLOOKUP(A11,HOP!A:U,21,0)</f>
        <v>直连</v>
      </c>
    </row>
    <row r="12" s="4" customFormat="1" spans="1:9">
      <c r="A12" s="5">
        <v>999227261976943</v>
      </c>
      <c r="B12" s="6">
        <v>45210</v>
      </c>
      <c r="C12" s="6">
        <v>45211</v>
      </c>
      <c r="D12" s="4">
        <v>12.93</v>
      </c>
      <c r="E12" s="4" t="str">
        <f>VLOOKUP(A12,HOP!A:L,12,0)</f>
        <v>12.93</v>
      </c>
      <c r="F12" s="4" t="str">
        <f>VLOOKUP(A12,HOP!A:C,3,0)</f>
        <v>4030540</v>
      </c>
      <c r="G12" s="4">
        <f t="shared" si="0"/>
        <v>0</v>
      </c>
      <c r="H12" s="4" t="str">
        <f t="shared" si="1"/>
        <v>，4030540</v>
      </c>
      <c r="I12" s="4" t="str">
        <f>VLOOKUP(A12,HOP!A:U,21,0)</f>
        <v>直连</v>
      </c>
    </row>
    <row r="13" s="4" customFormat="1" spans="1:9">
      <c r="A13" s="5">
        <v>999227284767012</v>
      </c>
      <c r="B13" s="6">
        <v>45210</v>
      </c>
      <c r="C13" s="6">
        <v>45211</v>
      </c>
      <c r="D13" s="4">
        <v>23.55</v>
      </c>
      <c r="E13" s="4" t="str">
        <f>VLOOKUP(A13,HOP!A:L,12,0)</f>
        <v>23.55</v>
      </c>
      <c r="F13" s="4" t="str">
        <f>VLOOKUP(A13,HOP!A:C,3,0)</f>
        <v>4033050</v>
      </c>
      <c r="G13" s="4">
        <f t="shared" si="0"/>
        <v>0</v>
      </c>
      <c r="H13" s="4" t="str">
        <f t="shared" si="1"/>
        <v>，4033050</v>
      </c>
      <c r="I13" s="4" t="str">
        <f>VLOOKUP(A13,HOP!A:U,21,0)</f>
        <v>直连</v>
      </c>
    </row>
    <row r="14" s="4" customFormat="1" spans="1:9">
      <c r="A14" s="5">
        <v>999227285651940</v>
      </c>
      <c r="B14" s="6">
        <v>45210</v>
      </c>
      <c r="C14" s="6">
        <v>45211</v>
      </c>
      <c r="D14" s="4">
        <v>16.88</v>
      </c>
      <c r="E14" s="4" t="str">
        <f>VLOOKUP(A14,HOP!A:L,12,0)</f>
        <v>16.88</v>
      </c>
      <c r="F14" s="4" t="str">
        <f>VLOOKUP(A14,HOP!A:C,3,0)</f>
        <v>4033677</v>
      </c>
      <c r="G14" s="4">
        <f t="shared" si="0"/>
        <v>0</v>
      </c>
      <c r="H14" s="4" t="str">
        <f t="shared" si="1"/>
        <v>，4033677</v>
      </c>
      <c r="I14" s="4" t="str">
        <f>VLOOKUP(A14,HOP!A:U,21,0)</f>
        <v>直连</v>
      </c>
    </row>
    <row r="15" s="4" customFormat="1" spans="1:9">
      <c r="A15" s="5">
        <v>999227295002304</v>
      </c>
      <c r="B15" s="6">
        <v>45208</v>
      </c>
      <c r="C15" s="6">
        <v>45211</v>
      </c>
      <c r="D15" s="4">
        <v>342.84</v>
      </c>
      <c r="E15" s="4" t="str">
        <f>VLOOKUP(A15,HOP!A:L,12,0)</f>
        <v>342.84</v>
      </c>
      <c r="F15" s="4" t="str">
        <f>VLOOKUP(A15,HOP!A:C,3,0)</f>
        <v>4038289</v>
      </c>
      <c r="G15" s="4">
        <f t="shared" si="0"/>
        <v>0</v>
      </c>
      <c r="H15" s="4" t="str">
        <f t="shared" si="1"/>
        <v>，4038289</v>
      </c>
      <c r="I15" s="4" t="str">
        <f>VLOOKUP(A15,HOP!A:U,21,0)</f>
        <v>直连</v>
      </c>
    </row>
    <row r="16" s="4" customFormat="1" spans="1:9">
      <c r="A16" s="5">
        <v>999227301353293</v>
      </c>
      <c r="B16" s="6">
        <v>45208</v>
      </c>
      <c r="C16" s="6">
        <v>45211</v>
      </c>
      <c r="D16" s="4">
        <v>100.29</v>
      </c>
      <c r="E16" s="4" t="str">
        <f>VLOOKUP(A16,HOP!A:L,12,0)</f>
        <v>100.29</v>
      </c>
      <c r="F16" s="4" t="str">
        <f>VLOOKUP(A16,HOP!A:C,3,0)</f>
        <v>4040470</v>
      </c>
      <c r="G16" s="4">
        <f t="shared" si="0"/>
        <v>0</v>
      </c>
      <c r="H16" s="4" t="str">
        <f t="shared" si="1"/>
        <v>，4040470</v>
      </c>
      <c r="I16" s="4" t="str">
        <f>VLOOKUP(A16,HOP!A:U,21,0)</f>
        <v>直连</v>
      </c>
    </row>
    <row r="17" s="4" customFormat="1" spans="1:9">
      <c r="A17" s="5">
        <v>999227306411206</v>
      </c>
      <c r="B17" s="6">
        <v>45210</v>
      </c>
      <c r="C17" s="6">
        <v>45211</v>
      </c>
      <c r="D17" s="4">
        <v>33.76</v>
      </c>
      <c r="E17" s="4" t="str">
        <f>VLOOKUP(A17,HOP!A:L,12,0)</f>
        <v>33.76</v>
      </c>
      <c r="F17" s="4" t="str">
        <f>VLOOKUP(A17,HOP!A:C,3,0)</f>
        <v>4043253</v>
      </c>
      <c r="G17" s="4">
        <f t="shared" si="0"/>
        <v>0</v>
      </c>
      <c r="H17" s="4" t="str">
        <f t="shared" si="1"/>
        <v>，4043253</v>
      </c>
      <c r="I17" s="4" t="str">
        <f>VLOOKUP(A17,HOP!A:U,21,0)</f>
        <v>直连</v>
      </c>
    </row>
    <row r="18" s="4" customFormat="1" spans="1:9">
      <c r="A18" s="5">
        <v>999227323396535</v>
      </c>
      <c r="B18" s="6">
        <v>45209</v>
      </c>
      <c r="C18" s="6">
        <v>45211</v>
      </c>
      <c r="D18" s="4">
        <v>39.82</v>
      </c>
      <c r="E18" s="4" t="str">
        <f>VLOOKUP(A18,HOP!A:L,12,0)</f>
        <v>39.82</v>
      </c>
      <c r="F18" s="4" t="str">
        <f>VLOOKUP(A18,HOP!A:C,3,0)</f>
        <v>4048444</v>
      </c>
      <c r="G18" s="4">
        <f t="shared" si="0"/>
        <v>0</v>
      </c>
      <c r="H18" s="4" t="str">
        <f t="shared" si="1"/>
        <v>，4048444</v>
      </c>
      <c r="I18" s="4" t="str">
        <f>VLOOKUP(A18,HOP!A:U,21,0)</f>
        <v>直连</v>
      </c>
    </row>
    <row r="19" s="4" customFormat="1" spans="1:9">
      <c r="A19" s="5">
        <v>999227324551988</v>
      </c>
      <c r="B19" s="6">
        <v>45210</v>
      </c>
      <c r="C19" s="6">
        <v>45211</v>
      </c>
      <c r="D19" s="4">
        <v>62.21</v>
      </c>
      <c r="E19" s="4" t="str">
        <f>VLOOKUP(A19,HOP!A:L,12,0)</f>
        <v>62.21</v>
      </c>
      <c r="F19" s="4" t="str">
        <f>VLOOKUP(A19,HOP!A:C,3,0)</f>
        <v>4048865</v>
      </c>
      <c r="G19" s="4">
        <f t="shared" si="0"/>
        <v>0</v>
      </c>
      <c r="H19" s="4" t="str">
        <f t="shared" si="1"/>
        <v>，4048865</v>
      </c>
      <c r="I19" s="4" t="str">
        <f>VLOOKUP(A19,HOP!A:U,21,0)</f>
        <v>直连</v>
      </c>
    </row>
    <row r="20" s="4" customFormat="1" spans="1:9">
      <c r="A20" s="5">
        <v>999227328300278</v>
      </c>
      <c r="B20" s="6">
        <v>45210</v>
      </c>
      <c r="C20" s="6">
        <v>45211</v>
      </c>
      <c r="D20" s="4">
        <v>29.41</v>
      </c>
      <c r="E20" s="4" t="str">
        <f>VLOOKUP(A20,HOP!A:L,12,0)</f>
        <v>29.41</v>
      </c>
      <c r="F20" s="4" t="str">
        <f>VLOOKUP(A20,HOP!A:C,3,0)</f>
        <v>4049322</v>
      </c>
      <c r="G20" s="4">
        <f t="shared" si="0"/>
        <v>0</v>
      </c>
      <c r="H20" s="4" t="str">
        <f t="shared" si="1"/>
        <v>，4049322</v>
      </c>
      <c r="I20" s="4" t="str">
        <f>VLOOKUP(A20,HOP!A:U,21,0)</f>
        <v>直连</v>
      </c>
    </row>
    <row r="21" s="4" customFormat="1" spans="1:9">
      <c r="A21" s="5">
        <v>999227333305600</v>
      </c>
      <c r="B21" s="6">
        <v>45210</v>
      </c>
      <c r="C21" s="6">
        <v>45211</v>
      </c>
      <c r="D21" s="4">
        <v>30.21</v>
      </c>
      <c r="E21" s="4" t="str">
        <f>VLOOKUP(A21,HOP!A:L,12,0)</f>
        <v>30.21</v>
      </c>
      <c r="F21" s="4" t="str">
        <f>VLOOKUP(A21,HOP!A:C,3,0)</f>
        <v>4051480</v>
      </c>
      <c r="G21" s="4">
        <f t="shared" si="0"/>
        <v>0</v>
      </c>
      <c r="H21" s="4" t="str">
        <f t="shared" si="1"/>
        <v>，4051480</v>
      </c>
      <c r="I21" s="4" t="str">
        <f>VLOOKUP(A21,HOP!A:U,21,0)</f>
        <v>直连</v>
      </c>
    </row>
    <row r="22" s="4" customFormat="1" spans="1:9">
      <c r="A22" s="5">
        <v>999227333680559</v>
      </c>
      <c r="B22" s="6">
        <v>45210</v>
      </c>
      <c r="C22" s="6">
        <v>45211</v>
      </c>
      <c r="D22" s="4">
        <v>24.76</v>
      </c>
      <c r="E22" s="4" t="str">
        <f>VLOOKUP(A22,HOP!A:L,12,0)</f>
        <v>24.76</v>
      </c>
      <c r="F22" s="4" t="str">
        <f>VLOOKUP(A22,HOP!A:C,3,0)</f>
        <v>4051714</v>
      </c>
      <c r="G22" s="4">
        <f t="shared" si="0"/>
        <v>0</v>
      </c>
      <c r="H22" s="4" t="str">
        <f t="shared" si="1"/>
        <v>，4051714</v>
      </c>
      <c r="I22" s="4" t="str">
        <f>VLOOKUP(A22,HOP!A:U,21,0)</f>
        <v>直连</v>
      </c>
    </row>
    <row r="23" s="4" customFormat="1" spans="1:9">
      <c r="A23" s="5">
        <v>999227334525770</v>
      </c>
      <c r="B23" s="6">
        <v>45210</v>
      </c>
      <c r="C23" s="6">
        <v>45211</v>
      </c>
      <c r="D23" s="4">
        <v>72.68</v>
      </c>
      <c r="E23" s="4" t="str">
        <f>VLOOKUP(A23,HOP!A:L,12,0)</f>
        <v>72.68</v>
      </c>
      <c r="F23" s="4" t="str">
        <f>VLOOKUP(A23,HOP!A:C,3,0)</f>
        <v>4052360</v>
      </c>
      <c r="G23" s="4">
        <f t="shared" si="0"/>
        <v>0</v>
      </c>
      <c r="H23" s="4" t="str">
        <f t="shared" si="1"/>
        <v>，4052360</v>
      </c>
      <c r="I23" s="4" t="str">
        <f>VLOOKUP(A23,HOP!A:U,21,0)</f>
        <v>直连</v>
      </c>
    </row>
    <row r="24" s="4" customFormat="1" spans="1:9">
      <c r="A24" s="5">
        <v>999227334543381</v>
      </c>
      <c r="B24" s="6">
        <v>45210</v>
      </c>
      <c r="C24" s="6">
        <v>45211</v>
      </c>
      <c r="D24" s="4">
        <v>19.21</v>
      </c>
      <c r="E24" s="4" t="str">
        <f>VLOOKUP(A24,HOP!A:L,12,0)</f>
        <v>19.21</v>
      </c>
      <c r="F24" s="4" t="str">
        <f>VLOOKUP(A24,HOP!A:C,3,0)</f>
        <v>4052373</v>
      </c>
      <c r="G24" s="4">
        <f t="shared" si="0"/>
        <v>0</v>
      </c>
      <c r="H24" s="4" t="str">
        <f t="shared" si="1"/>
        <v>，4052373</v>
      </c>
      <c r="I24" s="4" t="str">
        <f>VLOOKUP(A24,HOP!A:U,21,0)</f>
        <v>直连</v>
      </c>
    </row>
    <row r="25" s="4" customFormat="1" spans="1:9">
      <c r="A25" s="5">
        <v>999227334864498</v>
      </c>
      <c r="B25" s="6">
        <v>45210</v>
      </c>
      <c r="C25" s="6">
        <v>45211</v>
      </c>
      <c r="D25" s="4">
        <v>43.63</v>
      </c>
      <c r="E25" s="4" t="str">
        <f>VLOOKUP(A25,HOP!A:L,12,0)</f>
        <v>43.63</v>
      </c>
      <c r="F25" s="4" t="str">
        <f>VLOOKUP(A25,HOP!A:C,3,0)</f>
        <v>4052648</v>
      </c>
      <c r="G25" s="4">
        <f t="shared" si="0"/>
        <v>0</v>
      </c>
      <c r="H25" s="4" t="str">
        <f t="shared" si="1"/>
        <v>，4052648</v>
      </c>
      <c r="I25" s="4" t="str">
        <f>VLOOKUP(A25,HOP!A:U,21,0)</f>
        <v>直连</v>
      </c>
    </row>
    <row r="26" s="4" customFormat="1" spans="1:9">
      <c r="A26" s="5">
        <v>27335336418</v>
      </c>
      <c r="B26" s="6">
        <v>45210</v>
      </c>
      <c r="C26" s="6">
        <v>45211</v>
      </c>
      <c r="D26" s="4">
        <v>40.94</v>
      </c>
      <c r="E26" s="4" t="str">
        <f>VLOOKUP(A26,HOP!A:L,12,0)</f>
        <v>40.94</v>
      </c>
      <c r="F26" s="4" t="str">
        <f>VLOOKUP(A26,HOP!A:C,3,0)</f>
        <v>4052959</v>
      </c>
      <c r="G26" s="4">
        <f t="shared" si="0"/>
        <v>0</v>
      </c>
      <c r="H26" s="4" t="str">
        <f t="shared" si="1"/>
        <v>，4052959</v>
      </c>
      <c r="I26" s="4" t="str">
        <f>VLOOKUP(A26,HOP!A:U,21,0)</f>
        <v>直连</v>
      </c>
    </row>
    <row r="27" s="4" customFormat="1" spans="1:9">
      <c r="A27" s="5">
        <v>27335586261</v>
      </c>
      <c r="B27" s="6">
        <v>45210</v>
      </c>
      <c r="C27" s="6">
        <v>45211</v>
      </c>
      <c r="D27" s="4">
        <v>71.27</v>
      </c>
      <c r="E27" s="4" t="str">
        <f>VLOOKUP(A27,HOP!A:L,12,0)</f>
        <v>71.27</v>
      </c>
      <c r="F27" s="4" t="str">
        <f>VLOOKUP(A27,HOP!A:C,3,0)</f>
        <v>4053154</v>
      </c>
      <c r="G27" s="4">
        <f t="shared" si="0"/>
        <v>0</v>
      </c>
      <c r="H27" s="4" t="str">
        <f t="shared" si="1"/>
        <v>，4053154</v>
      </c>
      <c r="I27" s="4" t="str">
        <f>VLOOKUP(A27,HOP!A:U,21,0)</f>
        <v>直连</v>
      </c>
    </row>
    <row r="28" s="4" customFormat="1" spans="1:9">
      <c r="A28" s="5">
        <v>27335818346</v>
      </c>
      <c r="B28" s="6">
        <v>45210</v>
      </c>
      <c r="C28" s="6">
        <v>45211</v>
      </c>
      <c r="D28" s="4">
        <v>17.37</v>
      </c>
      <c r="E28" s="4" t="str">
        <f>VLOOKUP(A28,HOP!A:L,12,0)</f>
        <v>17.37</v>
      </c>
      <c r="F28" s="4" t="str">
        <f>VLOOKUP(A28,HOP!A:C,3,0)</f>
        <v>4053265</v>
      </c>
      <c r="G28" s="4">
        <f t="shared" si="0"/>
        <v>0</v>
      </c>
      <c r="H28" s="4" t="str">
        <f t="shared" si="1"/>
        <v>，4053265</v>
      </c>
      <c r="I28" s="4" t="str">
        <f>VLOOKUP(A28,HOP!A:U,21,0)</f>
        <v>直连</v>
      </c>
    </row>
    <row r="29" s="4" customFormat="1" spans="1:9">
      <c r="A29" s="5">
        <v>999227335829360</v>
      </c>
      <c r="B29" s="6">
        <v>45210</v>
      </c>
      <c r="C29" s="6">
        <v>45211</v>
      </c>
      <c r="D29" s="4">
        <v>25.1</v>
      </c>
      <c r="E29" s="4" t="str">
        <f>VLOOKUP(A29,HOP!A:L,12,0)</f>
        <v>25.10</v>
      </c>
      <c r="F29" s="4" t="str">
        <f>VLOOKUP(A29,HOP!A:C,3,0)</f>
        <v>4053274</v>
      </c>
      <c r="G29" s="4">
        <f t="shared" si="0"/>
        <v>0</v>
      </c>
      <c r="H29" s="4" t="str">
        <f t="shared" si="1"/>
        <v>，4053274</v>
      </c>
      <c r="I29" s="4" t="str">
        <f>VLOOKUP(A29,HOP!A:U,21,0)</f>
        <v>直连</v>
      </c>
    </row>
    <row r="30" s="4" customFormat="1" spans="1:9">
      <c r="A30" s="5">
        <v>999227336347479</v>
      </c>
      <c r="B30" s="6">
        <v>45210</v>
      </c>
      <c r="C30" s="6">
        <v>45211</v>
      </c>
      <c r="D30" s="4">
        <v>57.05</v>
      </c>
      <c r="E30" s="4" t="str">
        <f>VLOOKUP(A30,HOP!A:L,12,0)</f>
        <v>57.05</v>
      </c>
      <c r="F30" s="4" t="str">
        <f>VLOOKUP(A30,HOP!A:C,3,0)</f>
        <v>4053595</v>
      </c>
      <c r="G30" s="4">
        <f t="shared" si="0"/>
        <v>0</v>
      </c>
      <c r="H30" s="4" t="str">
        <f t="shared" si="1"/>
        <v>，4053595</v>
      </c>
      <c r="I30" s="4" t="str">
        <f>VLOOKUP(A30,HOP!A:U,21,0)</f>
        <v>直连</v>
      </c>
    </row>
    <row r="31" s="4" customFormat="1" spans="1:9">
      <c r="A31" s="5">
        <v>999227336786660</v>
      </c>
      <c r="B31" s="6">
        <v>45210</v>
      </c>
      <c r="C31" s="6">
        <v>45211</v>
      </c>
      <c r="D31" s="4">
        <v>22.03</v>
      </c>
      <c r="E31" s="4" t="str">
        <f>VLOOKUP(A31,HOP!A:L,12,0)</f>
        <v>22.03</v>
      </c>
      <c r="F31" s="4" t="str">
        <f>VLOOKUP(A31,HOP!A:C,3,0)</f>
        <v>4053894</v>
      </c>
      <c r="G31" s="4">
        <f t="shared" si="0"/>
        <v>0</v>
      </c>
      <c r="H31" s="4" t="str">
        <f t="shared" si="1"/>
        <v>，4053894</v>
      </c>
      <c r="I31" s="4" t="str">
        <f>VLOOKUP(A31,HOP!A:U,21,0)</f>
        <v>直连</v>
      </c>
    </row>
    <row r="32" s="4" customFormat="1" spans="1:9">
      <c r="A32" s="5">
        <v>999227336870503</v>
      </c>
      <c r="B32" s="6">
        <v>45210</v>
      </c>
      <c r="C32" s="6">
        <v>45211</v>
      </c>
      <c r="D32" s="4">
        <v>58.92</v>
      </c>
      <c r="E32" s="4" t="str">
        <f>VLOOKUP(A32,HOP!A:L,12,0)</f>
        <v>58.92</v>
      </c>
      <c r="F32" s="4" t="str">
        <f>VLOOKUP(A32,HOP!A:C,3,0)</f>
        <v>4054034</v>
      </c>
      <c r="G32" s="4">
        <f t="shared" si="0"/>
        <v>0</v>
      </c>
      <c r="H32" s="4" t="str">
        <f t="shared" si="1"/>
        <v>，4054034</v>
      </c>
      <c r="I32" s="4" t="str">
        <f>VLOOKUP(A32,HOP!A:U,21,0)</f>
        <v>直连</v>
      </c>
    </row>
    <row r="33" s="4" customFormat="1" spans="1:9">
      <c r="A33" s="5">
        <v>999227337067226</v>
      </c>
      <c r="B33" s="6">
        <v>45210</v>
      </c>
      <c r="C33" s="6">
        <v>45211</v>
      </c>
      <c r="D33" s="4">
        <v>18.12</v>
      </c>
      <c r="E33" s="4" t="str">
        <f>VLOOKUP(A33,HOP!A:L,12,0)</f>
        <v>18.12</v>
      </c>
      <c r="F33" s="4" t="str">
        <f>VLOOKUP(A33,HOP!A:C,3,0)</f>
        <v>4054101</v>
      </c>
      <c r="G33" s="4">
        <f t="shared" si="0"/>
        <v>0</v>
      </c>
      <c r="H33" s="4" t="str">
        <f t="shared" si="1"/>
        <v>，4054101</v>
      </c>
      <c r="I33" s="4" t="str">
        <f>VLOOKUP(A33,HOP!A:U,21,0)</f>
        <v>直连</v>
      </c>
    </row>
    <row r="34" s="4" customFormat="1" spans="1:9">
      <c r="A34" s="5">
        <v>999227337107266</v>
      </c>
      <c r="B34" s="6">
        <v>45210</v>
      </c>
      <c r="C34" s="6">
        <v>45211</v>
      </c>
      <c r="D34" s="4">
        <v>16</v>
      </c>
      <c r="E34" s="4" t="str">
        <f>VLOOKUP(A34,HOP!A:L,12,0)</f>
        <v>16.00</v>
      </c>
      <c r="F34" s="4" t="str">
        <f>VLOOKUP(A34,HOP!A:C,3,0)</f>
        <v>4054125</v>
      </c>
      <c r="G34" s="4">
        <f t="shared" si="0"/>
        <v>0</v>
      </c>
      <c r="H34" s="4" t="str">
        <f t="shared" si="1"/>
        <v>，4054125</v>
      </c>
      <c r="I34" s="4" t="str">
        <f>VLOOKUP(A34,HOP!A:U,21,0)</f>
        <v>直连</v>
      </c>
    </row>
    <row r="35" s="4" customFormat="1" spans="1:9">
      <c r="A35" s="5">
        <v>999227337243292</v>
      </c>
      <c r="B35" s="6">
        <v>45210</v>
      </c>
      <c r="C35" s="6">
        <v>45211</v>
      </c>
      <c r="D35" s="4">
        <v>40.25</v>
      </c>
      <c r="E35" s="4" t="str">
        <f>VLOOKUP(A35,HOP!A:L,12,0)</f>
        <v>40.25</v>
      </c>
      <c r="F35" s="4" t="str">
        <f>VLOOKUP(A35,HOP!A:C,3,0)</f>
        <v>4054374</v>
      </c>
      <c r="G35" s="4">
        <f t="shared" ref="G35:G66" si="2">D35-E35</f>
        <v>0</v>
      </c>
      <c r="H35" s="4" t="str">
        <f t="shared" ref="H35:H66" si="3">$H$1&amp;F35</f>
        <v>，4054374</v>
      </c>
      <c r="I35" s="4" t="str">
        <f>VLOOKUP(A35,HOP!A:U,21,0)</f>
        <v>直连</v>
      </c>
    </row>
    <row r="36" s="4" customFormat="1" spans="1:9">
      <c r="A36" s="5">
        <v>999227337364613</v>
      </c>
      <c r="B36" s="6">
        <v>45210</v>
      </c>
      <c r="C36" s="6">
        <v>45211</v>
      </c>
      <c r="D36" s="4">
        <v>55.22</v>
      </c>
      <c r="E36" s="4" t="str">
        <f>VLOOKUP(A36,HOP!A:L,12,0)</f>
        <v>55.22</v>
      </c>
      <c r="F36" s="4" t="str">
        <f>VLOOKUP(A36,HOP!A:C,3,0)</f>
        <v>4054500</v>
      </c>
      <c r="G36" s="4">
        <f t="shared" si="2"/>
        <v>0</v>
      </c>
      <c r="H36" s="4" t="str">
        <f t="shared" si="3"/>
        <v>，4054500</v>
      </c>
      <c r="I36" s="4" t="str">
        <f>VLOOKUP(A36,HOP!A:U,21,0)</f>
        <v>直连</v>
      </c>
    </row>
    <row r="37" s="4" customFormat="1" spans="1:9">
      <c r="A37" s="5">
        <v>999227337439867</v>
      </c>
      <c r="B37" s="6">
        <v>45210</v>
      </c>
      <c r="C37" s="6">
        <v>45211</v>
      </c>
      <c r="D37" s="4">
        <v>10.9</v>
      </c>
      <c r="E37" s="4" t="str">
        <f>VLOOKUP(A37,HOP!A:L,12,0)</f>
        <v>10.90</v>
      </c>
      <c r="F37" s="4" t="str">
        <f>VLOOKUP(A37,HOP!A:C,3,0)</f>
        <v>4054681</v>
      </c>
      <c r="G37" s="4">
        <f t="shared" si="2"/>
        <v>0</v>
      </c>
      <c r="H37" s="4" t="str">
        <f t="shared" si="3"/>
        <v>，4054681</v>
      </c>
      <c r="I37" s="4" t="str">
        <f>VLOOKUP(A37,HOP!A:U,21,0)</f>
        <v>直连</v>
      </c>
    </row>
    <row r="38" s="4" customFormat="1" spans="1:9">
      <c r="A38" s="5">
        <v>999227337632971</v>
      </c>
      <c r="B38" s="6">
        <v>45210</v>
      </c>
      <c r="C38" s="6">
        <v>45211</v>
      </c>
      <c r="D38" s="4">
        <v>20.45</v>
      </c>
      <c r="E38" s="4" t="str">
        <f>VLOOKUP(A38,HOP!A:L,12,0)</f>
        <v>20.45</v>
      </c>
      <c r="F38" s="4" t="str">
        <f>VLOOKUP(A38,HOP!A:C,3,0)</f>
        <v>4054976</v>
      </c>
      <c r="G38" s="4">
        <f t="shared" si="2"/>
        <v>0</v>
      </c>
      <c r="H38" s="4" t="str">
        <f t="shared" si="3"/>
        <v>，4054976</v>
      </c>
      <c r="I38" s="4" t="str">
        <f>VLOOKUP(A38,HOP!A:U,21,0)</f>
        <v>直连</v>
      </c>
    </row>
    <row r="39" s="4" customFormat="1" spans="1:9">
      <c r="A39" s="5">
        <v>999227337901663</v>
      </c>
      <c r="B39" s="6">
        <v>45210</v>
      </c>
      <c r="C39" s="6">
        <v>45211</v>
      </c>
      <c r="D39" s="4">
        <v>15.59</v>
      </c>
      <c r="E39" s="4" t="str">
        <f>VLOOKUP(A39,HOP!A:L,12,0)</f>
        <v>15.59</v>
      </c>
      <c r="F39" s="4" t="str">
        <f>VLOOKUP(A39,HOP!A:C,3,0)</f>
        <v>4055384</v>
      </c>
      <c r="G39" s="4">
        <f t="shared" si="2"/>
        <v>0</v>
      </c>
      <c r="H39" s="4" t="str">
        <f t="shared" si="3"/>
        <v>，4055384</v>
      </c>
      <c r="I39" s="4" t="str">
        <f>VLOOKUP(A39,HOP!A:U,21,0)</f>
        <v>直连</v>
      </c>
    </row>
    <row r="40" s="4" customFormat="1" spans="1:9">
      <c r="A40" s="5">
        <v>999227337951957</v>
      </c>
      <c r="B40" s="6">
        <v>45210</v>
      </c>
      <c r="C40" s="6">
        <v>45211</v>
      </c>
      <c r="D40" s="4">
        <v>21.15</v>
      </c>
      <c r="E40" s="4" t="str">
        <f>VLOOKUP(A40,HOP!A:L,12,0)</f>
        <v>21.15</v>
      </c>
      <c r="F40" s="4" t="str">
        <f>VLOOKUP(A40,HOP!A:C,3,0)</f>
        <v>4055417</v>
      </c>
      <c r="G40" s="4">
        <f t="shared" si="2"/>
        <v>0</v>
      </c>
      <c r="H40" s="4" t="str">
        <f t="shared" si="3"/>
        <v>，4055417</v>
      </c>
      <c r="I40" s="4" t="str">
        <f>VLOOKUP(A40,HOP!A:U,21,0)</f>
        <v>直连</v>
      </c>
    </row>
    <row r="41" s="4" customFormat="1" spans="1:9">
      <c r="A41" s="5">
        <v>999227338060795</v>
      </c>
      <c r="B41" s="6">
        <v>45210</v>
      </c>
      <c r="C41" s="6">
        <v>45211</v>
      </c>
      <c r="D41" s="4">
        <v>19.42</v>
      </c>
      <c r="E41" s="4" t="str">
        <f>VLOOKUP(A41,HOP!A:L,12,0)</f>
        <v>19.42</v>
      </c>
      <c r="F41" s="4" t="str">
        <f>VLOOKUP(A41,HOP!A:C,3,0)</f>
        <v>4055479</v>
      </c>
      <c r="G41" s="4">
        <f t="shared" si="2"/>
        <v>0</v>
      </c>
      <c r="H41" s="4" t="str">
        <f t="shared" si="3"/>
        <v>，4055479</v>
      </c>
      <c r="I41" s="4" t="str">
        <f>VLOOKUP(A41,HOP!A:U,21,0)</f>
        <v>直连</v>
      </c>
    </row>
    <row r="42" s="4" customFormat="1" spans="1:9">
      <c r="A42" s="5">
        <v>999227338263392</v>
      </c>
      <c r="B42" s="6">
        <v>45210</v>
      </c>
      <c r="C42" s="6">
        <v>45211</v>
      </c>
      <c r="D42" s="4">
        <v>33.78</v>
      </c>
      <c r="E42" s="4" t="str">
        <f>VLOOKUP(A42,HOP!A:L,12,0)</f>
        <v>33.78</v>
      </c>
      <c r="F42" s="4" t="str">
        <f>VLOOKUP(A42,HOP!A:C,3,0)</f>
        <v>4055834</v>
      </c>
      <c r="G42" s="4">
        <f t="shared" si="2"/>
        <v>0</v>
      </c>
      <c r="H42" s="4" t="str">
        <f t="shared" si="3"/>
        <v>，4055834</v>
      </c>
      <c r="I42" s="4" t="str">
        <f>VLOOKUP(A42,HOP!A:U,21,0)</f>
        <v>直连</v>
      </c>
    </row>
    <row r="43" s="4" customFormat="1" spans="1:9">
      <c r="A43" s="5">
        <v>999227339401428</v>
      </c>
      <c r="B43" s="6">
        <v>45210</v>
      </c>
      <c r="C43" s="6">
        <v>45211</v>
      </c>
      <c r="D43" s="4">
        <v>16.82</v>
      </c>
      <c r="E43" s="4" t="str">
        <f>VLOOKUP(A43,HOP!A:L,12,0)</f>
        <v>16.82</v>
      </c>
      <c r="F43" s="4" t="str">
        <f>VLOOKUP(A43,HOP!A:C,3,0)</f>
        <v>4056123</v>
      </c>
      <c r="G43" s="4">
        <f t="shared" si="2"/>
        <v>0</v>
      </c>
      <c r="H43" s="4" t="str">
        <f t="shared" si="3"/>
        <v>，4056123</v>
      </c>
      <c r="I43" s="4" t="str">
        <f>VLOOKUP(A43,HOP!A:U,21,0)</f>
        <v>直连</v>
      </c>
    </row>
    <row r="44" s="4" customFormat="1" spans="1:9">
      <c r="A44" s="5">
        <v>999227340167408</v>
      </c>
      <c r="B44" s="6">
        <v>45210</v>
      </c>
      <c r="C44" s="6">
        <v>45211</v>
      </c>
      <c r="D44" s="4">
        <v>13.98</v>
      </c>
      <c r="E44" s="4" t="str">
        <f>VLOOKUP(A44,HOP!A:L,12,0)</f>
        <v>13.98</v>
      </c>
      <c r="F44" s="4" t="str">
        <f>VLOOKUP(A44,HOP!A:C,3,0)</f>
        <v>4056198</v>
      </c>
      <c r="G44" s="4">
        <f t="shared" si="2"/>
        <v>0</v>
      </c>
      <c r="H44" s="4" t="str">
        <f t="shared" si="3"/>
        <v>，4056198</v>
      </c>
      <c r="I44" s="4" t="str">
        <f>VLOOKUP(A44,HOP!A:U,21,0)</f>
        <v>直连</v>
      </c>
    </row>
    <row r="45" s="4" customFormat="1" spans="1:9">
      <c r="A45" s="5">
        <v>999223391871042</v>
      </c>
      <c r="B45" s="6">
        <v>45210</v>
      </c>
      <c r="C45" s="6">
        <v>45212</v>
      </c>
      <c r="D45" s="4">
        <v>644</v>
      </c>
      <c r="E45" s="4" t="str">
        <f>VLOOKUP(A45,HOP!A:L,12,0)</f>
        <v>644.00</v>
      </c>
      <c r="F45" s="4" t="str">
        <f>VLOOKUP(A45,HOP!A:C,3,0)</f>
        <v>3179190</v>
      </c>
      <c r="G45" s="4">
        <f t="shared" si="2"/>
        <v>0</v>
      </c>
      <c r="H45" s="4" t="str">
        <f t="shared" si="3"/>
        <v>，3179190</v>
      </c>
      <c r="I45" s="4" t="str">
        <f>VLOOKUP(A45,HOP!A:U,21,0)</f>
        <v>直连</v>
      </c>
    </row>
    <row r="46" s="4" customFormat="1" spans="1:9">
      <c r="A46" s="5">
        <v>999226606015091</v>
      </c>
      <c r="B46" s="6">
        <v>45210</v>
      </c>
      <c r="C46" s="6">
        <v>45212</v>
      </c>
      <c r="D46" s="4">
        <v>391.98</v>
      </c>
      <c r="E46" s="4" t="str">
        <f>VLOOKUP(A46,HOP!A:L,12,0)</f>
        <v>391.98</v>
      </c>
      <c r="F46" s="4" t="str">
        <f>VLOOKUP(A46,HOP!A:C,3,0)</f>
        <v>3876681</v>
      </c>
      <c r="G46" s="4">
        <f t="shared" si="2"/>
        <v>0</v>
      </c>
      <c r="H46" s="4" t="str">
        <f t="shared" si="3"/>
        <v>，3876681</v>
      </c>
      <c r="I46" s="4" t="str">
        <f>VLOOKUP(A46,HOP!A:U,21,0)</f>
        <v>直连</v>
      </c>
    </row>
    <row r="47" s="4" customFormat="1" spans="1:9">
      <c r="A47" s="5">
        <v>999226622035265</v>
      </c>
      <c r="B47" s="6">
        <v>45211</v>
      </c>
      <c r="C47" s="6">
        <v>45212</v>
      </c>
      <c r="D47" s="4">
        <v>74.06</v>
      </c>
      <c r="E47" s="4" t="str">
        <f>VLOOKUP(A47,HOP!A:L,12,0)</f>
        <v>74.06</v>
      </c>
      <c r="F47" s="4" t="str">
        <f>VLOOKUP(A47,HOP!A:C,3,0)</f>
        <v>3881950</v>
      </c>
      <c r="G47" s="4">
        <f t="shared" si="2"/>
        <v>0</v>
      </c>
      <c r="H47" s="4" t="str">
        <f t="shared" si="3"/>
        <v>，3881950</v>
      </c>
      <c r="I47" s="4" t="str">
        <f>VLOOKUP(A47,HOP!A:U,21,0)</f>
        <v>直连</v>
      </c>
    </row>
    <row r="48" s="4" customFormat="1" spans="1:9">
      <c r="A48" s="5">
        <v>999226752354075</v>
      </c>
      <c r="B48" s="6">
        <v>45210</v>
      </c>
      <c r="C48" s="6">
        <v>45212</v>
      </c>
      <c r="D48" s="4">
        <v>304.78</v>
      </c>
      <c r="E48" s="4" t="str">
        <f>VLOOKUP(A48,HOP!A:L,12,0)</f>
        <v>304.78</v>
      </c>
      <c r="F48" s="4" t="str">
        <f>VLOOKUP(A48,HOP!A:C,3,0)</f>
        <v>3916859</v>
      </c>
      <c r="G48" s="4">
        <f t="shared" si="2"/>
        <v>0</v>
      </c>
      <c r="H48" s="4" t="str">
        <f t="shared" si="3"/>
        <v>，3916859</v>
      </c>
      <c r="I48" s="4" t="str">
        <f>VLOOKUP(A48,HOP!A:U,21,0)</f>
        <v>直采</v>
      </c>
    </row>
    <row r="49" s="4" customFormat="1" spans="1:9">
      <c r="A49" s="5">
        <v>999226772284802</v>
      </c>
      <c r="B49" s="6">
        <v>45211</v>
      </c>
      <c r="C49" s="6">
        <v>45212</v>
      </c>
      <c r="D49" s="4">
        <v>41.43</v>
      </c>
      <c r="E49" s="4" t="str">
        <f>VLOOKUP(A49,HOP!A:L,12,0)</f>
        <v>41.43</v>
      </c>
      <c r="F49" s="4" t="str">
        <f>VLOOKUP(A49,HOP!A:C,3,0)</f>
        <v>3926848</v>
      </c>
      <c r="G49" s="4">
        <f t="shared" si="2"/>
        <v>0</v>
      </c>
      <c r="H49" s="4" t="str">
        <f t="shared" si="3"/>
        <v>，3926848</v>
      </c>
      <c r="I49" s="4" t="str">
        <f>VLOOKUP(A49,HOP!A:U,21,0)</f>
        <v>直连</v>
      </c>
    </row>
    <row r="50" s="4" customFormat="1" spans="1:9">
      <c r="A50" s="5">
        <v>999226774414819</v>
      </c>
      <c r="B50" s="6">
        <v>45210</v>
      </c>
      <c r="C50" s="6">
        <v>45212</v>
      </c>
      <c r="D50" s="4">
        <v>134.38</v>
      </c>
      <c r="E50" s="4" t="str">
        <f>VLOOKUP(A50,HOP!A:L,12,0)</f>
        <v>134.38</v>
      </c>
      <c r="F50" s="4" t="str">
        <f>VLOOKUP(A50,HOP!A:C,3,0)</f>
        <v>3928088</v>
      </c>
      <c r="G50" s="4">
        <f t="shared" si="2"/>
        <v>0</v>
      </c>
      <c r="H50" s="4" t="str">
        <f t="shared" si="3"/>
        <v>，3928088</v>
      </c>
      <c r="I50" s="4" t="str">
        <f>VLOOKUP(A50,HOP!A:U,21,0)</f>
        <v>直连</v>
      </c>
    </row>
    <row r="51" s="4" customFormat="1" spans="1:9">
      <c r="A51" s="5">
        <v>999226839827277</v>
      </c>
      <c r="B51" s="6">
        <v>45210</v>
      </c>
      <c r="C51" s="6">
        <v>45212</v>
      </c>
      <c r="D51" s="4">
        <v>306.08</v>
      </c>
      <c r="E51" s="4" t="str">
        <f>VLOOKUP(A51,HOP!A:L,12,0)</f>
        <v>306.08</v>
      </c>
      <c r="F51" s="4" t="str">
        <f>VLOOKUP(A51,HOP!A:C,3,0)</f>
        <v>3948009</v>
      </c>
      <c r="G51" s="4">
        <f t="shared" si="2"/>
        <v>0</v>
      </c>
      <c r="H51" s="4" t="str">
        <f t="shared" si="3"/>
        <v>，3948009</v>
      </c>
      <c r="I51" s="4" t="str">
        <f>VLOOKUP(A51,HOP!A:U,21,0)</f>
        <v>直连</v>
      </c>
    </row>
    <row r="52" s="4" customFormat="1" spans="1:9">
      <c r="A52" s="5">
        <v>999227038489781</v>
      </c>
      <c r="B52" s="6">
        <v>45210</v>
      </c>
      <c r="C52" s="6">
        <v>45212</v>
      </c>
      <c r="D52" s="4">
        <v>195.6</v>
      </c>
      <c r="E52" s="4" t="str">
        <f>VLOOKUP(A52,HOP!A:L,12,0)</f>
        <v>195.60</v>
      </c>
      <c r="F52" s="4" t="str">
        <f>VLOOKUP(A52,HOP!A:C,3,0)</f>
        <v>3986828</v>
      </c>
      <c r="G52" s="4">
        <f t="shared" si="2"/>
        <v>0</v>
      </c>
      <c r="H52" s="4" t="str">
        <f t="shared" si="3"/>
        <v>，3986828</v>
      </c>
      <c r="I52" s="4" t="str">
        <f>VLOOKUP(A52,HOP!A:U,21,0)</f>
        <v>直连</v>
      </c>
    </row>
    <row r="53" s="4" customFormat="1" spans="1:9">
      <c r="A53" s="5">
        <v>999227048363431</v>
      </c>
      <c r="B53" s="6">
        <v>45211</v>
      </c>
      <c r="C53" s="6">
        <v>45212</v>
      </c>
      <c r="D53" s="4">
        <v>36</v>
      </c>
      <c r="E53" s="4" t="str">
        <f>VLOOKUP(A53,HOP!A:L,12,0)</f>
        <v>36.00</v>
      </c>
      <c r="F53" s="4" t="str">
        <f>VLOOKUP(A53,HOP!A:C,3,0)</f>
        <v>3989092</v>
      </c>
      <c r="G53" s="4">
        <f t="shared" si="2"/>
        <v>0</v>
      </c>
      <c r="H53" s="4" t="str">
        <f t="shared" si="3"/>
        <v>，3989092</v>
      </c>
      <c r="I53" s="4" t="str">
        <f>VLOOKUP(A53,HOP!A:U,21,0)</f>
        <v>直连</v>
      </c>
    </row>
    <row r="54" s="4" customFormat="1" spans="1:9">
      <c r="A54" s="5">
        <v>999227096173978</v>
      </c>
      <c r="B54" s="6">
        <v>45211</v>
      </c>
      <c r="C54" s="6">
        <v>45212</v>
      </c>
      <c r="D54" s="4">
        <v>34.76</v>
      </c>
      <c r="E54" s="4" t="str">
        <f>VLOOKUP(A54,HOP!A:L,12,0)</f>
        <v>34.76</v>
      </c>
      <c r="F54" s="4" t="str">
        <f>VLOOKUP(A54,HOP!A:C,3,0)</f>
        <v>3999036</v>
      </c>
      <c r="G54" s="4">
        <f t="shared" si="2"/>
        <v>0</v>
      </c>
      <c r="H54" s="4" t="str">
        <f t="shared" si="3"/>
        <v>，3999036</v>
      </c>
      <c r="I54" s="4" t="str">
        <f>VLOOKUP(A54,HOP!A:U,21,0)</f>
        <v>直连</v>
      </c>
    </row>
    <row r="55" s="4" customFormat="1" spans="1:9">
      <c r="A55" s="5">
        <v>999227114018756</v>
      </c>
      <c r="B55" s="6">
        <v>45209</v>
      </c>
      <c r="C55" s="6">
        <v>45212</v>
      </c>
      <c r="D55" s="4">
        <v>126.09</v>
      </c>
      <c r="E55" s="4" t="str">
        <f>VLOOKUP(A55,HOP!A:L,12,0)</f>
        <v>126.09</v>
      </c>
      <c r="F55" s="4" t="str">
        <f>VLOOKUP(A55,HOP!A:C,3,0)</f>
        <v>4011252</v>
      </c>
      <c r="G55" s="4">
        <f t="shared" si="2"/>
        <v>0</v>
      </c>
      <c r="H55" s="4" t="str">
        <f t="shared" si="3"/>
        <v>，4011252</v>
      </c>
      <c r="I55" s="4" t="str">
        <f>VLOOKUP(A55,HOP!A:U,21,0)</f>
        <v>直连</v>
      </c>
    </row>
    <row r="56" s="4" customFormat="1" spans="1:9">
      <c r="A56" s="5">
        <v>999227187898647</v>
      </c>
      <c r="B56" s="6">
        <v>45211</v>
      </c>
      <c r="C56" s="6">
        <v>45212</v>
      </c>
      <c r="D56" s="4">
        <v>37.75</v>
      </c>
      <c r="E56" s="4" t="str">
        <f>VLOOKUP(A56,HOP!A:L,12,0)</f>
        <v>37.75</v>
      </c>
      <c r="F56" s="4" t="str">
        <f>VLOOKUP(A56,HOP!A:C,3,0)</f>
        <v>4019617</v>
      </c>
      <c r="G56" s="4">
        <f t="shared" si="2"/>
        <v>0</v>
      </c>
      <c r="H56" s="4" t="str">
        <f t="shared" si="3"/>
        <v>，4019617</v>
      </c>
      <c r="I56" s="4" t="str">
        <f>VLOOKUP(A56,HOP!A:U,21,0)</f>
        <v>直连</v>
      </c>
    </row>
    <row r="57" s="4" customFormat="1" spans="1:9">
      <c r="A57" s="5">
        <v>999227188647364</v>
      </c>
      <c r="B57" s="6">
        <v>45210</v>
      </c>
      <c r="C57" s="6">
        <v>45212</v>
      </c>
      <c r="D57" s="4">
        <v>189.88</v>
      </c>
      <c r="E57" s="4" t="str">
        <f>VLOOKUP(A57,HOP!A:L,12,0)</f>
        <v>189.88</v>
      </c>
      <c r="F57" s="4" t="str">
        <f>VLOOKUP(A57,HOP!A:C,3,0)</f>
        <v>4020416</v>
      </c>
      <c r="G57" s="4">
        <f t="shared" si="2"/>
        <v>0</v>
      </c>
      <c r="H57" s="4" t="str">
        <f t="shared" si="3"/>
        <v>，4020416</v>
      </c>
      <c r="I57" s="4" t="str">
        <f>VLOOKUP(A57,HOP!A:U,21,0)</f>
        <v>直连</v>
      </c>
    </row>
    <row r="58" s="4" customFormat="1" spans="1:9">
      <c r="A58" s="5">
        <v>999227191278990</v>
      </c>
      <c r="B58" s="6">
        <v>45210</v>
      </c>
      <c r="C58" s="6">
        <v>45212</v>
      </c>
      <c r="D58" s="4">
        <v>79.96</v>
      </c>
      <c r="E58" s="4" t="str">
        <f>VLOOKUP(A58,HOP!A:L,12,0)</f>
        <v>79.96</v>
      </c>
      <c r="F58" s="4" t="str">
        <f>VLOOKUP(A58,HOP!A:C,3,0)</f>
        <v>4022758</v>
      </c>
      <c r="G58" s="4">
        <f t="shared" si="2"/>
        <v>0</v>
      </c>
      <c r="H58" s="4" t="str">
        <f t="shared" si="3"/>
        <v>，4022758</v>
      </c>
      <c r="I58" s="4" t="str">
        <f>VLOOKUP(A58,HOP!A:U,21,0)</f>
        <v>直采</v>
      </c>
    </row>
    <row r="59" s="4" customFormat="1" spans="1:9">
      <c r="A59" s="5">
        <v>999227194180095</v>
      </c>
      <c r="B59" s="6">
        <v>45208</v>
      </c>
      <c r="C59" s="6">
        <v>45212</v>
      </c>
      <c r="D59" s="4">
        <v>204.65</v>
      </c>
      <c r="E59" s="4" t="str">
        <f>VLOOKUP(A59,HOP!A:L,12,0)</f>
        <v>204.65</v>
      </c>
      <c r="F59" s="4" t="str">
        <f>VLOOKUP(A59,HOP!A:C,3,0)</f>
        <v>4026000</v>
      </c>
      <c r="G59" s="4">
        <f t="shared" si="2"/>
        <v>0</v>
      </c>
      <c r="H59" s="4" t="str">
        <f t="shared" si="3"/>
        <v>，4026000</v>
      </c>
      <c r="I59" s="4" t="str">
        <f>VLOOKUP(A59,HOP!A:U,21,0)</f>
        <v>直连</v>
      </c>
    </row>
    <row r="60" s="4" customFormat="1" spans="1:9">
      <c r="A60" s="5">
        <v>999227261049342</v>
      </c>
      <c r="B60" s="6">
        <v>45210</v>
      </c>
      <c r="C60" s="6">
        <v>45212</v>
      </c>
      <c r="D60" s="4">
        <v>26.98</v>
      </c>
      <c r="E60" s="4" t="str">
        <f>VLOOKUP(A60,HOP!A:L,12,0)</f>
        <v>26.98</v>
      </c>
      <c r="F60" s="4" t="str">
        <f>VLOOKUP(A60,HOP!A:C,3,0)</f>
        <v>4030113</v>
      </c>
      <c r="G60" s="4">
        <f t="shared" si="2"/>
        <v>0</v>
      </c>
      <c r="H60" s="4" t="str">
        <f t="shared" si="3"/>
        <v>，4030113</v>
      </c>
      <c r="I60" s="4" t="str">
        <f>VLOOKUP(A60,HOP!A:U,21,0)</f>
        <v>直连</v>
      </c>
    </row>
    <row r="61" s="4" customFormat="1" spans="1:9">
      <c r="A61" s="5">
        <v>999227284646446</v>
      </c>
      <c r="B61" s="6">
        <v>45208</v>
      </c>
      <c r="C61" s="6">
        <v>45212</v>
      </c>
      <c r="D61" s="4">
        <v>94.05</v>
      </c>
      <c r="E61" s="4" t="str">
        <f>VLOOKUP(A61,HOP!A:L,12,0)</f>
        <v>94.05</v>
      </c>
      <c r="F61" s="4" t="str">
        <f>VLOOKUP(A61,HOP!A:C,3,0)</f>
        <v>4032970</v>
      </c>
      <c r="G61" s="4">
        <f t="shared" si="2"/>
        <v>0</v>
      </c>
      <c r="H61" s="4" t="str">
        <f t="shared" si="3"/>
        <v>，4032970</v>
      </c>
      <c r="I61" s="4" t="str">
        <f>VLOOKUP(A61,HOP!A:U,21,0)</f>
        <v>直连</v>
      </c>
    </row>
    <row r="62" s="4" customFormat="1" spans="1:9">
      <c r="A62" s="5">
        <v>999227285537734</v>
      </c>
      <c r="B62" s="6">
        <v>45209</v>
      </c>
      <c r="C62" s="6">
        <v>45212</v>
      </c>
      <c r="D62" s="4">
        <v>84.24</v>
      </c>
      <c r="E62" s="4" t="str">
        <f>VLOOKUP(A62,HOP!A:L,12,0)</f>
        <v>84.24</v>
      </c>
      <c r="F62" s="4" t="str">
        <f>VLOOKUP(A62,HOP!A:C,3,0)</f>
        <v>4033645</v>
      </c>
      <c r="G62" s="4">
        <f t="shared" si="2"/>
        <v>0</v>
      </c>
      <c r="H62" s="4" t="str">
        <f t="shared" si="3"/>
        <v>，4033645</v>
      </c>
      <c r="I62" s="4" t="str">
        <f>VLOOKUP(A62,HOP!A:U,21,0)</f>
        <v>直连</v>
      </c>
    </row>
    <row r="63" s="4" customFormat="1" spans="1:9">
      <c r="A63" s="5">
        <v>999227288839996</v>
      </c>
      <c r="B63" s="6">
        <v>45207</v>
      </c>
      <c r="C63" s="6">
        <v>45212</v>
      </c>
      <c r="D63" s="4">
        <v>164.8</v>
      </c>
      <c r="E63" s="4" t="str">
        <f>VLOOKUP(A63,HOP!A:L,12,0)</f>
        <v>164.80</v>
      </c>
      <c r="F63" s="4" t="str">
        <f>VLOOKUP(A63,HOP!A:C,3,0)</f>
        <v>4035009</v>
      </c>
      <c r="G63" s="4">
        <f t="shared" si="2"/>
        <v>0</v>
      </c>
      <c r="H63" s="4" t="str">
        <f t="shared" si="3"/>
        <v>，4035009</v>
      </c>
      <c r="I63" s="4" t="str">
        <f>VLOOKUP(A63,HOP!A:U,21,0)</f>
        <v>直连</v>
      </c>
    </row>
    <row r="64" s="4" customFormat="1" spans="1:9">
      <c r="A64" s="5">
        <v>999227290847606</v>
      </c>
      <c r="B64" s="6">
        <v>45211</v>
      </c>
      <c r="C64" s="6">
        <v>45212</v>
      </c>
      <c r="D64" s="4">
        <v>13.88</v>
      </c>
      <c r="E64" s="4" t="str">
        <f>VLOOKUP(A64,HOP!A:L,12,0)</f>
        <v>13.88</v>
      </c>
      <c r="F64" s="4" t="str">
        <f>VLOOKUP(A64,HOP!A:C,3,0)</f>
        <v>4036806</v>
      </c>
      <c r="G64" s="4">
        <f t="shared" si="2"/>
        <v>0</v>
      </c>
      <c r="H64" s="4" t="str">
        <f t="shared" si="3"/>
        <v>，4036806</v>
      </c>
      <c r="I64" s="4" t="str">
        <f>VLOOKUP(A64,HOP!A:U,21,0)</f>
        <v>直连</v>
      </c>
    </row>
    <row r="65" s="4" customFormat="1" spans="1:9">
      <c r="A65" s="5">
        <v>999227296481525</v>
      </c>
      <c r="B65" s="6">
        <v>45208</v>
      </c>
      <c r="C65" s="6">
        <v>45212</v>
      </c>
      <c r="D65" s="4">
        <v>119.76</v>
      </c>
      <c r="E65" s="4" t="str">
        <f>VLOOKUP(A65,HOP!A:L,12,0)</f>
        <v>119.76</v>
      </c>
      <c r="F65" s="4" t="str">
        <f>VLOOKUP(A65,HOP!A:C,3,0)</f>
        <v>4038750</v>
      </c>
      <c r="G65" s="4">
        <f t="shared" si="2"/>
        <v>0</v>
      </c>
      <c r="H65" s="4" t="str">
        <f t="shared" si="3"/>
        <v>，4038750</v>
      </c>
      <c r="I65" s="4" t="str">
        <f>VLOOKUP(A65,HOP!A:U,21,0)</f>
        <v>直连</v>
      </c>
    </row>
    <row r="66" s="4" customFormat="1" spans="1:9">
      <c r="A66" s="5">
        <v>999227298989558</v>
      </c>
      <c r="B66" s="6">
        <v>45211</v>
      </c>
      <c r="C66" s="6">
        <v>45212</v>
      </c>
      <c r="D66" s="4">
        <v>169.02</v>
      </c>
      <c r="E66" s="4" t="str">
        <f>VLOOKUP(A66,HOP!A:L,12,0)</f>
        <v>169.02</v>
      </c>
      <c r="F66" s="4" t="str">
        <f>VLOOKUP(A66,HOP!A:C,3,0)</f>
        <v>4039554</v>
      </c>
      <c r="G66" s="4">
        <f t="shared" si="2"/>
        <v>0</v>
      </c>
      <c r="H66" s="4" t="str">
        <f t="shared" si="3"/>
        <v>，4039554</v>
      </c>
      <c r="I66" s="4" t="str">
        <f>VLOOKUP(A66,HOP!A:U,21,0)</f>
        <v>直采</v>
      </c>
    </row>
    <row r="67" s="4" customFormat="1" spans="1:9">
      <c r="A67" s="5">
        <v>999227306239410</v>
      </c>
      <c r="B67" s="6">
        <v>45211</v>
      </c>
      <c r="C67" s="6">
        <v>45212</v>
      </c>
      <c r="D67" s="4">
        <v>37.22</v>
      </c>
      <c r="E67" s="4" t="str">
        <f>VLOOKUP(A67,HOP!A:L,12,0)</f>
        <v>37.22</v>
      </c>
      <c r="F67" s="4" t="str">
        <f>VLOOKUP(A67,HOP!A:C,3,0)</f>
        <v>4043094</v>
      </c>
      <c r="G67" s="4">
        <f t="shared" ref="G67:G98" si="4">D67-E67</f>
        <v>0</v>
      </c>
      <c r="H67" s="4" t="str">
        <f t="shared" ref="H67:H98" si="5">$H$1&amp;F67</f>
        <v>，4043094</v>
      </c>
      <c r="I67" s="4" t="str">
        <f>VLOOKUP(A67,HOP!A:U,21,0)</f>
        <v>直连</v>
      </c>
    </row>
    <row r="68" s="4" customFormat="1" hidden="1" spans="1:9">
      <c r="A68" s="5">
        <v>999227307108857</v>
      </c>
      <c r="B68" s="6">
        <v>45208</v>
      </c>
      <c r="C68" s="6">
        <v>45212</v>
      </c>
      <c r="D68" s="4">
        <v>0</v>
      </c>
      <c r="E68" s="4" t="str">
        <f>VLOOKUP(A68,HOP!A:L,12,0)</f>
        <v>0.00</v>
      </c>
      <c r="F68" s="4" t="str">
        <f>VLOOKUP(A68,HOP!A:C,3,0)</f>
        <v>4044666</v>
      </c>
      <c r="G68" s="4">
        <f t="shared" si="4"/>
        <v>0</v>
      </c>
      <c r="H68" s="4" t="str">
        <f t="shared" si="5"/>
        <v>，4044666</v>
      </c>
      <c r="I68" s="4" t="str">
        <f>VLOOKUP(A68,HOP!A:U,21,0)</f>
        <v>直连</v>
      </c>
    </row>
    <row r="69" s="4" customFormat="1" spans="1:9">
      <c r="A69" s="5">
        <v>999227307383372</v>
      </c>
      <c r="B69" s="6">
        <v>45210</v>
      </c>
      <c r="C69" s="6">
        <v>45212</v>
      </c>
      <c r="D69" s="4">
        <v>90.12</v>
      </c>
      <c r="E69" s="4" t="str">
        <f>VLOOKUP(A69,HOP!A:L,12,0)</f>
        <v>90.12</v>
      </c>
      <c r="F69" s="4" t="str">
        <f>VLOOKUP(A69,HOP!A:C,3,0)</f>
        <v>4044863</v>
      </c>
      <c r="G69" s="4">
        <f t="shared" si="4"/>
        <v>0</v>
      </c>
      <c r="H69" s="4" t="str">
        <f t="shared" si="5"/>
        <v>，4044863</v>
      </c>
      <c r="I69" s="4" t="str">
        <f>VLOOKUP(A69,HOP!A:U,21,0)</f>
        <v>直采</v>
      </c>
    </row>
    <row r="70" s="4" customFormat="1" spans="1:9">
      <c r="A70" s="5">
        <v>999227308460948</v>
      </c>
      <c r="B70" s="6">
        <v>45210</v>
      </c>
      <c r="C70" s="6">
        <v>45212</v>
      </c>
      <c r="D70" s="4">
        <v>48.23</v>
      </c>
      <c r="E70" s="4" t="str">
        <f>VLOOKUP(A70,HOP!A:L,12,0)</f>
        <v>48.23</v>
      </c>
      <c r="F70" s="4" t="str">
        <f>VLOOKUP(A70,HOP!A:C,3,0)</f>
        <v>4045502</v>
      </c>
      <c r="G70" s="4">
        <f t="shared" si="4"/>
        <v>0</v>
      </c>
      <c r="H70" s="4" t="str">
        <f t="shared" si="5"/>
        <v>，4045502</v>
      </c>
      <c r="I70" s="4" t="str">
        <f>VLOOKUP(A70,HOP!A:U,21,0)</f>
        <v>直连</v>
      </c>
    </row>
    <row r="71" s="4" customFormat="1" spans="1:9">
      <c r="A71" s="5">
        <v>999227322375838</v>
      </c>
      <c r="B71" s="6">
        <v>45211</v>
      </c>
      <c r="C71" s="6">
        <v>45212</v>
      </c>
      <c r="D71" s="4">
        <v>90.3</v>
      </c>
      <c r="E71" s="4" t="str">
        <f>VLOOKUP(A71,HOP!A:L,12,0)</f>
        <v>90.30</v>
      </c>
      <c r="F71" s="4" t="str">
        <f>VLOOKUP(A71,HOP!A:C,3,0)</f>
        <v>4047987</v>
      </c>
      <c r="G71" s="4">
        <f t="shared" si="4"/>
        <v>0</v>
      </c>
      <c r="H71" s="4" t="str">
        <f t="shared" si="5"/>
        <v>，4047987</v>
      </c>
      <c r="I71" s="4" t="str">
        <f>VLOOKUP(A71,HOP!A:U,21,0)</f>
        <v>直采</v>
      </c>
    </row>
    <row r="72" s="4" customFormat="1" spans="1:9">
      <c r="A72" s="5">
        <v>999227323140333</v>
      </c>
      <c r="B72" s="6">
        <v>45211</v>
      </c>
      <c r="C72" s="6">
        <v>45212</v>
      </c>
      <c r="D72" s="4">
        <v>15.48</v>
      </c>
      <c r="E72" s="4" t="str">
        <f>VLOOKUP(A72,HOP!A:L,12,0)</f>
        <v>15.48</v>
      </c>
      <c r="F72" s="4" t="str">
        <f>VLOOKUP(A72,HOP!A:C,3,0)</f>
        <v>4048263</v>
      </c>
      <c r="G72" s="4">
        <f t="shared" si="4"/>
        <v>0</v>
      </c>
      <c r="H72" s="4" t="str">
        <f t="shared" si="5"/>
        <v>，4048263</v>
      </c>
      <c r="I72" s="4" t="str">
        <f>VLOOKUP(A72,HOP!A:U,21,0)</f>
        <v>直连</v>
      </c>
    </row>
    <row r="73" s="4" customFormat="1" spans="1:9">
      <c r="A73" s="5">
        <v>999227331924660</v>
      </c>
      <c r="B73" s="6">
        <v>45210</v>
      </c>
      <c r="C73" s="6">
        <v>45212</v>
      </c>
      <c r="D73" s="4">
        <v>60.56</v>
      </c>
      <c r="E73" s="4" t="str">
        <f>VLOOKUP(A73,HOP!A:L,12,0)</f>
        <v>60.56</v>
      </c>
      <c r="F73" s="4" t="str">
        <f>VLOOKUP(A73,HOP!A:C,3,0)</f>
        <v>4050814</v>
      </c>
      <c r="G73" s="4">
        <f t="shared" si="4"/>
        <v>0</v>
      </c>
      <c r="H73" s="4" t="str">
        <f t="shared" si="5"/>
        <v>，4050814</v>
      </c>
      <c r="I73" s="4" t="str">
        <f>VLOOKUP(A73,HOP!A:U,21,0)</f>
        <v>直连</v>
      </c>
    </row>
    <row r="74" s="4" customFormat="1" spans="1:9">
      <c r="A74" s="5">
        <v>999227332253375</v>
      </c>
      <c r="B74" s="6">
        <v>45211</v>
      </c>
      <c r="C74" s="6">
        <v>45212</v>
      </c>
      <c r="D74" s="4">
        <v>30.34</v>
      </c>
      <c r="E74" s="4" t="str">
        <f>VLOOKUP(A74,HOP!A:L,12,0)</f>
        <v>30.34</v>
      </c>
      <c r="F74" s="4" t="str">
        <f>VLOOKUP(A74,HOP!A:C,3,0)</f>
        <v>4051061</v>
      </c>
      <c r="G74" s="4">
        <f t="shared" si="4"/>
        <v>0</v>
      </c>
      <c r="H74" s="4" t="str">
        <f t="shared" si="5"/>
        <v>，4051061</v>
      </c>
      <c r="I74" s="4" t="str">
        <f>VLOOKUP(A74,HOP!A:U,21,0)</f>
        <v>直连</v>
      </c>
    </row>
    <row r="75" s="4" customFormat="1" spans="1:9">
      <c r="A75" s="5">
        <v>999227332971001</v>
      </c>
      <c r="B75" s="6">
        <v>45210</v>
      </c>
      <c r="C75" s="6">
        <v>45212</v>
      </c>
      <c r="D75" s="4">
        <v>38.14</v>
      </c>
      <c r="E75" s="4" t="str">
        <f>VLOOKUP(A75,HOP!A:L,12,0)</f>
        <v>38.14</v>
      </c>
      <c r="F75" s="4" t="str">
        <f>VLOOKUP(A75,HOP!A:C,3,0)</f>
        <v>4051391</v>
      </c>
      <c r="G75" s="4">
        <f t="shared" si="4"/>
        <v>0</v>
      </c>
      <c r="H75" s="4" t="str">
        <f t="shared" si="5"/>
        <v>，4051391</v>
      </c>
      <c r="I75" s="4" t="str">
        <f>VLOOKUP(A75,HOP!A:U,21,0)</f>
        <v>直连</v>
      </c>
    </row>
    <row r="76" s="4" customFormat="1" spans="1:9">
      <c r="A76" s="5">
        <v>999227334141856</v>
      </c>
      <c r="B76" s="6">
        <v>45210</v>
      </c>
      <c r="C76" s="6">
        <v>45212</v>
      </c>
      <c r="D76" s="4">
        <v>48.14</v>
      </c>
      <c r="E76" s="4" t="str">
        <f>VLOOKUP(A76,HOP!A:L,12,0)</f>
        <v>48.14</v>
      </c>
      <c r="F76" s="4" t="str">
        <f>VLOOKUP(A76,HOP!A:C,3,0)</f>
        <v>4052007</v>
      </c>
      <c r="G76" s="4">
        <f t="shared" si="4"/>
        <v>0</v>
      </c>
      <c r="H76" s="4" t="str">
        <f t="shared" si="5"/>
        <v>，4052007</v>
      </c>
      <c r="I76" s="4" t="str">
        <f>VLOOKUP(A76,HOP!A:U,21,0)</f>
        <v>直连</v>
      </c>
    </row>
    <row r="77" s="4" customFormat="1" spans="1:9">
      <c r="A77" s="5">
        <v>999227334860409</v>
      </c>
      <c r="B77" s="6">
        <v>45210</v>
      </c>
      <c r="C77" s="6">
        <v>45212</v>
      </c>
      <c r="D77" s="4">
        <v>85.3</v>
      </c>
      <c r="E77" s="4" t="str">
        <f>VLOOKUP(A77,HOP!A:L,12,0)</f>
        <v>85.30</v>
      </c>
      <c r="F77" s="4" t="str">
        <f>VLOOKUP(A77,HOP!A:C,3,0)</f>
        <v>4052646</v>
      </c>
      <c r="G77" s="4">
        <f t="shared" si="4"/>
        <v>0</v>
      </c>
      <c r="H77" s="4" t="str">
        <f t="shared" si="5"/>
        <v>，4052646</v>
      </c>
      <c r="I77" s="4" t="str">
        <f>VLOOKUP(A77,HOP!A:U,21,0)</f>
        <v>直连</v>
      </c>
    </row>
    <row r="78" s="4" customFormat="1" spans="1:9">
      <c r="A78" s="5">
        <v>999227335427314</v>
      </c>
      <c r="B78" s="6">
        <v>45210</v>
      </c>
      <c r="C78" s="6">
        <v>45212</v>
      </c>
      <c r="D78" s="4">
        <v>33.68</v>
      </c>
      <c r="E78" s="4" t="str">
        <f>VLOOKUP(A78,HOP!A:L,12,0)</f>
        <v>33.68</v>
      </c>
      <c r="F78" s="4" t="str">
        <f>VLOOKUP(A78,HOP!A:C,3,0)</f>
        <v>4052998</v>
      </c>
      <c r="G78" s="4">
        <f t="shared" si="4"/>
        <v>0</v>
      </c>
      <c r="H78" s="4" t="str">
        <f t="shared" si="5"/>
        <v>，4052998</v>
      </c>
      <c r="I78" s="4" t="str">
        <f>VLOOKUP(A78,HOP!A:U,21,0)</f>
        <v>直连</v>
      </c>
    </row>
    <row r="79" s="4" customFormat="1" spans="1:9">
      <c r="A79" s="5">
        <v>999227336558744</v>
      </c>
      <c r="B79" s="6">
        <v>45211</v>
      </c>
      <c r="C79" s="6">
        <v>45212</v>
      </c>
      <c r="D79" s="4">
        <v>29.56</v>
      </c>
      <c r="E79" s="4" t="str">
        <f>VLOOKUP(A79,HOP!A:L,12,0)</f>
        <v>29.56</v>
      </c>
      <c r="F79" s="4" t="str">
        <f>VLOOKUP(A79,HOP!A:C,3,0)</f>
        <v>4053799</v>
      </c>
      <c r="G79" s="4">
        <f t="shared" si="4"/>
        <v>0</v>
      </c>
      <c r="H79" s="4" t="str">
        <f t="shared" si="5"/>
        <v>，4053799</v>
      </c>
      <c r="I79" s="4" t="str">
        <f>VLOOKUP(A79,HOP!A:U,21,0)</f>
        <v>直连</v>
      </c>
    </row>
    <row r="80" s="4" customFormat="1" spans="1:9">
      <c r="A80" s="5">
        <v>999227337148201</v>
      </c>
      <c r="B80" s="6">
        <v>45211</v>
      </c>
      <c r="C80" s="6">
        <v>45212</v>
      </c>
      <c r="D80" s="4">
        <v>45.12</v>
      </c>
      <c r="E80" s="4" t="str">
        <f>VLOOKUP(A80,HOP!A:L,12,0)</f>
        <v>45.12</v>
      </c>
      <c r="F80" s="4" t="str">
        <f>VLOOKUP(A80,HOP!A:C,3,0)</f>
        <v>4054169</v>
      </c>
      <c r="G80" s="4">
        <f t="shared" si="4"/>
        <v>0</v>
      </c>
      <c r="H80" s="4" t="str">
        <f t="shared" si="5"/>
        <v>，4054169</v>
      </c>
      <c r="I80" s="4" t="str">
        <f>VLOOKUP(A80,HOP!A:U,21,0)</f>
        <v>直采</v>
      </c>
    </row>
    <row r="81" s="4" customFormat="1" spans="1:9">
      <c r="A81" s="5">
        <v>999227337427524</v>
      </c>
      <c r="B81" s="6">
        <v>45211</v>
      </c>
      <c r="C81" s="6">
        <v>45212</v>
      </c>
      <c r="D81" s="4">
        <v>16.75</v>
      </c>
      <c r="E81" s="4" t="str">
        <f>VLOOKUP(A81,HOP!A:L,12,0)</f>
        <v>16.75</v>
      </c>
      <c r="F81" s="4" t="str">
        <f>VLOOKUP(A81,HOP!A:C,3,0)</f>
        <v>4054671</v>
      </c>
      <c r="G81" s="4">
        <f t="shared" si="4"/>
        <v>0</v>
      </c>
      <c r="H81" s="4" t="str">
        <f t="shared" si="5"/>
        <v>，4054671</v>
      </c>
      <c r="I81" s="4" t="str">
        <f>VLOOKUP(A81,HOP!A:U,21,0)</f>
        <v>直连</v>
      </c>
    </row>
    <row r="82" s="4" customFormat="1" spans="1:9">
      <c r="A82" s="5">
        <v>999227337711449</v>
      </c>
      <c r="B82" s="6">
        <v>45210</v>
      </c>
      <c r="C82" s="6">
        <v>45212</v>
      </c>
      <c r="D82" s="4">
        <v>36.08</v>
      </c>
      <c r="E82" s="4" t="str">
        <f>VLOOKUP(A82,HOP!A:L,12,0)</f>
        <v>36.08</v>
      </c>
      <c r="F82" s="4" t="str">
        <f>VLOOKUP(A82,HOP!A:C,3,0)</f>
        <v>4055043</v>
      </c>
      <c r="G82" s="4">
        <f t="shared" si="4"/>
        <v>0</v>
      </c>
      <c r="H82" s="4" t="str">
        <f t="shared" si="5"/>
        <v>，4055043</v>
      </c>
      <c r="I82" s="4" t="str">
        <f>VLOOKUP(A82,HOP!A:U,21,0)</f>
        <v>直连</v>
      </c>
    </row>
    <row r="83" s="4" customFormat="1" spans="1:9">
      <c r="A83" s="5">
        <v>999227337790034</v>
      </c>
      <c r="B83" s="6">
        <v>45211</v>
      </c>
      <c r="C83" s="6">
        <v>45212</v>
      </c>
      <c r="D83" s="4">
        <v>26.81</v>
      </c>
      <c r="E83" s="4" t="str">
        <f>VLOOKUP(A83,HOP!A:L,12,0)</f>
        <v>26.81</v>
      </c>
      <c r="F83" s="4" t="str">
        <f>VLOOKUP(A83,HOP!A:C,3,0)</f>
        <v>4055110</v>
      </c>
      <c r="G83" s="4">
        <f t="shared" si="4"/>
        <v>0</v>
      </c>
      <c r="H83" s="4" t="str">
        <f t="shared" si="5"/>
        <v>，4055110</v>
      </c>
      <c r="I83" s="4" t="str">
        <f>VLOOKUP(A83,HOP!A:U,21,0)</f>
        <v>直连</v>
      </c>
    </row>
    <row r="84" s="4" customFormat="1" spans="1:9">
      <c r="A84" s="5">
        <v>999227342190143</v>
      </c>
      <c r="B84" s="6">
        <v>45211</v>
      </c>
      <c r="C84" s="6">
        <v>45212</v>
      </c>
      <c r="D84" s="4">
        <v>53.52</v>
      </c>
      <c r="E84" s="4" t="str">
        <f>VLOOKUP(A84,HOP!A:L,12,0)</f>
        <v>53.52</v>
      </c>
      <c r="F84" s="4" t="str">
        <f>VLOOKUP(A84,HOP!A:C,3,0)</f>
        <v>4056654</v>
      </c>
      <c r="G84" s="4">
        <f t="shared" si="4"/>
        <v>0</v>
      </c>
      <c r="H84" s="4" t="str">
        <f t="shared" si="5"/>
        <v>，4056654</v>
      </c>
      <c r="I84" s="4" t="str">
        <f>VLOOKUP(A84,HOP!A:U,21,0)</f>
        <v>直连</v>
      </c>
    </row>
    <row r="85" s="4" customFormat="1" spans="1:9">
      <c r="A85" s="5">
        <v>999227344702803</v>
      </c>
      <c r="B85" s="6">
        <v>45211</v>
      </c>
      <c r="C85" s="6">
        <v>45212</v>
      </c>
      <c r="D85" s="4">
        <v>19.82</v>
      </c>
      <c r="E85" s="4" t="str">
        <f>VLOOKUP(A85,HOP!A:L,12,0)</f>
        <v>19.82</v>
      </c>
      <c r="F85" s="4" t="str">
        <f>VLOOKUP(A85,HOP!A:C,3,0)</f>
        <v>4057459</v>
      </c>
      <c r="G85" s="4">
        <f t="shared" si="4"/>
        <v>0</v>
      </c>
      <c r="H85" s="4" t="str">
        <f t="shared" si="5"/>
        <v>，4057459</v>
      </c>
      <c r="I85" s="4" t="str">
        <f>VLOOKUP(A85,HOP!A:U,21,0)</f>
        <v>直连</v>
      </c>
    </row>
    <row r="86" s="4" customFormat="1" spans="1:9">
      <c r="A86" s="5">
        <v>999227345284626</v>
      </c>
      <c r="B86" s="6">
        <v>45211</v>
      </c>
      <c r="C86" s="6">
        <v>45212</v>
      </c>
      <c r="D86" s="4">
        <v>34.88</v>
      </c>
      <c r="E86" s="4" t="str">
        <f>VLOOKUP(A86,HOP!A:L,12,0)</f>
        <v>34.88</v>
      </c>
      <c r="F86" s="4" t="str">
        <f>VLOOKUP(A86,HOP!A:C,3,0)</f>
        <v>4057656</v>
      </c>
      <c r="G86" s="4">
        <f t="shared" si="4"/>
        <v>0</v>
      </c>
      <c r="H86" s="4" t="str">
        <f t="shared" si="5"/>
        <v>，4057656</v>
      </c>
      <c r="I86" s="4" t="str">
        <f>VLOOKUP(A86,HOP!A:U,21,0)</f>
        <v>直连</v>
      </c>
    </row>
    <row r="87" s="4" customFormat="1" spans="1:9">
      <c r="A87" s="5">
        <v>999227345758829</v>
      </c>
      <c r="B87" s="6">
        <v>45211</v>
      </c>
      <c r="C87" s="6">
        <v>45212</v>
      </c>
      <c r="D87" s="4">
        <v>73.81</v>
      </c>
      <c r="E87" s="4">
        <v>73.81</v>
      </c>
      <c r="F87" s="4">
        <v>4057888</v>
      </c>
      <c r="G87" s="4">
        <f t="shared" si="4"/>
        <v>0</v>
      </c>
      <c r="H87" s="4" t="str">
        <f t="shared" si="5"/>
        <v>，4057888</v>
      </c>
      <c r="I87" s="4" t="str">
        <f>VLOOKUP(A87,HOP!A:U,21,0)</f>
        <v>直连</v>
      </c>
    </row>
    <row r="88" s="4" customFormat="1" spans="1:9">
      <c r="A88" s="5">
        <v>999227346518084</v>
      </c>
      <c r="B88" s="6">
        <v>45211</v>
      </c>
      <c r="C88" s="6">
        <v>45212</v>
      </c>
      <c r="D88" s="4">
        <v>24.67</v>
      </c>
      <c r="E88" s="4" t="str">
        <f>VLOOKUP(A88,HOP!A:L,12,0)</f>
        <v>24.67</v>
      </c>
      <c r="F88" s="4" t="str">
        <f>VLOOKUP(A88,HOP!A:C,3,0)</f>
        <v>4058194</v>
      </c>
      <c r="G88" s="4">
        <f t="shared" si="4"/>
        <v>0</v>
      </c>
      <c r="H88" s="4" t="str">
        <f t="shared" si="5"/>
        <v>，4058194</v>
      </c>
      <c r="I88" s="4" t="str">
        <f>VLOOKUP(A88,HOP!A:U,21,0)</f>
        <v>直连</v>
      </c>
    </row>
    <row r="89" s="4" customFormat="1" spans="1:9">
      <c r="A89" s="5">
        <v>999227346577170</v>
      </c>
      <c r="B89" s="6">
        <v>45211</v>
      </c>
      <c r="C89" s="6">
        <v>45212</v>
      </c>
      <c r="D89" s="4">
        <v>37.1</v>
      </c>
      <c r="E89" s="4" t="str">
        <f>VLOOKUP(A89,HOP!A:L,12,0)</f>
        <v>37.10</v>
      </c>
      <c r="F89" s="4" t="str">
        <f>VLOOKUP(A89,HOP!A:C,3,0)</f>
        <v>4058212</v>
      </c>
      <c r="G89" s="4">
        <f t="shared" si="4"/>
        <v>0</v>
      </c>
      <c r="H89" s="4" t="str">
        <f t="shared" si="5"/>
        <v>，4058212</v>
      </c>
      <c r="I89" s="4" t="str">
        <f>VLOOKUP(A89,HOP!A:U,21,0)</f>
        <v>直连</v>
      </c>
    </row>
    <row r="90" s="4" customFormat="1" spans="1:9">
      <c r="A90" s="5">
        <v>999227347296968</v>
      </c>
      <c r="B90" s="6">
        <v>45211</v>
      </c>
      <c r="C90" s="6">
        <v>45212</v>
      </c>
      <c r="D90" s="4">
        <v>69.25</v>
      </c>
      <c r="E90" s="4" t="str">
        <f>VLOOKUP(A90,HOP!A:L,12,0)</f>
        <v>69.25</v>
      </c>
      <c r="F90" s="4" t="str">
        <f>VLOOKUP(A90,HOP!A:C,3,0)</f>
        <v>4058449</v>
      </c>
      <c r="G90" s="4">
        <f t="shared" si="4"/>
        <v>0</v>
      </c>
      <c r="H90" s="4" t="str">
        <f t="shared" si="5"/>
        <v>，4058449</v>
      </c>
      <c r="I90" s="4" t="str">
        <f>VLOOKUP(A90,HOP!A:U,21,0)</f>
        <v>直连</v>
      </c>
    </row>
    <row r="91" s="4" customFormat="1" spans="1:9">
      <c r="A91" s="5">
        <v>999227347468457</v>
      </c>
      <c r="B91" s="6">
        <v>45211</v>
      </c>
      <c r="C91" s="6">
        <v>45212</v>
      </c>
      <c r="D91" s="4">
        <v>20.86</v>
      </c>
      <c r="E91" s="4" t="str">
        <f>VLOOKUP(A91,HOP!A:L,12,0)</f>
        <v>20.86</v>
      </c>
      <c r="F91" s="4" t="str">
        <f>VLOOKUP(A91,HOP!A:C,3,0)</f>
        <v>4058479</v>
      </c>
      <c r="G91" s="4">
        <f t="shared" si="4"/>
        <v>0</v>
      </c>
      <c r="H91" s="4" t="str">
        <f t="shared" si="5"/>
        <v>，4058479</v>
      </c>
      <c r="I91" s="4" t="str">
        <f>VLOOKUP(A91,HOP!A:U,21,0)</f>
        <v>直连</v>
      </c>
    </row>
    <row r="92" s="4" customFormat="1" spans="1:9">
      <c r="A92" s="5">
        <v>999227347506872</v>
      </c>
      <c r="B92" s="6">
        <v>45211</v>
      </c>
      <c r="C92" s="6">
        <v>45212</v>
      </c>
      <c r="D92" s="4">
        <v>110.9</v>
      </c>
      <c r="E92" s="4" t="str">
        <f>VLOOKUP(A92,HOP!A:L,12,0)</f>
        <v>110.90</v>
      </c>
      <c r="F92" s="4" t="str">
        <f>VLOOKUP(A92,HOP!A:C,3,0)</f>
        <v>4058488</v>
      </c>
      <c r="G92" s="4">
        <f t="shared" si="4"/>
        <v>0</v>
      </c>
      <c r="H92" s="4" t="str">
        <f t="shared" si="5"/>
        <v>，4058488</v>
      </c>
      <c r="I92" s="4" t="str">
        <f>VLOOKUP(A92,HOP!A:U,21,0)</f>
        <v>直连</v>
      </c>
    </row>
    <row r="93" s="4" customFormat="1" spans="1:9">
      <c r="A93" s="5">
        <v>999227347653274</v>
      </c>
      <c r="B93" s="6">
        <v>45211</v>
      </c>
      <c r="C93" s="6">
        <v>45212</v>
      </c>
      <c r="D93" s="4">
        <v>55.43</v>
      </c>
      <c r="E93" s="4" t="str">
        <f>VLOOKUP(A93,HOP!A:L,12,0)</f>
        <v>55.43</v>
      </c>
      <c r="F93" s="4" t="str">
        <f>VLOOKUP(A93,HOP!A:C,3,0)</f>
        <v>4058628</v>
      </c>
      <c r="G93" s="4">
        <f t="shared" si="4"/>
        <v>0</v>
      </c>
      <c r="H93" s="4" t="str">
        <f t="shared" si="5"/>
        <v>，4058628</v>
      </c>
      <c r="I93" s="4" t="str">
        <f>VLOOKUP(A93,HOP!A:U,21,0)</f>
        <v>直连</v>
      </c>
    </row>
    <row r="94" s="4" customFormat="1" spans="1:9">
      <c r="A94" s="5">
        <v>999227347761239</v>
      </c>
      <c r="B94" s="6">
        <v>45211</v>
      </c>
      <c r="C94" s="6">
        <v>45212</v>
      </c>
      <c r="D94" s="4">
        <v>30.87</v>
      </c>
      <c r="E94" s="4" t="str">
        <f>VLOOKUP(A94,HOP!A:L,12,0)</f>
        <v>30.87</v>
      </c>
      <c r="F94" s="4" t="str">
        <f>VLOOKUP(A94,HOP!A:C,3,0)</f>
        <v>4058648</v>
      </c>
      <c r="G94" s="4">
        <f t="shared" si="4"/>
        <v>0</v>
      </c>
      <c r="H94" s="4" t="str">
        <f t="shared" si="5"/>
        <v>，4058648</v>
      </c>
      <c r="I94" s="4" t="str">
        <f>VLOOKUP(A94,HOP!A:U,21,0)</f>
        <v>直连</v>
      </c>
    </row>
    <row r="95" s="4" customFormat="1" spans="1:9">
      <c r="A95" s="5">
        <v>999227349269469</v>
      </c>
      <c r="B95" s="6">
        <v>45211</v>
      </c>
      <c r="C95" s="6">
        <v>45212</v>
      </c>
      <c r="D95" s="4">
        <v>16.81</v>
      </c>
      <c r="E95" s="4" t="str">
        <f>VLOOKUP(A95,HOP!A:L,12,0)</f>
        <v>16.81</v>
      </c>
      <c r="F95" s="4" t="str">
        <f>VLOOKUP(A95,HOP!A:C,3,0)</f>
        <v>4059008</v>
      </c>
      <c r="G95" s="4">
        <f t="shared" si="4"/>
        <v>0</v>
      </c>
      <c r="H95" s="4" t="str">
        <f t="shared" si="5"/>
        <v>，4059008</v>
      </c>
      <c r="I95" s="4" t="str">
        <f>VLOOKUP(A95,HOP!A:U,21,0)</f>
        <v>直连</v>
      </c>
    </row>
    <row r="96" s="4" customFormat="1" spans="1:9">
      <c r="A96" s="5">
        <v>999227349467017</v>
      </c>
      <c r="B96" s="6">
        <v>45211</v>
      </c>
      <c r="C96" s="6">
        <v>45212</v>
      </c>
      <c r="D96" s="4">
        <v>21.57</v>
      </c>
      <c r="E96" s="4" t="str">
        <f>VLOOKUP(A96,HOP!A:L,12,0)</f>
        <v>21.57</v>
      </c>
      <c r="F96" s="4" t="str">
        <f>VLOOKUP(A96,HOP!A:C,3,0)</f>
        <v>4059204</v>
      </c>
      <c r="G96" s="4">
        <f t="shared" si="4"/>
        <v>0</v>
      </c>
      <c r="H96" s="4" t="str">
        <f t="shared" si="5"/>
        <v>，4059204</v>
      </c>
      <c r="I96" s="4" t="str">
        <f>VLOOKUP(A96,HOP!A:U,21,0)</f>
        <v>直连</v>
      </c>
    </row>
    <row r="97" s="4" customFormat="1" spans="1:9">
      <c r="A97" s="5">
        <v>999227350210364</v>
      </c>
      <c r="B97" s="6">
        <v>45211</v>
      </c>
      <c r="C97" s="6">
        <v>45212</v>
      </c>
      <c r="D97" s="4">
        <v>30.38</v>
      </c>
      <c r="E97" s="4" t="str">
        <f>VLOOKUP(A97,HOP!A:L,12,0)</f>
        <v>30.38</v>
      </c>
      <c r="F97" s="4" t="str">
        <f>VLOOKUP(A97,HOP!A:C,3,0)</f>
        <v>4059345</v>
      </c>
      <c r="G97" s="4">
        <f t="shared" si="4"/>
        <v>0</v>
      </c>
      <c r="H97" s="4" t="str">
        <f t="shared" si="5"/>
        <v>，4059345</v>
      </c>
      <c r="I97" s="4" t="str">
        <f>VLOOKUP(A97,HOP!A:U,21,0)</f>
        <v>直连</v>
      </c>
    </row>
    <row r="98" s="4" customFormat="1" spans="1:9">
      <c r="A98" s="5">
        <v>999227350927243</v>
      </c>
      <c r="B98" s="6">
        <v>45211</v>
      </c>
      <c r="C98" s="6">
        <v>45212</v>
      </c>
      <c r="D98" s="4">
        <v>33.22</v>
      </c>
      <c r="E98" s="4" t="str">
        <f>VLOOKUP(A98,HOP!A:L,12,0)</f>
        <v>33.22</v>
      </c>
      <c r="F98" s="4" t="str">
        <f>VLOOKUP(A98,HOP!A:C,3,0)</f>
        <v>4059606</v>
      </c>
      <c r="G98" s="4">
        <f t="shared" si="4"/>
        <v>0</v>
      </c>
      <c r="H98" s="4" t="str">
        <f t="shared" si="5"/>
        <v>，4059606</v>
      </c>
      <c r="I98" s="4" t="str">
        <f>VLOOKUP(A98,HOP!A:U,21,0)</f>
        <v>直连</v>
      </c>
    </row>
    <row r="99" s="4" customFormat="1" spans="1:9">
      <c r="A99" s="5">
        <v>999227351261889</v>
      </c>
      <c r="B99" s="6">
        <v>45211</v>
      </c>
      <c r="C99" s="6">
        <v>45212</v>
      </c>
      <c r="D99" s="4">
        <v>28.14</v>
      </c>
      <c r="E99" s="4" t="str">
        <f>VLOOKUP(A99,HOP!A:L,12,0)</f>
        <v>28.14</v>
      </c>
      <c r="F99" s="4" t="str">
        <f>VLOOKUP(A99,HOP!A:C,3,0)</f>
        <v>4059837</v>
      </c>
      <c r="G99" s="4">
        <f t="shared" ref="G99:G115" si="6">D99-E99</f>
        <v>0</v>
      </c>
      <c r="H99" s="4" t="str">
        <f t="shared" ref="H99:H115" si="7">$H$1&amp;F99</f>
        <v>，4059837</v>
      </c>
      <c r="I99" s="4" t="str">
        <f>VLOOKUP(A99,HOP!A:U,21,0)</f>
        <v>直连</v>
      </c>
    </row>
    <row r="100" s="4" customFormat="1" spans="1:9">
      <c r="A100" s="5">
        <v>999227351375393</v>
      </c>
      <c r="B100" s="6">
        <v>45211</v>
      </c>
      <c r="C100" s="6">
        <v>45212</v>
      </c>
      <c r="D100" s="4">
        <v>20.94</v>
      </c>
      <c r="E100" s="4" t="str">
        <f>VLOOKUP(A100,HOP!A:L,12,0)</f>
        <v>20.94</v>
      </c>
      <c r="F100" s="4" t="str">
        <f>VLOOKUP(A100,HOP!A:C,3,0)</f>
        <v>4059864</v>
      </c>
      <c r="G100" s="4">
        <f t="shared" si="6"/>
        <v>0</v>
      </c>
      <c r="H100" s="4" t="str">
        <f t="shared" si="7"/>
        <v>，4059864</v>
      </c>
      <c r="I100" s="4" t="str">
        <f>VLOOKUP(A100,HOP!A:U,21,0)</f>
        <v>直连</v>
      </c>
    </row>
    <row r="101" s="4" customFormat="1" spans="1:9">
      <c r="A101" s="5">
        <v>999227352044445</v>
      </c>
      <c r="B101" s="6">
        <v>45211</v>
      </c>
      <c r="C101" s="6">
        <v>45212</v>
      </c>
      <c r="D101" s="4">
        <v>11.73</v>
      </c>
      <c r="E101" s="4" t="str">
        <f>VLOOKUP(A101,HOP!A:L,12,0)</f>
        <v>11.73</v>
      </c>
      <c r="F101" s="4" t="str">
        <f>VLOOKUP(A101,HOP!A:C,3,0)</f>
        <v>4060165</v>
      </c>
      <c r="G101" s="4">
        <f t="shared" si="6"/>
        <v>0</v>
      </c>
      <c r="H101" s="4" t="str">
        <f t="shared" si="7"/>
        <v>，4060165</v>
      </c>
      <c r="I101" s="4" t="str">
        <f>VLOOKUP(A101,HOP!A:U,21,0)</f>
        <v>直连</v>
      </c>
    </row>
    <row r="102" s="4" customFormat="1" spans="1:9">
      <c r="A102" s="5">
        <v>999227352096086</v>
      </c>
      <c r="B102" s="6">
        <v>45211</v>
      </c>
      <c r="C102" s="6">
        <v>45212</v>
      </c>
      <c r="D102" s="4">
        <v>31.58</v>
      </c>
      <c r="E102" s="4" t="str">
        <f>VLOOKUP(A102,HOP!A:L,12,0)</f>
        <v>31.58</v>
      </c>
      <c r="F102" s="4" t="str">
        <f>VLOOKUP(A102,HOP!A:C,3,0)</f>
        <v>4060188</v>
      </c>
      <c r="G102" s="4">
        <f t="shared" si="6"/>
        <v>0</v>
      </c>
      <c r="H102" s="4" t="str">
        <f t="shared" si="7"/>
        <v>，4060188</v>
      </c>
      <c r="I102" s="4" t="str">
        <f>VLOOKUP(A102,HOP!A:U,21,0)</f>
        <v>直连</v>
      </c>
    </row>
    <row r="103" s="4" customFormat="1" spans="1:9">
      <c r="A103" s="5">
        <v>999227352647462</v>
      </c>
      <c r="B103" s="6">
        <v>45211</v>
      </c>
      <c r="C103" s="6">
        <v>45212</v>
      </c>
      <c r="D103" s="4">
        <v>28.54</v>
      </c>
      <c r="E103" s="4" t="str">
        <f>VLOOKUP(A103,HOP!A:L,12,0)</f>
        <v>28.54</v>
      </c>
      <c r="F103" s="4" t="str">
        <f>VLOOKUP(A103,HOP!A:C,3,0)</f>
        <v>4060346</v>
      </c>
      <c r="G103" s="4">
        <f t="shared" si="6"/>
        <v>0</v>
      </c>
      <c r="H103" s="4" t="str">
        <f t="shared" si="7"/>
        <v>，4060346</v>
      </c>
      <c r="I103" s="4" t="str">
        <f>VLOOKUP(A103,HOP!A:U,21,0)</f>
        <v>直连</v>
      </c>
    </row>
    <row r="104" s="4" customFormat="1" spans="1:9">
      <c r="A104" s="5">
        <v>999227352694714</v>
      </c>
      <c r="B104" s="6">
        <v>45211</v>
      </c>
      <c r="C104" s="6">
        <v>45212</v>
      </c>
      <c r="D104" s="4">
        <v>36.11</v>
      </c>
      <c r="E104" s="4" t="str">
        <f>VLOOKUP(A104,HOP!A:L,12,0)</f>
        <v>36.11</v>
      </c>
      <c r="F104" s="4" t="str">
        <f>VLOOKUP(A104,HOP!A:C,3,0)</f>
        <v>4060352</v>
      </c>
      <c r="G104" s="4">
        <f t="shared" si="6"/>
        <v>0</v>
      </c>
      <c r="H104" s="4" t="str">
        <f t="shared" si="7"/>
        <v>，4060352</v>
      </c>
      <c r="I104" s="4" t="str">
        <f>VLOOKUP(A104,HOP!A:U,21,0)</f>
        <v>直连</v>
      </c>
    </row>
    <row r="105" s="4" customFormat="1" spans="1:9">
      <c r="A105" s="5">
        <v>999227352699147</v>
      </c>
      <c r="B105" s="6">
        <v>45211</v>
      </c>
      <c r="C105" s="6">
        <v>45212</v>
      </c>
      <c r="D105" s="4">
        <v>46.47</v>
      </c>
      <c r="E105" s="4" t="str">
        <f>VLOOKUP(A105,HOP!A:L,12,0)</f>
        <v>46.47</v>
      </c>
      <c r="F105" s="4" t="str">
        <f>VLOOKUP(A105,HOP!A:C,3,0)</f>
        <v>4060353</v>
      </c>
      <c r="G105" s="4">
        <f t="shared" si="6"/>
        <v>0</v>
      </c>
      <c r="H105" s="4" t="str">
        <f t="shared" si="7"/>
        <v>，4060353</v>
      </c>
      <c r="I105" s="4" t="str">
        <f>VLOOKUP(A105,HOP!A:U,21,0)</f>
        <v>直连</v>
      </c>
    </row>
    <row r="106" s="4" customFormat="1" spans="1:9">
      <c r="A106" s="5">
        <v>999227352877127</v>
      </c>
      <c r="B106" s="6">
        <v>45211</v>
      </c>
      <c r="C106" s="6">
        <v>45212</v>
      </c>
      <c r="D106" s="4">
        <v>68.68</v>
      </c>
      <c r="E106" s="4" t="str">
        <f>VLOOKUP(A106,HOP!A:L,12,0)</f>
        <v>68.68</v>
      </c>
      <c r="F106" s="4" t="str">
        <f>VLOOKUP(A106,HOP!A:C,3,0)</f>
        <v>4060558</v>
      </c>
      <c r="G106" s="4">
        <f t="shared" si="6"/>
        <v>0</v>
      </c>
      <c r="H106" s="4" t="str">
        <f t="shared" si="7"/>
        <v>，4060558</v>
      </c>
      <c r="I106" s="4" t="str">
        <f>VLOOKUP(A106,HOP!A:U,21,0)</f>
        <v>直连</v>
      </c>
    </row>
    <row r="107" s="4" customFormat="1" spans="1:9">
      <c r="A107" s="5">
        <v>999227352986151</v>
      </c>
      <c r="B107" s="6">
        <v>45211</v>
      </c>
      <c r="C107" s="6">
        <v>45212</v>
      </c>
      <c r="D107" s="4">
        <v>56.81</v>
      </c>
      <c r="E107" s="4" t="str">
        <f>VLOOKUP(A107,HOP!A:L,12,0)</f>
        <v>56.81</v>
      </c>
      <c r="F107" s="4" t="str">
        <f>VLOOKUP(A107,HOP!A:C,3,0)</f>
        <v>4060584</v>
      </c>
      <c r="G107" s="4">
        <f t="shared" si="6"/>
        <v>0</v>
      </c>
      <c r="H107" s="4" t="str">
        <f t="shared" si="7"/>
        <v>，4060584</v>
      </c>
      <c r="I107" s="4" t="str">
        <f>VLOOKUP(A107,HOP!A:U,21,0)</f>
        <v>直连</v>
      </c>
    </row>
    <row r="108" s="4" customFormat="1" spans="1:9">
      <c r="A108" s="5">
        <v>999227353186092</v>
      </c>
      <c r="B108" s="6">
        <v>45211</v>
      </c>
      <c r="C108" s="6">
        <v>45212</v>
      </c>
      <c r="D108" s="4">
        <v>20.86</v>
      </c>
      <c r="E108" s="4" t="str">
        <f>VLOOKUP(A108,HOP!A:L,12,0)</f>
        <v>20.86</v>
      </c>
      <c r="F108" s="4" t="str">
        <f>VLOOKUP(A108,HOP!A:C,3,0)</f>
        <v>4060631</v>
      </c>
      <c r="G108" s="4">
        <f t="shared" si="6"/>
        <v>0</v>
      </c>
      <c r="H108" s="4" t="str">
        <f t="shared" si="7"/>
        <v>，4060631</v>
      </c>
      <c r="I108" s="4" t="str">
        <f>VLOOKUP(A108,HOP!A:U,21,0)</f>
        <v>直连</v>
      </c>
    </row>
    <row r="109" s="4" customFormat="1" spans="1:9">
      <c r="A109" s="5">
        <v>999227353633760</v>
      </c>
      <c r="B109" s="6">
        <v>45211</v>
      </c>
      <c r="C109" s="6">
        <v>45212</v>
      </c>
      <c r="D109" s="4">
        <v>71.97</v>
      </c>
      <c r="E109" s="4" t="str">
        <f>VLOOKUP(A109,HOP!A:L,12,0)</f>
        <v>71.97</v>
      </c>
      <c r="F109" s="4" t="str">
        <f>VLOOKUP(A109,HOP!A:C,3,0)</f>
        <v>4060893</v>
      </c>
      <c r="G109" s="4">
        <f t="shared" si="6"/>
        <v>0</v>
      </c>
      <c r="H109" s="4" t="str">
        <f t="shared" si="7"/>
        <v>，4060893</v>
      </c>
      <c r="I109" s="4" t="str">
        <f>VLOOKUP(A109,HOP!A:U,21,0)</f>
        <v>直连</v>
      </c>
    </row>
    <row r="110" s="4" customFormat="1" spans="1:9">
      <c r="A110" s="5">
        <v>999227354047223</v>
      </c>
      <c r="B110" s="6">
        <v>45211</v>
      </c>
      <c r="C110" s="6">
        <v>45212</v>
      </c>
      <c r="D110" s="4">
        <v>16.34</v>
      </c>
      <c r="E110" s="4" t="str">
        <f>VLOOKUP(A110,HOP!A:L,12,0)</f>
        <v>16.34</v>
      </c>
      <c r="F110" s="4" t="str">
        <f>VLOOKUP(A110,HOP!A:C,3,0)</f>
        <v>4060985</v>
      </c>
      <c r="G110" s="4">
        <f t="shared" si="6"/>
        <v>0</v>
      </c>
      <c r="H110" s="4" t="str">
        <f t="shared" si="7"/>
        <v>，4060985</v>
      </c>
      <c r="I110" s="4" t="str">
        <f>VLOOKUP(A110,HOP!A:U,21,0)</f>
        <v>直连</v>
      </c>
    </row>
    <row r="111" s="4" customFormat="1" spans="1:9">
      <c r="A111" s="5">
        <v>999227354520349</v>
      </c>
      <c r="B111" s="6">
        <v>45211</v>
      </c>
      <c r="C111" s="6">
        <v>45212</v>
      </c>
      <c r="D111" s="4">
        <v>17.31</v>
      </c>
      <c r="E111" s="4" t="str">
        <f>VLOOKUP(A111,HOP!A:L,12,0)</f>
        <v>17.31</v>
      </c>
      <c r="F111" s="4" t="str">
        <f>VLOOKUP(A111,HOP!A:C,3,0)</f>
        <v>4061332</v>
      </c>
      <c r="G111" s="4">
        <f t="shared" si="6"/>
        <v>0</v>
      </c>
      <c r="H111" s="4" t="str">
        <f t="shared" si="7"/>
        <v>，4061332</v>
      </c>
      <c r="I111" s="4" t="str">
        <f>VLOOKUP(A111,HOP!A:U,21,0)</f>
        <v>直连</v>
      </c>
    </row>
    <row r="112" s="4" customFormat="1" spans="1:9">
      <c r="A112" s="5">
        <v>999227355327970</v>
      </c>
      <c r="B112" s="6">
        <v>45211</v>
      </c>
      <c r="C112" s="6">
        <v>45212</v>
      </c>
      <c r="D112" s="4">
        <v>19.6</v>
      </c>
      <c r="E112" s="4" t="str">
        <f>VLOOKUP(A112,HOP!A:L,12,0)</f>
        <v>19.60</v>
      </c>
      <c r="F112" s="4" t="str">
        <f>VLOOKUP(A112,HOP!A:C,3,0)</f>
        <v>4061695</v>
      </c>
      <c r="G112" s="4">
        <f t="shared" si="6"/>
        <v>0</v>
      </c>
      <c r="H112" s="4" t="str">
        <f t="shared" si="7"/>
        <v>，4061695</v>
      </c>
      <c r="I112" s="4" t="str">
        <f>VLOOKUP(A112,HOP!A:U,21,0)</f>
        <v>直连</v>
      </c>
    </row>
    <row r="113" s="4" customFormat="1" spans="1:9">
      <c r="A113" s="5">
        <v>999227356055786</v>
      </c>
      <c r="B113" s="6">
        <v>45211</v>
      </c>
      <c r="C113" s="6">
        <v>45212</v>
      </c>
      <c r="D113" s="4">
        <v>31.64</v>
      </c>
      <c r="E113" s="4" t="str">
        <f>VLOOKUP(A113,HOP!A:L,12,0)</f>
        <v>31.64</v>
      </c>
      <c r="F113" s="4" t="str">
        <f>VLOOKUP(A113,HOP!A:C,3,0)</f>
        <v>4062055</v>
      </c>
      <c r="G113" s="4">
        <f t="shared" si="6"/>
        <v>0</v>
      </c>
      <c r="H113" s="4" t="str">
        <f t="shared" si="7"/>
        <v>，4062055</v>
      </c>
      <c r="I113" s="4" t="str">
        <f>VLOOKUP(A113,HOP!A:U,21,0)</f>
        <v>直连</v>
      </c>
    </row>
    <row r="114" s="4" customFormat="1" spans="1:9">
      <c r="A114" s="5">
        <v>999227356209003</v>
      </c>
      <c r="B114" s="6">
        <v>45211</v>
      </c>
      <c r="C114" s="6">
        <v>45212</v>
      </c>
      <c r="D114" s="4">
        <v>33.94</v>
      </c>
      <c r="E114" s="4" t="str">
        <f>VLOOKUP(A114,HOP!A:L,12,0)</f>
        <v>33.94</v>
      </c>
      <c r="F114" s="4" t="str">
        <f>VLOOKUP(A114,HOP!A:C,3,0)</f>
        <v>4062128</v>
      </c>
      <c r="G114" s="4">
        <f t="shared" si="6"/>
        <v>0</v>
      </c>
      <c r="H114" s="4" t="str">
        <f t="shared" si="7"/>
        <v>，4062128</v>
      </c>
      <c r="I114" s="4" t="str">
        <f>VLOOKUP(A114,HOP!A:U,21,0)</f>
        <v>直连</v>
      </c>
    </row>
    <row r="115" s="4" customFormat="1" spans="1:9">
      <c r="A115" s="5">
        <v>999227372419838</v>
      </c>
      <c r="B115" s="6">
        <v>45211</v>
      </c>
      <c r="C115" s="6">
        <v>45212</v>
      </c>
      <c r="D115" s="4">
        <v>27.07</v>
      </c>
      <c r="E115" s="4" t="str">
        <f>VLOOKUP(A115,HOP!A:L,12,0)</f>
        <v>27.07</v>
      </c>
      <c r="F115" s="4" t="str">
        <f>VLOOKUP(A115,HOP!A:C,3,0)</f>
        <v>4062385</v>
      </c>
      <c r="G115" s="4">
        <f t="shared" si="6"/>
        <v>0</v>
      </c>
      <c r="H115" s="4" t="str">
        <f t="shared" si="7"/>
        <v>，4062385</v>
      </c>
      <c r="I115" s="4" t="str">
        <f>VLOOKUP(A115,HOP!A:U,21,0)</f>
        <v>直连</v>
      </c>
    </row>
    <row r="117" spans="4:4">
      <c r="D117" s="4">
        <f>SUM(D2:D116)</f>
        <v>7575.07</v>
      </c>
    </row>
    <row r="120" spans="1:4">
      <c r="A120" s="4" t="s">
        <v>566</v>
      </c>
      <c r="C120" s="4">
        <v>779.3</v>
      </c>
      <c r="D120" s="4">
        <v>6095.35</v>
      </c>
    </row>
    <row r="121" spans="1:4">
      <c r="A121" s="4" t="s">
        <v>567</v>
      </c>
      <c r="C121" s="4">
        <v>6795.77</v>
      </c>
      <c r="D121" s="4">
        <v>53153.59</v>
      </c>
    </row>
    <row r="122" spans="1:4">
      <c r="A122" s="4" t="s">
        <v>568</v>
      </c>
      <c r="C122" s="4">
        <f>SUBTOTAL(9,C120:C121)</f>
        <v>7575.07</v>
      </c>
      <c r="D122" s="4">
        <f>SUBTOTAL(9,D120:D121)</f>
        <v>59248.94</v>
      </c>
    </row>
    <row r="123" spans="1:1">
      <c r="A123" s="4" t="s">
        <v>569</v>
      </c>
    </row>
  </sheetData>
  <autoFilter ref="A1:XFD123">
    <filterColumn colId="3">
      <filters blank="1">
        <filter val="7575.07"/>
        <filter val="25.1"/>
        <filter val="37.1"/>
        <filter val="104.2"/>
        <filter val="85.3"/>
        <filter val="90.3"/>
        <filter val="45.5"/>
        <filter val="19.6"/>
        <filter val="195.6"/>
        <filter val="164.8"/>
        <filter val="10.9"/>
        <filter val="110.9"/>
        <filter val="169.02"/>
        <filter val="22.03"/>
        <filter val="57.05"/>
        <filter val="94.05"/>
        <filter val="44.06"/>
        <filter val="74.06"/>
        <filter val="27.07"/>
        <filter val="36.08"/>
        <filter val="306.08"/>
        <filter val="126.09"/>
        <filter val="36.11"/>
        <filter val="18.12"/>
        <filter val="45.12"/>
        <filter val="90.12"/>
        <filter val="28.14"/>
        <filter val="38.14"/>
        <filter val="48.14"/>
        <filter val="21.15"/>
        <filter val="16"/>
        <filter val="19.21"/>
        <filter val="30.21"/>
        <filter val="62.21"/>
        <filter val="33.22"/>
        <filter val="37.22"/>
        <filter val="55.22"/>
        <filter val="48.23"/>
        <filter val="84.24"/>
        <filter val="40.25"/>
        <filter val="42.25"/>
        <filter val="69.25"/>
        <filter val="71.27"/>
        <filter val="76.27"/>
        <filter val="100.29"/>
        <filter val="17.31"/>
        <filter val="16.34"/>
        <filter val="30.34"/>
        <filter val="36"/>
        <filter val="17.37"/>
        <filter val="30.38"/>
        <filter val="134.38"/>
        <filter val="29.41"/>
        <filter val="19.42"/>
        <filter val="41.43"/>
        <filter val="55.43"/>
        <filter val="644"/>
        <filter val="20.45"/>
        <filter val="46.47"/>
        <filter val="15.48"/>
        <filter val="53.52"/>
        <filter val="28.54"/>
        <filter val="23.55"/>
        <filter val="29.56"/>
        <filter val="60.56"/>
        <filter val="21.57"/>
        <filter val="31.58"/>
        <filter val="15.59"/>
        <filter val="43.63"/>
        <filter val="31.64"/>
        <filter val="176.64"/>
        <filter val="204.65"/>
        <filter val="24.67"/>
        <filter val="33.68"/>
        <filter val="68.68"/>
        <filter val="72.68"/>
        <filter val="11.73"/>
        <filter val="16.75"/>
        <filter val="37.75"/>
        <filter val="24.76"/>
        <filter val="33.76"/>
        <filter val="34.76"/>
        <filter val="119.76"/>
        <filter val="33.78"/>
        <filter val="304.78"/>
        <filter val="79"/>
        <filter val="16.81"/>
        <filter val="26.81"/>
        <filter val="56.81"/>
        <filter val="73.81"/>
        <filter val="16.82"/>
        <filter val="19.82"/>
        <filter val="39.82"/>
        <filter val="342.84"/>
        <filter val="20.86"/>
        <filter val="68.86"/>
        <filter val="30.87"/>
        <filter val="13.88"/>
        <filter val="16.88"/>
        <filter val="34.88"/>
        <filter val="189.88"/>
        <filter val="58.92"/>
        <filter val="12.93"/>
        <filter val="20.94"/>
        <filter val="33.94"/>
        <filter val="40.94"/>
        <filter val="79.96"/>
        <filter val="71.97"/>
        <filter val="104.97"/>
        <filter val="13.98"/>
        <filter val="26.98"/>
        <filter val="391.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570</v>
      </c>
      <c r="B1" s="2" t="s">
        <v>571</v>
      </c>
      <c r="C1" s="2" t="s">
        <v>572</v>
      </c>
      <c r="D1" s="2" t="s">
        <v>573</v>
      </c>
      <c r="E1" s="2" t="s">
        <v>13</v>
      </c>
      <c r="F1" s="2" t="s">
        <v>5</v>
      </c>
      <c r="G1" s="2" t="s">
        <v>6</v>
      </c>
      <c r="H1" s="2" t="s">
        <v>574</v>
      </c>
      <c r="I1" s="2" t="s">
        <v>575</v>
      </c>
      <c r="J1" s="2" t="s">
        <v>576</v>
      </c>
      <c r="K1" s="2" t="s">
        <v>577</v>
      </c>
      <c r="L1" s="2" t="s">
        <v>578</v>
      </c>
      <c r="M1" s="2" t="s">
        <v>579</v>
      </c>
      <c r="N1" s="2" t="s">
        <v>580</v>
      </c>
      <c r="O1" s="2" t="s">
        <v>581</v>
      </c>
      <c r="P1" s="2" t="s">
        <v>582</v>
      </c>
      <c r="Q1" s="2" t="s">
        <v>583</v>
      </c>
      <c r="R1" s="2" t="s">
        <v>584</v>
      </c>
      <c r="S1" s="2" t="s">
        <v>585</v>
      </c>
      <c r="T1" s="2" t="s">
        <v>586</v>
      </c>
      <c r="U1" s="2" t="s">
        <v>587</v>
      </c>
      <c r="V1" s="2" t="s">
        <v>588</v>
      </c>
    </row>
    <row r="2" s="1" customFormat="1" spans="1:22">
      <c r="A2" s="3">
        <v>999227372419838</v>
      </c>
      <c r="B2" s="1" t="s">
        <v>589</v>
      </c>
      <c r="C2" s="1" t="s">
        <v>590</v>
      </c>
      <c r="D2" s="1" t="s">
        <v>591</v>
      </c>
      <c r="E2" s="1" t="s">
        <v>592</v>
      </c>
      <c r="F2" s="1" t="s">
        <v>589</v>
      </c>
      <c r="G2" s="1" t="s">
        <v>593</v>
      </c>
      <c r="H2" s="1" t="s">
        <v>594</v>
      </c>
      <c r="I2" s="1" t="s">
        <v>595</v>
      </c>
      <c r="J2" s="1" t="s">
        <v>30</v>
      </c>
      <c r="K2" s="1" t="s">
        <v>596</v>
      </c>
      <c r="L2" s="1" t="s">
        <v>596</v>
      </c>
      <c r="M2" s="1" t="s">
        <v>597</v>
      </c>
      <c r="N2" s="1" t="s">
        <v>597</v>
      </c>
      <c r="O2" s="1" t="s">
        <v>598</v>
      </c>
      <c r="P2" s="1" t="s">
        <v>599</v>
      </c>
      <c r="Q2" s="1" t="s">
        <v>600</v>
      </c>
      <c r="R2" s="1" t="s">
        <v>601</v>
      </c>
      <c r="S2" s="1" t="s">
        <v>602</v>
      </c>
      <c r="T2" s="1" t="s">
        <v>603</v>
      </c>
      <c r="U2" s="1" t="s">
        <v>604</v>
      </c>
      <c r="V2" s="1" t="s">
        <v>605</v>
      </c>
    </row>
    <row r="3" s="1" customFormat="1" spans="1:22">
      <c r="A3" s="3">
        <v>999227356209003</v>
      </c>
      <c r="B3" s="1" t="s">
        <v>589</v>
      </c>
      <c r="C3" s="1" t="s">
        <v>606</v>
      </c>
      <c r="D3" s="1" t="s">
        <v>607</v>
      </c>
      <c r="E3" s="1" t="s">
        <v>608</v>
      </c>
      <c r="F3" s="1" t="s">
        <v>589</v>
      </c>
      <c r="G3" s="1" t="s">
        <v>593</v>
      </c>
      <c r="H3" s="1" t="s">
        <v>594</v>
      </c>
      <c r="I3" s="1" t="s">
        <v>609</v>
      </c>
      <c r="J3" s="1" t="s">
        <v>30</v>
      </c>
      <c r="K3" s="1" t="s">
        <v>610</v>
      </c>
      <c r="L3" s="1" t="s">
        <v>610</v>
      </c>
      <c r="M3" s="1" t="s">
        <v>597</v>
      </c>
      <c r="N3" s="1" t="s">
        <v>597</v>
      </c>
      <c r="O3" s="1" t="s">
        <v>598</v>
      </c>
      <c r="P3" s="1" t="s">
        <v>599</v>
      </c>
      <c r="Q3" s="1" t="s">
        <v>600</v>
      </c>
      <c r="R3" s="1" t="s">
        <v>611</v>
      </c>
      <c r="S3" s="1" t="s">
        <v>602</v>
      </c>
      <c r="T3" s="1" t="s">
        <v>603</v>
      </c>
      <c r="U3" s="1" t="s">
        <v>604</v>
      </c>
      <c r="V3" s="1" t="s">
        <v>612</v>
      </c>
    </row>
    <row r="4" s="1" customFormat="1" spans="1:22">
      <c r="A4" s="3">
        <v>999227356055786</v>
      </c>
      <c r="B4" s="1" t="s">
        <v>589</v>
      </c>
      <c r="C4" s="1" t="s">
        <v>613</v>
      </c>
      <c r="D4" s="1" t="s">
        <v>614</v>
      </c>
      <c r="E4" s="1" t="s">
        <v>615</v>
      </c>
      <c r="F4" s="1" t="s">
        <v>589</v>
      </c>
      <c r="G4" s="1" t="s">
        <v>593</v>
      </c>
      <c r="H4" s="1" t="s">
        <v>594</v>
      </c>
      <c r="I4" s="1" t="s">
        <v>616</v>
      </c>
      <c r="J4" s="1" t="s">
        <v>30</v>
      </c>
      <c r="K4" s="1" t="s">
        <v>617</v>
      </c>
      <c r="L4" s="1" t="s">
        <v>617</v>
      </c>
      <c r="M4" s="1" t="s">
        <v>597</v>
      </c>
      <c r="N4" s="1" t="s">
        <v>597</v>
      </c>
      <c r="O4" s="1" t="s">
        <v>598</v>
      </c>
      <c r="P4" s="1" t="s">
        <v>599</v>
      </c>
      <c r="Q4" s="1" t="s">
        <v>600</v>
      </c>
      <c r="R4" s="1" t="s">
        <v>618</v>
      </c>
      <c r="S4" s="1" t="s">
        <v>602</v>
      </c>
      <c r="T4" s="1" t="s">
        <v>603</v>
      </c>
      <c r="U4" s="1" t="s">
        <v>604</v>
      </c>
      <c r="V4" s="1" t="s">
        <v>605</v>
      </c>
    </row>
    <row r="5" s="1" customFormat="1" spans="1:22">
      <c r="A5" s="3">
        <v>999227345758829</v>
      </c>
      <c r="B5" s="1" t="s">
        <v>589</v>
      </c>
      <c r="C5" s="1" t="s">
        <v>619</v>
      </c>
      <c r="D5" s="1" t="s">
        <v>620</v>
      </c>
      <c r="E5" s="1" t="s">
        <v>621</v>
      </c>
      <c r="F5" s="1" t="s">
        <v>589</v>
      </c>
      <c r="G5" s="1" t="s">
        <v>593</v>
      </c>
      <c r="H5" s="1" t="s">
        <v>594</v>
      </c>
      <c r="I5" s="1" t="s">
        <v>622</v>
      </c>
      <c r="J5" s="1" t="s">
        <v>30</v>
      </c>
      <c r="K5" s="1" t="s">
        <v>622</v>
      </c>
      <c r="L5" s="1" t="s">
        <v>598</v>
      </c>
      <c r="M5" s="1" t="s">
        <v>623</v>
      </c>
      <c r="N5" s="1" t="s">
        <v>623</v>
      </c>
      <c r="O5" s="1" t="s">
        <v>598</v>
      </c>
      <c r="P5" s="1" t="s">
        <v>599</v>
      </c>
      <c r="Q5" s="1" t="s">
        <v>600</v>
      </c>
      <c r="R5" s="1" t="s">
        <v>624</v>
      </c>
      <c r="S5" s="1" t="s">
        <v>602</v>
      </c>
      <c r="T5" s="1" t="s">
        <v>603</v>
      </c>
      <c r="U5" s="1" t="s">
        <v>604</v>
      </c>
      <c r="V5" s="1" t="s">
        <v>625</v>
      </c>
    </row>
    <row r="6" s="1" customFormat="1" spans="1:22">
      <c r="A6" s="3">
        <v>999227355327970</v>
      </c>
      <c r="B6" s="1" t="s">
        <v>589</v>
      </c>
      <c r="C6" s="1" t="s">
        <v>626</v>
      </c>
      <c r="D6" s="1" t="s">
        <v>627</v>
      </c>
      <c r="E6" s="1" t="s">
        <v>628</v>
      </c>
      <c r="F6" s="1" t="s">
        <v>589</v>
      </c>
      <c r="G6" s="1" t="s">
        <v>593</v>
      </c>
      <c r="H6" s="1" t="s">
        <v>594</v>
      </c>
      <c r="I6" s="1" t="s">
        <v>629</v>
      </c>
      <c r="J6" s="1" t="s">
        <v>30</v>
      </c>
      <c r="K6" s="1" t="s">
        <v>630</v>
      </c>
      <c r="L6" s="1" t="s">
        <v>630</v>
      </c>
      <c r="M6" s="1" t="s">
        <v>597</v>
      </c>
      <c r="N6" s="1" t="s">
        <v>597</v>
      </c>
      <c r="O6" s="1" t="s">
        <v>598</v>
      </c>
      <c r="P6" s="1" t="s">
        <v>599</v>
      </c>
      <c r="Q6" s="1" t="s">
        <v>600</v>
      </c>
      <c r="R6" s="1" t="s">
        <v>631</v>
      </c>
      <c r="S6" s="1" t="s">
        <v>602</v>
      </c>
      <c r="T6" s="1" t="s">
        <v>603</v>
      </c>
      <c r="U6" s="1" t="s">
        <v>604</v>
      </c>
      <c r="V6" s="1" t="s">
        <v>605</v>
      </c>
    </row>
    <row r="7" s="1" customFormat="1" spans="1:22">
      <c r="A7" s="3">
        <v>999227354520349</v>
      </c>
      <c r="B7" s="1" t="s">
        <v>589</v>
      </c>
      <c r="C7" s="1" t="s">
        <v>632</v>
      </c>
      <c r="D7" s="1" t="s">
        <v>633</v>
      </c>
      <c r="E7" s="1" t="s">
        <v>634</v>
      </c>
      <c r="F7" s="1" t="s">
        <v>589</v>
      </c>
      <c r="G7" s="1" t="s">
        <v>593</v>
      </c>
      <c r="H7" s="1" t="s">
        <v>594</v>
      </c>
      <c r="I7" s="1" t="s">
        <v>635</v>
      </c>
      <c r="J7" s="1" t="s">
        <v>30</v>
      </c>
      <c r="K7" s="1" t="s">
        <v>636</v>
      </c>
      <c r="L7" s="1" t="s">
        <v>636</v>
      </c>
      <c r="M7" s="1" t="s">
        <v>597</v>
      </c>
      <c r="N7" s="1" t="s">
        <v>597</v>
      </c>
      <c r="O7" s="1" t="s">
        <v>598</v>
      </c>
      <c r="P7" s="1" t="s">
        <v>599</v>
      </c>
      <c r="Q7" s="1" t="s">
        <v>600</v>
      </c>
      <c r="R7" s="1" t="s">
        <v>637</v>
      </c>
      <c r="S7" s="1" t="s">
        <v>602</v>
      </c>
      <c r="T7" s="1" t="s">
        <v>603</v>
      </c>
      <c r="U7" s="1" t="s">
        <v>604</v>
      </c>
      <c r="V7" s="1" t="s">
        <v>612</v>
      </c>
    </row>
    <row r="8" s="1" customFormat="1" spans="1:22">
      <c r="A8" s="3">
        <v>999227354047223</v>
      </c>
      <c r="B8" s="1" t="s">
        <v>589</v>
      </c>
      <c r="C8" s="1" t="s">
        <v>638</v>
      </c>
      <c r="D8" s="1" t="s">
        <v>639</v>
      </c>
      <c r="E8" s="1" t="s">
        <v>640</v>
      </c>
      <c r="F8" s="1" t="s">
        <v>589</v>
      </c>
      <c r="G8" s="1" t="s">
        <v>593</v>
      </c>
      <c r="H8" s="1" t="s">
        <v>594</v>
      </c>
      <c r="I8" s="1" t="s">
        <v>641</v>
      </c>
      <c r="J8" s="1" t="s">
        <v>30</v>
      </c>
      <c r="K8" s="1" t="s">
        <v>642</v>
      </c>
      <c r="L8" s="1" t="s">
        <v>642</v>
      </c>
      <c r="M8" s="1" t="s">
        <v>597</v>
      </c>
      <c r="N8" s="1" t="s">
        <v>597</v>
      </c>
      <c r="O8" s="1" t="s">
        <v>598</v>
      </c>
      <c r="P8" s="1" t="s">
        <v>599</v>
      </c>
      <c r="Q8" s="1" t="s">
        <v>600</v>
      </c>
      <c r="R8" s="1" t="s">
        <v>643</v>
      </c>
      <c r="S8" s="1" t="s">
        <v>602</v>
      </c>
      <c r="T8" s="1" t="s">
        <v>603</v>
      </c>
      <c r="U8" s="1" t="s">
        <v>604</v>
      </c>
      <c r="V8" s="1" t="s">
        <v>605</v>
      </c>
    </row>
    <row r="9" s="1" customFormat="1" spans="1:22">
      <c r="A9" s="3">
        <v>999227353633760</v>
      </c>
      <c r="B9" s="1" t="s">
        <v>589</v>
      </c>
      <c r="C9" s="1" t="s">
        <v>644</v>
      </c>
      <c r="D9" s="1" t="s">
        <v>645</v>
      </c>
      <c r="E9" s="1" t="s">
        <v>646</v>
      </c>
      <c r="F9" s="1" t="s">
        <v>589</v>
      </c>
      <c r="G9" s="1" t="s">
        <v>593</v>
      </c>
      <c r="H9" s="1" t="s">
        <v>594</v>
      </c>
      <c r="I9" s="1" t="s">
        <v>647</v>
      </c>
      <c r="J9" s="1" t="s">
        <v>30</v>
      </c>
      <c r="K9" s="1" t="s">
        <v>648</v>
      </c>
      <c r="L9" s="1" t="s">
        <v>648</v>
      </c>
      <c r="M9" s="1" t="s">
        <v>597</v>
      </c>
      <c r="N9" s="1" t="s">
        <v>597</v>
      </c>
      <c r="O9" s="1" t="s">
        <v>598</v>
      </c>
      <c r="P9" s="1" t="s">
        <v>599</v>
      </c>
      <c r="Q9" s="1" t="s">
        <v>600</v>
      </c>
      <c r="R9" s="1" t="s">
        <v>649</v>
      </c>
      <c r="S9" s="1" t="s">
        <v>602</v>
      </c>
      <c r="T9" s="1" t="s">
        <v>603</v>
      </c>
      <c r="U9" s="1" t="s">
        <v>604</v>
      </c>
      <c r="V9" s="1" t="s">
        <v>612</v>
      </c>
    </row>
    <row r="10" s="1" customFormat="1" spans="1:22">
      <c r="A10" s="3">
        <v>999227353186092</v>
      </c>
      <c r="B10" s="1" t="s">
        <v>589</v>
      </c>
      <c r="C10" s="1" t="s">
        <v>650</v>
      </c>
      <c r="D10" s="1" t="s">
        <v>651</v>
      </c>
      <c r="E10" s="1" t="s">
        <v>652</v>
      </c>
      <c r="F10" s="1" t="s">
        <v>589</v>
      </c>
      <c r="G10" s="1" t="s">
        <v>593</v>
      </c>
      <c r="H10" s="1" t="s">
        <v>594</v>
      </c>
      <c r="I10" s="1" t="s">
        <v>653</v>
      </c>
      <c r="J10" s="1" t="s">
        <v>30</v>
      </c>
      <c r="K10" s="1" t="s">
        <v>654</v>
      </c>
      <c r="L10" s="1" t="s">
        <v>654</v>
      </c>
      <c r="M10" s="1" t="s">
        <v>597</v>
      </c>
      <c r="N10" s="1" t="s">
        <v>597</v>
      </c>
      <c r="O10" s="1" t="s">
        <v>598</v>
      </c>
      <c r="P10" s="1" t="s">
        <v>599</v>
      </c>
      <c r="Q10" s="1" t="s">
        <v>600</v>
      </c>
      <c r="R10" s="1" t="s">
        <v>655</v>
      </c>
      <c r="S10" s="1" t="s">
        <v>602</v>
      </c>
      <c r="T10" s="1" t="s">
        <v>603</v>
      </c>
      <c r="U10" s="1" t="s">
        <v>604</v>
      </c>
      <c r="V10" s="1" t="s">
        <v>656</v>
      </c>
    </row>
    <row r="11" s="1" customFormat="1" spans="1:22">
      <c r="A11" s="3">
        <v>999227352986151</v>
      </c>
      <c r="B11" s="1" t="s">
        <v>589</v>
      </c>
      <c r="C11" s="1" t="s">
        <v>657</v>
      </c>
      <c r="D11" s="1" t="s">
        <v>658</v>
      </c>
      <c r="E11" s="1" t="s">
        <v>659</v>
      </c>
      <c r="F11" s="1" t="s">
        <v>589</v>
      </c>
      <c r="G11" s="1" t="s">
        <v>593</v>
      </c>
      <c r="H11" s="1" t="s">
        <v>594</v>
      </c>
      <c r="I11" s="1" t="s">
        <v>660</v>
      </c>
      <c r="J11" s="1" t="s">
        <v>30</v>
      </c>
      <c r="K11" s="1" t="s">
        <v>661</v>
      </c>
      <c r="L11" s="1" t="s">
        <v>661</v>
      </c>
      <c r="M11" s="1" t="s">
        <v>597</v>
      </c>
      <c r="N11" s="1" t="s">
        <v>597</v>
      </c>
      <c r="O11" s="1" t="s">
        <v>598</v>
      </c>
      <c r="P11" s="1" t="s">
        <v>599</v>
      </c>
      <c r="Q11" s="1" t="s">
        <v>600</v>
      </c>
      <c r="R11" s="1" t="s">
        <v>662</v>
      </c>
      <c r="S11" s="1" t="s">
        <v>602</v>
      </c>
      <c r="T11" s="1" t="s">
        <v>603</v>
      </c>
      <c r="U11" s="1" t="s">
        <v>604</v>
      </c>
      <c r="V11" s="1" t="s">
        <v>605</v>
      </c>
    </row>
    <row r="12" s="1" customFormat="1" spans="1:22">
      <c r="A12" s="3">
        <v>999227352877127</v>
      </c>
      <c r="B12" s="1" t="s">
        <v>589</v>
      </c>
      <c r="C12" s="1" t="s">
        <v>663</v>
      </c>
      <c r="D12" s="1" t="s">
        <v>658</v>
      </c>
      <c r="E12" s="1" t="s">
        <v>664</v>
      </c>
      <c r="F12" s="1" t="s">
        <v>589</v>
      </c>
      <c r="G12" s="1" t="s">
        <v>593</v>
      </c>
      <c r="H12" s="1" t="s">
        <v>594</v>
      </c>
      <c r="I12" s="1" t="s">
        <v>665</v>
      </c>
      <c r="J12" s="1" t="s">
        <v>30</v>
      </c>
      <c r="K12" s="1" t="s">
        <v>666</v>
      </c>
      <c r="L12" s="1" t="s">
        <v>666</v>
      </c>
      <c r="M12" s="1" t="s">
        <v>597</v>
      </c>
      <c r="N12" s="1" t="s">
        <v>597</v>
      </c>
      <c r="O12" s="1" t="s">
        <v>598</v>
      </c>
      <c r="P12" s="1" t="s">
        <v>599</v>
      </c>
      <c r="Q12" s="1" t="s">
        <v>600</v>
      </c>
      <c r="R12" s="1" t="s">
        <v>667</v>
      </c>
      <c r="S12" s="1" t="s">
        <v>602</v>
      </c>
      <c r="T12" s="1" t="s">
        <v>603</v>
      </c>
      <c r="U12" s="1" t="s">
        <v>604</v>
      </c>
      <c r="V12" s="1" t="s">
        <v>605</v>
      </c>
    </row>
    <row r="13" s="1" customFormat="1" spans="1:22">
      <c r="A13" s="3">
        <v>999227352699147</v>
      </c>
      <c r="B13" s="1" t="s">
        <v>589</v>
      </c>
      <c r="C13" s="1" t="s">
        <v>668</v>
      </c>
      <c r="D13" s="1" t="s">
        <v>669</v>
      </c>
      <c r="E13" s="1" t="s">
        <v>670</v>
      </c>
      <c r="F13" s="1" t="s">
        <v>589</v>
      </c>
      <c r="G13" s="1" t="s">
        <v>593</v>
      </c>
      <c r="H13" s="1" t="s">
        <v>594</v>
      </c>
      <c r="I13" s="1" t="s">
        <v>671</v>
      </c>
      <c r="J13" s="1" t="s">
        <v>30</v>
      </c>
      <c r="K13" s="1" t="s">
        <v>672</v>
      </c>
      <c r="L13" s="1" t="s">
        <v>672</v>
      </c>
      <c r="M13" s="1" t="s">
        <v>597</v>
      </c>
      <c r="N13" s="1" t="s">
        <v>597</v>
      </c>
      <c r="O13" s="1" t="s">
        <v>598</v>
      </c>
      <c r="P13" s="1" t="s">
        <v>599</v>
      </c>
      <c r="Q13" s="1" t="s">
        <v>600</v>
      </c>
      <c r="R13" s="1" t="s">
        <v>673</v>
      </c>
      <c r="S13" s="1" t="s">
        <v>602</v>
      </c>
      <c r="T13" s="1" t="s">
        <v>603</v>
      </c>
      <c r="U13" s="1" t="s">
        <v>604</v>
      </c>
      <c r="V13" s="1" t="s">
        <v>605</v>
      </c>
    </row>
    <row r="14" s="1" customFormat="1" spans="1:22">
      <c r="A14" s="3">
        <v>999227352694714</v>
      </c>
      <c r="B14" s="1" t="s">
        <v>589</v>
      </c>
      <c r="C14" s="1" t="s">
        <v>674</v>
      </c>
      <c r="D14" s="1" t="s">
        <v>675</v>
      </c>
      <c r="E14" s="1" t="s">
        <v>676</v>
      </c>
      <c r="F14" s="1" t="s">
        <v>589</v>
      </c>
      <c r="G14" s="1" t="s">
        <v>593</v>
      </c>
      <c r="H14" s="1" t="s">
        <v>594</v>
      </c>
      <c r="I14" s="1" t="s">
        <v>677</v>
      </c>
      <c r="J14" s="1" t="s">
        <v>30</v>
      </c>
      <c r="K14" s="1" t="s">
        <v>678</v>
      </c>
      <c r="L14" s="1" t="s">
        <v>678</v>
      </c>
      <c r="M14" s="1" t="s">
        <v>597</v>
      </c>
      <c r="N14" s="1" t="s">
        <v>597</v>
      </c>
      <c r="O14" s="1" t="s">
        <v>598</v>
      </c>
      <c r="P14" s="1" t="s">
        <v>599</v>
      </c>
      <c r="Q14" s="1" t="s">
        <v>600</v>
      </c>
      <c r="R14" s="1" t="s">
        <v>679</v>
      </c>
      <c r="S14" s="1" t="s">
        <v>602</v>
      </c>
      <c r="T14" s="1" t="s">
        <v>603</v>
      </c>
      <c r="U14" s="1" t="s">
        <v>604</v>
      </c>
      <c r="V14" s="1" t="s">
        <v>612</v>
      </c>
    </row>
    <row r="15" s="1" customFormat="1" spans="1:22">
      <c r="A15" s="3">
        <v>999227352647462</v>
      </c>
      <c r="B15" s="1" t="s">
        <v>589</v>
      </c>
      <c r="C15" s="1" t="s">
        <v>680</v>
      </c>
      <c r="D15" s="1" t="s">
        <v>681</v>
      </c>
      <c r="E15" s="1" t="s">
        <v>682</v>
      </c>
      <c r="F15" s="1" t="s">
        <v>589</v>
      </c>
      <c r="G15" s="1" t="s">
        <v>593</v>
      </c>
      <c r="H15" s="1" t="s">
        <v>594</v>
      </c>
      <c r="I15" s="1" t="s">
        <v>683</v>
      </c>
      <c r="J15" s="1" t="s">
        <v>30</v>
      </c>
      <c r="K15" s="1" t="s">
        <v>684</v>
      </c>
      <c r="L15" s="1" t="s">
        <v>684</v>
      </c>
      <c r="M15" s="1" t="s">
        <v>597</v>
      </c>
      <c r="N15" s="1" t="s">
        <v>597</v>
      </c>
      <c r="O15" s="1" t="s">
        <v>598</v>
      </c>
      <c r="P15" s="1" t="s">
        <v>599</v>
      </c>
      <c r="Q15" s="1" t="s">
        <v>600</v>
      </c>
      <c r="R15" s="1" t="s">
        <v>685</v>
      </c>
      <c r="S15" s="1" t="s">
        <v>602</v>
      </c>
      <c r="T15" s="1" t="s">
        <v>603</v>
      </c>
      <c r="U15" s="1" t="s">
        <v>604</v>
      </c>
      <c r="V15" s="1" t="s">
        <v>612</v>
      </c>
    </row>
    <row r="16" s="1" customFormat="1" spans="1:22">
      <c r="A16" s="3">
        <v>999227352096086</v>
      </c>
      <c r="B16" s="1" t="s">
        <v>589</v>
      </c>
      <c r="C16" s="1" t="s">
        <v>686</v>
      </c>
      <c r="D16" s="1" t="s">
        <v>687</v>
      </c>
      <c r="E16" s="1" t="s">
        <v>688</v>
      </c>
      <c r="F16" s="1" t="s">
        <v>589</v>
      </c>
      <c r="G16" s="1" t="s">
        <v>593</v>
      </c>
      <c r="H16" s="1" t="s">
        <v>594</v>
      </c>
      <c r="I16" s="1" t="s">
        <v>689</v>
      </c>
      <c r="J16" s="1" t="s">
        <v>30</v>
      </c>
      <c r="K16" s="1" t="s">
        <v>690</v>
      </c>
      <c r="L16" s="1" t="s">
        <v>690</v>
      </c>
      <c r="M16" s="1" t="s">
        <v>597</v>
      </c>
      <c r="N16" s="1" t="s">
        <v>597</v>
      </c>
      <c r="O16" s="1" t="s">
        <v>598</v>
      </c>
      <c r="P16" s="1" t="s">
        <v>599</v>
      </c>
      <c r="Q16" s="1" t="s">
        <v>600</v>
      </c>
      <c r="R16" s="1" t="s">
        <v>691</v>
      </c>
      <c r="S16" s="1" t="s">
        <v>602</v>
      </c>
      <c r="T16" s="1" t="s">
        <v>603</v>
      </c>
      <c r="U16" s="1" t="s">
        <v>604</v>
      </c>
      <c r="V16" s="1" t="s">
        <v>605</v>
      </c>
    </row>
    <row r="17" s="1" customFormat="1" spans="1:22">
      <c r="A17" s="3">
        <v>999227352044445</v>
      </c>
      <c r="B17" s="1" t="s">
        <v>589</v>
      </c>
      <c r="C17" s="1" t="s">
        <v>692</v>
      </c>
      <c r="D17" s="1" t="s">
        <v>693</v>
      </c>
      <c r="E17" s="1" t="s">
        <v>694</v>
      </c>
      <c r="F17" s="1" t="s">
        <v>589</v>
      </c>
      <c r="G17" s="1" t="s">
        <v>593</v>
      </c>
      <c r="H17" s="1" t="s">
        <v>594</v>
      </c>
      <c r="I17" s="1" t="s">
        <v>695</v>
      </c>
      <c r="J17" s="1" t="s">
        <v>30</v>
      </c>
      <c r="K17" s="1" t="s">
        <v>696</v>
      </c>
      <c r="L17" s="1" t="s">
        <v>696</v>
      </c>
      <c r="M17" s="1" t="s">
        <v>597</v>
      </c>
      <c r="N17" s="1" t="s">
        <v>597</v>
      </c>
      <c r="O17" s="1" t="s">
        <v>598</v>
      </c>
      <c r="P17" s="1" t="s">
        <v>599</v>
      </c>
      <c r="Q17" s="1" t="s">
        <v>600</v>
      </c>
      <c r="R17" s="1" t="s">
        <v>697</v>
      </c>
      <c r="S17" s="1" t="s">
        <v>602</v>
      </c>
      <c r="T17" s="1" t="s">
        <v>603</v>
      </c>
      <c r="U17" s="1" t="s">
        <v>604</v>
      </c>
      <c r="V17" s="1" t="s">
        <v>612</v>
      </c>
    </row>
    <row r="18" s="1" customFormat="1" spans="1:22">
      <c r="A18" s="3">
        <v>999227351375393</v>
      </c>
      <c r="B18" s="1" t="s">
        <v>589</v>
      </c>
      <c r="C18" s="1" t="s">
        <v>698</v>
      </c>
      <c r="D18" s="1" t="s">
        <v>699</v>
      </c>
      <c r="E18" s="1" t="s">
        <v>700</v>
      </c>
      <c r="F18" s="1" t="s">
        <v>589</v>
      </c>
      <c r="G18" s="1" t="s">
        <v>593</v>
      </c>
      <c r="H18" s="1" t="s">
        <v>594</v>
      </c>
      <c r="I18" s="1" t="s">
        <v>701</v>
      </c>
      <c r="J18" s="1" t="s">
        <v>30</v>
      </c>
      <c r="K18" s="1" t="s">
        <v>702</v>
      </c>
      <c r="L18" s="1" t="s">
        <v>702</v>
      </c>
      <c r="M18" s="1" t="s">
        <v>597</v>
      </c>
      <c r="N18" s="1" t="s">
        <v>597</v>
      </c>
      <c r="O18" s="1" t="s">
        <v>598</v>
      </c>
      <c r="P18" s="1" t="s">
        <v>599</v>
      </c>
      <c r="Q18" s="1" t="s">
        <v>600</v>
      </c>
      <c r="R18" s="1" t="s">
        <v>703</v>
      </c>
      <c r="S18" s="1" t="s">
        <v>602</v>
      </c>
      <c r="T18" s="1" t="s">
        <v>603</v>
      </c>
      <c r="U18" s="1" t="s">
        <v>604</v>
      </c>
      <c r="V18" s="1" t="s">
        <v>605</v>
      </c>
    </row>
    <row r="19" s="1" customFormat="1" spans="1:22">
      <c r="A19" s="3">
        <v>999227351261889</v>
      </c>
      <c r="B19" s="1" t="s">
        <v>589</v>
      </c>
      <c r="C19" s="1" t="s">
        <v>704</v>
      </c>
      <c r="D19" s="1" t="s">
        <v>705</v>
      </c>
      <c r="E19" s="1" t="s">
        <v>706</v>
      </c>
      <c r="F19" s="1" t="s">
        <v>589</v>
      </c>
      <c r="G19" s="1" t="s">
        <v>593</v>
      </c>
      <c r="H19" s="1" t="s">
        <v>594</v>
      </c>
      <c r="I19" s="1" t="s">
        <v>707</v>
      </c>
      <c r="J19" s="1" t="s">
        <v>30</v>
      </c>
      <c r="K19" s="1" t="s">
        <v>708</v>
      </c>
      <c r="L19" s="1" t="s">
        <v>708</v>
      </c>
      <c r="M19" s="1" t="s">
        <v>597</v>
      </c>
      <c r="N19" s="1" t="s">
        <v>597</v>
      </c>
      <c r="O19" s="1" t="s">
        <v>598</v>
      </c>
      <c r="P19" s="1" t="s">
        <v>599</v>
      </c>
      <c r="Q19" s="1" t="s">
        <v>600</v>
      </c>
      <c r="R19" s="1" t="s">
        <v>709</v>
      </c>
      <c r="S19" s="1" t="s">
        <v>602</v>
      </c>
      <c r="T19" s="1" t="s">
        <v>603</v>
      </c>
      <c r="U19" s="1" t="s">
        <v>604</v>
      </c>
      <c r="V19" s="1" t="s">
        <v>605</v>
      </c>
    </row>
    <row r="20" s="1" customFormat="1" spans="1:22">
      <c r="A20" s="3">
        <v>999227350927243</v>
      </c>
      <c r="B20" s="1" t="s">
        <v>589</v>
      </c>
      <c r="C20" s="1" t="s">
        <v>710</v>
      </c>
      <c r="D20" s="1" t="s">
        <v>711</v>
      </c>
      <c r="E20" s="1" t="s">
        <v>712</v>
      </c>
      <c r="F20" s="1" t="s">
        <v>589</v>
      </c>
      <c r="G20" s="1" t="s">
        <v>593</v>
      </c>
      <c r="H20" s="1" t="s">
        <v>594</v>
      </c>
      <c r="I20" s="1" t="s">
        <v>713</v>
      </c>
      <c r="J20" s="1" t="s">
        <v>30</v>
      </c>
      <c r="K20" s="1" t="s">
        <v>714</v>
      </c>
      <c r="L20" s="1" t="s">
        <v>714</v>
      </c>
      <c r="M20" s="1" t="s">
        <v>597</v>
      </c>
      <c r="N20" s="1" t="s">
        <v>597</v>
      </c>
      <c r="O20" s="1" t="s">
        <v>598</v>
      </c>
      <c r="P20" s="1" t="s">
        <v>599</v>
      </c>
      <c r="Q20" s="1" t="s">
        <v>600</v>
      </c>
      <c r="R20" s="1" t="s">
        <v>715</v>
      </c>
      <c r="S20" s="1" t="s">
        <v>602</v>
      </c>
      <c r="T20" s="1" t="s">
        <v>603</v>
      </c>
      <c r="U20" s="1" t="s">
        <v>604</v>
      </c>
      <c r="V20" s="1" t="s">
        <v>605</v>
      </c>
    </row>
    <row r="21" s="1" customFormat="1" spans="1:22">
      <c r="A21" s="3">
        <v>999227350210364</v>
      </c>
      <c r="B21" s="1" t="s">
        <v>589</v>
      </c>
      <c r="C21" s="1" t="s">
        <v>716</v>
      </c>
      <c r="D21" s="1" t="s">
        <v>717</v>
      </c>
      <c r="E21" s="1" t="s">
        <v>718</v>
      </c>
      <c r="F21" s="1" t="s">
        <v>589</v>
      </c>
      <c r="G21" s="1" t="s">
        <v>593</v>
      </c>
      <c r="H21" s="1" t="s">
        <v>594</v>
      </c>
      <c r="I21" s="1" t="s">
        <v>719</v>
      </c>
      <c r="J21" s="1" t="s">
        <v>30</v>
      </c>
      <c r="K21" s="1" t="s">
        <v>720</v>
      </c>
      <c r="L21" s="1" t="s">
        <v>720</v>
      </c>
      <c r="M21" s="1" t="s">
        <v>597</v>
      </c>
      <c r="N21" s="1" t="s">
        <v>597</v>
      </c>
      <c r="O21" s="1" t="s">
        <v>598</v>
      </c>
      <c r="P21" s="1" t="s">
        <v>599</v>
      </c>
      <c r="Q21" s="1" t="s">
        <v>600</v>
      </c>
      <c r="R21" s="1" t="s">
        <v>721</v>
      </c>
      <c r="S21" s="1" t="s">
        <v>602</v>
      </c>
      <c r="T21" s="1" t="s">
        <v>603</v>
      </c>
      <c r="U21" s="1" t="s">
        <v>604</v>
      </c>
      <c r="V21" s="1" t="s">
        <v>612</v>
      </c>
    </row>
    <row r="22" s="1" customFormat="1" spans="1:22">
      <c r="A22" s="3">
        <v>999227349467017</v>
      </c>
      <c r="B22" s="1" t="s">
        <v>589</v>
      </c>
      <c r="C22" s="1" t="s">
        <v>722</v>
      </c>
      <c r="D22" s="1" t="s">
        <v>723</v>
      </c>
      <c r="E22" s="1" t="s">
        <v>724</v>
      </c>
      <c r="F22" s="1" t="s">
        <v>589</v>
      </c>
      <c r="G22" s="1" t="s">
        <v>593</v>
      </c>
      <c r="H22" s="1" t="s">
        <v>594</v>
      </c>
      <c r="I22" s="1" t="s">
        <v>725</v>
      </c>
      <c r="J22" s="1" t="s">
        <v>30</v>
      </c>
      <c r="K22" s="1" t="s">
        <v>726</v>
      </c>
      <c r="L22" s="1" t="s">
        <v>726</v>
      </c>
      <c r="M22" s="1" t="s">
        <v>597</v>
      </c>
      <c r="N22" s="1" t="s">
        <v>597</v>
      </c>
      <c r="O22" s="1" t="s">
        <v>598</v>
      </c>
      <c r="P22" s="1" t="s">
        <v>599</v>
      </c>
      <c r="Q22" s="1" t="s">
        <v>600</v>
      </c>
      <c r="R22" s="1" t="s">
        <v>727</v>
      </c>
      <c r="S22" s="1" t="s">
        <v>602</v>
      </c>
      <c r="T22" s="1" t="s">
        <v>603</v>
      </c>
      <c r="U22" s="1" t="s">
        <v>604</v>
      </c>
      <c r="V22" s="1" t="s">
        <v>612</v>
      </c>
    </row>
    <row r="23" s="1" customFormat="1" spans="1:22">
      <c r="A23" s="3">
        <v>999227349269469</v>
      </c>
      <c r="B23" s="1" t="s">
        <v>589</v>
      </c>
      <c r="C23" s="1" t="s">
        <v>728</v>
      </c>
      <c r="D23" s="1" t="s">
        <v>729</v>
      </c>
      <c r="E23" s="1" t="s">
        <v>730</v>
      </c>
      <c r="F23" s="1" t="s">
        <v>589</v>
      </c>
      <c r="G23" s="1" t="s">
        <v>593</v>
      </c>
      <c r="H23" s="1" t="s">
        <v>594</v>
      </c>
      <c r="I23" s="1" t="s">
        <v>731</v>
      </c>
      <c r="J23" s="1" t="s">
        <v>30</v>
      </c>
      <c r="K23" s="1" t="s">
        <v>732</v>
      </c>
      <c r="L23" s="1" t="s">
        <v>732</v>
      </c>
      <c r="M23" s="1" t="s">
        <v>597</v>
      </c>
      <c r="N23" s="1" t="s">
        <v>597</v>
      </c>
      <c r="O23" s="1" t="s">
        <v>598</v>
      </c>
      <c r="P23" s="1" t="s">
        <v>599</v>
      </c>
      <c r="Q23" s="1" t="s">
        <v>600</v>
      </c>
      <c r="R23" s="1" t="s">
        <v>733</v>
      </c>
      <c r="S23" s="1" t="s">
        <v>602</v>
      </c>
      <c r="T23" s="1" t="s">
        <v>603</v>
      </c>
      <c r="U23" s="1" t="s">
        <v>604</v>
      </c>
      <c r="V23" s="1" t="s">
        <v>605</v>
      </c>
    </row>
    <row r="24" s="1" customFormat="1" spans="1:22">
      <c r="A24" s="3">
        <v>999227347761239</v>
      </c>
      <c r="B24" s="1" t="s">
        <v>589</v>
      </c>
      <c r="C24" s="1" t="s">
        <v>734</v>
      </c>
      <c r="D24" s="1" t="s">
        <v>735</v>
      </c>
      <c r="E24" s="1" t="s">
        <v>736</v>
      </c>
      <c r="F24" s="1" t="s">
        <v>589</v>
      </c>
      <c r="G24" s="1" t="s">
        <v>593</v>
      </c>
      <c r="H24" s="1" t="s">
        <v>594</v>
      </c>
      <c r="I24" s="1" t="s">
        <v>737</v>
      </c>
      <c r="J24" s="1" t="s">
        <v>30</v>
      </c>
      <c r="K24" s="1" t="s">
        <v>738</v>
      </c>
      <c r="L24" s="1" t="s">
        <v>738</v>
      </c>
      <c r="M24" s="1" t="s">
        <v>597</v>
      </c>
      <c r="N24" s="1" t="s">
        <v>597</v>
      </c>
      <c r="O24" s="1" t="s">
        <v>598</v>
      </c>
      <c r="P24" s="1" t="s">
        <v>599</v>
      </c>
      <c r="Q24" s="1" t="s">
        <v>600</v>
      </c>
      <c r="R24" s="1" t="s">
        <v>739</v>
      </c>
      <c r="S24" s="1" t="s">
        <v>602</v>
      </c>
      <c r="T24" s="1" t="s">
        <v>603</v>
      </c>
      <c r="U24" s="1" t="s">
        <v>604</v>
      </c>
      <c r="V24" s="1" t="s">
        <v>612</v>
      </c>
    </row>
    <row r="25" s="1" customFormat="1" spans="1:22">
      <c r="A25" s="3">
        <v>999227347653274</v>
      </c>
      <c r="B25" s="1" t="s">
        <v>589</v>
      </c>
      <c r="C25" s="1" t="s">
        <v>740</v>
      </c>
      <c r="D25" s="1" t="s">
        <v>741</v>
      </c>
      <c r="E25" s="1" t="s">
        <v>742</v>
      </c>
      <c r="F25" s="1" t="s">
        <v>589</v>
      </c>
      <c r="G25" s="1" t="s">
        <v>593</v>
      </c>
      <c r="H25" s="1" t="s">
        <v>594</v>
      </c>
      <c r="I25" s="1" t="s">
        <v>743</v>
      </c>
      <c r="J25" s="1" t="s">
        <v>30</v>
      </c>
      <c r="K25" s="1" t="s">
        <v>744</v>
      </c>
      <c r="L25" s="1" t="s">
        <v>744</v>
      </c>
      <c r="M25" s="1" t="s">
        <v>597</v>
      </c>
      <c r="N25" s="1" t="s">
        <v>597</v>
      </c>
      <c r="O25" s="1" t="s">
        <v>598</v>
      </c>
      <c r="P25" s="1" t="s">
        <v>599</v>
      </c>
      <c r="Q25" s="1" t="s">
        <v>600</v>
      </c>
      <c r="R25" s="1" t="s">
        <v>745</v>
      </c>
      <c r="S25" s="1" t="s">
        <v>602</v>
      </c>
      <c r="T25" s="1" t="s">
        <v>603</v>
      </c>
      <c r="U25" s="1" t="s">
        <v>604</v>
      </c>
      <c r="V25" s="1" t="s">
        <v>605</v>
      </c>
    </row>
    <row r="26" s="1" customFormat="1" spans="1:22">
      <c r="A26" s="3">
        <v>999227347506872</v>
      </c>
      <c r="B26" s="1" t="s">
        <v>589</v>
      </c>
      <c r="C26" s="1" t="s">
        <v>746</v>
      </c>
      <c r="D26" s="1" t="s">
        <v>747</v>
      </c>
      <c r="E26" s="1" t="s">
        <v>748</v>
      </c>
      <c r="F26" s="1" t="s">
        <v>589</v>
      </c>
      <c r="G26" s="1" t="s">
        <v>593</v>
      </c>
      <c r="H26" s="1" t="s">
        <v>594</v>
      </c>
      <c r="I26" s="1" t="s">
        <v>749</v>
      </c>
      <c r="J26" s="1" t="s">
        <v>30</v>
      </c>
      <c r="K26" s="1" t="s">
        <v>750</v>
      </c>
      <c r="L26" s="1" t="s">
        <v>750</v>
      </c>
      <c r="M26" s="1" t="s">
        <v>597</v>
      </c>
      <c r="N26" s="1" t="s">
        <v>597</v>
      </c>
      <c r="O26" s="1" t="s">
        <v>598</v>
      </c>
      <c r="P26" s="1" t="s">
        <v>599</v>
      </c>
      <c r="Q26" s="1" t="s">
        <v>600</v>
      </c>
      <c r="R26" s="1" t="s">
        <v>751</v>
      </c>
      <c r="S26" s="1" t="s">
        <v>602</v>
      </c>
      <c r="T26" s="1" t="s">
        <v>603</v>
      </c>
      <c r="U26" s="1" t="s">
        <v>604</v>
      </c>
      <c r="V26" s="1" t="s">
        <v>752</v>
      </c>
    </row>
    <row r="27" s="1" customFormat="1" spans="1:22">
      <c r="A27" s="3">
        <v>999227347468457</v>
      </c>
      <c r="B27" s="1" t="s">
        <v>589</v>
      </c>
      <c r="C27" s="1" t="s">
        <v>753</v>
      </c>
      <c r="D27" s="1" t="s">
        <v>754</v>
      </c>
      <c r="E27" s="1" t="s">
        <v>755</v>
      </c>
      <c r="F27" s="1" t="s">
        <v>589</v>
      </c>
      <c r="G27" s="1" t="s">
        <v>593</v>
      </c>
      <c r="H27" s="1" t="s">
        <v>594</v>
      </c>
      <c r="I27" s="1" t="s">
        <v>653</v>
      </c>
      <c r="J27" s="1" t="s">
        <v>30</v>
      </c>
      <c r="K27" s="1" t="s">
        <v>654</v>
      </c>
      <c r="L27" s="1" t="s">
        <v>654</v>
      </c>
      <c r="M27" s="1" t="s">
        <v>597</v>
      </c>
      <c r="N27" s="1" t="s">
        <v>597</v>
      </c>
      <c r="O27" s="1" t="s">
        <v>598</v>
      </c>
      <c r="P27" s="1" t="s">
        <v>599</v>
      </c>
      <c r="Q27" s="1" t="s">
        <v>600</v>
      </c>
      <c r="R27" s="1" t="s">
        <v>756</v>
      </c>
      <c r="S27" s="1" t="s">
        <v>602</v>
      </c>
      <c r="T27" s="1" t="s">
        <v>603</v>
      </c>
      <c r="U27" s="1" t="s">
        <v>604</v>
      </c>
      <c r="V27" s="1" t="s">
        <v>612</v>
      </c>
    </row>
    <row r="28" s="1" customFormat="1" spans="1:22">
      <c r="A28" s="3">
        <v>999227347296968</v>
      </c>
      <c r="B28" s="1" t="s">
        <v>589</v>
      </c>
      <c r="C28" s="1" t="s">
        <v>757</v>
      </c>
      <c r="D28" s="1" t="s">
        <v>758</v>
      </c>
      <c r="E28" s="1" t="s">
        <v>759</v>
      </c>
      <c r="F28" s="1" t="s">
        <v>589</v>
      </c>
      <c r="G28" s="1" t="s">
        <v>593</v>
      </c>
      <c r="H28" s="1" t="s">
        <v>594</v>
      </c>
      <c r="I28" s="1" t="s">
        <v>760</v>
      </c>
      <c r="J28" s="1" t="s">
        <v>30</v>
      </c>
      <c r="K28" s="1" t="s">
        <v>761</v>
      </c>
      <c r="L28" s="1" t="s">
        <v>761</v>
      </c>
      <c r="M28" s="1" t="s">
        <v>597</v>
      </c>
      <c r="N28" s="1" t="s">
        <v>597</v>
      </c>
      <c r="O28" s="1" t="s">
        <v>598</v>
      </c>
      <c r="P28" s="1" t="s">
        <v>599</v>
      </c>
      <c r="Q28" s="1" t="s">
        <v>600</v>
      </c>
      <c r="R28" s="1" t="s">
        <v>762</v>
      </c>
      <c r="S28" s="1" t="s">
        <v>602</v>
      </c>
      <c r="T28" s="1" t="s">
        <v>603</v>
      </c>
      <c r="U28" s="1" t="s">
        <v>604</v>
      </c>
      <c r="V28" s="1" t="s">
        <v>763</v>
      </c>
    </row>
    <row r="29" s="1" customFormat="1" spans="1:22">
      <c r="A29" s="3">
        <v>999227346577170</v>
      </c>
      <c r="B29" s="1" t="s">
        <v>589</v>
      </c>
      <c r="C29" s="1" t="s">
        <v>764</v>
      </c>
      <c r="D29" s="1" t="s">
        <v>765</v>
      </c>
      <c r="E29" s="1" t="s">
        <v>766</v>
      </c>
      <c r="F29" s="1" t="s">
        <v>589</v>
      </c>
      <c r="G29" s="1" t="s">
        <v>593</v>
      </c>
      <c r="H29" s="1" t="s">
        <v>594</v>
      </c>
      <c r="I29" s="1" t="s">
        <v>767</v>
      </c>
      <c r="J29" s="1" t="s">
        <v>30</v>
      </c>
      <c r="K29" s="1" t="s">
        <v>768</v>
      </c>
      <c r="L29" s="1" t="s">
        <v>768</v>
      </c>
      <c r="M29" s="1" t="s">
        <v>597</v>
      </c>
      <c r="N29" s="1" t="s">
        <v>597</v>
      </c>
      <c r="O29" s="1" t="s">
        <v>598</v>
      </c>
      <c r="P29" s="1" t="s">
        <v>599</v>
      </c>
      <c r="Q29" s="1" t="s">
        <v>600</v>
      </c>
      <c r="R29" s="1" t="s">
        <v>769</v>
      </c>
      <c r="S29" s="1" t="s">
        <v>602</v>
      </c>
      <c r="T29" s="1" t="s">
        <v>603</v>
      </c>
      <c r="U29" s="1" t="s">
        <v>604</v>
      </c>
      <c r="V29" s="1" t="s">
        <v>656</v>
      </c>
    </row>
    <row r="30" s="1" customFormat="1" spans="1:22">
      <c r="A30" s="3">
        <v>999227346518084</v>
      </c>
      <c r="B30" s="1" t="s">
        <v>589</v>
      </c>
      <c r="C30" s="1" t="s">
        <v>770</v>
      </c>
      <c r="D30" s="1" t="s">
        <v>771</v>
      </c>
      <c r="E30" s="1" t="s">
        <v>772</v>
      </c>
      <c r="F30" s="1" t="s">
        <v>589</v>
      </c>
      <c r="G30" s="1" t="s">
        <v>593</v>
      </c>
      <c r="H30" s="1" t="s">
        <v>594</v>
      </c>
      <c r="I30" s="1" t="s">
        <v>773</v>
      </c>
      <c r="J30" s="1" t="s">
        <v>30</v>
      </c>
      <c r="K30" s="1" t="s">
        <v>774</v>
      </c>
      <c r="L30" s="1" t="s">
        <v>774</v>
      </c>
      <c r="M30" s="1" t="s">
        <v>597</v>
      </c>
      <c r="N30" s="1" t="s">
        <v>597</v>
      </c>
      <c r="O30" s="1" t="s">
        <v>598</v>
      </c>
      <c r="P30" s="1" t="s">
        <v>599</v>
      </c>
      <c r="Q30" s="1" t="s">
        <v>600</v>
      </c>
      <c r="R30" s="1" t="s">
        <v>775</v>
      </c>
      <c r="S30" s="1" t="s">
        <v>602</v>
      </c>
      <c r="T30" s="1" t="s">
        <v>603</v>
      </c>
      <c r="U30" s="1" t="s">
        <v>604</v>
      </c>
      <c r="V30" s="1" t="s">
        <v>612</v>
      </c>
    </row>
    <row r="31" s="1" customFormat="1" spans="1:22">
      <c r="A31" s="3">
        <v>999227345758829</v>
      </c>
      <c r="B31" s="1" t="s">
        <v>589</v>
      </c>
      <c r="C31" s="1" t="s">
        <v>776</v>
      </c>
      <c r="D31" s="1" t="s">
        <v>620</v>
      </c>
      <c r="E31" s="1" t="s">
        <v>621</v>
      </c>
      <c r="F31" s="1" t="s">
        <v>589</v>
      </c>
      <c r="G31" s="1" t="s">
        <v>593</v>
      </c>
      <c r="H31" s="1" t="s">
        <v>594</v>
      </c>
      <c r="I31" s="1" t="s">
        <v>777</v>
      </c>
      <c r="J31" s="1" t="s">
        <v>30</v>
      </c>
      <c r="K31" s="1" t="s">
        <v>622</v>
      </c>
      <c r="L31" s="1" t="s">
        <v>622</v>
      </c>
      <c r="M31" s="1" t="s">
        <v>597</v>
      </c>
      <c r="N31" s="1" t="s">
        <v>597</v>
      </c>
      <c r="O31" s="1" t="s">
        <v>598</v>
      </c>
      <c r="P31" s="1" t="s">
        <v>599</v>
      </c>
      <c r="Q31" s="1" t="s">
        <v>600</v>
      </c>
      <c r="R31" s="1" t="s">
        <v>778</v>
      </c>
      <c r="S31" s="1" t="s">
        <v>602</v>
      </c>
      <c r="T31" s="1" t="s">
        <v>603</v>
      </c>
      <c r="U31" s="1" t="s">
        <v>604</v>
      </c>
      <c r="V31" s="1" t="s">
        <v>625</v>
      </c>
    </row>
    <row r="32" s="1" customFormat="1" spans="1:22">
      <c r="A32" s="3">
        <v>999227345284626</v>
      </c>
      <c r="B32" s="1" t="s">
        <v>589</v>
      </c>
      <c r="C32" s="1" t="s">
        <v>779</v>
      </c>
      <c r="D32" s="1" t="s">
        <v>658</v>
      </c>
      <c r="E32" s="1" t="s">
        <v>780</v>
      </c>
      <c r="F32" s="1" t="s">
        <v>589</v>
      </c>
      <c r="G32" s="1" t="s">
        <v>593</v>
      </c>
      <c r="H32" s="1" t="s">
        <v>594</v>
      </c>
      <c r="I32" s="1" t="s">
        <v>781</v>
      </c>
      <c r="J32" s="1" t="s">
        <v>30</v>
      </c>
      <c r="K32" s="1" t="s">
        <v>782</v>
      </c>
      <c r="L32" s="1" t="s">
        <v>782</v>
      </c>
      <c r="M32" s="1" t="s">
        <v>597</v>
      </c>
      <c r="N32" s="1" t="s">
        <v>597</v>
      </c>
      <c r="O32" s="1" t="s">
        <v>598</v>
      </c>
      <c r="P32" s="1" t="s">
        <v>599</v>
      </c>
      <c r="Q32" s="1" t="s">
        <v>600</v>
      </c>
      <c r="R32" s="1" t="s">
        <v>783</v>
      </c>
      <c r="S32" s="1" t="s">
        <v>602</v>
      </c>
      <c r="T32" s="1" t="s">
        <v>603</v>
      </c>
      <c r="U32" s="1" t="s">
        <v>604</v>
      </c>
      <c r="V32" s="1" t="s">
        <v>605</v>
      </c>
    </row>
    <row r="33" s="1" customFormat="1" spans="1:22">
      <c r="A33" s="3">
        <v>999227344702803</v>
      </c>
      <c r="B33" s="1" t="s">
        <v>589</v>
      </c>
      <c r="C33" s="1" t="s">
        <v>784</v>
      </c>
      <c r="D33" s="1" t="s">
        <v>785</v>
      </c>
      <c r="E33" s="1" t="s">
        <v>786</v>
      </c>
      <c r="F33" s="1" t="s">
        <v>589</v>
      </c>
      <c r="G33" s="1" t="s">
        <v>593</v>
      </c>
      <c r="H33" s="1" t="s">
        <v>594</v>
      </c>
      <c r="I33" s="1" t="s">
        <v>787</v>
      </c>
      <c r="J33" s="1" t="s">
        <v>30</v>
      </c>
      <c r="K33" s="1" t="s">
        <v>788</v>
      </c>
      <c r="L33" s="1" t="s">
        <v>788</v>
      </c>
      <c r="M33" s="1" t="s">
        <v>597</v>
      </c>
      <c r="N33" s="1" t="s">
        <v>597</v>
      </c>
      <c r="O33" s="1" t="s">
        <v>598</v>
      </c>
      <c r="P33" s="1" t="s">
        <v>599</v>
      </c>
      <c r="Q33" s="1" t="s">
        <v>600</v>
      </c>
      <c r="R33" s="1" t="s">
        <v>789</v>
      </c>
      <c r="S33" s="1" t="s">
        <v>602</v>
      </c>
      <c r="T33" s="1" t="s">
        <v>603</v>
      </c>
      <c r="U33" s="1" t="s">
        <v>604</v>
      </c>
      <c r="V33" s="1" t="s">
        <v>612</v>
      </c>
    </row>
    <row r="34" s="1" customFormat="1" spans="1:22">
      <c r="A34" s="3">
        <v>999227342190143</v>
      </c>
      <c r="B34" s="1" t="s">
        <v>790</v>
      </c>
      <c r="C34" s="1" t="s">
        <v>791</v>
      </c>
      <c r="D34" s="1" t="s">
        <v>792</v>
      </c>
      <c r="E34" s="1" t="s">
        <v>793</v>
      </c>
      <c r="F34" s="1" t="s">
        <v>589</v>
      </c>
      <c r="G34" s="1" t="s">
        <v>593</v>
      </c>
      <c r="H34" s="1" t="s">
        <v>594</v>
      </c>
      <c r="I34" s="1" t="s">
        <v>794</v>
      </c>
      <c r="J34" s="1" t="s">
        <v>30</v>
      </c>
      <c r="K34" s="1" t="s">
        <v>795</v>
      </c>
      <c r="L34" s="1" t="s">
        <v>795</v>
      </c>
      <c r="M34" s="1" t="s">
        <v>597</v>
      </c>
      <c r="N34" s="1" t="s">
        <v>597</v>
      </c>
      <c r="O34" s="1" t="s">
        <v>598</v>
      </c>
      <c r="P34" s="1" t="s">
        <v>599</v>
      </c>
      <c r="Q34" s="1" t="s">
        <v>600</v>
      </c>
      <c r="R34" s="1" t="s">
        <v>796</v>
      </c>
      <c r="S34" s="1" t="s">
        <v>602</v>
      </c>
      <c r="T34" s="1" t="s">
        <v>603</v>
      </c>
      <c r="U34" s="1" t="s">
        <v>604</v>
      </c>
      <c r="V34" s="1" t="s">
        <v>763</v>
      </c>
    </row>
    <row r="35" s="1" customFormat="1" spans="1:22">
      <c r="A35" s="3">
        <v>999227340167408</v>
      </c>
      <c r="B35" s="1" t="s">
        <v>790</v>
      </c>
      <c r="C35" s="1" t="s">
        <v>797</v>
      </c>
      <c r="D35" s="1" t="s">
        <v>798</v>
      </c>
      <c r="E35" s="1" t="s">
        <v>799</v>
      </c>
      <c r="F35" s="1" t="s">
        <v>790</v>
      </c>
      <c r="G35" s="1" t="s">
        <v>589</v>
      </c>
      <c r="H35" s="1" t="s">
        <v>594</v>
      </c>
      <c r="I35" s="1" t="s">
        <v>800</v>
      </c>
      <c r="J35" s="1" t="s">
        <v>30</v>
      </c>
      <c r="K35" s="1" t="s">
        <v>801</v>
      </c>
      <c r="L35" s="1" t="s">
        <v>801</v>
      </c>
      <c r="M35" s="1" t="s">
        <v>597</v>
      </c>
      <c r="N35" s="1" t="s">
        <v>597</v>
      </c>
      <c r="O35" s="1" t="s">
        <v>598</v>
      </c>
      <c r="P35" s="1" t="s">
        <v>599</v>
      </c>
      <c r="Q35" s="1" t="s">
        <v>600</v>
      </c>
      <c r="R35" s="1" t="s">
        <v>802</v>
      </c>
      <c r="S35" s="1" t="s">
        <v>602</v>
      </c>
      <c r="T35" s="1" t="s">
        <v>603</v>
      </c>
      <c r="U35" s="1" t="s">
        <v>604</v>
      </c>
      <c r="V35" s="1" t="s">
        <v>612</v>
      </c>
    </row>
    <row r="36" s="1" customFormat="1" spans="1:22">
      <c r="A36" s="3">
        <v>999227339401428</v>
      </c>
      <c r="B36" s="1" t="s">
        <v>790</v>
      </c>
      <c r="C36" s="1" t="s">
        <v>803</v>
      </c>
      <c r="D36" s="1" t="s">
        <v>804</v>
      </c>
      <c r="E36" s="1" t="s">
        <v>805</v>
      </c>
      <c r="F36" s="1" t="s">
        <v>790</v>
      </c>
      <c r="G36" s="1" t="s">
        <v>589</v>
      </c>
      <c r="H36" s="1" t="s">
        <v>594</v>
      </c>
      <c r="I36" s="1" t="s">
        <v>731</v>
      </c>
      <c r="J36" s="1" t="s">
        <v>30</v>
      </c>
      <c r="K36" s="1" t="s">
        <v>806</v>
      </c>
      <c r="L36" s="1" t="s">
        <v>806</v>
      </c>
      <c r="M36" s="1" t="s">
        <v>597</v>
      </c>
      <c r="N36" s="1" t="s">
        <v>597</v>
      </c>
      <c r="O36" s="1" t="s">
        <v>598</v>
      </c>
      <c r="P36" s="1" t="s">
        <v>599</v>
      </c>
      <c r="Q36" s="1" t="s">
        <v>600</v>
      </c>
      <c r="R36" s="1" t="s">
        <v>807</v>
      </c>
      <c r="S36" s="1" t="s">
        <v>602</v>
      </c>
      <c r="T36" s="1" t="s">
        <v>603</v>
      </c>
      <c r="U36" s="1" t="s">
        <v>604</v>
      </c>
      <c r="V36" s="1" t="s">
        <v>612</v>
      </c>
    </row>
    <row r="37" s="1" customFormat="1" spans="1:22">
      <c r="A37" s="3">
        <v>999227338263392</v>
      </c>
      <c r="B37" s="1" t="s">
        <v>790</v>
      </c>
      <c r="C37" s="1" t="s">
        <v>808</v>
      </c>
      <c r="D37" s="1" t="s">
        <v>809</v>
      </c>
      <c r="E37" s="1" t="s">
        <v>810</v>
      </c>
      <c r="F37" s="1" t="s">
        <v>790</v>
      </c>
      <c r="G37" s="1" t="s">
        <v>589</v>
      </c>
      <c r="H37" s="1" t="s">
        <v>594</v>
      </c>
      <c r="I37" s="1" t="s">
        <v>811</v>
      </c>
      <c r="J37" s="1" t="s">
        <v>30</v>
      </c>
      <c r="K37" s="1" t="s">
        <v>812</v>
      </c>
      <c r="L37" s="1" t="s">
        <v>812</v>
      </c>
      <c r="M37" s="1" t="s">
        <v>597</v>
      </c>
      <c r="N37" s="1" t="s">
        <v>597</v>
      </c>
      <c r="O37" s="1" t="s">
        <v>598</v>
      </c>
      <c r="P37" s="1" t="s">
        <v>599</v>
      </c>
      <c r="Q37" s="1" t="s">
        <v>600</v>
      </c>
      <c r="R37" s="1" t="s">
        <v>813</v>
      </c>
      <c r="S37" s="1" t="s">
        <v>602</v>
      </c>
      <c r="T37" s="1" t="s">
        <v>603</v>
      </c>
      <c r="U37" s="1" t="s">
        <v>604</v>
      </c>
      <c r="V37" s="1" t="s">
        <v>612</v>
      </c>
    </row>
    <row r="38" s="1" customFormat="1" spans="1:22">
      <c r="A38" s="3">
        <v>999227338060795</v>
      </c>
      <c r="B38" s="1" t="s">
        <v>790</v>
      </c>
      <c r="C38" s="1" t="s">
        <v>814</v>
      </c>
      <c r="D38" s="1" t="s">
        <v>815</v>
      </c>
      <c r="E38" s="1" t="s">
        <v>816</v>
      </c>
      <c r="F38" s="1" t="s">
        <v>790</v>
      </c>
      <c r="G38" s="1" t="s">
        <v>589</v>
      </c>
      <c r="H38" s="1" t="s">
        <v>594</v>
      </c>
      <c r="I38" s="1" t="s">
        <v>817</v>
      </c>
      <c r="J38" s="1" t="s">
        <v>30</v>
      </c>
      <c r="K38" s="1" t="s">
        <v>818</v>
      </c>
      <c r="L38" s="1" t="s">
        <v>818</v>
      </c>
      <c r="M38" s="1" t="s">
        <v>597</v>
      </c>
      <c r="N38" s="1" t="s">
        <v>597</v>
      </c>
      <c r="O38" s="1" t="s">
        <v>598</v>
      </c>
      <c r="P38" s="1" t="s">
        <v>599</v>
      </c>
      <c r="Q38" s="1" t="s">
        <v>600</v>
      </c>
      <c r="R38" s="1" t="s">
        <v>819</v>
      </c>
      <c r="S38" s="1" t="s">
        <v>602</v>
      </c>
      <c r="T38" s="1" t="s">
        <v>603</v>
      </c>
      <c r="U38" s="1" t="s">
        <v>604</v>
      </c>
      <c r="V38" s="1" t="s">
        <v>612</v>
      </c>
    </row>
    <row r="39" s="1" customFormat="1" spans="1:22">
      <c r="A39" s="3">
        <v>999227337951957</v>
      </c>
      <c r="B39" s="1" t="s">
        <v>790</v>
      </c>
      <c r="C39" s="1" t="s">
        <v>820</v>
      </c>
      <c r="D39" s="1" t="s">
        <v>821</v>
      </c>
      <c r="E39" s="1" t="s">
        <v>822</v>
      </c>
      <c r="F39" s="1" t="s">
        <v>790</v>
      </c>
      <c r="G39" s="1" t="s">
        <v>589</v>
      </c>
      <c r="H39" s="1" t="s">
        <v>594</v>
      </c>
      <c r="I39" s="1" t="s">
        <v>823</v>
      </c>
      <c r="J39" s="1" t="s">
        <v>30</v>
      </c>
      <c r="K39" s="1" t="s">
        <v>824</v>
      </c>
      <c r="L39" s="1" t="s">
        <v>824</v>
      </c>
      <c r="M39" s="1" t="s">
        <v>597</v>
      </c>
      <c r="N39" s="1" t="s">
        <v>597</v>
      </c>
      <c r="O39" s="1" t="s">
        <v>598</v>
      </c>
      <c r="P39" s="1" t="s">
        <v>599</v>
      </c>
      <c r="Q39" s="1" t="s">
        <v>600</v>
      </c>
      <c r="R39" s="1" t="s">
        <v>825</v>
      </c>
      <c r="S39" s="1" t="s">
        <v>602</v>
      </c>
      <c r="T39" s="1" t="s">
        <v>603</v>
      </c>
      <c r="U39" s="1" t="s">
        <v>604</v>
      </c>
      <c r="V39" s="1" t="s">
        <v>605</v>
      </c>
    </row>
    <row r="40" s="1" customFormat="1" spans="1:22">
      <c r="A40" s="3">
        <v>999227337901663</v>
      </c>
      <c r="B40" s="1" t="s">
        <v>790</v>
      </c>
      <c r="C40" s="1" t="s">
        <v>826</v>
      </c>
      <c r="D40" s="1" t="s">
        <v>827</v>
      </c>
      <c r="E40" s="1" t="s">
        <v>828</v>
      </c>
      <c r="F40" s="1" t="s">
        <v>790</v>
      </c>
      <c r="G40" s="1" t="s">
        <v>589</v>
      </c>
      <c r="H40" s="1" t="s">
        <v>594</v>
      </c>
      <c r="I40" s="1" t="s">
        <v>829</v>
      </c>
      <c r="J40" s="1" t="s">
        <v>30</v>
      </c>
      <c r="K40" s="1" t="s">
        <v>830</v>
      </c>
      <c r="L40" s="1" t="s">
        <v>830</v>
      </c>
      <c r="M40" s="1" t="s">
        <v>597</v>
      </c>
      <c r="N40" s="1" t="s">
        <v>597</v>
      </c>
      <c r="O40" s="1" t="s">
        <v>598</v>
      </c>
      <c r="P40" s="1" t="s">
        <v>599</v>
      </c>
      <c r="Q40" s="1" t="s">
        <v>600</v>
      </c>
      <c r="R40" s="1" t="s">
        <v>831</v>
      </c>
      <c r="S40" s="1" t="s">
        <v>602</v>
      </c>
      <c r="T40" s="1" t="s">
        <v>603</v>
      </c>
      <c r="U40" s="1" t="s">
        <v>604</v>
      </c>
      <c r="V40" s="1" t="s">
        <v>612</v>
      </c>
    </row>
    <row r="41" s="1" customFormat="1" spans="1:22">
      <c r="A41" s="3">
        <v>999227337790034</v>
      </c>
      <c r="B41" s="1" t="s">
        <v>790</v>
      </c>
      <c r="C41" s="1" t="s">
        <v>832</v>
      </c>
      <c r="D41" s="1" t="s">
        <v>833</v>
      </c>
      <c r="E41" s="1" t="s">
        <v>834</v>
      </c>
      <c r="F41" s="1" t="s">
        <v>589</v>
      </c>
      <c r="G41" s="1" t="s">
        <v>593</v>
      </c>
      <c r="H41" s="1" t="s">
        <v>594</v>
      </c>
      <c r="I41" s="1" t="s">
        <v>835</v>
      </c>
      <c r="J41" s="1" t="s">
        <v>30</v>
      </c>
      <c r="K41" s="1" t="s">
        <v>836</v>
      </c>
      <c r="L41" s="1" t="s">
        <v>836</v>
      </c>
      <c r="M41" s="1" t="s">
        <v>597</v>
      </c>
      <c r="N41" s="1" t="s">
        <v>597</v>
      </c>
      <c r="O41" s="1" t="s">
        <v>598</v>
      </c>
      <c r="P41" s="1" t="s">
        <v>599</v>
      </c>
      <c r="Q41" s="1" t="s">
        <v>600</v>
      </c>
      <c r="R41" s="1" t="s">
        <v>837</v>
      </c>
      <c r="S41" s="1" t="s">
        <v>602</v>
      </c>
      <c r="T41" s="1" t="s">
        <v>603</v>
      </c>
      <c r="U41" s="1" t="s">
        <v>604</v>
      </c>
      <c r="V41" s="1" t="s">
        <v>612</v>
      </c>
    </row>
    <row r="42" s="1" customFormat="1" spans="1:22">
      <c r="A42" s="3">
        <v>999227337711449</v>
      </c>
      <c r="B42" s="1" t="s">
        <v>790</v>
      </c>
      <c r="C42" s="1" t="s">
        <v>838</v>
      </c>
      <c r="D42" s="1" t="s">
        <v>699</v>
      </c>
      <c r="E42" s="1" t="s">
        <v>839</v>
      </c>
      <c r="F42" s="1" t="s">
        <v>790</v>
      </c>
      <c r="G42" s="1" t="s">
        <v>593</v>
      </c>
      <c r="H42" s="1" t="s">
        <v>594</v>
      </c>
      <c r="I42" s="1" t="s">
        <v>840</v>
      </c>
      <c r="J42" s="1" t="s">
        <v>30</v>
      </c>
      <c r="K42" s="1" t="s">
        <v>841</v>
      </c>
      <c r="L42" s="1" t="s">
        <v>841</v>
      </c>
      <c r="M42" s="1" t="s">
        <v>597</v>
      </c>
      <c r="N42" s="1" t="s">
        <v>597</v>
      </c>
      <c r="O42" s="1" t="s">
        <v>598</v>
      </c>
      <c r="P42" s="1" t="s">
        <v>599</v>
      </c>
      <c r="Q42" s="1" t="s">
        <v>600</v>
      </c>
      <c r="R42" s="1" t="s">
        <v>842</v>
      </c>
      <c r="S42" s="1" t="s">
        <v>602</v>
      </c>
      <c r="T42" s="1" t="s">
        <v>603</v>
      </c>
      <c r="U42" s="1" t="s">
        <v>604</v>
      </c>
      <c r="V42" s="1" t="s">
        <v>605</v>
      </c>
    </row>
    <row r="43" s="1" customFormat="1" spans="1:22">
      <c r="A43" s="3">
        <v>999227337632971</v>
      </c>
      <c r="B43" s="1" t="s">
        <v>790</v>
      </c>
      <c r="C43" s="1" t="s">
        <v>843</v>
      </c>
      <c r="D43" s="1" t="s">
        <v>844</v>
      </c>
      <c r="E43" s="1" t="s">
        <v>845</v>
      </c>
      <c r="F43" s="1" t="s">
        <v>790</v>
      </c>
      <c r="G43" s="1" t="s">
        <v>589</v>
      </c>
      <c r="H43" s="1" t="s">
        <v>594</v>
      </c>
      <c r="I43" s="1" t="s">
        <v>846</v>
      </c>
      <c r="J43" s="1" t="s">
        <v>30</v>
      </c>
      <c r="K43" s="1" t="s">
        <v>847</v>
      </c>
      <c r="L43" s="1" t="s">
        <v>847</v>
      </c>
      <c r="M43" s="1" t="s">
        <v>597</v>
      </c>
      <c r="N43" s="1" t="s">
        <v>597</v>
      </c>
      <c r="O43" s="1" t="s">
        <v>598</v>
      </c>
      <c r="P43" s="1" t="s">
        <v>599</v>
      </c>
      <c r="Q43" s="1" t="s">
        <v>600</v>
      </c>
      <c r="R43" s="1" t="s">
        <v>848</v>
      </c>
      <c r="S43" s="1" t="s">
        <v>602</v>
      </c>
      <c r="T43" s="1" t="s">
        <v>603</v>
      </c>
      <c r="U43" s="1" t="s">
        <v>604</v>
      </c>
      <c r="V43" s="1" t="s">
        <v>605</v>
      </c>
    </row>
    <row r="44" s="1" customFormat="1" spans="1:22">
      <c r="A44" s="3">
        <v>999227337439867</v>
      </c>
      <c r="B44" s="1" t="s">
        <v>790</v>
      </c>
      <c r="C44" s="1" t="s">
        <v>849</v>
      </c>
      <c r="D44" s="1" t="s">
        <v>850</v>
      </c>
      <c r="E44" s="1" t="s">
        <v>851</v>
      </c>
      <c r="F44" s="1" t="s">
        <v>790</v>
      </c>
      <c r="G44" s="1" t="s">
        <v>589</v>
      </c>
      <c r="H44" s="1" t="s">
        <v>594</v>
      </c>
      <c r="I44" s="1" t="s">
        <v>852</v>
      </c>
      <c r="J44" s="1" t="s">
        <v>30</v>
      </c>
      <c r="K44" s="1" t="s">
        <v>853</v>
      </c>
      <c r="L44" s="1" t="s">
        <v>853</v>
      </c>
      <c r="M44" s="1" t="s">
        <v>597</v>
      </c>
      <c r="N44" s="1" t="s">
        <v>597</v>
      </c>
      <c r="O44" s="1" t="s">
        <v>598</v>
      </c>
      <c r="P44" s="1" t="s">
        <v>599</v>
      </c>
      <c r="Q44" s="1" t="s">
        <v>600</v>
      </c>
      <c r="R44" s="1" t="s">
        <v>854</v>
      </c>
      <c r="S44" s="1" t="s">
        <v>602</v>
      </c>
      <c r="T44" s="1" t="s">
        <v>603</v>
      </c>
      <c r="U44" s="1" t="s">
        <v>604</v>
      </c>
      <c r="V44" s="1" t="s">
        <v>605</v>
      </c>
    </row>
    <row r="45" s="1" customFormat="1" spans="1:22">
      <c r="A45" s="3">
        <v>999227337427524</v>
      </c>
      <c r="B45" s="1" t="s">
        <v>790</v>
      </c>
      <c r="C45" s="1" t="s">
        <v>855</v>
      </c>
      <c r="D45" s="1" t="s">
        <v>729</v>
      </c>
      <c r="E45" s="1" t="s">
        <v>856</v>
      </c>
      <c r="F45" s="1" t="s">
        <v>589</v>
      </c>
      <c r="G45" s="1" t="s">
        <v>593</v>
      </c>
      <c r="H45" s="1" t="s">
        <v>594</v>
      </c>
      <c r="I45" s="1" t="s">
        <v>857</v>
      </c>
      <c r="J45" s="1" t="s">
        <v>30</v>
      </c>
      <c r="K45" s="1" t="s">
        <v>858</v>
      </c>
      <c r="L45" s="1" t="s">
        <v>858</v>
      </c>
      <c r="M45" s="1" t="s">
        <v>597</v>
      </c>
      <c r="N45" s="1" t="s">
        <v>597</v>
      </c>
      <c r="O45" s="1" t="s">
        <v>598</v>
      </c>
      <c r="P45" s="1" t="s">
        <v>599</v>
      </c>
      <c r="Q45" s="1" t="s">
        <v>600</v>
      </c>
      <c r="R45" s="1" t="s">
        <v>859</v>
      </c>
      <c r="S45" s="1" t="s">
        <v>602</v>
      </c>
      <c r="T45" s="1" t="s">
        <v>603</v>
      </c>
      <c r="U45" s="1" t="s">
        <v>604</v>
      </c>
      <c r="V45" s="1" t="s">
        <v>605</v>
      </c>
    </row>
    <row r="46" s="1" customFormat="1" spans="1:22">
      <c r="A46" s="3">
        <v>999227337364613</v>
      </c>
      <c r="B46" s="1" t="s">
        <v>790</v>
      </c>
      <c r="C46" s="1" t="s">
        <v>860</v>
      </c>
      <c r="D46" s="1" t="s">
        <v>741</v>
      </c>
      <c r="E46" s="1" t="s">
        <v>861</v>
      </c>
      <c r="F46" s="1" t="s">
        <v>790</v>
      </c>
      <c r="G46" s="1" t="s">
        <v>589</v>
      </c>
      <c r="H46" s="1" t="s">
        <v>594</v>
      </c>
      <c r="I46" s="1" t="s">
        <v>862</v>
      </c>
      <c r="J46" s="1" t="s">
        <v>30</v>
      </c>
      <c r="K46" s="1" t="s">
        <v>863</v>
      </c>
      <c r="L46" s="1" t="s">
        <v>863</v>
      </c>
      <c r="M46" s="1" t="s">
        <v>597</v>
      </c>
      <c r="N46" s="1" t="s">
        <v>597</v>
      </c>
      <c r="O46" s="1" t="s">
        <v>598</v>
      </c>
      <c r="P46" s="1" t="s">
        <v>599</v>
      </c>
      <c r="Q46" s="1" t="s">
        <v>600</v>
      </c>
      <c r="R46" s="1" t="s">
        <v>864</v>
      </c>
      <c r="S46" s="1" t="s">
        <v>602</v>
      </c>
      <c r="T46" s="1" t="s">
        <v>603</v>
      </c>
      <c r="U46" s="1" t="s">
        <v>604</v>
      </c>
      <c r="V46" s="1" t="s">
        <v>605</v>
      </c>
    </row>
    <row r="47" s="1" customFormat="1" spans="1:22">
      <c r="A47" s="3">
        <v>999227337243292</v>
      </c>
      <c r="B47" s="1" t="s">
        <v>790</v>
      </c>
      <c r="C47" s="1" t="s">
        <v>865</v>
      </c>
      <c r="D47" s="1" t="s">
        <v>658</v>
      </c>
      <c r="E47" s="1" t="s">
        <v>866</v>
      </c>
      <c r="F47" s="1" t="s">
        <v>790</v>
      </c>
      <c r="G47" s="1" t="s">
        <v>589</v>
      </c>
      <c r="H47" s="1" t="s">
        <v>594</v>
      </c>
      <c r="I47" s="1" t="s">
        <v>867</v>
      </c>
      <c r="J47" s="1" t="s">
        <v>30</v>
      </c>
      <c r="K47" s="1" t="s">
        <v>868</v>
      </c>
      <c r="L47" s="1" t="s">
        <v>868</v>
      </c>
      <c r="M47" s="1" t="s">
        <v>597</v>
      </c>
      <c r="N47" s="1" t="s">
        <v>597</v>
      </c>
      <c r="O47" s="1" t="s">
        <v>598</v>
      </c>
      <c r="P47" s="1" t="s">
        <v>599</v>
      </c>
      <c r="Q47" s="1" t="s">
        <v>600</v>
      </c>
      <c r="R47" s="1" t="s">
        <v>869</v>
      </c>
      <c r="S47" s="1" t="s">
        <v>602</v>
      </c>
      <c r="T47" s="1" t="s">
        <v>603</v>
      </c>
      <c r="U47" s="1" t="s">
        <v>604</v>
      </c>
      <c r="V47" s="1" t="s">
        <v>605</v>
      </c>
    </row>
    <row r="48" s="1" customFormat="1" spans="1:22">
      <c r="A48" s="3">
        <v>999227337148201</v>
      </c>
      <c r="B48" s="1" t="s">
        <v>790</v>
      </c>
      <c r="C48" s="1" t="s">
        <v>870</v>
      </c>
      <c r="D48" s="1" t="s">
        <v>871</v>
      </c>
      <c r="E48" s="1" t="s">
        <v>872</v>
      </c>
      <c r="F48" s="1" t="s">
        <v>589</v>
      </c>
      <c r="G48" s="1" t="s">
        <v>593</v>
      </c>
      <c r="H48" s="1" t="s">
        <v>594</v>
      </c>
      <c r="I48" s="1" t="s">
        <v>873</v>
      </c>
      <c r="J48" s="1" t="s">
        <v>30</v>
      </c>
      <c r="K48" s="1" t="s">
        <v>874</v>
      </c>
      <c r="L48" s="1" t="s">
        <v>874</v>
      </c>
      <c r="M48" s="1" t="s">
        <v>597</v>
      </c>
      <c r="N48" s="1" t="s">
        <v>597</v>
      </c>
      <c r="O48" s="1" t="s">
        <v>598</v>
      </c>
      <c r="P48" s="1" t="s">
        <v>599</v>
      </c>
      <c r="Q48" s="1" t="s">
        <v>600</v>
      </c>
      <c r="R48" s="1" t="s">
        <v>875</v>
      </c>
      <c r="S48" s="1" t="s">
        <v>602</v>
      </c>
      <c r="T48" s="1" t="s">
        <v>603</v>
      </c>
      <c r="U48" s="1" t="s">
        <v>876</v>
      </c>
      <c r="V48" s="1" t="s">
        <v>612</v>
      </c>
    </row>
    <row r="49" s="1" customFormat="1" spans="1:22">
      <c r="A49" s="3">
        <v>999227337107266</v>
      </c>
      <c r="B49" s="1" t="s">
        <v>790</v>
      </c>
      <c r="C49" s="1" t="s">
        <v>877</v>
      </c>
      <c r="D49" s="1" t="s">
        <v>878</v>
      </c>
      <c r="E49" s="1" t="s">
        <v>879</v>
      </c>
      <c r="F49" s="1" t="s">
        <v>790</v>
      </c>
      <c r="G49" s="1" t="s">
        <v>589</v>
      </c>
      <c r="H49" s="1" t="s">
        <v>594</v>
      </c>
      <c r="I49" s="1" t="s">
        <v>880</v>
      </c>
      <c r="J49" s="1" t="s">
        <v>30</v>
      </c>
      <c r="K49" s="1" t="s">
        <v>881</v>
      </c>
      <c r="L49" s="1" t="s">
        <v>881</v>
      </c>
      <c r="M49" s="1" t="s">
        <v>597</v>
      </c>
      <c r="N49" s="1" t="s">
        <v>597</v>
      </c>
      <c r="O49" s="1" t="s">
        <v>598</v>
      </c>
      <c r="P49" s="1" t="s">
        <v>599</v>
      </c>
      <c r="Q49" s="1" t="s">
        <v>600</v>
      </c>
      <c r="R49" s="1" t="s">
        <v>882</v>
      </c>
      <c r="S49" s="1" t="s">
        <v>602</v>
      </c>
      <c r="T49" s="1" t="s">
        <v>603</v>
      </c>
      <c r="U49" s="1" t="s">
        <v>604</v>
      </c>
      <c r="V49" s="1" t="s">
        <v>605</v>
      </c>
    </row>
    <row r="50" s="1" customFormat="1" spans="1:22">
      <c r="A50" s="3">
        <v>999227337067226</v>
      </c>
      <c r="B50" s="1" t="s">
        <v>790</v>
      </c>
      <c r="C50" s="1" t="s">
        <v>883</v>
      </c>
      <c r="D50" s="1" t="s">
        <v>884</v>
      </c>
      <c r="E50" s="1" t="s">
        <v>885</v>
      </c>
      <c r="F50" s="1" t="s">
        <v>790</v>
      </c>
      <c r="G50" s="1" t="s">
        <v>589</v>
      </c>
      <c r="H50" s="1" t="s">
        <v>594</v>
      </c>
      <c r="I50" s="1" t="s">
        <v>886</v>
      </c>
      <c r="J50" s="1" t="s">
        <v>30</v>
      </c>
      <c r="K50" s="1" t="s">
        <v>887</v>
      </c>
      <c r="L50" s="1" t="s">
        <v>887</v>
      </c>
      <c r="M50" s="1" t="s">
        <v>597</v>
      </c>
      <c r="N50" s="1" t="s">
        <v>597</v>
      </c>
      <c r="O50" s="1" t="s">
        <v>598</v>
      </c>
      <c r="P50" s="1" t="s">
        <v>599</v>
      </c>
      <c r="Q50" s="1" t="s">
        <v>600</v>
      </c>
      <c r="R50" s="1" t="s">
        <v>888</v>
      </c>
      <c r="S50" s="1" t="s">
        <v>602</v>
      </c>
      <c r="T50" s="1" t="s">
        <v>603</v>
      </c>
      <c r="U50" s="1" t="s">
        <v>604</v>
      </c>
      <c r="V50" s="1" t="s">
        <v>612</v>
      </c>
    </row>
    <row r="51" s="1" customFormat="1" spans="1:22">
      <c r="A51" s="3">
        <v>999227336870503</v>
      </c>
      <c r="B51" s="1" t="s">
        <v>790</v>
      </c>
      <c r="C51" s="1" t="s">
        <v>889</v>
      </c>
      <c r="D51" s="1" t="s">
        <v>890</v>
      </c>
      <c r="E51" s="1" t="s">
        <v>891</v>
      </c>
      <c r="F51" s="1" t="s">
        <v>790</v>
      </c>
      <c r="G51" s="1" t="s">
        <v>589</v>
      </c>
      <c r="H51" s="1" t="s">
        <v>594</v>
      </c>
      <c r="I51" s="1" t="s">
        <v>892</v>
      </c>
      <c r="J51" s="1" t="s">
        <v>30</v>
      </c>
      <c r="K51" s="1" t="s">
        <v>893</v>
      </c>
      <c r="L51" s="1" t="s">
        <v>893</v>
      </c>
      <c r="M51" s="1" t="s">
        <v>597</v>
      </c>
      <c r="N51" s="1" t="s">
        <v>597</v>
      </c>
      <c r="O51" s="1" t="s">
        <v>598</v>
      </c>
      <c r="P51" s="1" t="s">
        <v>599</v>
      </c>
      <c r="Q51" s="1" t="s">
        <v>600</v>
      </c>
      <c r="R51" s="1" t="s">
        <v>894</v>
      </c>
      <c r="S51" s="1" t="s">
        <v>602</v>
      </c>
      <c r="T51" s="1" t="s">
        <v>603</v>
      </c>
      <c r="U51" s="1" t="s">
        <v>604</v>
      </c>
      <c r="V51" s="1" t="s">
        <v>612</v>
      </c>
    </row>
    <row r="52" s="1" customFormat="1" spans="1:22">
      <c r="A52" s="3">
        <v>999227336786660</v>
      </c>
      <c r="B52" s="1" t="s">
        <v>790</v>
      </c>
      <c r="C52" s="1" t="s">
        <v>895</v>
      </c>
      <c r="D52" s="1" t="s">
        <v>896</v>
      </c>
      <c r="E52" s="1" t="s">
        <v>897</v>
      </c>
      <c r="F52" s="1" t="s">
        <v>790</v>
      </c>
      <c r="G52" s="1" t="s">
        <v>589</v>
      </c>
      <c r="H52" s="1" t="s">
        <v>594</v>
      </c>
      <c r="I52" s="1" t="s">
        <v>898</v>
      </c>
      <c r="J52" s="1" t="s">
        <v>30</v>
      </c>
      <c r="K52" s="1" t="s">
        <v>899</v>
      </c>
      <c r="L52" s="1" t="s">
        <v>899</v>
      </c>
      <c r="M52" s="1" t="s">
        <v>597</v>
      </c>
      <c r="N52" s="1" t="s">
        <v>597</v>
      </c>
      <c r="O52" s="1" t="s">
        <v>598</v>
      </c>
      <c r="P52" s="1" t="s">
        <v>599</v>
      </c>
      <c r="Q52" s="1" t="s">
        <v>600</v>
      </c>
      <c r="R52" s="1" t="s">
        <v>900</v>
      </c>
      <c r="S52" s="1" t="s">
        <v>602</v>
      </c>
      <c r="T52" s="1" t="s">
        <v>603</v>
      </c>
      <c r="U52" s="1" t="s">
        <v>604</v>
      </c>
      <c r="V52" s="1" t="s">
        <v>656</v>
      </c>
    </row>
    <row r="53" s="1" customFormat="1" spans="1:22">
      <c r="A53" s="3">
        <v>999227336558744</v>
      </c>
      <c r="B53" s="1" t="s">
        <v>790</v>
      </c>
      <c r="C53" s="1" t="s">
        <v>901</v>
      </c>
      <c r="D53" s="1" t="s">
        <v>902</v>
      </c>
      <c r="E53" s="1" t="s">
        <v>903</v>
      </c>
      <c r="F53" s="1" t="s">
        <v>589</v>
      </c>
      <c r="G53" s="1" t="s">
        <v>593</v>
      </c>
      <c r="H53" s="1" t="s">
        <v>594</v>
      </c>
      <c r="I53" s="1" t="s">
        <v>904</v>
      </c>
      <c r="J53" s="1" t="s">
        <v>30</v>
      </c>
      <c r="K53" s="1" t="s">
        <v>905</v>
      </c>
      <c r="L53" s="1" t="s">
        <v>905</v>
      </c>
      <c r="M53" s="1" t="s">
        <v>597</v>
      </c>
      <c r="N53" s="1" t="s">
        <v>597</v>
      </c>
      <c r="O53" s="1" t="s">
        <v>598</v>
      </c>
      <c r="P53" s="1" t="s">
        <v>599</v>
      </c>
      <c r="Q53" s="1" t="s">
        <v>600</v>
      </c>
      <c r="R53" s="1" t="s">
        <v>906</v>
      </c>
      <c r="S53" s="1" t="s">
        <v>602</v>
      </c>
      <c r="T53" s="1" t="s">
        <v>603</v>
      </c>
      <c r="U53" s="1" t="s">
        <v>604</v>
      </c>
      <c r="V53" s="1" t="s">
        <v>763</v>
      </c>
    </row>
    <row r="54" s="1" customFormat="1" spans="1:22">
      <c r="A54" s="3">
        <v>999227336347479</v>
      </c>
      <c r="B54" s="1" t="s">
        <v>790</v>
      </c>
      <c r="C54" s="1" t="s">
        <v>907</v>
      </c>
      <c r="D54" s="1" t="s">
        <v>908</v>
      </c>
      <c r="E54" s="1" t="s">
        <v>909</v>
      </c>
      <c r="F54" s="1" t="s">
        <v>790</v>
      </c>
      <c r="G54" s="1" t="s">
        <v>589</v>
      </c>
      <c r="H54" s="1" t="s">
        <v>594</v>
      </c>
      <c r="I54" s="1" t="s">
        <v>910</v>
      </c>
      <c r="J54" s="1" t="s">
        <v>30</v>
      </c>
      <c r="K54" s="1" t="s">
        <v>911</v>
      </c>
      <c r="L54" s="1" t="s">
        <v>911</v>
      </c>
      <c r="M54" s="1" t="s">
        <v>597</v>
      </c>
      <c r="N54" s="1" t="s">
        <v>597</v>
      </c>
      <c r="O54" s="1" t="s">
        <v>598</v>
      </c>
      <c r="P54" s="1" t="s">
        <v>599</v>
      </c>
      <c r="Q54" s="1" t="s">
        <v>600</v>
      </c>
      <c r="R54" s="1" t="s">
        <v>912</v>
      </c>
      <c r="S54" s="1" t="s">
        <v>602</v>
      </c>
      <c r="T54" s="1" t="s">
        <v>603</v>
      </c>
      <c r="U54" s="1" t="s">
        <v>604</v>
      </c>
      <c r="V54" s="1" t="s">
        <v>612</v>
      </c>
    </row>
    <row r="55" s="1" customFormat="1" spans="1:22">
      <c r="A55" s="3">
        <v>999227335829360</v>
      </c>
      <c r="B55" s="1" t="s">
        <v>790</v>
      </c>
      <c r="C55" s="1" t="s">
        <v>913</v>
      </c>
      <c r="D55" s="1" t="s">
        <v>914</v>
      </c>
      <c r="E55" s="1" t="s">
        <v>915</v>
      </c>
      <c r="F55" s="1" t="s">
        <v>790</v>
      </c>
      <c r="G55" s="1" t="s">
        <v>589</v>
      </c>
      <c r="H55" s="1" t="s">
        <v>594</v>
      </c>
      <c r="I55" s="1" t="s">
        <v>916</v>
      </c>
      <c r="J55" s="1" t="s">
        <v>30</v>
      </c>
      <c r="K55" s="1" t="s">
        <v>917</v>
      </c>
      <c r="L55" s="1" t="s">
        <v>917</v>
      </c>
      <c r="M55" s="1" t="s">
        <v>597</v>
      </c>
      <c r="N55" s="1" t="s">
        <v>597</v>
      </c>
      <c r="O55" s="1" t="s">
        <v>598</v>
      </c>
      <c r="P55" s="1" t="s">
        <v>599</v>
      </c>
      <c r="Q55" s="1" t="s">
        <v>600</v>
      </c>
      <c r="R55" s="1" t="s">
        <v>918</v>
      </c>
      <c r="S55" s="1" t="s">
        <v>602</v>
      </c>
      <c r="T55" s="1" t="s">
        <v>603</v>
      </c>
      <c r="U55" s="1" t="s">
        <v>604</v>
      </c>
      <c r="V55" s="1" t="s">
        <v>656</v>
      </c>
    </row>
    <row r="56" s="1" customFormat="1" spans="1:22">
      <c r="A56" s="3">
        <v>27335818346</v>
      </c>
      <c r="B56" s="1" t="s">
        <v>790</v>
      </c>
      <c r="C56" s="1" t="s">
        <v>919</v>
      </c>
      <c r="D56" s="1" t="s">
        <v>920</v>
      </c>
      <c r="E56" s="1" t="s">
        <v>921</v>
      </c>
      <c r="F56" s="1" t="s">
        <v>790</v>
      </c>
      <c r="G56" s="1" t="s">
        <v>589</v>
      </c>
      <c r="H56" s="1" t="s">
        <v>594</v>
      </c>
      <c r="I56" s="1" t="s">
        <v>922</v>
      </c>
      <c r="J56" s="1" t="s">
        <v>30</v>
      </c>
      <c r="K56" s="1" t="s">
        <v>923</v>
      </c>
      <c r="L56" s="1" t="s">
        <v>923</v>
      </c>
      <c r="M56" s="1" t="s">
        <v>597</v>
      </c>
      <c r="N56" s="1" t="s">
        <v>597</v>
      </c>
      <c r="O56" s="1" t="s">
        <v>598</v>
      </c>
      <c r="P56" s="1" t="s">
        <v>599</v>
      </c>
      <c r="Q56" s="1" t="s">
        <v>600</v>
      </c>
      <c r="R56" s="1" t="s">
        <v>924</v>
      </c>
      <c r="S56" s="1" t="s">
        <v>602</v>
      </c>
      <c r="T56" s="1" t="s">
        <v>603</v>
      </c>
      <c r="U56" s="1" t="s">
        <v>604</v>
      </c>
      <c r="V56" s="1" t="s">
        <v>752</v>
      </c>
    </row>
    <row r="57" s="1" customFormat="1" spans="1:22">
      <c r="A57" s="3">
        <v>27335586261</v>
      </c>
      <c r="B57" s="1" t="s">
        <v>790</v>
      </c>
      <c r="C57" s="1" t="s">
        <v>925</v>
      </c>
      <c r="D57" s="1" t="s">
        <v>926</v>
      </c>
      <c r="E57" s="1" t="s">
        <v>927</v>
      </c>
      <c r="F57" s="1" t="s">
        <v>790</v>
      </c>
      <c r="G57" s="1" t="s">
        <v>589</v>
      </c>
      <c r="H57" s="1" t="s">
        <v>594</v>
      </c>
      <c r="I57" s="1" t="s">
        <v>928</v>
      </c>
      <c r="J57" s="1" t="s">
        <v>30</v>
      </c>
      <c r="K57" s="1" t="s">
        <v>929</v>
      </c>
      <c r="L57" s="1" t="s">
        <v>929</v>
      </c>
      <c r="M57" s="1" t="s">
        <v>597</v>
      </c>
      <c r="N57" s="1" t="s">
        <v>597</v>
      </c>
      <c r="O57" s="1" t="s">
        <v>598</v>
      </c>
      <c r="P57" s="1" t="s">
        <v>599</v>
      </c>
      <c r="Q57" s="1" t="s">
        <v>600</v>
      </c>
      <c r="R57" s="1" t="s">
        <v>930</v>
      </c>
      <c r="S57" s="1" t="s">
        <v>602</v>
      </c>
      <c r="T57" s="1" t="s">
        <v>603</v>
      </c>
      <c r="U57" s="1" t="s">
        <v>604</v>
      </c>
      <c r="V57" s="1" t="s">
        <v>752</v>
      </c>
    </row>
    <row r="58" s="1" customFormat="1" spans="1:22">
      <c r="A58" s="3">
        <v>999227335427314</v>
      </c>
      <c r="B58" s="1" t="s">
        <v>790</v>
      </c>
      <c r="C58" s="1" t="s">
        <v>931</v>
      </c>
      <c r="D58" s="1" t="s">
        <v>844</v>
      </c>
      <c r="E58" s="1" t="s">
        <v>932</v>
      </c>
      <c r="F58" s="1" t="s">
        <v>790</v>
      </c>
      <c r="G58" s="1" t="s">
        <v>593</v>
      </c>
      <c r="H58" s="1" t="s">
        <v>594</v>
      </c>
      <c r="I58" s="1" t="s">
        <v>933</v>
      </c>
      <c r="J58" s="1" t="s">
        <v>30</v>
      </c>
      <c r="K58" s="1" t="s">
        <v>934</v>
      </c>
      <c r="L58" s="1" t="s">
        <v>934</v>
      </c>
      <c r="M58" s="1" t="s">
        <v>597</v>
      </c>
      <c r="N58" s="1" t="s">
        <v>597</v>
      </c>
      <c r="O58" s="1" t="s">
        <v>598</v>
      </c>
      <c r="P58" s="1" t="s">
        <v>599</v>
      </c>
      <c r="Q58" s="1" t="s">
        <v>600</v>
      </c>
      <c r="R58" s="1" t="s">
        <v>935</v>
      </c>
      <c r="S58" s="1" t="s">
        <v>602</v>
      </c>
      <c r="T58" s="1" t="s">
        <v>603</v>
      </c>
      <c r="U58" s="1" t="s">
        <v>604</v>
      </c>
      <c r="V58" s="1" t="s">
        <v>605</v>
      </c>
    </row>
    <row r="59" s="1" customFormat="1" spans="1:22">
      <c r="A59" s="3">
        <v>27335336418</v>
      </c>
      <c r="B59" s="1" t="s">
        <v>790</v>
      </c>
      <c r="C59" s="1" t="s">
        <v>936</v>
      </c>
      <c r="D59" s="1" t="s">
        <v>937</v>
      </c>
      <c r="E59" s="1" t="s">
        <v>938</v>
      </c>
      <c r="F59" s="1" t="s">
        <v>790</v>
      </c>
      <c r="G59" s="1" t="s">
        <v>589</v>
      </c>
      <c r="H59" s="1" t="s">
        <v>594</v>
      </c>
      <c r="I59" s="1" t="s">
        <v>939</v>
      </c>
      <c r="J59" s="1" t="s">
        <v>30</v>
      </c>
      <c r="K59" s="1" t="s">
        <v>940</v>
      </c>
      <c r="L59" s="1" t="s">
        <v>940</v>
      </c>
      <c r="M59" s="1" t="s">
        <v>597</v>
      </c>
      <c r="N59" s="1" t="s">
        <v>597</v>
      </c>
      <c r="O59" s="1" t="s">
        <v>598</v>
      </c>
      <c r="P59" s="1" t="s">
        <v>599</v>
      </c>
      <c r="Q59" s="1" t="s">
        <v>600</v>
      </c>
      <c r="R59" s="1" t="s">
        <v>941</v>
      </c>
      <c r="S59" s="1" t="s">
        <v>602</v>
      </c>
      <c r="T59" s="1" t="s">
        <v>603</v>
      </c>
      <c r="U59" s="1" t="s">
        <v>604</v>
      </c>
      <c r="V59" s="1" t="s">
        <v>605</v>
      </c>
    </row>
    <row r="60" s="1" customFormat="1" spans="1:22">
      <c r="A60" s="3">
        <v>999227334864498</v>
      </c>
      <c r="B60" s="1" t="s">
        <v>790</v>
      </c>
      <c r="C60" s="1" t="s">
        <v>942</v>
      </c>
      <c r="D60" s="1" t="s">
        <v>943</v>
      </c>
      <c r="E60" s="1" t="s">
        <v>944</v>
      </c>
      <c r="F60" s="1" t="s">
        <v>790</v>
      </c>
      <c r="G60" s="1" t="s">
        <v>589</v>
      </c>
      <c r="H60" s="1" t="s">
        <v>594</v>
      </c>
      <c r="I60" s="1" t="s">
        <v>945</v>
      </c>
      <c r="J60" s="1" t="s">
        <v>30</v>
      </c>
      <c r="K60" s="1" t="s">
        <v>946</v>
      </c>
      <c r="L60" s="1" t="s">
        <v>946</v>
      </c>
      <c r="M60" s="1" t="s">
        <v>597</v>
      </c>
      <c r="N60" s="1" t="s">
        <v>597</v>
      </c>
      <c r="O60" s="1" t="s">
        <v>598</v>
      </c>
      <c r="P60" s="1" t="s">
        <v>599</v>
      </c>
      <c r="Q60" s="1" t="s">
        <v>600</v>
      </c>
      <c r="R60" s="1" t="s">
        <v>947</v>
      </c>
      <c r="S60" s="1" t="s">
        <v>602</v>
      </c>
      <c r="T60" s="1" t="s">
        <v>603</v>
      </c>
      <c r="U60" s="1" t="s">
        <v>604</v>
      </c>
      <c r="V60" s="1" t="s">
        <v>612</v>
      </c>
    </row>
    <row r="61" s="1" customFormat="1" spans="1:22">
      <c r="A61" s="3">
        <v>999227334860409</v>
      </c>
      <c r="B61" s="1" t="s">
        <v>790</v>
      </c>
      <c r="C61" s="1" t="s">
        <v>948</v>
      </c>
      <c r="D61" s="1" t="s">
        <v>943</v>
      </c>
      <c r="E61" s="1" t="s">
        <v>949</v>
      </c>
      <c r="F61" s="1" t="s">
        <v>790</v>
      </c>
      <c r="G61" s="1" t="s">
        <v>593</v>
      </c>
      <c r="H61" s="1" t="s">
        <v>594</v>
      </c>
      <c r="I61" s="1" t="s">
        <v>950</v>
      </c>
      <c r="J61" s="1" t="s">
        <v>30</v>
      </c>
      <c r="K61" s="1" t="s">
        <v>951</v>
      </c>
      <c r="L61" s="1" t="s">
        <v>951</v>
      </c>
      <c r="M61" s="1" t="s">
        <v>597</v>
      </c>
      <c r="N61" s="1" t="s">
        <v>597</v>
      </c>
      <c r="O61" s="1" t="s">
        <v>598</v>
      </c>
      <c r="P61" s="1" t="s">
        <v>599</v>
      </c>
      <c r="Q61" s="1" t="s">
        <v>600</v>
      </c>
      <c r="R61" s="1" t="s">
        <v>952</v>
      </c>
      <c r="S61" s="1" t="s">
        <v>602</v>
      </c>
      <c r="T61" s="1" t="s">
        <v>603</v>
      </c>
      <c r="U61" s="1" t="s">
        <v>604</v>
      </c>
      <c r="V61" s="1" t="s">
        <v>612</v>
      </c>
    </row>
    <row r="62" s="1" customFormat="1" spans="1:22">
      <c r="A62" s="3">
        <v>999227334543381</v>
      </c>
      <c r="B62" s="1" t="s">
        <v>790</v>
      </c>
      <c r="C62" s="1" t="s">
        <v>953</v>
      </c>
      <c r="D62" s="1" t="s">
        <v>954</v>
      </c>
      <c r="E62" s="1" t="s">
        <v>955</v>
      </c>
      <c r="F62" s="1" t="s">
        <v>790</v>
      </c>
      <c r="G62" s="1" t="s">
        <v>589</v>
      </c>
      <c r="H62" s="1" t="s">
        <v>594</v>
      </c>
      <c r="I62" s="1" t="s">
        <v>956</v>
      </c>
      <c r="J62" s="1" t="s">
        <v>30</v>
      </c>
      <c r="K62" s="1" t="s">
        <v>957</v>
      </c>
      <c r="L62" s="1" t="s">
        <v>957</v>
      </c>
      <c r="M62" s="1" t="s">
        <v>597</v>
      </c>
      <c r="N62" s="1" t="s">
        <v>597</v>
      </c>
      <c r="O62" s="1" t="s">
        <v>598</v>
      </c>
      <c r="P62" s="1" t="s">
        <v>599</v>
      </c>
      <c r="Q62" s="1" t="s">
        <v>600</v>
      </c>
      <c r="R62" s="1" t="s">
        <v>958</v>
      </c>
      <c r="S62" s="1" t="s">
        <v>602</v>
      </c>
      <c r="T62" s="1" t="s">
        <v>603</v>
      </c>
      <c r="U62" s="1" t="s">
        <v>604</v>
      </c>
      <c r="V62" s="1" t="s">
        <v>612</v>
      </c>
    </row>
    <row r="63" s="1" customFormat="1" spans="1:22">
      <c r="A63" s="3">
        <v>999227334525770</v>
      </c>
      <c r="B63" s="1" t="s">
        <v>790</v>
      </c>
      <c r="C63" s="1" t="s">
        <v>959</v>
      </c>
      <c r="D63" s="1" t="s">
        <v>960</v>
      </c>
      <c r="E63" s="1" t="s">
        <v>961</v>
      </c>
      <c r="F63" s="1" t="s">
        <v>790</v>
      </c>
      <c r="G63" s="1" t="s">
        <v>589</v>
      </c>
      <c r="H63" s="1" t="s">
        <v>594</v>
      </c>
      <c r="I63" s="1" t="s">
        <v>962</v>
      </c>
      <c r="J63" s="1" t="s">
        <v>30</v>
      </c>
      <c r="K63" s="1" t="s">
        <v>963</v>
      </c>
      <c r="L63" s="1" t="s">
        <v>963</v>
      </c>
      <c r="M63" s="1" t="s">
        <v>597</v>
      </c>
      <c r="N63" s="1" t="s">
        <v>597</v>
      </c>
      <c r="O63" s="1" t="s">
        <v>598</v>
      </c>
      <c r="P63" s="1" t="s">
        <v>599</v>
      </c>
      <c r="Q63" s="1" t="s">
        <v>600</v>
      </c>
      <c r="R63" s="1" t="s">
        <v>964</v>
      </c>
      <c r="S63" s="1" t="s">
        <v>602</v>
      </c>
      <c r="T63" s="1" t="s">
        <v>603</v>
      </c>
      <c r="U63" s="1" t="s">
        <v>604</v>
      </c>
      <c r="V63" s="1" t="s">
        <v>605</v>
      </c>
    </row>
    <row r="64" s="1" customFormat="1" spans="1:22">
      <c r="A64" s="3">
        <v>999227334141856</v>
      </c>
      <c r="B64" s="1" t="s">
        <v>790</v>
      </c>
      <c r="C64" s="1" t="s">
        <v>965</v>
      </c>
      <c r="D64" s="1" t="s">
        <v>966</v>
      </c>
      <c r="E64" s="1" t="s">
        <v>967</v>
      </c>
      <c r="F64" s="1" t="s">
        <v>790</v>
      </c>
      <c r="G64" s="1" t="s">
        <v>593</v>
      </c>
      <c r="H64" s="1" t="s">
        <v>594</v>
      </c>
      <c r="I64" s="1" t="s">
        <v>968</v>
      </c>
      <c r="J64" s="1" t="s">
        <v>30</v>
      </c>
      <c r="K64" s="1" t="s">
        <v>969</v>
      </c>
      <c r="L64" s="1" t="s">
        <v>969</v>
      </c>
      <c r="M64" s="1" t="s">
        <v>597</v>
      </c>
      <c r="N64" s="1" t="s">
        <v>597</v>
      </c>
      <c r="O64" s="1" t="s">
        <v>598</v>
      </c>
      <c r="P64" s="1" t="s">
        <v>599</v>
      </c>
      <c r="Q64" s="1" t="s">
        <v>600</v>
      </c>
      <c r="R64" s="1" t="s">
        <v>970</v>
      </c>
      <c r="S64" s="1" t="s">
        <v>602</v>
      </c>
      <c r="T64" s="1" t="s">
        <v>603</v>
      </c>
      <c r="U64" s="1" t="s">
        <v>604</v>
      </c>
      <c r="V64" s="1" t="s">
        <v>656</v>
      </c>
    </row>
    <row r="65" s="1" customFormat="1" spans="1:22">
      <c r="A65" s="3">
        <v>999227333680559</v>
      </c>
      <c r="B65" s="1" t="s">
        <v>971</v>
      </c>
      <c r="C65" s="1" t="s">
        <v>972</v>
      </c>
      <c r="D65" s="1" t="s">
        <v>973</v>
      </c>
      <c r="E65" s="1" t="s">
        <v>974</v>
      </c>
      <c r="F65" s="1" t="s">
        <v>790</v>
      </c>
      <c r="G65" s="1" t="s">
        <v>589</v>
      </c>
      <c r="H65" s="1" t="s">
        <v>594</v>
      </c>
      <c r="I65" s="1" t="s">
        <v>975</v>
      </c>
      <c r="J65" s="1" t="s">
        <v>30</v>
      </c>
      <c r="K65" s="1" t="s">
        <v>976</v>
      </c>
      <c r="L65" s="1" t="s">
        <v>976</v>
      </c>
      <c r="M65" s="1" t="s">
        <v>597</v>
      </c>
      <c r="N65" s="1" t="s">
        <v>597</v>
      </c>
      <c r="O65" s="1" t="s">
        <v>598</v>
      </c>
      <c r="P65" s="1" t="s">
        <v>599</v>
      </c>
      <c r="Q65" s="1" t="s">
        <v>600</v>
      </c>
      <c r="R65" s="1" t="s">
        <v>977</v>
      </c>
      <c r="S65" s="1" t="s">
        <v>602</v>
      </c>
      <c r="T65" s="1" t="s">
        <v>603</v>
      </c>
      <c r="U65" s="1" t="s">
        <v>604</v>
      </c>
      <c r="V65" s="1" t="s">
        <v>605</v>
      </c>
    </row>
    <row r="66" s="1" customFormat="1" spans="1:22">
      <c r="A66" s="3">
        <v>999227333305600</v>
      </c>
      <c r="B66" s="1" t="s">
        <v>971</v>
      </c>
      <c r="C66" s="1" t="s">
        <v>978</v>
      </c>
      <c r="D66" s="1" t="s">
        <v>979</v>
      </c>
      <c r="E66" s="1" t="s">
        <v>980</v>
      </c>
      <c r="F66" s="1" t="s">
        <v>790</v>
      </c>
      <c r="G66" s="1" t="s">
        <v>589</v>
      </c>
      <c r="H66" s="1" t="s">
        <v>594</v>
      </c>
      <c r="I66" s="1" t="s">
        <v>981</v>
      </c>
      <c r="J66" s="1" t="s">
        <v>30</v>
      </c>
      <c r="K66" s="1" t="s">
        <v>982</v>
      </c>
      <c r="L66" s="1" t="s">
        <v>982</v>
      </c>
      <c r="M66" s="1" t="s">
        <v>597</v>
      </c>
      <c r="N66" s="1" t="s">
        <v>597</v>
      </c>
      <c r="O66" s="1" t="s">
        <v>598</v>
      </c>
      <c r="P66" s="1" t="s">
        <v>599</v>
      </c>
      <c r="Q66" s="1" t="s">
        <v>600</v>
      </c>
      <c r="R66" s="1" t="s">
        <v>983</v>
      </c>
      <c r="S66" s="1" t="s">
        <v>602</v>
      </c>
      <c r="T66" s="1" t="s">
        <v>603</v>
      </c>
      <c r="U66" s="1" t="s">
        <v>604</v>
      </c>
      <c r="V66" s="1" t="s">
        <v>625</v>
      </c>
    </row>
    <row r="67" s="1" customFormat="1" spans="1:22">
      <c r="A67" s="3">
        <v>999227332971001</v>
      </c>
      <c r="B67" s="1" t="s">
        <v>971</v>
      </c>
      <c r="C67" s="1" t="s">
        <v>984</v>
      </c>
      <c r="D67" s="1" t="s">
        <v>985</v>
      </c>
      <c r="E67" s="1" t="s">
        <v>986</v>
      </c>
      <c r="F67" s="1" t="s">
        <v>790</v>
      </c>
      <c r="G67" s="1" t="s">
        <v>593</v>
      </c>
      <c r="H67" s="1" t="s">
        <v>594</v>
      </c>
      <c r="I67" s="1" t="s">
        <v>987</v>
      </c>
      <c r="J67" s="1" t="s">
        <v>30</v>
      </c>
      <c r="K67" s="1" t="s">
        <v>988</v>
      </c>
      <c r="L67" s="1" t="s">
        <v>988</v>
      </c>
      <c r="M67" s="1" t="s">
        <v>597</v>
      </c>
      <c r="N67" s="1" t="s">
        <v>597</v>
      </c>
      <c r="O67" s="1" t="s">
        <v>598</v>
      </c>
      <c r="P67" s="1" t="s">
        <v>599</v>
      </c>
      <c r="Q67" s="1" t="s">
        <v>600</v>
      </c>
      <c r="R67" s="1" t="s">
        <v>989</v>
      </c>
      <c r="S67" s="1" t="s">
        <v>602</v>
      </c>
      <c r="T67" s="1" t="s">
        <v>603</v>
      </c>
      <c r="U67" s="1" t="s">
        <v>604</v>
      </c>
      <c r="V67" s="1" t="s">
        <v>605</v>
      </c>
    </row>
    <row r="68" s="1" customFormat="1" spans="1:22">
      <c r="A68" s="3">
        <v>999227332253375</v>
      </c>
      <c r="B68" s="1" t="s">
        <v>971</v>
      </c>
      <c r="C68" s="1" t="s">
        <v>990</v>
      </c>
      <c r="D68" s="1" t="s">
        <v>991</v>
      </c>
      <c r="E68" s="1" t="s">
        <v>992</v>
      </c>
      <c r="F68" s="1" t="s">
        <v>589</v>
      </c>
      <c r="G68" s="1" t="s">
        <v>593</v>
      </c>
      <c r="H68" s="1" t="s">
        <v>594</v>
      </c>
      <c r="I68" s="1" t="s">
        <v>993</v>
      </c>
      <c r="J68" s="1" t="s">
        <v>30</v>
      </c>
      <c r="K68" s="1" t="s">
        <v>994</v>
      </c>
      <c r="L68" s="1" t="s">
        <v>994</v>
      </c>
      <c r="M68" s="1" t="s">
        <v>597</v>
      </c>
      <c r="N68" s="1" t="s">
        <v>597</v>
      </c>
      <c r="O68" s="1" t="s">
        <v>598</v>
      </c>
      <c r="P68" s="1" t="s">
        <v>599</v>
      </c>
      <c r="Q68" s="1" t="s">
        <v>600</v>
      </c>
      <c r="R68" s="1" t="s">
        <v>995</v>
      </c>
      <c r="S68" s="1" t="s">
        <v>602</v>
      </c>
      <c r="T68" s="1" t="s">
        <v>603</v>
      </c>
      <c r="U68" s="1" t="s">
        <v>604</v>
      </c>
      <c r="V68" s="1" t="s">
        <v>612</v>
      </c>
    </row>
    <row r="69" s="1" customFormat="1" spans="1:22">
      <c r="A69" s="3">
        <v>999227331924660</v>
      </c>
      <c r="B69" s="1" t="s">
        <v>971</v>
      </c>
      <c r="C69" s="1" t="s">
        <v>996</v>
      </c>
      <c r="D69" s="1" t="s">
        <v>997</v>
      </c>
      <c r="E69" s="1" t="s">
        <v>998</v>
      </c>
      <c r="F69" s="1" t="s">
        <v>790</v>
      </c>
      <c r="G69" s="1" t="s">
        <v>593</v>
      </c>
      <c r="H69" s="1" t="s">
        <v>594</v>
      </c>
      <c r="I69" s="1" t="s">
        <v>999</v>
      </c>
      <c r="J69" s="1" t="s">
        <v>30</v>
      </c>
      <c r="K69" s="1" t="s">
        <v>1000</v>
      </c>
      <c r="L69" s="1" t="s">
        <v>1000</v>
      </c>
      <c r="M69" s="1" t="s">
        <v>597</v>
      </c>
      <c r="N69" s="1" t="s">
        <v>597</v>
      </c>
      <c r="O69" s="1" t="s">
        <v>598</v>
      </c>
      <c r="P69" s="1" t="s">
        <v>599</v>
      </c>
      <c r="Q69" s="1" t="s">
        <v>600</v>
      </c>
      <c r="R69" s="1" t="s">
        <v>1001</v>
      </c>
      <c r="S69" s="1" t="s">
        <v>602</v>
      </c>
      <c r="T69" s="1" t="s">
        <v>603</v>
      </c>
      <c r="U69" s="1" t="s">
        <v>604</v>
      </c>
      <c r="V69" s="1" t="s">
        <v>656</v>
      </c>
    </row>
    <row r="70" s="1" customFormat="1" spans="1:22">
      <c r="A70" s="3">
        <v>999227328300278</v>
      </c>
      <c r="B70" s="1" t="s">
        <v>971</v>
      </c>
      <c r="C70" s="1" t="s">
        <v>1002</v>
      </c>
      <c r="D70" s="1" t="s">
        <v>1003</v>
      </c>
      <c r="E70" s="1" t="s">
        <v>1004</v>
      </c>
      <c r="F70" s="1" t="s">
        <v>790</v>
      </c>
      <c r="G70" s="1" t="s">
        <v>589</v>
      </c>
      <c r="H70" s="1" t="s">
        <v>594</v>
      </c>
      <c r="I70" s="1" t="s">
        <v>1005</v>
      </c>
      <c r="J70" s="1" t="s">
        <v>30</v>
      </c>
      <c r="K70" s="1" t="s">
        <v>1006</v>
      </c>
      <c r="L70" s="1" t="s">
        <v>1006</v>
      </c>
      <c r="M70" s="1" t="s">
        <v>597</v>
      </c>
      <c r="N70" s="1" t="s">
        <v>597</v>
      </c>
      <c r="O70" s="1" t="s">
        <v>598</v>
      </c>
      <c r="P70" s="1" t="s">
        <v>599</v>
      </c>
      <c r="Q70" s="1" t="s">
        <v>600</v>
      </c>
      <c r="R70" s="1" t="s">
        <v>1007</v>
      </c>
      <c r="S70" s="1" t="s">
        <v>602</v>
      </c>
      <c r="T70" s="1" t="s">
        <v>603</v>
      </c>
      <c r="U70" s="1" t="s">
        <v>604</v>
      </c>
      <c r="V70" s="1" t="s">
        <v>605</v>
      </c>
    </row>
    <row r="71" s="1" customFormat="1" spans="1:22">
      <c r="A71" s="3">
        <v>999227324551988</v>
      </c>
      <c r="B71" s="1" t="s">
        <v>971</v>
      </c>
      <c r="C71" s="1" t="s">
        <v>1008</v>
      </c>
      <c r="D71" s="1" t="s">
        <v>1009</v>
      </c>
      <c r="E71" s="1" t="s">
        <v>1010</v>
      </c>
      <c r="F71" s="1" t="s">
        <v>790</v>
      </c>
      <c r="G71" s="1" t="s">
        <v>589</v>
      </c>
      <c r="H71" s="1" t="s">
        <v>594</v>
      </c>
      <c r="I71" s="1" t="s">
        <v>1011</v>
      </c>
      <c r="J71" s="1" t="s">
        <v>30</v>
      </c>
      <c r="K71" s="1" t="s">
        <v>1012</v>
      </c>
      <c r="L71" s="1" t="s">
        <v>1012</v>
      </c>
      <c r="M71" s="1" t="s">
        <v>597</v>
      </c>
      <c r="N71" s="1" t="s">
        <v>597</v>
      </c>
      <c r="O71" s="1" t="s">
        <v>598</v>
      </c>
      <c r="P71" s="1" t="s">
        <v>599</v>
      </c>
      <c r="Q71" s="1" t="s">
        <v>600</v>
      </c>
      <c r="R71" s="1" t="s">
        <v>1013</v>
      </c>
      <c r="S71" s="1" t="s">
        <v>602</v>
      </c>
      <c r="T71" s="1" t="s">
        <v>603</v>
      </c>
      <c r="U71" s="1" t="s">
        <v>604</v>
      </c>
      <c r="V71" s="1" t="s">
        <v>656</v>
      </c>
    </row>
    <row r="72" s="1" customFormat="1" spans="1:22">
      <c r="A72" s="3">
        <v>999227323396535</v>
      </c>
      <c r="B72" s="1" t="s">
        <v>971</v>
      </c>
      <c r="C72" s="1" t="s">
        <v>1014</v>
      </c>
      <c r="D72" s="1" t="s">
        <v>896</v>
      </c>
      <c r="E72" s="1" t="s">
        <v>1015</v>
      </c>
      <c r="F72" s="1" t="s">
        <v>971</v>
      </c>
      <c r="G72" s="1" t="s">
        <v>589</v>
      </c>
      <c r="H72" s="1" t="s">
        <v>594</v>
      </c>
      <c r="I72" s="1" t="s">
        <v>1016</v>
      </c>
      <c r="J72" s="1" t="s">
        <v>30</v>
      </c>
      <c r="K72" s="1" t="s">
        <v>1017</v>
      </c>
      <c r="L72" s="1" t="s">
        <v>1017</v>
      </c>
      <c r="M72" s="1" t="s">
        <v>597</v>
      </c>
      <c r="N72" s="1" t="s">
        <v>597</v>
      </c>
      <c r="O72" s="1" t="s">
        <v>598</v>
      </c>
      <c r="P72" s="1" t="s">
        <v>599</v>
      </c>
      <c r="Q72" s="1" t="s">
        <v>600</v>
      </c>
      <c r="R72" s="1" t="s">
        <v>1018</v>
      </c>
      <c r="S72" s="1" t="s">
        <v>602</v>
      </c>
      <c r="T72" s="1" t="s">
        <v>603</v>
      </c>
      <c r="U72" s="1" t="s">
        <v>604</v>
      </c>
      <c r="V72" s="1" t="s">
        <v>656</v>
      </c>
    </row>
    <row r="73" s="1" customFormat="1" spans="1:22">
      <c r="A73" s="3">
        <v>999227323140333</v>
      </c>
      <c r="B73" s="1" t="s">
        <v>971</v>
      </c>
      <c r="C73" s="1" t="s">
        <v>1019</v>
      </c>
      <c r="D73" s="1" t="s">
        <v>1020</v>
      </c>
      <c r="E73" s="1" t="s">
        <v>1021</v>
      </c>
      <c r="F73" s="1" t="s">
        <v>589</v>
      </c>
      <c r="G73" s="1" t="s">
        <v>593</v>
      </c>
      <c r="H73" s="1" t="s">
        <v>594</v>
      </c>
      <c r="I73" s="1" t="s">
        <v>1022</v>
      </c>
      <c r="J73" s="1" t="s">
        <v>30</v>
      </c>
      <c r="K73" s="1" t="s">
        <v>1023</v>
      </c>
      <c r="L73" s="1" t="s">
        <v>1023</v>
      </c>
      <c r="M73" s="1" t="s">
        <v>597</v>
      </c>
      <c r="N73" s="1" t="s">
        <v>597</v>
      </c>
      <c r="O73" s="1" t="s">
        <v>598</v>
      </c>
      <c r="P73" s="1" t="s">
        <v>599</v>
      </c>
      <c r="Q73" s="1" t="s">
        <v>600</v>
      </c>
      <c r="R73" s="1" t="s">
        <v>1024</v>
      </c>
      <c r="S73" s="1" t="s">
        <v>602</v>
      </c>
      <c r="T73" s="1" t="s">
        <v>603</v>
      </c>
      <c r="U73" s="1" t="s">
        <v>604</v>
      </c>
      <c r="V73" s="1" t="s">
        <v>605</v>
      </c>
    </row>
    <row r="74" s="1" customFormat="1" spans="1:22">
      <c r="A74" s="3">
        <v>999227322375838</v>
      </c>
      <c r="B74" s="1" t="s">
        <v>971</v>
      </c>
      <c r="C74" s="1" t="s">
        <v>1025</v>
      </c>
      <c r="D74" s="1" t="s">
        <v>871</v>
      </c>
      <c r="E74" s="1" t="s">
        <v>1026</v>
      </c>
      <c r="F74" s="1" t="s">
        <v>589</v>
      </c>
      <c r="G74" s="1" t="s">
        <v>593</v>
      </c>
      <c r="H74" s="1" t="s">
        <v>594</v>
      </c>
      <c r="I74" s="1" t="s">
        <v>1027</v>
      </c>
      <c r="J74" s="1" t="s">
        <v>30</v>
      </c>
      <c r="K74" s="1" t="s">
        <v>1028</v>
      </c>
      <c r="L74" s="1" t="s">
        <v>1028</v>
      </c>
      <c r="M74" s="1" t="s">
        <v>597</v>
      </c>
      <c r="N74" s="1" t="s">
        <v>597</v>
      </c>
      <c r="O74" s="1" t="s">
        <v>598</v>
      </c>
      <c r="P74" s="1" t="s">
        <v>599</v>
      </c>
      <c r="Q74" s="1" t="s">
        <v>600</v>
      </c>
      <c r="R74" s="1" t="s">
        <v>1029</v>
      </c>
      <c r="S74" s="1" t="s">
        <v>602</v>
      </c>
      <c r="T74" s="1" t="s">
        <v>603</v>
      </c>
      <c r="U74" s="1" t="s">
        <v>876</v>
      </c>
      <c r="V74" s="1" t="s">
        <v>612</v>
      </c>
    </row>
    <row r="75" s="1" customFormat="1" spans="1:22">
      <c r="A75" s="3">
        <v>999227308460948</v>
      </c>
      <c r="B75" s="1" t="s">
        <v>1030</v>
      </c>
      <c r="C75" s="1" t="s">
        <v>1031</v>
      </c>
      <c r="D75" s="1" t="s">
        <v>1032</v>
      </c>
      <c r="E75" s="1" t="s">
        <v>1033</v>
      </c>
      <c r="F75" s="1" t="s">
        <v>790</v>
      </c>
      <c r="G75" s="1" t="s">
        <v>593</v>
      </c>
      <c r="H75" s="1" t="s">
        <v>594</v>
      </c>
      <c r="I75" s="1" t="s">
        <v>1034</v>
      </c>
      <c r="J75" s="1" t="s">
        <v>30</v>
      </c>
      <c r="K75" s="1" t="s">
        <v>1035</v>
      </c>
      <c r="L75" s="1" t="s">
        <v>1035</v>
      </c>
      <c r="M75" s="1" t="s">
        <v>597</v>
      </c>
      <c r="N75" s="1" t="s">
        <v>597</v>
      </c>
      <c r="O75" s="1" t="s">
        <v>598</v>
      </c>
      <c r="P75" s="1" t="s">
        <v>599</v>
      </c>
      <c r="Q75" s="1" t="s">
        <v>600</v>
      </c>
      <c r="R75" s="1" t="s">
        <v>1036</v>
      </c>
      <c r="S75" s="1" t="s">
        <v>602</v>
      </c>
      <c r="T75" s="1" t="s">
        <v>603</v>
      </c>
      <c r="U75" s="1" t="s">
        <v>604</v>
      </c>
      <c r="V75" s="1" t="s">
        <v>612</v>
      </c>
    </row>
    <row r="76" s="1" customFormat="1" spans="1:22">
      <c r="A76" s="3">
        <v>999227307383372</v>
      </c>
      <c r="B76" s="1" t="s">
        <v>1030</v>
      </c>
      <c r="C76" s="1" t="s">
        <v>1037</v>
      </c>
      <c r="D76" s="1" t="s">
        <v>871</v>
      </c>
      <c r="E76" s="1" t="s">
        <v>1038</v>
      </c>
      <c r="F76" s="1" t="s">
        <v>790</v>
      </c>
      <c r="G76" s="1" t="s">
        <v>593</v>
      </c>
      <c r="H76" s="1" t="s">
        <v>594</v>
      </c>
      <c r="I76" s="1" t="s">
        <v>1039</v>
      </c>
      <c r="J76" s="1" t="s">
        <v>30</v>
      </c>
      <c r="K76" s="1" t="s">
        <v>1040</v>
      </c>
      <c r="L76" s="1" t="s">
        <v>1040</v>
      </c>
      <c r="M76" s="1" t="s">
        <v>597</v>
      </c>
      <c r="N76" s="1" t="s">
        <v>597</v>
      </c>
      <c r="O76" s="1" t="s">
        <v>598</v>
      </c>
      <c r="P76" s="1" t="s">
        <v>599</v>
      </c>
      <c r="Q76" s="1" t="s">
        <v>600</v>
      </c>
      <c r="R76" s="1" t="s">
        <v>1041</v>
      </c>
      <c r="S76" s="1" t="s">
        <v>602</v>
      </c>
      <c r="T76" s="1" t="s">
        <v>603</v>
      </c>
      <c r="U76" s="1" t="s">
        <v>876</v>
      </c>
      <c r="V76" s="1" t="s">
        <v>612</v>
      </c>
    </row>
    <row r="77" s="1" customFormat="1" spans="1:22">
      <c r="A77" s="3">
        <v>999227307108857</v>
      </c>
      <c r="B77" s="1" t="s">
        <v>1030</v>
      </c>
      <c r="C77" s="1" t="s">
        <v>1042</v>
      </c>
      <c r="D77" s="1" t="s">
        <v>1043</v>
      </c>
      <c r="E77" s="1" t="s">
        <v>1044</v>
      </c>
      <c r="F77" s="1" t="s">
        <v>1030</v>
      </c>
      <c r="G77" s="1" t="s">
        <v>593</v>
      </c>
      <c r="H77" s="1" t="s">
        <v>594</v>
      </c>
      <c r="I77" s="1" t="s">
        <v>1045</v>
      </c>
      <c r="J77" s="1" t="s">
        <v>30</v>
      </c>
      <c r="K77" s="1" t="s">
        <v>1046</v>
      </c>
      <c r="L77" s="1" t="s">
        <v>598</v>
      </c>
      <c r="M77" s="1" t="s">
        <v>1047</v>
      </c>
      <c r="N77" s="1" t="s">
        <v>1048</v>
      </c>
      <c r="O77" s="1" t="s">
        <v>598</v>
      </c>
      <c r="P77" s="1" t="s">
        <v>599</v>
      </c>
      <c r="Q77" s="1" t="s">
        <v>600</v>
      </c>
      <c r="R77" s="1" t="s">
        <v>1049</v>
      </c>
      <c r="S77" s="1" t="s">
        <v>602</v>
      </c>
      <c r="T77" s="1" t="s">
        <v>603</v>
      </c>
      <c r="U77" s="1" t="s">
        <v>604</v>
      </c>
      <c r="V77" s="1" t="s">
        <v>605</v>
      </c>
    </row>
    <row r="78" s="1" customFormat="1" spans="1:22">
      <c r="A78" s="3">
        <v>999227306411206</v>
      </c>
      <c r="B78" s="1" t="s">
        <v>1030</v>
      </c>
      <c r="C78" s="1" t="s">
        <v>1050</v>
      </c>
      <c r="D78" s="1" t="s">
        <v>699</v>
      </c>
      <c r="E78" s="1" t="s">
        <v>1051</v>
      </c>
      <c r="F78" s="1" t="s">
        <v>790</v>
      </c>
      <c r="G78" s="1" t="s">
        <v>589</v>
      </c>
      <c r="H78" s="1" t="s">
        <v>594</v>
      </c>
      <c r="I78" s="1" t="s">
        <v>1052</v>
      </c>
      <c r="J78" s="1" t="s">
        <v>30</v>
      </c>
      <c r="K78" s="1" t="s">
        <v>1053</v>
      </c>
      <c r="L78" s="1" t="s">
        <v>1053</v>
      </c>
      <c r="M78" s="1" t="s">
        <v>597</v>
      </c>
      <c r="N78" s="1" t="s">
        <v>597</v>
      </c>
      <c r="O78" s="1" t="s">
        <v>598</v>
      </c>
      <c r="P78" s="1" t="s">
        <v>599</v>
      </c>
      <c r="Q78" s="1" t="s">
        <v>600</v>
      </c>
      <c r="R78" s="1" t="s">
        <v>1054</v>
      </c>
      <c r="S78" s="1" t="s">
        <v>602</v>
      </c>
      <c r="T78" s="1" t="s">
        <v>603</v>
      </c>
      <c r="U78" s="1" t="s">
        <v>604</v>
      </c>
      <c r="V78" s="1" t="s">
        <v>605</v>
      </c>
    </row>
    <row r="79" s="1" customFormat="1" spans="1:22">
      <c r="A79" s="3">
        <v>999227306239410</v>
      </c>
      <c r="B79" s="1" t="s">
        <v>1030</v>
      </c>
      <c r="C79" s="1" t="s">
        <v>1055</v>
      </c>
      <c r="D79" s="1" t="s">
        <v>985</v>
      </c>
      <c r="E79" s="1" t="s">
        <v>1056</v>
      </c>
      <c r="F79" s="1" t="s">
        <v>589</v>
      </c>
      <c r="G79" s="1" t="s">
        <v>593</v>
      </c>
      <c r="H79" s="1" t="s">
        <v>594</v>
      </c>
      <c r="I79" s="1" t="s">
        <v>1057</v>
      </c>
      <c r="J79" s="1" t="s">
        <v>30</v>
      </c>
      <c r="K79" s="1" t="s">
        <v>1058</v>
      </c>
      <c r="L79" s="1" t="s">
        <v>1058</v>
      </c>
      <c r="M79" s="1" t="s">
        <v>597</v>
      </c>
      <c r="N79" s="1" t="s">
        <v>597</v>
      </c>
      <c r="O79" s="1" t="s">
        <v>598</v>
      </c>
      <c r="P79" s="1" t="s">
        <v>599</v>
      </c>
      <c r="Q79" s="1" t="s">
        <v>600</v>
      </c>
      <c r="R79" s="1" t="s">
        <v>1059</v>
      </c>
      <c r="S79" s="1" t="s">
        <v>602</v>
      </c>
      <c r="T79" s="1" t="s">
        <v>603</v>
      </c>
      <c r="U79" s="1" t="s">
        <v>604</v>
      </c>
      <c r="V79" s="1" t="s">
        <v>605</v>
      </c>
    </row>
    <row r="80" s="1" customFormat="1" spans="1:22">
      <c r="A80" s="3">
        <v>999227301353293</v>
      </c>
      <c r="B80" s="1" t="s">
        <v>1060</v>
      </c>
      <c r="C80" s="1" t="s">
        <v>1061</v>
      </c>
      <c r="D80" s="1" t="s">
        <v>1062</v>
      </c>
      <c r="E80" s="1" t="s">
        <v>1063</v>
      </c>
      <c r="F80" s="1" t="s">
        <v>1030</v>
      </c>
      <c r="G80" s="1" t="s">
        <v>589</v>
      </c>
      <c r="H80" s="1" t="s">
        <v>594</v>
      </c>
      <c r="I80" s="1" t="s">
        <v>1064</v>
      </c>
      <c r="J80" s="1" t="s">
        <v>30</v>
      </c>
      <c r="K80" s="1" t="s">
        <v>1065</v>
      </c>
      <c r="L80" s="1" t="s">
        <v>1065</v>
      </c>
      <c r="M80" s="1" t="s">
        <v>597</v>
      </c>
      <c r="N80" s="1" t="s">
        <v>597</v>
      </c>
      <c r="O80" s="1" t="s">
        <v>598</v>
      </c>
      <c r="P80" s="1" t="s">
        <v>599</v>
      </c>
      <c r="Q80" s="1" t="s">
        <v>600</v>
      </c>
      <c r="R80" s="1" t="s">
        <v>1066</v>
      </c>
      <c r="S80" s="1" t="s">
        <v>602</v>
      </c>
      <c r="T80" s="1" t="s">
        <v>603</v>
      </c>
      <c r="U80" s="1" t="s">
        <v>604</v>
      </c>
      <c r="V80" s="1" t="s">
        <v>605</v>
      </c>
    </row>
    <row r="81" s="1" customFormat="1" spans="1:22">
      <c r="A81" s="3">
        <v>999227298989558</v>
      </c>
      <c r="B81" s="1" t="s">
        <v>1060</v>
      </c>
      <c r="C81" s="1" t="s">
        <v>1067</v>
      </c>
      <c r="D81" s="1" t="s">
        <v>1068</v>
      </c>
      <c r="E81" s="1" t="s">
        <v>1069</v>
      </c>
      <c r="F81" s="1" t="s">
        <v>589</v>
      </c>
      <c r="G81" s="1" t="s">
        <v>593</v>
      </c>
      <c r="H81" s="1" t="s">
        <v>594</v>
      </c>
      <c r="I81" s="1" t="s">
        <v>1070</v>
      </c>
      <c r="J81" s="1" t="s">
        <v>30</v>
      </c>
      <c r="K81" s="1" t="s">
        <v>1071</v>
      </c>
      <c r="L81" s="1" t="s">
        <v>1071</v>
      </c>
      <c r="M81" s="1" t="s">
        <v>597</v>
      </c>
      <c r="N81" s="1" t="s">
        <v>597</v>
      </c>
      <c r="O81" s="1" t="s">
        <v>598</v>
      </c>
      <c r="P81" s="1" t="s">
        <v>599</v>
      </c>
      <c r="Q81" s="1" t="s">
        <v>600</v>
      </c>
      <c r="R81" s="1" t="s">
        <v>1072</v>
      </c>
      <c r="S81" s="1" t="s">
        <v>602</v>
      </c>
      <c r="T81" s="1" t="s">
        <v>603</v>
      </c>
      <c r="U81" s="1" t="s">
        <v>876</v>
      </c>
      <c r="V81" s="1" t="s">
        <v>605</v>
      </c>
    </row>
    <row r="82" s="1" customFormat="1" spans="1:22">
      <c r="A82" s="3">
        <v>999227296481525</v>
      </c>
      <c r="B82" s="1" t="s">
        <v>1060</v>
      </c>
      <c r="C82" s="1" t="s">
        <v>1073</v>
      </c>
      <c r="D82" s="1" t="s">
        <v>1074</v>
      </c>
      <c r="E82" s="1" t="s">
        <v>1075</v>
      </c>
      <c r="F82" s="1" t="s">
        <v>1030</v>
      </c>
      <c r="G82" s="1" t="s">
        <v>593</v>
      </c>
      <c r="H82" s="1" t="s">
        <v>594</v>
      </c>
      <c r="I82" s="1" t="s">
        <v>1076</v>
      </c>
      <c r="J82" s="1" t="s">
        <v>30</v>
      </c>
      <c r="K82" s="1" t="s">
        <v>1077</v>
      </c>
      <c r="L82" s="1" t="s">
        <v>1077</v>
      </c>
      <c r="M82" s="1" t="s">
        <v>597</v>
      </c>
      <c r="N82" s="1" t="s">
        <v>597</v>
      </c>
      <c r="O82" s="1" t="s">
        <v>598</v>
      </c>
      <c r="P82" s="1" t="s">
        <v>599</v>
      </c>
      <c r="Q82" s="1" t="s">
        <v>600</v>
      </c>
      <c r="R82" s="1" t="s">
        <v>1078</v>
      </c>
      <c r="S82" s="1" t="s">
        <v>602</v>
      </c>
      <c r="T82" s="1" t="s">
        <v>603</v>
      </c>
      <c r="U82" s="1" t="s">
        <v>604</v>
      </c>
      <c r="V82" s="1" t="s">
        <v>605</v>
      </c>
    </row>
    <row r="83" s="1" customFormat="1" spans="1:22">
      <c r="A83" s="3">
        <v>999227295002304</v>
      </c>
      <c r="B83" s="1" t="s">
        <v>1060</v>
      </c>
      <c r="C83" s="1" t="s">
        <v>1079</v>
      </c>
      <c r="D83" s="1" t="s">
        <v>741</v>
      </c>
      <c r="E83" s="1" t="s">
        <v>1080</v>
      </c>
      <c r="F83" s="1" t="s">
        <v>1030</v>
      </c>
      <c r="G83" s="1" t="s">
        <v>589</v>
      </c>
      <c r="H83" s="1" t="s">
        <v>594</v>
      </c>
      <c r="I83" s="1" t="s">
        <v>1081</v>
      </c>
      <c r="J83" s="1" t="s">
        <v>30</v>
      </c>
      <c r="K83" s="1" t="s">
        <v>1082</v>
      </c>
      <c r="L83" s="1" t="s">
        <v>1082</v>
      </c>
      <c r="M83" s="1" t="s">
        <v>597</v>
      </c>
      <c r="N83" s="1" t="s">
        <v>597</v>
      </c>
      <c r="O83" s="1" t="s">
        <v>598</v>
      </c>
      <c r="P83" s="1" t="s">
        <v>599</v>
      </c>
      <c r="Q83" s="1" t="s">
        <v>600</v>
      </c>
      <c r="R83" s="1" t="s">
        <v>1083</v>
      </c>
      <c r="S83" s="1" t="s">
        <v>602</v>
      </c>
      <c r="T83" s="1" t="s">
        <v>603</v>
      </c>
      <c r="U83" s="1" t="s">
        <v>604</v>
      </c>
      <c r="V83" s="1" t="s">
        <v>605</v>
      </c>
    </row>
    <row r="84" s="1" customFormat="1" spans="1:22">
      <c r="A84" s="3">
        <v>999227290847606</v>
      </c>
      <c r="B84" s="1" t="s">
        <v>1084</v>
      </c>
      <c r="C84" s="1" t="s">
        <v>1085</v>
      </c>
      <c r="D84" s="1" t="s">
        <v>1086</v>
      </c>
      <c r="E84" s="1" t="s">
        <v>1087</v>
      </c>
      <c r="F84" s="1" t="s">
        <v>589</v>
      </c>
      <c r="G84" s="1" t="s">
        <v>593</v>
      </c>
      <c r="H84" s="1" t="s">
        <v>594</v>
      </c>
      <c r="I84" s="1" t="s">
        <v>1088</v>
      </c>
      <c r="J84" s="1" t="s">
        <v>30</v>
      </c>
      <c r="K84" s="1" t="s">
        <v>1089</v>
      </c>
      <c r="L84" s="1" t="s">
        <v>1089</v>
      </c>
      <c r="M84" s="1" t="s">
        <v>597</v>
      </c>
      <c r="N84" s="1" t="s">
        <v>597</v>
      </c>
      <c r="O84" s="1" t="s">
        <v>598</v>
      </c>
      <c r="P84" s="1" t="s">
        <v>599</v>
      </c>
      <c r="Q84" s="1" t="s">
        <v>600</v>
      </c>
      <c r="R84" s="1" t="s">
        <v>1090</v>
      </c>
      <c r="S84" s="1" t="s">
        <v>602</v>
      </c>
      <c r="T84" s="1" t="s">
        <v>603</v>
      </c>
      <c r="U84" s="1" t="s">
        <v>604</v>
      </c>
      <c r="V84" s="1" t="s">
        <v>605</v>
      </c>
    </row>
    <row r="85" s="1" customFormat="1" spans="1:22">
      <c r="A85" s="3">
        <v>999227288839996</v>
      </c>
      <c r="B85" s="1" t="s">
        <v>1084</v>
      </c>
      <c r="C85" s="1" t="s">
        <v>1091</v>
      </c>
      <c r="D85" s="1" t="s">
        <v>1092</v>
      </c>
      <c r="E85" s="1" t="s">
        <v>1093</v>
      </c>
      <c r="F85" s="1" t="s">
        <v>1060</v>
      </c>
      <c r="G85" s="1" t="s">
        <v>593</v>
      </c>
      <c r="H85" s="1" t="s">
        <v>594</v>
      </c>
      <c r="I85" s="1" t="s">
        <v>1094</v>
      </c>
      <c r="J85" s="1" t="s">
        <v>30</v>
      </c>
      <c r="K85" s="1" t="s">
        <v>1095</v>
      </c>
      <c r="L85" s="1" t="s">
        <v>1095</v>
      </c>
      <c r="M85" s="1" t="s">
        <v>597</v>
      </c>
      <c r="N85" s="1" t="s">
        <v>597</v>
      </c>
      <c r="O85" s="1" t="s">
        <v>598</v>
      </c>
      <c r="P85" s="1" t="s">
        <v>599</v>
      </c>
      <c r="Q85" s="1" t="s">
        <v>600</v>
      </c>
      <c r="R85" s="1" t="s">
        <v>1096</v>
      </c>
      <c r="S85" s="1" t="s">
        <v>602</v>
      </c>
      <c r="T85" s="1" t="s">
        <v>603</v>
      </c>
      <c r="U85" s="1" t="s">
        <v>604</v>
      </c>
      <c r="V85" s="1" t="s">
        <v>605</v>
      </c>
    </row>
    <row r="86" s="1" customFormat="1" spans="1:22">
      <c r="A86" s="3">
        <v>999227285651940</v>
      </c>
      <c r="B86" s="1" t="s">
        <v>1084</v>
      </c>
      <c r="C86" s="1" t="s">
        <v>1097</v>
      </c>
      <c r="D86" s="1" t="s">
        <v>699</v>
      </c>
      <c r="E86" s="1" t="s">
        <v>1098</v>
      </c>
      <c r="F86" s="1" t="s">
        <v>790</v>
      </c>
      <c r="G86" s="1" t="s">
        <v>589</v>
      </c>
      <c r="H86" s="1" t="s">
        <v>594</v>
      </c>
      <c r="I86" s="1" t="s">
        <v>1099</v>
      </c>
      <c r="J86" s="1" t="s">
        <v>30</v>
      </c>
      <c r="K86" s="1" t="s">
        <v>1100</v>
      </c>
      <c r="L86" s="1" t="s">
        <v>1100</v>
      </c>
      <c r="M86" s="1" t="s">
        <v>597</v>
      </c>
      <c r="N86" s="1" t="s">
        <v>597</v>
      </c>
      <c r="O86" s="1" t="s">
        <v>598</v>
      </c>
      <c r="P86" s="1" t="s">
        <v>599</v>
      </c>
      <c r="Q86" s="1" t="s">
        <v>600</v>
      </c>
      <c r="R86" s="1" t="s">
        <v>1101</v>
      </c>
      <c r="S86" s="1" t="s">
        <v>602</v>
      </c>
      <c r="T86" s="1" t="s">
        <v>603</v>
      </c>
      <c r="U86" s="1" t="s">
        <v>604</v>
      </c>
      <c r="V86" s="1" t="s">
        <v>605</v>
      </c>
    </row>
    <row r="87" s="1" customFormat="1" spans="1:22">
      <c r="A87" s="3">
        <v>999227285537734</v>
      </c>
      <c r="B87" s="1" t="s">
        <v>1084</v>
      </c>
      <c r="C87" s="1" t="s">
        <v>1102</v>
      </c>
      <c r="D87" s="1" t="s">
        <v>1103</v>
      </c>
      <c r="E87" s="1" t="s">
        <v>1104</v>
      </c>
      <c r="F87" s="1" t="s">
        <v>971</v>
      </c>
      <c r="G87" s="1" t="s">
        <v>593</v>
      </c>
      <c r="H87" s="1" t="s">
        <v>594</v>
      </c>
      <c r="I87" s="1" t="s">
        <v>1105</v>
      </c>
      <c r="J87" s="1" t="s">
        <v>30</v>
      </c>
      <c r="K87" s="1" t="s">
        <v>1106</v>
      </c>
      <c r="L87" s="1" t="s">
        <v>1106</v>
      </c>
      <c r="M87" s="1" t="s">
        <v>597</v>
      </c>
      <c r="N87" s="1" t="s">
        <v>597</v>
      </c>
      <c r="O87" s="1" t="s">
        <v>598</v>
      </c>
      <c r="P87" s="1" t="s">
        <v>599</v>
      </c>
      <c r="Q87" s="1" t="s">
        <v>600</v>
      </c>
      <c r="R87" s="1" t="s">
        <v>1107</v>
      </c>
      <c r="S87" s="1" t="s">
        <v>602</v>
      </c>
      <c r="T87" s="1" t="s">
        <v>603</v>
      </c>
      <c r="U87" s="1" t="s">
        <v>604</v>
      </c>
      <c r="V87" s="1" t="s">
        <v>605</v>
      </c>
    </row>
    <row r="88" s="1" customFormat="1" spans="1:22">
      <c r="A88" s="3">
        <v>999227284767012</v>
      </c>
      <c r="B88" s="1" t="s">
        <v>1084</v>
      </c>
      <c r="C88" s="1" t="s">
        <v>1108</v>
      </c>
      <c r="D88" s="1" t="s">
        <v>1109</v>
      </c>
      <c r="E88" s="1" t="s">
        <v>1110</v>
      </c>
      <c r="F88" s="1" t="s">
        <v>790</v>
      </c>
      <c r="G88" s="1" t="s">
        <v>589</v>
      </c>
      <c r="H88" s="1" t="s">
        <v>594</v>
      </c>
      <c r="I88" s="1" t="s">
        <v>1111</v>
      </c>
      <c r="J88" s="1" t="s">
        <v>30</v>
      </c>
      <c r="K88" s="1" t="s">
        <v>1112</v>
      </c>
      <c r="L88" s="1" t="s">
        <v>1112</v>
      </c>
      <c r="M88" s="1" t="s">
        <v>597</v>
      </c>
      <c r="N88" s="1" t="s">
        <v>597</v>
      </c>
      <c r="O88" s="1" t="s">
        <v>598</v>
      </c>
      <c r="P88" s="1" t="s">
        <v>599</v>
      </c>
      <c r="Q88" s="1" t="s">
        <v>600</v>
      </c>
      <c r="R88" s="1" t="s">
        <v>1113</v>
      </c>
      <c r="S88" s="1" t="s">
        <v>602</v>
      </c>
      <c r="T88" s="1" t="s">
        <v>603</v>
      </c>
      <c r="U88" s="1" t="s">
        <v>604</v>
      </c>
      <c r="V88" s="1" t="s">
        <v>605</v>
      </c>
    </row>
    <row r="89" s="1" customFormat="1" spans="1:22">
      <c r="A89" s="3">
        <v>999227284646446</v>
      </c>
      <c r="B89" s="1" t="s">
        <v>1084</v>
      </c>
      <c r="C89" s="1" t="s">
        <v>1114</v>
      </c>
      <c r="D89" s="1" t="s">
        <v>1032</v>
      </c>
      <c r="E89" s="1" t="s">
        <v>1115</v>
      </c>
      <c r="F89" s="1" t="s">
        <v>1030</v>
      </c>
      <c r="G89" s="1" t="s">
        <v>593</v>
      </c>
      <c r="H89" s="1" t="s">
        <v>594</v>
      </c>
      <c r="I89" s="1" t="s">
        <v>1116</v>
      </c>
      <c r="J89" s="1" t="s">
        <v>30</v>
      </c>
      <c r="K89" s="1" t="s">
        <v>1117</v>
      </c>
      <c r="L89" s="1" t="s">
        <v>1117</v>
      </c>
      <c r="M89" s="1" t="s">
        <v>597</v>
      </c>
      <c r="N89" s="1" t="s">
        <v>597</v>
      </c>
      <c r="O89" s="1" t="s">
        <v>598</v>
      </c>
      <c r="P89" s="1" t="s">
        <v>599</v>
      </c>
      <c r="Q89" s="1" t="s">
        <v>600</v>
      </c>
      <c r="R89" s="1" t="s">
        <v>1118</v>
      </c>
      <c r="S89" s="1" t="s">
        <v>602</v>
      </c>
      <c r="T89" s="1" t="s">
        <v>603</v>
      </c>
      <c r="U89" s="1" t="s">
        <v>604</v>
      </c>
      <c r="V89" s="1" t="s">
        <v>612</v>
      </c>
    </row>
    <row r="90" s="1" customFormat="1" spans="1:22">
      <c r="A90" s="3">
        <v>999227261976943</v>
      </c>
      <c r="B90" s="1" t="s">
        <v>1119</v>
      </c>
      <c r="C90" s="1" t="s">
        <v>1120</v>
      </c>
      <c r="D90" s="1" t="s">
        <v>1121</v>
      </c>
      <c r="E90" s="1" t="s">
        <v>1122</v>
      </c>
      <c r="F90" s="1" t="s">
        <v>790</v>
      </c>
      <c r="G90" s="1" t="s">
        <v>589</v>
      </c>
      <c r="H90" s="1" t="s">
        <v>594</v>
      </c>
      <c r="I90" s="1" t="s">
        <v>1123</v>
      </c>
      <c r="J90" s="1" t="s">
        <v>30</v>
      </c>
      <c r="K90" s="1" t="s">
        <v>1124</v>
      </c>
      <c r="L90" s="1" t="s">
        <v>1124</v>
      </c>
      <c r="M90" s="1" t="s">
        <v>597</v>
      </c>
      <c r="N90" s="1" t="s">
        <v>597</v>
      </c>
      <c r="O90" s="1" t="s">
        <v>598</v>
      </c>
      <c r="P90" s="1" t="s">
        <v>599</v>
      </c>
      <c r="Q90" s="1" t="s">
        <v>600</v>
      </c>
      <c r="R90" s="1" t="s">
        <v>1125</v>
      </c>
      <c r="S90" s="1" t="s">
        <v>602</v>
      </c>
      <c r="T90" s="1" t="s">
        <v>603</v>
      </c>
      <c r="U90" s="1" t="s">
        <v>604</v>
      </c>
      <c r="V90" s="1" t="s">
        <v>605</v>
      </c>
    </row>
    <row r="91" s="1" customFormat="1" spans="1:22">
      <c r="A91" s="3">
        <v>999227261049342</v>
      </c>
      <c r="B91" s="1" t="s">
        <v>1119</v>
      </c>
      <c r="C91" s="1" t="s">
        <v>1126</v>
      </c>
      <c r="D91" s="1" t="s">
        <v>1127</v>
      </c>
      <c r="E91" s="1" t="s">
        <v>1128</v>
      </c>
      <c r="F91" s="1" t="s">
        <v>790</v>
      </c>
      <c r="G91" s="1" t="s">
        <v>593</v>
      </c>
      <c r="H91" s="1" t="s">
        <v>594</v>
      </c>
      <c r="I91" s="1" t="s">
        <v>1129</v>
      </c>
      <c r="J91" s="1" t="s">
        <v>30</v>
      </c>
      <c r="K91" s="1" t="s">
        <v>1130</v>
      </c>
      <c r="L91" s="1" t="s">
        <v>1130</v>
      </c>
      <c r="M91" s="1" t="s">
        <v>597</v>
      </c>
      <c r="N91" s="1" t="s">
        <v>597</v>
      </c>
      <c r="O91" s="1" t="s">
        <v>598</v>
      </c>
      <c r="P91" s="1" t="s">
        <v>599</v>
      </c>
      <c r="Q91" s="1" t="s">
        <v>600</v>
      </c>
      <c r="R91" s="1" t="s">
        <v>1131</v>
      </c>
      <c r="S91" s="1" t="s">
        <v>602</v>
      </c>
      <c r="T91" s="1" t="s">
        <v>603</v>
      </c>
      <c r="U91" s="1" t="s">
        <v>604</v>
      </c>
      <c r="V91" s="1" t="s">
        <v>605</v>
      </c>
    </row>
    <row r="92" s="1" customFormat="1" spans="1:22">
      <c r="A92" s="3">
        <v>999227258000345</v>
      </c>
      <c r="B92" s="1" t="s">
        <v>1119</v>
      </c>
      <c r="C92" s="1" t="s">
        <v>1132</v>
      </c>
      <c r="D92" s="1" t="s">
        <v>1133</v>
      </c>
      <c r="E92" s="1" t="s">
        <v>1134</v>
      </c>
      <c r="F92" s="1" t="s">
        <v>971</v>
      </c>
      <c r="G92" s="1" t="s">
        <v>589</v>
      </c>
      <c r="H92" s="1" t="s">
        <v>594</v>
      </c>
      <c r="I92" s="1" t="s">
        <v>1135</v>
      </c>
      <c r="J92" s="1" t="s">
        <v>30</v>
      </c>
      <c r="K92" s="1" t="s">
        <v>1136</v>
      </c>
      <c r="L92" s="1" t="s">
        <v>1136</v>
      </c>
      <c r="M92" s="1" t="s">
        <v>597</v>
      </c>
      <c r="N92" s="1" t="s">
        <v>597</v>
      </c>
      <c r="O92" s="1" t="s">
        <v>598</v>
      </c>
      <c r="P92" s="1" t="s">
        <v>599</v>
      </c>
      <c r="Q92" s="1" t="s">
        <v>600</v>
      </c>
      <c r="R92" s="1" t="s">
        <v>1137</v>
      </c>
      <c r="S92" s="1" t="s">
        <v>602</v>
      </c>
      <c r="T92" s="1" t="s">
        <v>603</v>
      </c>
      <c r="U92" s="1" t="s">
        <v>604</v>
      </c>
      <c r="V92" s="1" t="s">
        <v>612</v>
      </c>
    </row>
    <row r="93" s="1" customFormat="1" spans="1:22">
      <c r="A93" s="3">
        <v>999227256474925</v>
      </c>
      <c r="B93" s="1" t="s">
        <v>1119</v>
      </c>
      <c r="C93" s="1" t="s">
        <v>1138</v>
      </c>
      <c r="D93" s="1" t="s">
        <v>1139</v>
      </c>
      <c r="E93" s="1" t="s">
        <v>1140</v>
      </c>
      <c r="F93" s="1" t="s">
        <v>971</v>
      </c>
      <c r="G93" s="1" t="s">
        <v>589</v>
      </c>
      <c r="H93" s="1" t="s">
        <v>594</v>
      </c>
      <c r="I93" s="1" t="s">
        <v>1141</v>
      </c>
      <c r="J93" s="1" t="s">
        <v>30</v>
      </c>
      <c r="K93" s="1" t="s">
        <v>1142</v>
      </c>
      <c r="L93" s="1" t="s">
        <v>1142</v>
      </c>
      <c r="M93" s="1" t="s">
        <v>597</v>
      </c>
      <c r="N93" s="1" t="s">
        <v>597</v>
      </c>
      <c r="O93" s="1" t="s">
        <v>598</v>
      </c>
      <c r="P93" s="1" t="s">
        <v>599</v>
      </c>
      <c r="Q93" s="1" t="s">
        <v>600</v>
      </c>
      <c r="R93" s="1" t="s">
        <v>1143</v>
      </c>
      <c r="S93" s="1" t="s">
        <v>602</v>
      </c>
      <c r="T93" s="1" t="s">
        <v>603</v>
      </c>
      <c r="U93" s="1" t="s">
        <v>604</v>
      </c>
      <c r="V93" s="1" t="s">
        <v>605</v>
      </c>
    </row>
    <row r="94" s="1" customFormat="1" spans="1:22">
      <c r="A94" s="3">
        <v>999227194180095</v>
      </c>
      <c r="B94" s="1" t="s">
        <v>1144</v>
      </c>
      <c r="C94" s="1" t="s">
        <v>1145</v>
      </c>
      <c r="D94" s="1" t="s">
        <v>1146</v>
      </c>
      <c r="E94" s="1" t="s">
        <v>1147</v>
      </c>
      <c r="F94" s="1" t="s">
        <v>1030</v>
      </c>
      <c r="G94" s="1" t="s">
        <v>593</v>
      </c>
      <c r="H94" s="1" t="s">
        <v>594</v>
      </c>
      <c r="I94" s="1" t="s">
        <v>1148</v>
      </c>
      <c r="J94" s="1" t="s">
        <v>30</v>
      </c>
      <c r="K94" s="1" t="s">
        <v>1149</v>
      </c>
      <c r="L94" s="1" t="s">
        <v>1149</v>
      </c>
      <c r="M94" s="1" t="s">
        <v>597</v>
      </c>
      <c r="N94" s="1" t="s">
        <v>597</v>
      </c>
      <c r="O94" s="1" t="s">
        <v>598</v>
      </c>
      <c r="P94" s="1" t="s">
        <v>599</v>
      </c>
      <c r="Q94" s="1" t="s">
        <v>600</v>
      </c>
      <c r="R94" s="1" t="s">
        <v>1150</v>
      </c>
      <c r="S94" s="1" t="s">
        <v>602</v>
      </c>
      <c r="T94" s="1" t="s">
        <v>603</v>
      </c>
      <c r="U94" s="1" t="s">
        <v>604</v>
      </c>
      <c r="V94" s="1" t="s">
        <v>656</v>
      </c>
    </row>
    <row r="95" s="1" customFormat="1" spans="1:22">
      <c r="A95" s="3">
        <v>999227191875975</v>
      </c>
      <c r="B95" s="1" t="s">
        <v>1151</v>
      </c>
      <c r="C95" s="1" t="s">
        <v>1152</v>
      </c>
      <c r="D95" s="1" t="s">
        <v>1062</v>
      </c>
      <c r="E95" s="1" t="s">
        <v>1153</v>
      </c>
      <c r="F95" s="1" t="s">
        <v>971</v>
      </c>
      <c r="G95" s="1" t="s">
        <v>589</v>
      </c>
      <c r="H95" s="1" t="s">
        <v>594</v>
      </c>
      <c r="I95" s="1" t="s">
        <v>1154</v>
      </c>
      <c r="J95" s="1" t="s">
        <v>30</v>
      </c>
      <c r="K95" s="1" t="s">
        <v>1155</v>
      </c>
      <c r="L95" s="1" t="s">
        <v>1155</v>
      </c>
      <c r="M95" s="1" t="s">
        <v>597</v>
      </c>
      <c r="N95" s="1" t="s">
        <v>597</v>
      </c>
      <c r="O95" s="1" t="s">
        <v>598</v>
      </c>
      <c r="P95" s="1" t="s">
        <v>599</v>
      </c>
      <c r="Q95" s="1" t="s">
        <v>600</v>
      </c>
      <c r="R95" s="1" t="s">
        <v>1156</v>
      </c>
      <c r="S95" s="1" t="s">
        <v>602</v>
      </c>
      <c r="T95" s="1" t="s">
        <v>603</v>
      </c>
      <c r="U95" s="1" t="s">
        <v>604</v>
      </c>
      <c r="V95" s="1" t="s">
        <v>605</v>
      </c>
    </row>
    <row r="96" s="1" customFormat="1" spans="1:22">
      <c r="A96" s="3">
        <v>999227191278990</v>
      </c>
      <c r="B96" s="1" t="s">
        <v>1151</v>
      </c>
      <c r="C96" s="1" t="s">
        <v>1157</v>
      </c>
      <c r="D96" s="1" t="s">
        <v>1158</v>
      </c>
      <c r="E96" s="1" t="s">
        <v>1159</v>
      </c>
      <c r="F96" s="1" t="s">
        <v>790</v>
      </c>
      <c r="G96" s="1" t="s">
        <v>593</v>
      </c>
      <c r="H96" s="1" t="s">
        <v>594</v>
      </c>
      <c r="I96" s="1" t="s">
        <v>1160</v>
      </c>
      <c r="J96" s="1" t="s">
        <v>30</v>
      </c>
      <c r="K96" s="1" t="s">
        <v>1161</v>
      </c>
      <c r="L96" s="1" t="s">
        <v>1161</v>
      </c>
      <c r="M96" s="1" t="s">
        <v>597</v>
      </c>
      <c r="N96" s="1" t="s">
        <v>597</v>
      </c>
      <c r="O96" s="1" t="s">
        <v>598</v>
      </c>
      <c r="P96" s="1" t="s">
        <v>599</v>
      </c>
      <c r="Q96" s="1" t="s">
        <v>600</v>
      </c>
      <c r="R96" s="1" t="s">
        <v>1162</v>
      </c>
      <c r="S96" s="1" t="s">
        <v>602</v>
      </c>
      <c r="T96" s="1" t="s">
        <v>603</v>
      </c>
      <c r="U96" s="1" t="s">
        <v>876</v>
      </c>
      <c r="V96" s="1" t="s">
        <v>612</v>
      </c>
    </row>
    <row r="97" s="1" customFormat="1" spans="1:22">
      <c r="A97" s="3">
        <v>999227188647364</v>
      </c>
      <c r="B97" s="1" t="s">
        <v>1151</v>
      </c>
      <c r="C97" s="1" t="s">
        <v>1163</v>
      </c>
      <c r="D97" s="1" t="s">
        <v>1164</v>
      </c>
      <c r="E97" s="1" t="s">
        <v>1165</v>
      </c>
      <c r="F97" s="1" t="s">
        <v>790</v>
      </c>
      <c r="G97" s="1" t="s">
        <v>593</v>
      </c>
      <c r="H97" s="1" t="s">
        <v>594</v>
      </c>
      <c r="I97" s="1" t="s">
        <v>1166</v>
      </c>
      <c r="J97" s="1" t="s">
        <v>30</v>
      </c>
      <c r="K97" s="1" t="s">
        <v>1167</v>
      </c>
      <c r="L97" s="1" t="s">
        <v>1167</v>
      </c>
      <c r="M97" s="1" t="s">
        <v>597</v>
      </c>
      <c r="N97" s="1" t="s">
        <v>597</v>
      </c>
      <c r="O97" s="1" t="s">
        <v>598</v>
      </c>
      <c r="P97" s="1" t="s">
        <v>599</v>
      </c>
      <c r="Q97" s="1" t="s">
        <v>600</v>
      </c>
      <c r="R97" s="1" t="s">
        <v>1168</v>
      </c>
      <c r="S97" s="1" t="s">
        <v>602</v>
      </c>
      <c r="T97" s="1" t="s">
        <v>603</v>
      </c>
      <c r="U97" s="1" t="s">
        <v>604</v>
      </c>
      <c r="V97" s="1" t="s">
        <v>752</v>
      </c>
    </row>
    <row r="98" s="1" customFormat="1" spans="1:22">
      <c r="A98" s="3">
        <v>999227187898647</v>
      </c>
      <c r="B98" s="1" t="s">
        <v>1151</v>
      </c>
      <c r="C98" s="1" t="s">
        <v>1169</v>
      </c>
      <c r="D98" s="1" t="s">
        <v>1170</v>
      </c>
      <c r="E98" s="1" t="s">
        <v>1171</v>
      </c>
      <c r="F98" s="1" t="s">
        <v>589</v>
      </c>
      <c r="G98" s="1" t="s">
        <v>593</v>
      </c>
      <c r="H98" s="1" t="s">
        <v>594</v>
      </c>
      <c r="I98" s="1" t="s">
        <v>1172</v>
      </c>
      <c r="J98" s="1" t="s">
        <v>30</v>
      </c>
      <c r="K98" s="1" t="s">
        <v>1173</v>
      </c>
      <c r="L98" s="1" t="s">
        <v>1173</v>
      </c>
      <c r="M98" s="1" t="s">
        <v>597</v>
      </c>
      <c r="N98" s="1" t="s">
        <v>597</v>
      </c>
      <c r="O98" s="1" t="s">
        <v>598</v>
      </c>
      <c r="P98" s="1" t="s">
        <v>599</v>
      </c>
      <c r="Q98" s="1" t="s">
        <v>600</v>
      </c>
      <c r="R98" s="1" t="s">
        <v>1174</v>
      </c>
      <c r="S98" s="1" t="s">
        <v>602</v>
      </c>
      <c r="T98" s="1" t="s">
        <v>603</v>
      </c>
      <c r="U98" s="1" t="s">
        <v>604</v>
      </c>
      <c r="V98" s="1" t="s">
        <v>605</v>
      </c>
    </row>
    <row r="99" s="1" customFormat="1" spans="1:22">
      <c r="A99" s="3">
        <v>999227114018756</v>
      </c>
      <c r="B99" s="1" t="s">
        <v>1175</v>
      </c>
      <c r="C99" s="1" t="s">
        <v>1176</v>
      </c>
      <c r="D99" s="1" t="s">
        <v>1177</v>
      </c>
      <c r="E99" s="1" t="s">
        <v>1178</v>
      </c>
      <c r="F99" s="1" t="s">
        <v>971</v>
      </c>
      <c r="G99" s="1" t="s">
        <v>593</v>
      </c>
      <c r="H99" s="1" t="s">
        <v>594</v>
      </c>
      <c r="I99" s="1" t="s">
        <v>1179</v>
      </c>
      <c r="J99" s="1" t="s">
        <v>30</v>
      </c>
      <c r="K99" s="1" t="s">
        <v>1180</v>
      </c>
      <c r="L99" s="1" t="s">
        <v>1180</v>
      </c>
      <c r="M99" s="1" t="s">
        <v>597</v>
      </c>
      <c r="N99" s="1" t="s">
        <v>597</v>
      </c>
      <c r="O99" s="1" t="s">
        <v>598</v>
      </c>
      <c r="P99" s="1" t="s">
        <v>599</v>
      </c>
      <c r="Q99" s="1" t="s">
        <v>600</v>
      </c>
      <c r="R99" s="1" t="s">
        <v>1181</v>
      </c>
      <c r="S99" s="1" t="s">
        <v>602</v>
      </c>
      <c r="T99" s="1" t="s">
        <v>603</v>
      </c>
      <c r="U99" s="1" t="s">
        <v>604</v>
      </c>
      <c r="V99" s="1" t="s">
        <v>605</v>
      </c>
    </row>
    <row r="100" s="1" customFormat="1" spans="1:22">
      <c r="A100" s="3">
        <v>999227111261480</v>
      </c>
      <c r="B100" s="1" t="s">
        <v>1182</v>
      </c>
      <c r="C100" s="1" t="s">
        <v>1183</v>
      </c>
      <c r="D100" s="1" t="s">
        <v>1184</v>
      </c>
      <c r="E100" s="1" t="s">
        <v>1185</v>
      </c>
      <c r="F100" s="1" t="s">
        <v>790</v>
      </c>
      <c r="G100" s="1" t="s">
        <v>589</v>
      </c>
      <c r="H100" s="1" t="s">
        <v>594</v>
      </c>
      <c r="I100" s="1" t="s">
        <v>1186</v>
      </c>
      <c r="J100" s="1" t="s">
        <v>30</v>
      </c>
      <c r="K100" s="1" t="s">
        <v>1187</v>
      </c>
      <c r="L100" s="1" t="s">
        <v>1187</v>
      </c>
      <c r="M100" s="1" t="s">
        <v>597</v>
      </c>
      <c r="N100" s="1" t="s">
        <v>597</v>
      </c>
      <c r="O100" s="1" t="s">
        <v>598</v>
      </c>
      <c r="P100" s="1" t="s">
        <v>599</v>
      </c>
      <c r="Q100" s="1" t="s">
        <v>600</v>
      </c>
      <c r="R100" s="1" t="s">
        <v>1188</v>
      </c>
      <c r="S100" s="1" t="s">
        <v>602</v>
      </c>
      <c r="T100" s="1" t="s">
        <v>603</v>
      </c>
      <c r="U100" s="1" t="s">
        <v>604</v>
      </c>
      <c r="V100" s="1" t="s">
        <v>612</v>
      </c>
    </row>
    <row r="101" s="1" customFormat="1" spans="1:22">
      <c r="A101" s="3">
        <v>999227105063700</v>
      </c>
      <c r="B101" s="1" t="s">
        <v>1189</v>
      </c>
      <c r="C101" s="1" t="s">
        <v>1190</v>
      </c>
      <c r="D101" s="1" t="s">
        <v>1191</v>
      </c>
      <c r="E101" s="1" t="s">
        <v>1192</v>
      </c>
      <c r="F101" s="1" t="s">
        <v>1084</v>
      </c>
      <c r="G101" s="1" t="s">
        <v>589</v>
      </c>
      <c r="H101" s="1" t="s">
        <v>594</v>
      </c>
      <c r="I101" s="1" t="s">
        <v>1193</v>
      </c>
      <c r="J101" s="1" t="s">
        <v>30</v>
      </c>
      <c r="K101" s="1" t="s">
        <v>1194</v>
      </c>
      <c r="L101" s="1" t="s">
        <v>1194</v>
      </c>
      <c r="M101" s="1" t="s">
        <v>597</v>
      </c>
      <c r="N101" s="1" t="s">
        <v>597</v>
      </c>
      <c r="O101" s="1" t="s">
        <v>598</v>
      </c>
      <c r="P101" s="1" t="s">
        <v>599</v>
      </c>
      <c r="Q101" s="1" t="s">
        <v>600</v>
      </c>
      <c r="R101" s="1" t="s">
        <v>1195</v>
      </c>
      <c r="S101" s="1" t="s">
        <v>602</v>
      </c>
      <c r="T101" s="1" t="s">
        <v>603</v>
      </c>
      <c r="U101" s="1" t="s">
        <v>604</v>
      </c>
      <c r="V101" s="1" t="s">
        <v>656</v>
      </c>
    </row>
    <row r="102" s="1" customFormat="1" spans="1:22">
      <c r="A102" s="3">
        <v>999227096173978</v>
      </c>
      <c r="B102" s="1" t="s">
        <v>1196</v>
      </c>
      <c r="C102" s="1" t="s">
        <v>1197</v>
      </c>
      <c r="D102" s="1" t="s">
        <v>985</v>
      </c>
      <c r="E102" s="1" t="s">
        <v>1198</v>
      </c>
      <c r="F102" s="1" t="s">
        <v>589</v>
      </c>
      <c r="G102" s="1" t="s">
        <v>593</v>
      </c>
      <c r="H102" s="1" t="s">
        <v>594</v>
      </c>
      <c r="I102" s="1" t="s">
        <v>1199</v>
      </c>
      <c r="J102" s="1" t="s">
        <v>30</v>
      </c>
      <c r="K102" s="1" t="s">
        <v>1200</v>
      </c>
      <c r="L102" s="1" t="s">
        <v>1200</v>
      </c>
      <c r="M102" s="1" t="s">
        <v>597</v>
      </c>
      <c r="N102" s="1" t="s">
        <v>597</v>
      </c>
      <c r="O102" s="1" t="s">
        <v>598</v>
      </c>
      <c r="P102" s="1" t="s">
        <v>599</v>
      </c>
      <c r="Q102" s="1" t="s">
        <v>600</v>
      </c>
      <c r="R102" s="1" t="s">
        <v>1201</v>
      </c>
      <c r="S102" s="1" t="s">
        <v>602</v>
      </c>
      <c r="T102" s="1" t="s">
        <v>603</v>
      </c>
      <c r="U102" s="1" t="s">
        <v>604</v>
      </c>
      <c r="V102" s="1" t="s">
        <v>605</v>
      </c>
    </row>
    <row r="103" s="1" customFormat="1" spans="1:22">
      <c r="A103" s="3">
        <v>999227048363431</v>
      </c>
      <c r="B103" s="1" t="s">
        <v>1202</v>
      </c>
      <c r="C103" s="1" t="s">
        <v>1203</v>
      </c>
      <c r="D103" s="1" t="s">
        <v>985</v>
      </c>
      <c r="E103" s="1" t="s">
        <v>1204</v>
      </c>
      <c r="F103" s="1" t="s">
        <v>589</v>
      </c>
      <c r="G103" s="1" t="s">
        <v>593</v>
      </c>
      <c r="H103" s="1" t="s">
        <v>594</v>
      </c>
      <c r="I103" s="1" t="s">
        <v>1205</v>
      </c>
      <c r="J103" s="1" t="s">
        <v>30</v>
      </c>
      <c r="K103" s="1" t="s">
        <v>1206</v>
      </c>
      <c r="L103" s="1" t="s">
        <v>1206</v>
      </c>
      <c r="M103" s="1" t="s">
        <v>597</v>
      </c>
      <c r="N103" s="1" t="s">
        <v>597</v>
      </c>
      <c r="O103" s="1" t="s">
        <v>598</v>
      </c>
      <c r="P103" s="1" t="s">
        <v>599</v>
      </c>
      <c r="Q103" s="1" t="s">
        <v>600</v>
      </c>
      <c r="R103" s="1" t="s">
        <v>1207</v>
      </c>
      <c r="S103" s="1" t="s">
        <v>602</v>
      </c>
      <c r="T103" s="1" t="s">
        <v>603</v>
      </c>
      <c r="U103" s="1" t="s">
        <v>604</v>
      </c>
      <c r="V103" s="1" t="s">
        <v>605</v>
      </c>
    </row>
    <row r="104" s="1" customFormat="1" spans="1:22">
      <c r="A104" s="3">
        <v>999227038489781</v>
      </c>
      <c r="B104" s="1" t="s">
        <v>1202</v>
      </c>
      <c r="C104" s="1" t="s">
        <v>1208</v>
      </c>
      <c r="D104" s="1" t="s">
        <v>1164</v>
      </c>
      <c r="E104" s="1" t="s">
        <v>1209</v>
      </c>
      <c r="F104" s="1" t="s">
        <v>790</v>
      </c>
      <c r="G104" s="1" t="s">
        <v>593</v>
      </c>
      <c r="H104" s="1" t="s">
        <v>594</v>
      </c>
      <c r="I104" s="1" t="s">
        <v>1210</v>
      </c>
      <c r="J104" s="1" t="s">
        <v>30</v>
      </c>
      <c r="K104" s="1" t="s">
        <v>1211</v>
      </c>
      <c r="L104" s="1" t="s">
        <v>1211</v>
      </c>
      <c r="M104" s="1" t="s">
        <v>597</v>
      </c>
      <c r="N104" s="1" t="s">
        <v>597</v>
      </c>
      <c r="O104" s="1" t="s">
        <v>598</v>
      </c>
      <c r="P104" s="1" t="s">
        <v>599</v>
      </c>
      <c r="Q104" s="1" t="s">
        <v>600</v>
      </c>
      <c r="R104" s="1" t="s">
        <v>1212</v>
      </c>
      <c r="S104" s="1" t="s">
        <v>602</v>
      </c>
      <c r="T104" s="1" t="s">
        <v>603</v>
      </c>
      <c r="U104" s="1" t="s">
        <v>604</v>
      </c>
      <c r="V104" s="1" t="s">
        <v>752</v>
      </c>
    </row>
    <row r="105" s="1" customFormat="1" spans="1:22">
      <c r="A105" s="3">
        <v>999226931415122</v>
      </c>
      <c r="B105" s="1" t="s">
        <v>1213</v>
      </c>
      <c r="C105" s="1" t="s">
        <v>1214</v>
      </c>
      <c r="D105" s="1" t="s">
        <v>1215</v>
      </c>
      <c r="E105" s="1" t="s">
        <v>1216</v>
      </c>
      <c r="F105" s="1" t="s">
        <v>790</v>
      </c>
      <c r="G105" s="1" t="s">
        <v>589</v>
      </c>
      <c r="H105" s="1" t="s">
        <v>594</v>
      </c>
      <c r="I105" s="1" t="s">
        <v>1217</v>
      </c>
      <c r="J105" s="1" t="s">
        <v>30</v>
      </c>
      <c r="K105" s="1" t="s">
        <v>1218</v>
      </c>
      <c r="L105" s="1" t="s">
        <v>1218</v>
      </c>
      <c r="M105" s="1" t="s">
        <v>597</v>
      </c>
      <c r="N105" s="1" t="s">
        <v>597</v>
      </c>
      <c r="O105" s="1" t="s">
        <v>598</v>
      </c>
      <c r="P105" s="1" t="s">
        <v>599</v>
      </c>
      <c r="Q105" s="1" t="s">
        <v>600</v>
      </c>
      <c r="R105" s="1" t="s">
        <v>1219</v>
      </c>
      <c r="S105" s="1" t="s">
        <v>602</v>
      </c>
      <c r="T105" s="1" t="s">
        <v>603</v>
      </c>
      <c r="U105" s="1" t="s">
        <v>604</v>
      </c>
      <c r="V105" s="1" t="s">
        <v>605</v>
      </c>
    </row>
    <row r="106" s="1" customFormat="1" spans="1:22">
      <c r="A106" s="3">
        <v>999226900657436</v>
      </c>
      <c r="B106" s="1" t="s">
        <v>1220</v>
      </c>
      <c r="C106" s="1" t="s">
        <v>1221</v>
      </c>
      <c r="D106" s="1" t="s">
        <v>1191</v>
      </c>
      <c r="E106" s="1" t="s">
        <v>1222</v>
      </c>
      <c r="F106" s="1" t="s">
        <v>1030</v>
      </c>
      <c r="G106" s="1" t="s">
        <v>589</v>
      </c>
      <c r="H106" s="1" t="s">
        <v>594</v>
      </c>
      <c r="I106" s="1" t="s">
        <v>1223</v>
      </c>
      <c r="J106" s="1" t="s">
        <v>30</v>
      </c>
      <c r="K106" s="1" t="s">
        <v>1224</v>
      </c>
      <c r="L106" s="1" t="s">
        <v>1224</v>
      </c>
      <c r="M106" s="1" t="s">
        <v>597</v>
      </c>
      <c r="N106" s="1" t="s">
        <v>597</v>
      </c>
      <c r="O106" s="1" t="s">
        <v>598</v>
      </c>
      <c r="P106" s="1" t="s">
        <v>599</v>
      </c>
      <c r="Q106" s="1" t="s">
        <v>600</v>
      </c>
      <c r="R106" s="1" t="s">
        <v>1225</v>
      </c>
      <c r="S106" s="1" t="s">
        <v>602</v>
      </c>
      <c r="T106" s="1" t="s">
        <v>603</v>
      </c>
      <c r="U106" s="1" t="s">
        <v>604</v>
      </c>
      <c r="V106" s="1" t="s">
        <v>656</v>
      </c>
    </row>
    <row r="107" s="1" customFormat="1" spans="1:22">
      <c r="A107" s="3">
        <v>999226839827277</v>
      </c>
      <c r="B107" s="1" t="s">
        <v>1226</v>
      </c>
      <c r="C107" s="1" t="s">
        <v>1227</v>
      </c>
      <c r="D107" s="1" t="s">
        <v>620</v>
      </c>
      <c r="E107" s="1" t="s">
        <v>1228</v>
      </c>
      <c r="F107" s="1" t="s">
        <v>790</v>
      </c>
      <c r="G107" s="1" t="s">
        <v>593</v>
      </c>
      <c r="H107" s="1" t="s">
        <v>594</v>
      </c>
      <c r="I107" s="1" t="s">
        <v>1229</v>
      </c>
      <c r="J107" s="1" t="s">
        <v>30</v>
      </c>
      <c r="K107" s="1" t="s">
        <v>1230</v>
      </c>
      <c r="L107" s="1" t="s">
        <v>1230</v>
      </c>
      <c r="M107" s="1" t="s">
        <v>597</v>
      </c>
      <c r="N107" s="1" t="s">
        <v>597</v>
      </c>
      <c r="O107" s="1" t="s">
        <v>598</v>
      </c>
      <c r="P107" s="1" t="s">
        <v>599</v>
      </c>
      <c r="Q107" s="1" t="s">
        <v>600</v>
      </c>
      <c r="R107" s="1" t="s">
        <v>1231</v>
      </c>
      <c r="S107" s="1" t="s">
        <v>602</v>
      </c>
      <c r="T107" s="1" t="s">
        <v>603</v>
      </c>
      <c r="U107" s="1" t="s">
        <v>604</v>
      </c>
      <c r="V107" s="1" t="s">
        <v>625</v>
      </c>
    </row>
    <row r="108" s="1" customFormat="1" spans="1:22">
      <c r="A108" s="3">
        <v>999226778668465</v>
      </c>
      <c r="B108" s="1" t="s">
        <v>1232</v>
      </c>
      <c r="C108" s="1" t="s">
        <v>1233</v>
      </c>
      <c r="D108" s="1" t="s">
        <v>620</v>
      </c>
      <c r="E108" s="1" t="s">
        <v>1234</v>
      </c>
      <c r="F108" s="1" t="s">
        <v>790</v>
      </c>
      <c r="G108" s="1" t="s">
        <v>589</v>
      </c>
      <c r="H108" s="1" t="s">
        <v>594</v>
      </c>
      <c r="I108" s="1" t="s">
        <v>1235</v>
      </c>
      <c r="J108" s="1" t="s">
        <v>30</v>
      </c>
      <c r="K108" s="1" t="s">
        <v>1236</v>
      </c>
      <c r="L108" s="1" t="s">
        <v>1236</v>
      </c>
      <c r="M108" s="1" t="s">
        <v>597</v>
      </c>
      <c r="N108" s="1" t="s">
        <v>597</v>
      </c>
      <c r="O108" s="1" t="s">
        <v>598</v>
      </c>
      <c r="P108" s="1" t="s">
        <v>599</v>
      </c>
      <c r="Q108" s="1" t="s">
        <v>600</v>
      </c>
      <c r="R108" s="1" t="s">
        <v>1237</v>
      </c>
      <c r="S108" s="1" t="s">
        <v>602</v>
      </c>
      <c r="T108" s="1" t="s">
        <v>603</v>
      </c>
      <c r="U108" s="1" t="s">
        <v>604</v>
      </c>
      <c r="V108" s="1" t="s">
        <v>625</v>
      </c>
    </row>
    <row r="109" s="1" customFormat="1" spans="1:22">
      <c r="A109" s="3">
        <v>999226774414819</v>
      </c>
      <c r="B109" s="1" t="s">
        <v>1232</v>
      </c>
      <c r="C109" s="1" t="s">
        <v>1238</v>
      </c>
      <c r="D109" s="1" t="s">
        <v>1239</v>
      </c>
      <c r="E109" s="1" t="s">
        <v>1240</v>
      </c>
      <c r="F109" s="1" t="s">
        <v>790</v>
      </c>
      <c r="G109" s="1" t="s">
        <v>593</v>
      </c>
      <c r="H109" s="1" t="s">
        <v>594</v>
      </c>
      <c r="I109" s="1" t="s">
        <v>1241</v>
      </c>
      <c r="J109" s="1" t="s">
        <v>30</v>
      </c>
      <c r="K109" s="1" t="s">
        <v>1242</v>
      </c>
      <c r="L109" s="1" t="s">
        <v>1242</v>
      </c>
      <c r="M109" s="1" t="s">
        <v>597</v>
      </c>
      <c r="N109" s="1" t="s">
        <v>597</v>
      </c>
      <c r="O109" s="1" t="s">
        <v>598</v>
      </c>
      <c r="P109" s="1" t="s">
        <v>599</v>
      </c>
      <c r="Q109" s="1" t="s">
        <v>600</v>
      </c>
      <c r="R109" s="1" t="s">
        <v>1243</v>
      </c>
      <c r="S109" s="1" t="s">
        <v>602</v>
      </c>
      <c r="T109" s="1" t="s">
        <v>603</v>
      </c>
      <c r="U109" s="1" t="s">
        <v>604</v>
      </c>
      <c r="V109" s="1" t="s">
        <v>605</v>
      </c>
    </row>
    <row r="110" s="1" customFormat="1" spans="1:22">
      <c r="A110" s="3">
        <v>999226772284802</v>
      </c>
      <c r="B110" s="1" t="s">
        <v>1244</v>
      </c>
      <c r="C110" s="1" t="s">
        <v>1245</v>
      </c>
      <c r="D110" s="1" t="s">
        <v>1246</v>
      </c>
      <c r="E110" s="1" t="s">
        <v>1247</v>
      </c>
      <c r="F110" s="1" t="s">
        <v>589</v>
      </c>
      <c r="G110" s="1" t="s">
        <v>593</v>
      </c>
      <c r="H110" s="1" t="s">
        <v>594</v>
      </c>
      <c r="I110" s="1" t="s">
        <v>1248</v>
      </c>
      <c r="J110" s="1" t="s">
        <v>30</v>
      </c>
      <c r="K110" s="1" t="s">
        <v>1249</v>
      </c>
      <c r="L110" s="1" t="s">
        <v>1249</v>
      </c>
      <c r="M110" s="1" t="s">
        <v>597</v>
      </c>
      <c r="N110" s="1" t="s">
        <v>597</v>
      </c>
      <c r="O110" s="1" t="s">
        <v>598</v>
      </c>
      <c r="P110" s="1" t="s">
        <v>599</v>
      </c>
      <c r="Q110" s="1" t="s">
        <v>600</v>
      </c>
      <c r="R110" s="1" t="s">
        <v>1250</v>
      </c>
      <c r="S110" s="1" t="s">
        <v>602</v>
      </c>
      <c r="T110" s="1" t="s">
        <v>603</v>
      </c>
      <c r="U110" s="1" t="s">
        <v>604</v>
      </c>
      <c r="V110" s="1" t="s">
        <v>752</v>
      </c>
    </row>
    <row r="111" s="1" customFormat="1" spans="1:22">
      <c r="A111" s="3">
        <v>999226752354075</v>
      </c>
      <c r="B111" s="1" t="s">
        <v>1251</v>
      </c>
      <c r="C111" s="1" t="s">
        <v>1252</v>
      </c>
      <c r="D111" s="1" t="s">
        <v>1253</v>
      </c>
      <c r="E111" s="1" t="s">
        <v>1254</v>
      </c>
      <c r="F111" s="1" t="s">
        <v>790</v>
      </c>
      <c r="G111" s="1" t="s">
        <v>593</v>
      </c>
      <c r="H111" s="1" t="s">
        <v>594</v>
      </c>
      <c r="I111" s="1" t="s">
        <v>1255</v>
      </c>
      <c r="J111" s="1" t="s">
        <v>30</v>
      </c>
      <c r="K111" s="1" t="s">
        <v>1256</v>
      </c>
      <c r="L111" s="1" t="s">
        <v>1256</v>
      </c>
      <c r="M111" s="1" t="s">
        <v>597</v>
      </c>
      <c r="N111" s="1" t="s">
        <v>597</v>
      </c>
      <c r="O111" s="1" t="s">
        <v>598</v>
      </c>
      <c r="P111" s="1" t="s">
        <v>599</v>
      </c>
      <c r="Q111" s="1" t="s">
        <v>600</v>
      </c>
      <c r="R111" s="1" t="s">
        <v>1257</v>
      </c>
      <c r="S111" s="1" t="s">
        <v>602</v>
      </c>
      <c r="T111" s="1" t="s">
        <v>603</v>
      </c>
      <c r="U111" s="1" t="s">
        <v>876</v>
      </c>
      <c r="V111" s="1" t="s">
        <v>605</v>
      </c>
    </row>
    <row r="112" s="1" customFormat="1" spans="1:22">
      <c r="A112" s="3">
        <v>999226622035265</v>
      </c>
      <c r="B112" s="1" t="s">
        <v>1258</v>
      </c>
      <c r="C112" s="1" t="s">
        <v>1259</v>
      </c>
      <c r="D112" s="1" t="s">
        <v>1092</v>
      </c>
      <c r="E112" s="1" t="s">
        <v>1260</v>
      </c>
      <c r="F112" s="1" t="s">
        <v>589</v>
      </c>
      <c r="G112" s="1" t="s">
        <v>593</v>
      </c>
      <c r="H112" s="1" t="s">
        <v>594</v>
      </c>
      <c r="I112" s="1" t="s">
        <v>1261</v>
      </c>
      <c r="J112" s="1" t="s">
        <v>30</v>
      </c>
      <c r="K112" s="1" t="s">
        <v>1262</v>
      </c>
      <c r="L112" s="1" t="s">
        <v>1262</v>
      </c>
      <c r="M112" s="1" t="s">
        <v>597</v>
      </c>
      <c r="N112" s="1" t="s">
        <v>597</v>
      </c>
      <c r="O112" s="1" t="s">
        <v>598</v>
      </c>
      <c r="P112" s="1" t="s">
        <v>599</v>
      </c>
      <c r="Q112" s="1" t="s">
        <v>600</v>
      </c>
      <c r="R112" s="1" t="s">
        <v>1263</v>
      </c>
      <c r="S112" s="1" t="s">
        <v>602</v>
      </c>
      <c r="T112" s="1" t="s">
        <v>603</v>
      </c>
      <c r="U112" s="1" t="s">
        <v>604</v>
      </c>
      <c r="V112" s="1" t="s">
        <v>605</v>
      </c>
    </row>
    <row r="113" s="1" customFormat="1" spans="1:22">
      <c r="A113" s="3">
        <v>999226606015091</v>
      </c>
      <c r="B113" s="1" t="s">
        <v>1264</v>
      </c>
      <c r="C113" s="1" t="s">
        <v>1265</v>
      </c>
      <c r="D113" s="1" t="s">
        <v>747</v>
      </c>
      <c r="E113" s="1" t="s">
        <v>1266</v>
      </c>
      <c r="F113" s="1" t="s">
        <v>790</v>
      </c>
      <c r="G113" s="1" t="s">
        <v>593</v>
      </c>
      <c r="H113" s="1" t="s">
        <v>594</v>
      </c>
      <c r="I113" s="1" t="s">
        <v>1267</v>
      </c>
      <c r="J113" s="1" t="s">
        <v>30</v>
      </c>
      <c r="K113" s="1" t="s">
        <v>1268</v>
      </c>
      <c r="L113" s="1" t="s">
        <v>1268</v>
      </c>
      <c r="M113" s="1" t="s">
        <v>597</v>
      </c>
      <c r="N113" s="1" t="s">
        <v>597</v>
      </c>
      <c r="O113" s="1" t="s">
        <v>598</v>
      </c>
      <c r="P113" s="1" t="s">
        <v>599</v>
      </c>
      <c r="Q113" s="1" t="s">
        <v>600</v>
      </c>
      <c r="R113" s="1" t="s">
        <v>1269</v>
      </c>
      <c r="S113" s="1" t="s">
        <v>602</v>
      </c>
      <c r="T113" s="1" t="s">
        <v>603</v>
      </c>
      <c r="U113" s="1" t="s">
        <v>604</v>
      </c>
      <c r="V113" s="1" t="s">
        <v>752</v>
      </c>
    </row>
    <row r="114" s="1" customFormat="1" spans="1:22">
      <c r="A114" s="3">
        <v>999226502715707</v>
      </c>
      <c r="B114" s="1" t="s">
        <v>1270</v>
      </c>
      <c r="C114" s="1" t="s">
        <v>1271</v>
      </c>
      <c r="D114" s="1" t="s">
        <v>1272</v>
      </c>
      <c r="E114" s="1" t="s">
        <v>1273</v>
      </c>
      <c r="F114" s="1" t="s">
        <v>790</v>
      </c>
      <c r="G114" s="1" t="s">
        <v>589</v>
      </c>
      <c r="H114" s="1" t="s">
        <v>594</v>
      </c>
      <c r="I114" s="1" t="s">
        <v>1274</v>
      </c>
      <c r="J114" s="1" t="s">
        <v>30</v>
      </c>
      <c r="K114" s="1" t="s">
        <v>1275</v>
      </c>
      <c r="L114" s="1" t="s">
        <v>1275</v>
      </c>
      <c r="M114" s="1" t="s">
        <v>597</v>
      </c>
      <c r="N114" s="1" t="s">
        <v>597</v>
      </c>
      <c r="O114" s="1" t="s">
        <v>598</v>
      </c>
      <c r="P114" s="1" t="s">
        <v>599</v>
      </c>
      <c r="Q114" s="1" t="s">
        <v>600</v>
      </c>
      <c r="R114" s="1" t="s">
        <v>1276</v>
      </c>
      <c r="S114" s="1" t="s">
        <v>602</v>
      </c>
      <c r="T114" s="1" t="s">
        <v>603</v>
      </c>
      <c r="U114" s="1" t="s">
        <v>604</v>
      </c>
      <c r="V114" s="1" t="s">
        <v>605</v>
      </c>
    </row>
    <row r="115" s="1" customFormat="1" spans="1:22">
      <c r="A115" s="3">
        <v>999223391871042</v>
      </c>
      <c r="B115" s="1" t="s">
        <v>1277</v>
      </c>
      <c r="C115" s="1" t="s">
        <v>1278</v>
      </c>
      <c r="D115" s="1" t="s">
        <v>1279</v>
      </c>
      <c r="E115" s="1" t="s">
        <v>1280</v>
      </c>
      <c r="F115" s="1" t="s">
        <v>790</v>
      </c>
      <c r="G115" s="1" t="s">
        <v>593</v>
      </c>
      <c r="H115" s="1" t="s">
        <v>594</v>
      </c>
      <c r="I115" s="1" t="s">
        <v>1281</v>
      </c>
      <c r="J115" s="1" t="s">
        <v>30</v>
      </c>
      <c r="K115" s="1" t="s">
        <v>1282</v>
      </c>
      <c r="L115" s="1" t="s">
        <v>1282</v>
      </c>
      <c r="M115" s="1" t="s">
        <v>597</v>
      </c>
      <c r="N115" s="1" t="s">
        <v>597</v>
      </c>
      <c r="O115" s="1" t="s">
        <v>598</v>
      </c>
      <c r="P115" s="1" t="s">
        <v>599</v>
      </c>
      <c r="Q115" s="1" t="s">
        <v>600</v>
      </c>
      <c r="R115" s="1" t="s">
        <v>1283</v>
      </c>
      <c r="S115" s="1" t="s">
        <v>602</v>
      </c>
      <c r="T115" s="1" t="s">
        <v>603</v>
      </c>
      <c r="U115" s="1" t="s">
        <v>604</v>
      </c>
      <c r="V115" s="1" t="s">
        <v>1284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2023-10-16T02:46:10Z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