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<sst xmlns="http://schemas.openxmlformats.org/spreadsheetml/2006/main" count="7794" uniqueCount="1636">
  <si>
    <t>去哪儿网（天津）国际旅行社酒店预付对账单</t>
  </si>
  <si>
    <t>供应商名称：</t>
  </si>
  <si>
    <t>汇趣住国际</t>
  </si>
  <si>
    <t>结算周期：</t>
  </si>
  <si>
    <t>2023-10-09至2023-10-15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</si>
  <si>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</si>
  <si>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</si>
  <si>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</si>
  <si>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</si>
  <si>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</si>
  <si>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</si>
  <si>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</si>
  <si>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</si>
  <si>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</si>
  <si>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</si>
  <si>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</si>
  <si>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</si>
  <si>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</si>
  <si>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</si>
  <si>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</si>
  <si>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¥228,697.93</t>
  </si>
  <si>
    <t>¥77,999.23</t>
  </si>
  <si>
    <t>¥28,394.70</t>
  </si>
  <si>
    <t>-¥4,686.02</t>
  </si>
  <si>
    <t>¥117,617.98</t>
  </si>
  <si>
    <t>分类信息</t>
  </si>
  <si>
    <t>业务类型</t>
  </si>
  <si>
    <t>酒店预付（点击查看明细）</t>
  </si>
  <si>
    <t>¥122,304.00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</si>
  <si>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</si>
  <si>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</si>
  <si>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</si>
  <si>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</si>
  <si>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</si>
  <si>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</si>
  <si>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</si>
  <si>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</si>
  <si>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</si>
  <si>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</si>
  <si>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</si>
  <si>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</si>
  <si>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</si>
  <si>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</si>
  <si>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</si>
  <si>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</si>
  <si>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</si>
  <si>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</si>
  <si>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</si>
  <si>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</si>
  <si>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</si>
  <si>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</si>
  <si>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</si>
  <si>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</si>
  <si>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</si>
  <si>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</si>
  <si>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</si>
  <si>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</si>
  <si>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</si>
  <si>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</si>
  <si>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</si>
  <si>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</si>
  <si>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</si>
  <si>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</si>
  <si>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</si>
  <si>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</si>
  <si>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</si>
  <si>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</si>
  <si>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</si>
  <si>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</si>
  <si>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</si>
  <si>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</si>
  <si>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</si>
  <si>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</si>
  <si>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703488020507</t>
  </si>
  <si>
    <t>3946684</t>
  </si>
  <si>
    <t>酒店预付</t>
  </si>
  <si>
    <t>否</t>
  </si>
  <si>
    <t>普通</t>
  </si>
  <si>
    <t>881354230</t>
  </si>
  <si>
    <t>东横INN 佐贺站前</t>
  </si>
  <si>
    <t>800000749</t>
  </si>
  <si>
    <t>XU/HUINA|YAO/YAO</t>
  </si>
  <si>
    <t>2023-09-17</t>
  </si>
  <si>
    <t>2023-10-08</t>
  </si>
  <si>
    <t>2023-10-09</t>
  </si>
  <si>
    <t>¥676.00</t>
  </si>
  <si>
    <t>¥70.00</t>
  </si>
  <si>
    <t>¥606.00</t>
  </si>
  <si>
    <t>Twin Room</t>
  </si>
  <si>
    <t>WEBSITE</t>
  </si>
  <si>
    <t>703502830217</t>
  </si>
  <si>
    <t>4009208</t>
  </si>
  <si>
    <t>880742605</t>
  </si>
  <si>
    <t>三井花园饭店名古屋普米尔</t>
  </si>
  <si>
    <t>HE/SHAN</t>
  </si>
  <si>
    <t>2023-10-01</t>
  </si>
  <si>
    <t>¥1,534.00</t>
  </si>
  <si>
    <t>¥152.00</t>
  </si>
  <si>
    <t>¥1,382.00</t>
  </si>
  <si>
    <t>moderate double non smoking</t>
  </si>
  <si>
    <t>703497923174</t>
  </si>
  <si>
    <t>3986899</t>
  </si>
  <si>
    <t>880640248</t>
  </si>
  <si>
    <t>东京湾有明相铁 GRAND FRESA</t>
  </si>
  <si>
    <t>CHEN/GUANG</t>
  </si>
  <si>
    <t>2023-09-26</t>
  </si>
  <si>
    <t>¥799.00</t>
  </si>
  <si>
    <t>¥154.00</t>
  </si>
  <si>
    <t>¥645.00</t>
  </si>
  <si>
    <t>Standard Double Room - Non-Smoking</t>
  </si>
  <si>
    <t>703508599893</t>
  </si>
  <si>
    <t>4033848</t>
  </si>
  <si>
    <t>880765693</t>
  </si>
  <si>
    <t>大阪上本町大和ROYNET酒店</t>
  </si>
  <si>
    <t>HE/JIANLIAN</t>
  </si>
  <si>
    <t>2023-10-07</t>
  </si>
  <si>
    <t>¥683.00</t>
  </si>
  <si>
    <t>¥320.00</t>
  </si>
  <si>
    <t>¥363.00</t>
  </si>
  <si>
    <t>single room</t>
  </si>
  <si>
    <t>703489844740</t>
  </si>
  <si>
    <t>3951745</t>
  </si>
  <si>
    <t>880705669</t>
  </si>
  <si>
    <t>哥打京那巴鲁凯悦尚萃酒店</t>
  </si>
  <si>
    <t>HE/ERXUN</t>
  </si>
  <si>
    <t>2023-09-18</t>
  </si>
  <si>
    <t>¥965.00</t>
  </si>
  <si>
    <t>¥103.00</t>
  </si>
  <si>
    <t>¥862.00</t>
  </si>
  <si>
    <t>1 KING BED, SEA VIEW</t>
  </si>
  <si>
    <t>703489600711</t>
  </si>
  <si>
    <t>3951342</t>
  </si>
  <si>
    <t>OU/JUEMIN</t>
  </si>
  <si>
    <t>¥737.00</t>
  </si>
  <si>
    <t>¥79.00</t>
  </si>
  <si>
    <t>¥658.00</t>
  </si>
  <si>
    <t>1 KING BED</t>
  </si>
  <si>
    <t>703505881973</t>
  </si>
  <si>
    <t>4021954</t>
  </si>
  <si>
    <t>881570365</t>
  </si>
  <si>
    <t>莱恩酒店</t>
  </si>
  <si>
    <t>WU/HUIJUN|WU/HUIJUN|WU/HUIJUN</t>
  </si>
  <si>
    <t>2023-10-04</t>
  </si>
  <si>
    <t>¥3,204.00</t>
  </si>
  <si>
    <t>¥771.00</t>
  </si>
  <si>
    <t>¥2,433.00</t>
  </si>
  <si>
    <t>Grand Superior Twin Room</t>
  </si>
  <si>
    <t>703507421671</t>
  </si>
  <si>
    <t>4029685</t>
  </si>
  <si>
    <t>880775833</t>
  </si>
  <si>
    <t>至尊玖霄明阁大酒店</t>
  </si>
  <si>
    <t>DENG/FENGLAN</t>
  </si>
  <si>
    <t>2023-10-06</t>
  </si>
  <si>
    <t>¥526.00</t>
  </si>
  <si>
    <t>¥64.00</t>
  </si>
  <si>
    <t>¥462.00</t>
  </si>
  <si>
    <t>Studio Deluxe Room</t>
  </si>
  <si>
    <t>703505012340</t>
  </si>
  <si>
    <t>4021938</t>
  </si>
  <si>
    <t>880707484</t>
  </si>
  <si>
    <t>保和省BE豪华度假酒店</t>
  </si>
  <si>
    <t>LIU/XIAOLONG</t>
  </si>
  <si>
    <t>¥7,135.00</t>
  </si>
  <si>
    <t>¥880.00</t>
  </si>
  <si>
    <t>¥6,255.00</t>
  </si>
  <si>
    <t>Deluxe Aqua</t>
  </si>
  <si>
    <t>703505139186</t>
  </si>
  <si>
    <t>4023836</t>
  </si>
  <si>
    <t>880732012</t>
  </si>
  <si>
    <t>亚庇凯城酒店</t>
  </si>
  <si>
    <t>CAI/XINYE</t>
  </si>
  <si>
    <t>¥1,220.00</t>
  </si>
  <si>
    <t>¥133.00</t>
  </si>
  <si>
    <t>¥1,087.00</t>
  </si>
  <si>
    <t>SUPERIOR ROOM</t>
  </si>
  <si>
    <t>703506779429</t>
  </si>
  <si>
    <t>4025513</t>
  </si>
  <si>
    <t>YANG/SHIFANG|YANG/KAI|ZENG/PENG</t>
  </si>
  <si>
    <t>2023-10-05</t>
  </si>
  <si>
    <t>¥7,628.00</t>
  </si>
  <si>
    <t>¥943.00</t>
  </si>
  <si>
    <t>¥6,685.00</t>
  </si>
  <si>
    <t>703506435694</t>
  </si>
  <si>
    <t>4027827</t>
  </si>
  <si>
    <t>LI/SHIYUN</t>
  </si>
  <si>
    <t>¥696.00</t>
  </si>
  <si>
    <t>¥75.00</t>
  </si>
  <si>
    <t>¥621.00</t>
  </si>
  <si>
    <t>Deluxe Twin</t>
  </si>
  <si>
    <t>703508083150</t>
  </si>
  <si>
    <t>4036774</t>
  </si>
  <si>
    <t>880684405</t>
  </si>
  <si>
    <t>哥打京那巴鲁皇宫酒店</t>
  </si>
  <si>
    <t>LU/LINGFENG|SHEN/JIAJUN</t>
  </si>
  <si>
    <t>¥324.00</t>
  </si>
  <si>
    <t>¥58.00</t>
  </si>
  <si>
    <t>¥266.00</t>
  </si>
  <si>
    <t>Deluxe Room</t>
  </si>
  <si>
    <t>703509686039</t>
  </si>
  <si>
    <t>4037136</t>
  </si>
  <si>
    <t>LIN/XIAOYANG|ZENG/LIN|FENG/MIN</t>
  </si>
  <si>
    <t>¥594.00</t>
  </si>
  <si>
    <t>¥530.00</t>
  </si>
  <si>
    <t>703506080499</t>
  </si>
  <si>
    <t>4026242</t>
  </si>
  <si>
    <t>LI/ZHIJUN</t>
  </si>
  <si>
    <t>703509019834</t>
  </si>
  <si>
    <t>4039306</t>
  </si>
  <si>
    <t>FENG/XIJUN</t>
  </si>
  <si>
    <t>¥370.00</t>
  </si>
  <si>
    <t>¥73.00</t>
  </si>
  <si>
    <t>¥297.00</t>
  </si>
  <si>
    <t>Superior Twin Room</t>
  </si>
  <si>
    <t>703509237653</t>
  </si>
  <si>
    <t>4038854</t>
  </si>
  <si>
    <t>880702954</t>
  </si>
  <si>
    <t>马尼拉大剧院酒店</t>
  </si>
  <si>
    <t>CHANG/HENGHSIN</t>
  </si>
  <si>
    <t>¥322.00</t>
  </si>
  <si>
    <t>¥37.00</t>
  </si>
  <si>
    <t>¥285.00</t>
  </si>
  <si>
    <t>Premier Double Room</t>
  </si>
  <si>
    <t>703489624612</t>
  </si>
  <si>
    <t>3951626</t>
  </si>
  <si>
    <t>880691659</t>
  </si>
  <si>
    <t>曼谷湄南河畔华美达广场酒店</t>
  </si>
  <si>
    <t>ZHANG/ZHI</t>
  </si>
  <si>
    <t>¥1,082.00</t>
  </si>
  <si>
    <t>¥104.00</t>
  </si>
  <si>
    <t>¥978.00</t>
  </si>
  <si>
    <t>Deluxe Twin Room with River View</t>
  </si>
  <si>
    <t>703500192614</t>
  </si>
  <si>
    <t>4001235</t>
  </si>
  <si>
    <t>880687096</t>
  </si>
  <si>
    <t>阿斯特公寓式酒店</t>
  </si>
  <si>
    <t>ZHONG/YI</t>
  </si>
  <si>
    <t>2023-09-29</t>
  </si>
  <si>
    <t>¥1,233.00</t>
  </si>
  <si>
    <t>¥387.00</t>
  </si>
  <si>
    <t>¥846.00</t>
  </si>
  <si>
    <t>Grand Deluxe King Room</t>
  </si>
  <si>
    <t>703493829691</t>
  </si>
  <si>
    <t>3972806</t>
  </si>
  <si>
    <t>880906051</t>
  </si>
  <si>
    <t>普吉翡翠海滩度假村</t>
  </si>
  <si>
    <t>CHEN/XUEHUI|MA/XINYI</t>
  </si>
  <si>
    <t>2023-09-22</t>
  </si>
  <si>
    <t>¥1,454.00</t>
  </si>
  <si>
    <t>¥82.00</t>
  </si>
  <si>
    <t>¥1,372.00</t>
  </si>
  <si>
    <t>Deluxe Pool Access Twin</t>
  </si>
  <si>
    <t>703509502110</t>
  </si>
  <si>
    <t>4037895</t>
  </si>
  <si>
    <t>880649017</t>
  </si>
  <si>
    <t>中国舒适阿索克酒店</t>
  </si>
  <si>
    <t>LI/WENHAO</t>
  </si>
  <si>
    <t>¥368.00</t>
  </si>
  <si>
    <t>¥35.00</t>
  </si>
  <si>
    <t>¥333.00</t>
  </si>
  <si>
    <t>Superior Room</t>
  </si>
  <si>
    <t>703509422205</t>
  </si>
  <si>
    <t>4038332</t>
  </si>
  <si>
    <t>880726588</t>
  </si>
  <si>
    <t>穰南帝景酒店</t>
  </si>
  <si>
    <t>YANG/GUIHUA|WEI/ZHIWANG</t>
  </si>
  <si>
    <t>¥293.00</t>
  </si>
  <si>
    <t>¥46.00</t>
  </si>
  <si>
    <t>¥247.00</t>
  </si>
  <si>
    <t>superiorior double bed room</t>
  </si>
  <si>
    <t>703509405547</t>
  </si>
  <si>
    <t>4040727</t>
  </si>
  <si>
    <t>880721365</t>
  </si>
  <si>
    <t>雅加达西普特拉酒店由瑞士贝尔酒店国际管理</t>
  </si>
  <si>
    <t>MO/XIAOGEN|SHEN/WEIQIN</t>
  </si>
  <si>
    <t>2023-10-10</t>
  </si>
  <si>
    <t>2023-10-11</t>
  </si>
  <si>
    <t>¥358.00</t>
  </si>
  <si>
    <t>2023-10-09 10:12:44</t>
  </si>
  <si>
    <t>703510509538</t>
  </si>
  <si>
    <t>4041968</t>
  </si>
  <si>
    <t>880721497</t>
  </si>
  <si>
    <t>东京京王广场酒店</t>
  </si>
  <si>
    <t>WANG/QIYU|YU/LING|GUAN/LIN|CHEN/SI</t>
  </si>
  <si>
    <t>2023-11-01</t>
  </si>
  <si>
    <t>2023-11-05</t>
  </si>
  <si>
    <t>¥20,712.00</t>
  </si>
  <si>
    <t>2023-10-09 10:45:39</t>
  </si>
  <si>
    <t>Standard Twin Non-Smoking</t>
  </si>
  <si>
    <t>703507562795</t>
  </si>
  <si>
    <t>4028999</t>
  </si>
  <si>
    <t>881889091</t>
  </si>
  <si>
    <t>东横INN 大阪阪急十三站西口2</t>
  </si>
  <si>
    <t>WANG/LEI</t>
  </si>
  <si>
    <t>2023-10-14</t>
  </si>
  <si>
    <t>2023-10-16</t>
  </si>
  <si>
    <t>¥860.00</t>
  </si>
  <si>
    <t>2023-10-09 13:29:39</t>
  </si>
  <si>
    <t>Single Room, Non Smoking</t>
  </si>
  <si>
    <t>703493515886</t>
  </si>
  <si>
    <t>3970330</t>
  </si>
  <si>
    <t>880685851</t>
  </si>
  <si>
    <t>迪士尼探索家度假酒店</t>
  </si>
  <si>
    <t>HE/YUANSHAN</t>
  </si>
  <si>
    <t>¥1,963.00</t>
  </si>
  <si>
    <t>2023-10-09 15:04:33</t>
  </si>
  <si>
    <t>Standard Room</t>
  </si>
  <si>
    <t>703496234843</t>
  </si>
  <si>
    <t>3984343</t>
  </si>
  <si>
    <t>FENG/XINRU</t>
  </si>
  <si>
    <t>2023-09-25</t>
  </si>
  <si>
    <t>¥3,008.00</t>
  </si>
  <si>
    <t>2023-10-09 16:32:17</t>
  </si>
  <si>
    <t>703510936463</t>
  </si>
  <si>
    <t>4043575</t>
  </si>
  <si>
    <t>880755274</t>
  </si>
  <si>
    <t>商业湾城市马克思酒店Business Bay</t>
  </si>
  <si>
    <t>JIANG/JIANYANG</t>
  </si>
  <si>
    <t>¥1,474.00</t>
  </si>
  <si>
    <t>2023-10-09 18:47:38</t>
  </si>
  <si>
    <t>Executive Double Room</t>
  </si>
  <si>
    <t>703508710282</t>
  </si>
  <si>
    <t>4034491</t>
  </si>
  <si>
    <t>880631347</t>
  </si>
  <si>
    <t>希尔顿伦敦塔桥酒店</t>
  </si>
  <si>
    <t>WEN/JIANXIN</t>
  </si>
  <si>
    <t>¥5,789.08</t>
  </si>
  <si>
    <t>¥1,185.08</t>
  </si>
  <si>
    <t>¥4,604.00</t>
  </si>
  <si>
    <t>King Room</t>
  </si>
  <si>
    <t>703479986575</t>
  </si>
  <si>
    <t>3900088</t>
  </si>
  <si>
    <t>880756501</t>
  </si>
  <si>
    <t>OMO5 东京大塚 by 星野集团</t>
  </si>
  <si>
    <t>SHEN/YING|DOU/TIANRUI|ZHANG/DANNING</t>
  </si>
  <si>
    <t>2023-09-08</t>
  </si>
  <si>
    <t>¥3,498.00</t>
  </si>
  <si>
    <t>¥362.00</t>
  </si>
  <si>
    <t>¥3,136.00</t>
  </si>
  <si>
    <t>YAGURA Room</t>
  </si>
  <si>
    <t>703485377641</t>
  </si>
  <si>
    <t>3928981</t>
  </si>
  <si>
    <t>881570296</t>
  </si>
  <si>
    <t>OMO 关西机场 by 星野集团</t>
  </si>
  <si>
    <t>BI/SHENGJIE|ZHANG/XIUPU</t>
  </si>
  <si>
    <t>2023-09-14</t>
  </si>
  <si>
    <t>¥577.00</t>
  </si>
  <si>
    <t>¥69.00</t>
  </si>
  <si>
    <t>¥508.00</t>
  </si>
  <si>
    <t>Queen Room with Shower-Non-Smoking</t>
  </si>
  <si>
    <t>703502025411</t>
  </si>
  <si>
    <t>4008801</t>
  </si>
  <si>
    <t>ZHU/YUJIE</t>
  </si>
  <si>
    <t>¥500.00</t>
  </si>
  <si>
    <t>¥50.00</t>
  </si>
  <si>
    <t>¥450.00</t>
  </si>
  <si>
    <t>703505212906</t>
  </si>
  <si>
    <t>4023141</t>
  </si>
  <si>
    <t>880672111</t>
  </si>
  <si>
    <t>首尔麻浦格莱德酒店</t>
  </si>
  <si>
    <t>DING/WEIYONG</t>
  </si>
  <si>
    <t>¥773.00</t>
  </si>
  <si>
    <t>¥135.00</t>
  </si>
  <si>
    <t>¥638.00</t>
  </si>
  <si>
    <t>Deluxe Twin Room</t>
  </si>
  <si>
    <t>703504261493</t>
  </si>
  <si>
    <t>4017391</t>
  </si>
  <si>
    <t>WU/ZAIJUAN</t>
  </si>
  <si>
    <t>2023-10-03</t>
  </si>
  <si>
    <t>¥1,440.00</t>
  </si>
  <si>
    <t>¥527.00</t>
  </si>
  <si>
    <t>¥913.00</t>
  </si>
  <si>
    <t>703492472750</t>
  </si>
  <si>
    <t>3966849</t>
  </si>
  <si>
    <t>881570368</t>
  </si>
  <si>
    <t>吉隆坡 Jalan Pahang 万枫酒店</t>
  </si>
  <si>
    <t>HE/YUTING|ZHANG/YU</t>
  </si>
  <si>
    <t>2023-09-21</t>
  </si>
  <si>
    <t>¥852.00</t>
  </si>
  <si>
    <t>¥92.00</t>
  </si>
  <si>
    <t>¥760.00</t>
  </si>
  <si>
    <t>Standard, Guest room, 1 King, City view</t>
  </si>
  <si>
    <t>703496935839</t>
  </si>
  <si>
    <t>3981426</t>
  </si>
  <si>
    <t>LI/JINGHUA|GUO/RONGSHENG</t>
  </si>
  <si>
    <t>¥158.00</t>
  </si>
  <si>
    <t>¥1,316.00</t>
  </si>
  <si>
    <t>703500448016</t>
  </si>
  <si>
    <t>4001676</t>
  </si>
  <si>
    <t>WANG/PENG|WO/HUALEI</t>
  </si>
  <si>
    <t>¥1,051.00</t>
  </si>
  <si>
    <t>¥189.00</t>
  </si>
  <si>
    <t>703508638146</t>
  </si>
  <si>
    <t>4034494</t>
  </si>
  <si>
    <t>881327764</t>
  </si>
  <si>
    <t>新加坡乌节艾博酒店 - 远东集团</t>
  </si>
  <si>
    <t>ZHUANG/YING</t>
  </si>
  <si>
    <t>¥2,942.00</t>
  </si>
  <si>
    <t>¥1,352.00</t>
  </si>
  <si>
    <t>¥1,590.00</t>
  </si>
  <si>
    <t>Deluxe room</t>
  </si>
  <si>
    <t>703507333521</t>
  </si>
  <si>
    <t>4029305</t>
  </si>
  <si>
    <t>880691653</t>
  </si>
  <si>
    <t>宜必思曼谷河滨酒店</t>
  </si>
  <si>
    <t>LI/PAN|LIU/RUOZHI</t>
  </si>
  <si>
    <t>¥1,215.00</t>
  </si>
  <si>
    <t>¥390.00</t>
  </si>
  <si>
    <t>¥825.00</t>
  </si>
  <si>
    <t>Standard Double Room, 1 Double Bed</t>
  </si>
  <si>
    <t>703509365294</t>
  </si>
  <si>
    <t>4037900</t>
  </si>
  <si>
    <t>¥401.00</t>
  </si>
  <si>
    <t>¥88.00</t>
  </si>
  <si>
    <t>¥313.00</t>
  </si>
  <si>
    <t>703509730191</t>
  </si>
  <si>
    <t>4038025</t>
  </si>
  <si>
    <t>880670539</t>
  </si>
  <si>
    <t>曼谷贵都酒店</t>
  </si>
  <si>
    <t>XIAO/HONG</t>
  </si>
  <si>
    <t>¥518.00</t>
  </si>
  <si>
    <t>¥90.00</t>
  </si>
  <si>
    <t>¥428.00</t>
  </si>
  <si>
    <t>Supreme Room with Bathtub</t>
  </si>
  <si>
    <t>703510874618</t>
  </si>
  <si>
    <t>4045461</t>
  </si>
  <si>
    <t>880685881</t>
  </si>
  <si>
    <t>哈尔莫尼耶鲁酒店</t>
  </si>
  <si>
    <t>QIN/HEWEI</t>
  </si>
  <si>
    <t>¥343.00</t>
  </si>
  <si>
    <t>¥128.00</t>
  </si>
  <si>
    <t>¥215.00</t>
  </si>
  <si>
    <t>Yello Room</t>
  </si>
  <si>
    <t>703510900645</t>
  </si>
  <si>
    <t>4042236</t>
  </si>
  <si>
    <t>881882680</t>
  </si>
  <si>
    <t>第 11 素坤逸旅馆</t>
  </si>
  <si>
    <t>YU/YANGZHOU</t>
  </si>
  <si>
    <t>¥63.00</t>
  </si>
  <si>
    <t>¥4.00</t>
  </si>
  <si>
    <t>¥59.00</t>
  </si>
  <si>
    <t>Bunk Bed in a Mixed Dormitory</t>
  </si>
  <si>
    <t>703511226925</t>
  </si>
  <si>
    <t>4047181</t>
  </si>
  <si>
    <t>880750780</t>
  </si>
  <si>
    <t>奈涵度假村</t>
  </si>
  <si>
    <t>LI/XINYI</t>
  </si>
  <si>
    <t>2023-10-12</t>
  </si>
  <si>
    <t>¥1,668.00</t>
  </si>
  <si>
    <t>2023-10-10 13:00:03</t>
  </si>
  <si>
    <t>Deluxe Ocean View Room</t>
  </si>
  <si>
    <t>703507501911</t>
  </si>
  <si>
    <t>4029881</t>
  </si>
  <si>
    <t>880677643</t>
  </si>
  <si>
    <t>雷迪森柏林亚历山大广场酒店</t>
  </si>
  <si>
    <t>LUO/MIAO</t>
  </si>
  <si>
    <t>¥1,164.00</t>
  </si>
  <si>
    <t>¥186.00</t>
  </si>
  <si>
    <t>Standard Room with City View</t>
  </si>
  <si>
    <t>703511459711</t>
  </si>
  <si>
    <t>4048499</t>
  </si>
  <si>
    <t>880678624</t>
  </si>
  <si>
    <t>剧院酒店</t>
  </si>
  <si>
    <t>YAO/QINGNUAN|HUANG/SHAOLAN|YAO/XUEXIN</t>
  </si>
  <si>
    <t>¥1,244.00</t>
  </si>
  <si>
    <t>2023-10-10 14:03:42</t>
  </si>
  <si>
    <t>703509869975</t>
  </si>
  <si>
    <t>4041066</t>
  </si>
  <si>
    <t>880750210</t>
  </si>
  <si>
    <t>曼谷YWCA酒店</t>
  </si>
  <si>
    <t>WANG/XINYANG</t>
  </si>
  <si>
    <t>2023-10-18</t>
  </si>
  <si>
    <t>2023-10-21</t>
  </si>
  <si>
    <t>¥489.00</t>
  </si>
  <si>
    <t>2023-10-10 16:40:53</t>
  </si>
  <si>
    <t>Deluxe single Room</t>
  </si>
  <si>
    <t>703496160343</t>
  </si>
  <si>
    <t>3981602</t>
  </si>
  <si>
    <t>880730071</t>
  </si>
  <si>
    <t>里斯特新宿酒店</t>
  </si>
  <si>
    <t>XIE/DANI</t>
  </si>
  <si>
    <t>2023-11-13</t>
  </si>
  <si>
    <t>2023-11-18</t>
  </si>
  <si>
    <t>¥2,270.00</t>
  </si>
  <si>
    <t>2023-10-10 18:13:47</t>
  </si>
  <si>
    <t>703512228756</t>
  </si>
  <si>
    <t>4051824</t>
  </si>
  <si>
    <t>880744642</t>
  </si>
  <si>
    <t>博多WBF格兰大酒店</t>
  </si>
  <si>
    <t>ZHANG/JIAYING|WANG/PENGYU</t>
  </si>
  <si>
    <t>2023-11-10</t>
  </si>
  <si>
    <t>2023-11-11</t>
  </si>
  <si>
    <t>¥528.00</t>
  </si>
  <si>
    <t>Standard Double Room  Non-Smoking</t>
  </si>
  <si>
    <t>703512060355</t>
  </si>
  <si>
    <t>4051935</t>
  </si>
  <si>
    <t>880726993</t>
  </si>
  <si>
    <t>八百冶博多酒店</t>
  </si>
  <si>
    <t>LIU/XIAOLIN</t>
  </si>
  <si>
    <t>2024-01-12</t>
  </si>
  <si>
    <t>2024-01-13</t>
  </si>
  <si>
    <t>¥415.00</t>
  </si>
  <si>
    <t>2023-10-11 01:02:24</t>
  </si>
  <si>
    <t>Single Room - Non-Smoking</t>
  </si>
  <si>
    <t>703511630531</t>
  </si>
  <si>
    <t>4051687</t>
  </si>
  <si>
    <t>880727737</t>
  </si>
  <si>
    <t>九老首尔喜来登福朋酒店</t>
  </si>
  <si>
    <t>JIANG/RONGRONG</t>
  </si>
  <si>
    <t>2023-10-19</t>
  </si>
  <si>
    <t>¥3,126.00</t>
  </si>
  <si>
    <t>2023-10-11 01:17:47</t>
  </si>
  <si>
    <t>703506676708</t>
  </si>
  <si>
    <t>4025138</t>
  </si>
  <si>
    <t>SHI/YI</t>
  </si>
  <si>
    <t>¥1,093.00</t>
  </si>
  <si>
    <t>¥207.00</t>
  </si>
  <si>
    <t>¥886.00</t>
  </si>
  <si>
    <t>703508613282</t>
  </si>
  <si>
    <t>4034667</t>
  </si>
  <si>
    <t>880730134</t>
  </si>
  <si>
    <t>赤坂蒙特利酒店</t>
  </si>
  <si>
    <t>JIANG/HUALING</t>
  </si>
  <si>
    <t>¥2,529.00</t>
  </si>
  <si>
    <t>¥2,001.00</t>
  </si>
  <si>
    <t>standard single room-non smoking</t>
  </si>
  <si>
    <t>703509318078</t>
  </si>
  <si>
    <t>4039312</t>
  </si>
  <si>
    <t>DENG/SIYAO|MAN/LINGGEZI|HUANG/JUNYONG</t>
  </si>
  <si>
    <t>¥1,674.00</t>
  </si>
  <si>
    <t>¥180.00</t>
  </si>
  <si>
    <t>¥1,494.00</t>
  </si>
  <si>
    <t>Deluxe Family Twin</t>
  </si>
  <si>
    <t>703508874592</t>
  </si>
  <si>
    <t>4036787</t>
  </si>
  <si>
    <t>WANG/JINHUA</t>
  </si>
  <si>
    <t>¥3,837.00</t>
  </si>
  <si>
    <t>¥1,553.00</t>
  </si>
  <si>
    <t>¥2,284.00</t>
  </si>
  <si>
    <t>703504808951</t>
  </si>
  <si>
    <t>4016699</t>
  </si>
  <si>
    <t>LU/XIANYONG|YUAN/FEIYAN</t>
  </si>
  <si>
    <t>¥218.00</t>
  </si>
  <si>
    <t>703511839145</t>
  </si>
  <si>
    <t>4049399</t>
  </si>
  <si>
    <t>880633165</t>
  </si>
  <si>
    <t>福康宁 YWCA 酒店</t>
  </si>
  <si>
    <t>QI/HUIMING</t>
  </si>
  <si>
    <t>¥578.00</t>
  </si>
  <si>
    <t>¥515.00</t>
  </si>
  <si>
    <t>703511225224</t>
  </si>
  <si>
    <t>4051442</t>
  </si>
  <si>
    <t>SONG/DA</t>
  </si>
  <si>
    <t>¥452.00</t>
  </si>
  <si>
    <t>¥131.00</t>
  </si>
  <si>
    <t>¥321.00</t>
  </si>
  <si>
    <t>Superior Twin</t>
  </si>
  <si>
    <t>703511625282</t>
  </si>
  <si>
    <t>4048302</t>
  </si>
  <si>
    <t>¥353.00</t>
  </si>
  <si>
    <t>¥34.00</t>
  </si>
  <si>
    <t>¥319.00</t>
  </si>
  <si>
    <t>703512320424</t>
  </si>
  <si>
    <t>4052050</t>
  </si>
  <si>
    <t>2023-10-11 11:00:02</t>
  </si>
  <si>
    <t>703512619624</t>
  </si>
  <si>
    <t>880682656</t>
  </si>
  <si>
    <t>芭堤雅宜必思酒店</t>
  </si>
  <si>
    <t>ZHU/XINYUN|TIENCHAI/TEERARATTAPONG</t>
  </si>
  <si>
    <t>2023-10-13</t>
  </si>
  <si>
    <t>¥1,196.00</t>
  </si>
  <si>
    <t>2023-10-11 11:20:50</t>
  </si>
  <si>
    <t>Standard Double Room</t>
  </si>
  <si>
    <t>703512733735</t>
  </si>
  <si>
    <t>4053166</t>
  </si>
  <si>
    <t>2023-10-11 11:25:55</t>
  </si>
  <si>
    <t>703512204473</t>
  </si>
  <si>
    <t>4053822</t>
  </si>
  <si>
    <t>WITOON/SUREENIPA</t>
  </si>
  <si>
    <t>¥274.23</t>
  </si>
  <si>
    <t>Supreme Shower</t>
  </si>
  <si>
    <t>703512986420</t>
  </si>
  <si>
    <t>4055469</t>
  </si>
  <si>
    <t>880650412</t>
  </si>
  <si>
    <t>东京湾喜来登大酒店</t>
  </si>
  <si>
    <t>JIANG/QIAN|LI/TINGYANG</t>
  </si>
  <si>
    <t>2023-11-07</t>
  </si>
  <si>
    <t>¥3,454.00</t>
  </si>
  <si>
    <t>2023-10-11 18:47:32</t>
  </si>
  <si>
    <t>Standard Twin Room</t>
  </si>
  <si>
    <t>703512205893</t>
  </si>
  <si>
    <t>4055008</t>
  </si>
  <si>
    <t>880632838</t>
  </si>
  <si>
    <t>伦敦希思罗机场莱昂纳多酒店</t>
  </si>
  <si>
    <t>LIU/HUI</t>
  </si>
  <si>
    <t>2023-10-22</t>
  </si>
  <si>
    <t>2023-10-23</t>
  </si>
  <si>
    <t>¥977.00</t>
  </si>
  <si>
    <t>2023-10-11 22:26:12</t>
  </si>
  <si>
    <t>double king size bed</t>
  </si>
  <si>
    <t>703510563865</t>
  </si>
  <si>
    <t>4043391</t>
  </si>
  <si>
    <t>881900611</t>
  </si>
  <si>
    <t>查理酒店</t>
  </si>
  <si>
    <t>XIN/MIN|BAI/XIAOTIAN</t>
  </si>
  <si>
    <t>¥558.00</t>
  </si>
  <si>
    <t>¥222.00</t>
  </si>
  <si>
    <t>¥336.00</t>
  </si>
  <si>
    <t>Twin Room - Non-Smoking</t>
  </si>
  <si>
    <t>703511240328</t>
  </si>
  <si>
    <t>4049665</t>
  </si>
  <si>
    <t>880712473</t>
  </si>
  <si>
    <t>济州东方娱乐场酒店</t>
  </si>
  <si>
    <t>CHEN/BENDONG</t>
  </si>
  <si>
    <t>¥1,054.00</t>
  </si>
  <si>
    <t>¥114.00</t>
  </si>
  <si>
    <t>¥940.00</t>
  </si>
  <si>
    <t>Deluxe Twin Ocean View</t>
  </si>
  <si>
    <t>703509075010</t>
  </si>
  <si>
    <t>4040417</t>
  </si>
  <si>
    <t>880743664</t>
  </si>
  <si>
    <t>天狼星酒店</t>
  </si>
  <si>
    <t>GONG/QIANYA</t>
  </si>
  <si>
    <t>¥611.00</t>
  </si>
  <si>
    <t>¥66.00</t>
  </si>
  <si>
    <t>¥545.00</t>
  </si>
  <si>
    <t>Standard Double</t>
  </si>
  <si>
    <t>703512728870</t>
  </si>
  <si>
    <t>4052868</t>
  </si>
  <si>
    <t>880714024</t>
  </si>
  <si>
    <t>江户橡树酒店</t>
  </si>
  <si>
    <t>ZHAO/YANFENG</t>
  </si>
  <si>
    <t>¥211.00</t>
  </si>
  <si>
    <t>¥22.00</t>
  </si>
  <si>
    <t>Mixed Dormitory Non Smoking</t>
  </si>
  <si>
    <t>703506629079</t>
  </si>
  <si>
    <t>4028274</t>
  </si>
  <si>
    <t>880633891</t>
  </si>
  <si>
    <t>澳门巴黎人</t>
  </si>
  <si>
    <t>ZHONG/CUIYI</t>
  </si>
  <si>
    <t>¥1,742.00</t>
  </si>
  <si>
    <t>¥202.00</t>
  </si>
  <si>
    <t>¥1,540.00</t>
  </si>
  <si>
    <t>Deluxe Double Room</t>
  </si>
  <si>
    <t>703508570718</t>
  </si>
  <si>
    <t>4036772</t>
  </si>
  <si>
    <t>CHEN/FENGYAN</t>
  </si>
  <si>
    <t>¥1,964.00</t>
  </si>
  <si>
    <t>¥652.00</t>
  </si>
  <si>
    <t>¥1,312.00</t>
  </si>
  <si>
    <t>703506539651</t>
  </si>
  <si>
    <t>4027643</t>
  </si>
  <si>
    <t>WU/LIDIAN</t>
  </si>
  <si>
    <t>¥2,334.00</t>
  </si>
  <si>
    <t>¥270.00</t>
  </si>
  <si>
    <t>¥2,064.00</t>
  </si>
  <si>
    <t>703509614929</t>
  </si>
  <si>
    <t>4038374</t>
  </si>
  <si>
    <t>880633348</t>
  </si>
  <si>
    <t>新加坡龙都大酒店 - 远东集团</t>
  </si>
  <si>
    <t>XU/JINBO</t>
  </si>
  <si>
    <t>¥4,869.00</t>
  </si>
  <si>
    <t>¥2,164.00</t>
  </si>
  <si>
    <t>¥2,705.00</t>
  </si>
  <si>
    <t>Double or Twin DELUXE</t>
  </si>
  <si>
    <t>703509415078</t>
  </si>
  <si>
    <t>4038596</t>
  </si>
  <si>
    <t>881328496</t>
  </si>
  <si>
    <t>迪士尼好莱坞酒店</t>
  </si>
  <si>
    <t>CHEN/XINJIE|ZHONG/XIUHUA</t>
  </si>
  <si>
    <t>¥671.00</t>
  </si>
  <si>
    <t>¥601.00</t>
  </si>
  <si>
    <t>703510967857</t>
  </si>
  <si>
    <t>4043262</t>
  </si>
  <si>
    <t>880704847</t>
  </si>
  <si>
    <t>香港荃湾帝盛酒店</t>
  </si>
  <si>
    <t>WU/JIAOQING|WU/JIAOQING|WU/JIAOQING</t>
  </si>
  <si>
    <t>¥2,880.00</t>
  </si>
  <si>
    <t>¥384.00</t>
  </si>
  <si>
    <t>¥2,496.00</t>
  </si>
  <si>
    <t>Superior Queen or Twin Room</t>
  </si>
  <si>
    <t>703512244414</t>
  </si>
  <si>
    <t>4052733</t>
  </si>
  <si>
    <t>¥837.00</t>
  </si>
  <si>
    <t>¥747.00</t>
  </si>
  <si>
    <t>703512817203</t>
  </si>
  <si>
    <t>4055388</t>
  </si>
  <si>
    <t>880709932</t>
  </si>
  <si>
    <t>M立方青年旅馆</t>
  </si>
  <si>
    <t>SONG/SHUNQING</t>
  </si>
  <si>
    <t>¥109.00</t>
  </si>
  <si>
    <t>¥24.00</t>
  </si>
  <si>
    <t>¥85.00</t>
  </si>
  <si>
    <t>1 Single Bed</t>
  </si>
  <si>
    <t>703503496175</t>
  </si>
  <si>
    <t>4011241</t>
  </si>
  <si>
    <t>880755670</t>
  </si>
  <si>
    <t>曼谷席隆BRB青年旅馆</t>
  </si>
  <si>
    <t>RONG/PENG</t>
  </si>
  <si>
    <t>2023-10-02</t>
  </si>
  <si>
    <t>¥132.00</t>
  </si>
  <si>
    <t>¥110.00</t>
  </si>
  <si>
    <t>4-Bed Mixed Dormitory</t>
  </si>
  <si>
    <t>703506584734</t>
  </si>
  <si>
    <t>4026409</t>
  </si>
  <si>
    <t>880648396</t>
  </si>
  <si>
    <t>邦涛海滩太阳之翼酒店</t>
  </si>
  <si>
    <t>WANG/CHUNLI</t>
  </si>
  <si>
    <t>¥1,887.00</t>
  </si>
  <si>
    <t>¥1,519.00</t>
  </si>
  <si>
    <t>Studio Room</t>
  </si>
  <si>
    <t>703504443566</t>
  </si>
  <si>
    <t>4016556</t>
  </si>
  <si>
    <t>HE/WEIDONG</t>
  </si>
  <si>
    <t>¥589.00</t>
  </si>
  <si>
    <t>Deluxe Room With River View</t>
  </si>
  <si>
    <t>703511474153</t>
  </si>
  <si>
    <t>4047791</t>
  </si>
  <si>
    <t>GONG/XU</t>
  </si>
  <si>
    <t>¥612.00</t>
  </si>
  <si>
    <t>¥62.00</t>
  </si>
  <si>
    <t>¥550.00</t>
  </si>
  <si>
    <t>703511118684</t>
  </si>
  <si>
    <t>4047257</t>
  </si>
  <si>
    <t>880735882</t>
  </si>
  <si>
    <t>沙美岛萨凯海滩度假村</t>
  </si>
  <si>
    <t>YUAN/YUAN</t>
  </si>
  <si>
    <t>¥665.00</t>
  </si>
  <si>
    <t>¥57.00</t>
  </si>
  <si>
    <t>¥608.00</t>
  </si>
  <si>
    <t>703511622790</t>
  </si>
  <si>
    <t>4048184</t>
  </si>
  <si>
    <t>880692892</t>
  </si>
  <si>
    <t>棉兰丽笙酒店</t>
  </si>
  <si>
    <t>WU/XIBIN</t>
  </si>
  <si>
    <t>¥121.00</t>
  </si>
  <si>
    <t>¥232.00</t>
  </si>
  <si>
    <t>703512307441</t>
  </si>
  <si>
    <t>4052956</t>
  </si>
  <si>
    <t>880714972</t>
  </si>
  <si>
    <t>芭堤雅中心智选假日酒店 - IHG 旗下酒店</t>
  </si>
  <si>
    <t>ZHANG/YIHAO</t>
  </si>
  <si>
    <t>¥242.00</t>
  </si>
  <si>
    <t>Accessible Queen Bed room Non Smoking</t>
  </si>
  <si>
    <t>703512488930</t>
  </si>
  <si>
    <t>4052886</t>
  </si>
  <si>
    <t>¥350.00</t>
  </si>
  <si>
    <t>¥316.00</t>
  </si>
  <si>
    <t>703512981378</t>
  </si>
  <si>
    <t>4055410</t>
  </si>
  <si>
    <t>880664878</t>
  </si>
  <si>
    <t>艾里四分之一UHG酒店</t>
  </si>
  <si>
    <t>ZHOU/YANG</t>
  </si>
  <si>
    <t>¥728.00</t>
  </si>
  <si>
    <t>¥469.00</t>
  </si>
  <si>
    <t>¥259.00</t>
  </si>
  <si>
    <t>superior room</t>
  </si>
  <si>
    <t>703512705242</t>
  </si>
  <si>
    <t>4055122</t>
  </si>
  <si>
    <t>880705636</t>
  </si>
  <si>
    <t>普吉岛芭东海滩克拉丽奥酒店</t>
  </si>
  <si>
    <t>CHENG/LEI</t>
  </si>
  <si>
    <t>¥761.00</t>
  </si>
  <si>
    <t>¥435.00</t>
  </si>
  <si>
    <t>Standard King Bed Room</t>
  </si>
  <si>
    <t>703512368966</t>
  </si>
  <si>
    <t>4056171</t>
  </si>
  <si>
    <t>LI/WENJUAN|CHAI/JUN</t>
  </si>
  <si>
    <t>2023-10-15</t>
  </si>
  <si>
    <t>¥630.00</t>
  </si>
  <si>
    <t>2023-10-12 10:00:28</t>
  </si>
  <si>
    <t>703513837212</t>
  </si>
  <si>
    <t>4058249</t>
  </si>
  <si>
    <t>XIONG/ZHENGYU|HUANG/HUIYUAN</t>
  </si>
  <si>
    <t>¥627.00</t>
  </si>
  <si>
    <t>2023-10-12 10:41:44</t>
  </si>
  <si>
    <t>703513604321</t>
  </si>
  <si>
    <t>4059607</t>
  </si>
  <si>
    <t>880743280</t>
  </si>
  <si>
    <t>博多瑞索尔三一酒店</t>
  </si>
  <si>
    <t>RONG/CHEN</t>
  </si>
  <si>
    <t>2023-11-22</t>
  </si>
  <si>
    <t>2023-11-24</t>
  </si>
  <si>
    <t>¥1,208.00</t>
  </si>
  <si>
    <t>2023-10-12 14:47:29</t>
  </si>
  <si>
    <t>Standard single</t>
  </si>
  <si>
    <t>703503653295</t>
  </si>
  <si>
    <t>4015053</t>
  </si>
  <si>
    <t>880712614</t>
  </si>
  <si>
    <t>首尔花园酒店</t>
  </si>
  <si>
    <t>KIM/TAMMY</t>
  </si>
  <si>
    <t>¥758.00</t>
  </si>
  <si>
    <t>¥93.00</t>
  </si>
  <si>
    <t>standard twin beds room (non smoking)</t>
  </si>
  <si>
    <t>703493583568</t>
  </si>
  <si>
    <t>3968419</t>
  </si>
  <si>
    <t>880648897</t>
  </si>
  <si>
    <t>三井花园饭店神宫外苑东京普米尔</t>
  </si>
  <si>
    <t>WONG/LILUN</t>
  </si>
  <si>
    <t>¥2,890.00</t>
  </si>
  <si>
    <t>¥584.00</t>
  </si>
  <si>
    <t>¥2,306.00</t>
  </si>
  <si>
    <t>Moderate Queen Room - Non-Smoking</t>
  </si>
  <si>
    <t>703506445794</t>
  </si>
  <si>
    <t>4027340</t>
  </si>
  <si>
    <t>880712608</t>
  </si>
  <si>
    <t>新济州W酒店</t>
  </si>
  <si>
    <t>JIN/TIANTIAN|ZHANG/WEIBO</t>
  </si>
  <si>
    <t>¥1,287.00</t>
  </si>
  <si>
    <t>¥123.00</t>
  </si>
  <si>
    <t>Twin Suite</t>
  </si>
  <si>
    <t>703509080519</t>
  </si>
  <si>
    <t>4041041</t>
  </si>
  <si>
    <t>880691587</t>
  </si>
  <si>
    <t>富士山河口湖Kagelow青年旅馆</t>
  </si>
  <si>
    <t>XU/LIQUN</t>
  </si>
  <si>
    <t>¥174.00</t>
  </si>
  <si>
    <t>¥17.00</t>
  </si>
  <si>
    <t>¥157.00</t>
  </si>
  <si>
    <t>Bunk Bed in Mixed Dormitory Room</t>
  </si>
  <si>
    <t>703511361023</t>
  </si>
  <si>
    <t>4049906</t>
  </si>
  <si>
    <t>LI/MANQING</t>
  </si>
  <si>
    <t>¥1,341.00</t>
  </si>
  <si>
    <t>¥1,187.00</t>
  </si>
  <si>
    <t>Superior Double Room</t>
  </si>
  <si>
    <t>703493570934</t>
  </si>
  <si>
    <t>3969348</t>
  </si>
  <si>
    <t>HE/ZONGSHENG|HE/TONGTONG</t>
  </si>
  <si>
    <t>¥1,873.00</t>
  </si>
  <si>
    <t>¥261.00</t>
  </si>
  <si>
    <t>¥1,612.00</t>
  </si>
  <si>
    <t>703495256696</t>
  </si>
  <si>
    <t>3977284</t>
  </si>
  <si>
    <t>CHU/FANG|WU/CHENLAN</t>
  </si>
  <si>
    <t>2023-09-24</t>
  </si>
  <si>
    <t>703498383010</t>
  </si>
  <si>
    <t>3992674</t>
  </si>
  <si>
    <t>CHEN/SI|ZHOU/SHIBO</t>
  </si>
  <si>
    <t>2023-09-27</t>
  </si>
  <si>
    <t>¥2,698.00</t>
  </si>
  <si>
    <t>¥425.00</t>
  </si>
  <si>
    <t>¥2,273.00</t>
  </si>
  <si>
    <t>703497620594</t>
  </si>
  <si>
    <t>3987811</t>
  </si>
  <si>
    <t>WEI/YONG|ZHU/DANDAN</t>
  </si>
  <si>
    <t>¥2,718.00</t>
  </si>
  <si>
    <t>¥456.00</t>
  </si>
  <si>
    <t>¥2,262.00</t>
  </si>
  <si>
    <t>703511906055</t>
  </si>
  <si>
    <t>4047592</t>
  </si>
  <si>
    <t>LI/MAN YEE|LOU/TEK KEI</t>
  </si>
  <si>
    <t>¥1,570.00</t>
  </si>
  <si>
    <t>¥169.00</t>
  </si>
  <si>
    <t>¥1,401.00</t>
  </si>
  <si>
    <t>703511641127</t>
  </si>
  <si>
    <t>4049651</t>
  </si>
  <si>
    <t>WU/HUIJUN|WU/HUIJUN</t>
  </si>
  <si>
    <t>¥2,132.00</t>
  </si>
  <si>
    <t>¥484.00</t>
  </si>
  <si>
    <t>¥1,648.00</t>
  </si>
  <si>
    <t>Grand Superior Twin</t>
  </si>
  <si>
    <t>703512548726</t>
  </si>
  <si>
    <t>4056469</t>
  </si>
  <si>
    <t>880703971</t>
  </si>
  <si>
    <t>香港逸东酒店</t>
  </si>
  <si>
    <t>Zhuang/Lei</t>
  </si>
  <si>
    <t>¥166.00</t>
  </si>
  <si>
    <t>¥1,067.00</t>
  </si>
  <si>
    <t>Eaton Twin Room</t>
  </si>
  <si>
    <t>703485054533</t>
  </si>
  <si>
    <t>3932240</t>
  </si>
  <si>
    <t>880745092</t>
  </si>
  <si>
    <t>曼谷暹罗凯宾斯基饭店</t>
  </si>
  <si>
    <t>CHANG/XIN|GUO/LU</t>
  </si>
  <si>
    <t>¥7,209.00</t>
  </si>
  <si>
    <t>¥1,026.00</t>
  </si>
  <si>
    <t>¥6,183.00</t>
  </si>
  <si>
    <t>Deluxe Room, 2 Twin Beds</t>
  </si>
  <si>
    <t>703487060369</t>
  </si>
  <si>
    <t>3939773</t>
  </si>
  <si>
    <t>880640926</t>
  </si>
  <si>
    <t>格拉斯服务式套房酒店</t>
  </si>
  <si>
    <t>WANG/XINHUA</t>
  </si>
  <si>
    <t>2023-09-16</t>
  </si>
  <si>
    <t>¥552.00</t>
  </si>
  <si>
    <t>¥27.00</t>
  </si>
  <si>
    <t>¥525.00</t>
  </si>
  <si>
    <t>One Grass Suite Room</t>
  </si>
  <si>
    <t>703489578104</t>
  </si>
  <si>
    <t>3948135</t>
  </si>
  <si>
    <t>ZHANG/YI|NI/LI</t>
  </si>
  <si>
    <t>¥772.00</t>
  </si>
  <si>
    <t>¥682.00</t>
  </si>
  <si>
    <t>703512428950</t>
  </si>
  <si>
    <t>4053251</t>
  </si>
  <si>
    <t>880775971</t>
  </si>
  <si>
    <t>芭堤雅勒瓦纳酒店</t>
  </si>
  <si>
    <t>KOU/YONG</t>
  </si>
  <si>
    <t>¥235.00</t>
  </si>
  <si>
    <t>¥29.00</t>
  </si>
  <si>
    <t>¥206.00</t>
  </si>
  <si>
    <t>703513293347</t>
  </si>
  <si>
    <t>4057685</t>
  </si>
  <si>
    <t>TU/GUANFENG</t>
  </si>
  <si>
    <t>¥60.00</t>
  </si>
  <si>
    <t>¥6.00</t>
  </si>
  <si>
    <t>¥54.00</t>
  </si>
  <si>
    <t>6 Bed Mixed Dormitory</t>
  </si>
  <si>
    <t>703513986369</t>
  </si>
  <si>
    <t>4059291</t>
  </si>
  <si>
    <t>XU/JINHUI</t>
  </si>
  <si>
    <t>¥72.00</t>
  </si>
  <si>
    <t>¥10.00</t>
  </si>
  <si>
    <t>703514151991</t>
  </si>
  <si>
    <t>4063853</t>
  </si>
  <si>
    <t>ZHAO/WANLONG|WANG/LIJUN</t>
  </si>
  <si>
    <t>¥892.00</t>
  </si>
  <si>
    <t>2023-10-13 11:18:06</t>
  </si>
  <si>
    <t>Premier King Room</t>
  </si>
  <si>
    <t>703514275928</t>
  </si>
  <si>
    <t>4063952</t>
  </si>
  <si>
    <t>ZHAO/WANLONG</t>
  </si>
  <si>
    <t>¥361.00</t>
  </si>
  <si>
    <t>2023-10-13 11:30:02</t>
  </si>
  <si>
    <t>703514647311</t>
  </si>
  <si>
    <t>4064944</t>
  </si>
  <si>
    <t>880743769</t>
  </si>
  <si>
    <t>东大门韦斯特酷普酒店及公寓</t>
  </si>
  <si>
    <t>LIU/XIAOQI</t>
  </si>
  <si>
    <t>2023-10-17</t>
  </si>
  <si>
    <t>¥730.00</t>
  </si>
  <si>
    <t>2023-10-13 14:23:44</t>
  </si>
  <si>
    <t>703514538879</t>
  </si>
  <si>
    <t>4064980</t>
  </si>
  <si>
    <t>880643020</t>
  </si>
  <si>
    <t>哈里斯套房普里大厦</t>
  </si>
  <si>
    <t>HUANG/SICONG|CHEN/JIAZHI|SONG/RENGUI</t>
  </si>
  <si>
    <t>¥1,974.00</t>
  </si>
  <si>
    <t>2023-10-13 14:46:03</t>
  </si>
  <si>
    <t>Harris Room</t>
  </si>
  <si>
    <t>703514967395</t>
  </si>
  <si>
    <t>4063956</t>
  </si>
  <si>
    <t>880620991</t>
  </si>
  <si>
    <t>曼谷泰雅酒店</t>
  </si>
  <si>
    <t>CHEN/DIHUI</t>
  </si>
  <si>
    <t>2023-12-08</t>
  </si>
  <si>
    <t>2023-12-09</t>
  </si>
  <si>
    <t>¥376.00</t>
  </si>
  <si>
    <t>2023-10-13 15:11:46</t>
  </si>
  <si>
    <t>703514463041</t>
  </si>
  <si>
    <t>4065264</t>
  </si>
  <si>
    <t>880637026</t>
  </si>
  <si>
    <t>普吉岛卡塔海滩格兰德卡塔VIP酒店</t>
  </si>
  <si>
    <t>TIAN/YAJIA</t>
  </si>
  <si>
    <t>¥793.00</t>
  </si>
  <si>
    <t>2023-10-13 15:30:04</t>
  </si>
  <si>
    <t>Two Bedroom Family</t>
  </si>
  <si>
    <t>703514711920</t>
  </si>
  <si>
    <t>4067107</t>
  </si>
  <si>
    <t>LI/QIN|LI/KANXI|ZHOU/CHUNLAN</t>
  </si>
  <si>
    <t>2023-10-27</t>
  </si>
  <si>
    <t>2023-10-28</t>
  </si>
  <si>
    <t>¥1,010.00</t>
  </si>
  <si>
    <t>2023-10-13 20:08:32</t>
  </si>
  <si>
    <t>Triple Room-Non-Smoking</t>
  </si>
  <si>
    <t>703511973954</t>
  </si>
  <si>
    <t>4051432</t>
  </si>
  <si>
    <t>TONG/CHEOKIENG</t>
  </si>
  <si>
    <t>2023-10-20</t>
  </si>
  <si>
    <t>¥366.00</t>
  </si>
  <si>
    <t>2023-10-13 23:31:30</t>
  </si>
  <si>
    <t>703484513196</t>
  </si>
  <si>
    <t>3925324</t>
  </si>
  <si>
    <t>880767910</t>
  </si>
  <si>
    <t>大阪瑞士南海酒店</t>
  </si>
  <si>
    <t>WEI/XIAOLEI|QIN/YIXIAN</t>
  </si>
  <si>
    <t>2023-09-13</t>
  </si>
  <si>
    <t>2024-02-02</t>
  </si>
  <si>
    <t>2024-02-05</t>
  </si>
  <si>
    <t>¥3,588.00</t>
  </si>
  <si>
    <t>2023-10-13 23:48:27</t>
  </si>
  <si>
    <t>Swiss Advantage Queen Room</t>
  </si>
  <si>
    <t>703514087863</t>
  </si>
  <si>
    <t>4065702</t>
  </si>
  <si>
    <t>880665466</t>
  </si>
  <si>
    <t>诺丁汉丽亭酒店</t>
  </si>
  <si>
    <t>LIN/KAI</t>
  </si>
  <si>
    <t>¥2,482.00</t>
  </si>
  <si>
    <t>2023-10-14 01:30:55</t>
  </si>
  <si>
    <t>superior double room</t>
  </si>
  <si>
    <t>703512725282</t>
  </si>
  <si>
    <t>4055749</t>
  </si>
  <si>
    <t>880731439</t>
  </si>
  <si>
    <t>东京巨蛋酒店</t>
  </si>
  <si>
    <t>CUI/JIBIN</t>
  </si>
  <si>
    <t>¥948.00</t>
  </si>
  <si>
    <t>¥844.00</t>
  </si>
  <si>
    <t>Double Room Non Smoking</t>
  </si>
  <si>
    <t>703513398723</t>
  </si>
  <si>
    <t>4062604</t>
  </si>
  <si>
    <t>¥210.00</t>
  </si>
  <si>
    <t>¥188.00</t>
  </si>
  <si>
    <t>703504793650</t>
  </si>
  <si>
    <t>4018843</t>
  </si>
  <si>
    <t>HUANG/HUNZHAO|ZHANG/XIN</t>
  </si>
  <si>
    <t>¥780.00</t>
  </si>
  <si>
    <t>¥187.00</t>
  </si>
  <si>
    <t>¥593.00</t>
  </si>
  <si>
    <t>703506630284</t>
  </si>
  <si>
    <t>4028399</t>
  </si>
  <si>
    <t>SHI/XINYAN</t>
  </si>
  <si>
    <t>¥591.00</t>
  </si>
  <si>
    <t>703511021768</t>
  </si>
  <si>
    <t>4051720</t>
  </si>
  <si>
    <t>889926901</t>
  </si>
  <si>
    <t>菲斯时尚酒店</t>
  </si>
  <si>
    <t>NA/JIDA|NA/SUOU|NA/GUOCHENG|NA/SUSHA</t>
  </si>
  <si>
    <t>¥2,976.00</t>
  </si>
  <si>
    <t>¥2,652.00</t>
  </si>
  <si>
    <t>Deluxe Executive King</t>
  </si>
  <si>
    <t>703511440718</t>
  </si>
  <si>
    <t>4048767</t>
  </si>
  <si>
    <t>zhuang/qiangqiang</t>
  </si>
  <si>
    <t>703514115142</t>
  </si>
  <si>
    <t>4063840</t>
  </si>
  <si>
    <t>¥38.00</t>
  </si>
  <si>
    <t>¥323.00</t>
  </si>
  <si>
    <t>703514706992</t>
  </si>
  <si>
    <t>4066800</t>
  </si>
  <si>
    <t>880686352</t>
  </si>
  <si>
    <t>台中林酒店</t>
  </si>
  <si>
    <t>LAM/CHUNKEUNG</t>
  </si>
  <si>
    <t>¥1,543.00</t>
  </si>
  <si>
    <t>¥409.00</t>
  </si>
  <si>
    <t>¥1,134.00</t>
  </si>
  <si>
    <t>703490804128</t>
  </si>
  <si>
    <t>3954787</t>
  </si>
  <si>
    <t>880741591</t>
  </si>
  <si>
    <t>宜必思曼谷素坤逸 4 酒店</t>
  </si>
  <si>
    <t>FU/JIE</t>
  </si>
  <si>
    <t>2023-09-19</t>
  </si>
  <si>
    <t>¥1,056.00</t>
  </si>
  <si>
    <t>¥492.00</t>
  </si>
  <si>
    <t>¥564.00</t>
  </si>
  <si>
    <t>703512530335</t>
  </si>
  <si>
    <t>4053292</t>
  </si>
  <si>
    <t>HE/XINMIN|XIE/BIWU</t>
  </si>
  <si>
    <t>¥906.00</t>
  </si>
  <si>
    <t>¥276.00</t>
  </si>
  <si>
    <t>Standard Twin Room, 2 Twin Beds</t>
  </si>
  <si>
    <t>703511613221</t>
  </si>
  <si>
    <t>4051377</t>
  </si>
  <si>
    <t>LI/WENJUAN</t>
  </si>
  <si>
    <t>¥622.00</t>
  </si>
  <si>
    <t>703512341148</t>
  </si>
  <si>
    <t>4053878</t>
  </si>
  <si>
    <t>880622248</t>
  </si>
  <si>
    <t>X9青年旅馆</t>
  </si>
  <si>
    <t>LIU/YANG</t>
  </si>
  <si>
    <t>¥130.00</t>
  </si>
  <si>
    <t>¥120.00</t>
  </si>
  <si>
    <t>Mixed Dormitory</t>
  </si>
  <si>
    <t>703513333640</t>
  </si>
  <si>
    <t>4061017</t>
  </si>
  <si>
    <t>CUI/QI|LIU/XUE</t>
  </si>
  <si>
    <t>¥219.00</t>
  </si>
  <si>
    <t>¥21.00</t>
  </si>
  <si>
    <t>¥198.00</t>
  </si>
  <si>
    <t>703514618075</t>
  </si>
  <si>
    <t>4064646</t>
  </si>
  <si>
    <t>703514959395</t>
  </si>
  <si>
    <t>4067456</t>
  </si>
  <si>
    <t>880686142</t>
  </si>
  <si>
    <t>曼谷奔集路希尔顿逸林酒店</t>
  </si>
  <si>
    <t>SHI/XINCHUN</t>
  </si>
  <si>
    <t>¥642.00</t>
  </si>
  <si>
    <t>¥41.00</t>
  </si>
  <si>
    <t>king room</t>
  </si>
  <si>
    <t>703514993130</t>
  </si>
  <si>
    <t>4067788</t>
  </si>
  <si>
    <t>YU/DIQING</t>
  </si>
  <si>
    <t>¥411.00</t>
  </si>
  <si>
    <t>¥40.00</t>
  </si>
  <si>
    <t>¥371.00</t>
  </si>
  <si>
    <t>Standard Room Non Smoking</t>
  </si>
  <si>
    <t>703504562191</t>
  </si>
  <si>
    <t>4015744</t>
  </si>
  <si>
    <t>880765666</t>
  </si>
  <si>
    <t>大阪康莱德酒店</t>
  </si>
  <si>
    <t>SUN/YING|ZHAO/XUAN</t>
  </si>
  <si>
    <t>¥5,971.00</t>
  </si>
  <si>
    <t>2023-10-14 09:49:44</t>
  </si>
  <si>
    <t>Twin Deluxe Room</t>
  </si>
  <si>
    <t>703513686981</t>
  </si>
  <si>
    <t>4060160</t>
  </si>
  <si>
    <t>880715551</t>
  </si>
  <si>
    <t>行政酒店</t>
  </si>
  <si>
    <t>GAO/YUZHUO</t>
  </si>
  <si>
    <t>2023-12-27</t>
  </si>
  <si>
    <t>2023-12-28</t>
  </si>
  <si>
    <t>¥383.00</t>
  </si>
  <si>
    <t>2023-10-14 14:02:30</t>
  </si>
  <si>
    <t>regular room one bed</t>
  </si>
  <si>
    <t>703513103513</t>
  </si>
  <si>
    <t>4057791</t>
  </si>
  <si>
    <t>881039875</t>
  </si>
  <si>
    <t>特莱维收藏酒店</t>
  </si>
  <si>
    <t>ZHOU/SIYA</t>
  </si>
  <si>
    <t>¥4,782.00</t>
  </si>
  <si>
    <t>¥512.00</t>
  </si>
  <si>
    <t>¥4,270.00</t>
  </si>
  <si>
    <t>double single use standard</t>
  </si>
  <si>
    <t>703515631876</t>
  </si>
  <si>
    <t>4069846</t>
  </si>
  <si>
    <t>880745920</t>
  </si>
  <si>
    <t>仓敦国际酒店</t>
  </si>
  <si>
    <t>CAO/YUHAN|GAO/YUFEI</t>
  </si>
  <si>
    <t>¥1,007.00</t>
  </si>
  <si>
    <t>2023-10-14 14:29:09</t>
  </si>
  <si>
    <t>Twin Non Smoking</t>
  </si>
  <si>
    <t>703515295358</t>
  </si>
  <si>
    <t>4069511</t>
  </si>
  <si>
    <t>CHEN/SHENGZHEN</t>
  </si>
  <si>
    <t>2023-10-24</t>
  </si>
  <si>
    <t>¥1,444.00</t>
  </si>
  <si>
    <t>2023-10-14 14:50:46</t>
  </si>
  <si>
    <t>703515370265</t>
  </si>
  <si>
    <t>4072312</t>
  </si>
  <si>
    <t>880755892</t>
  </si>
  <si>
    <t>济州航空城酒店</t>
  </si>
  <si>
    <t>LIANG/YUN|ZHANG/MI|GU/YUANTING</t>
  </si>
  <si>
    <t>2023-10-26</t>
  </si>
  <si>
    <t>¥1,034.00</t>
  </si>
  <si>
    <t>2023-10-14 21:25:02</t>
  </si>
  <si>
    <t>703505685104</t>
  </si>
  <si>
    <t>4020446</t>
  </si>
  <si>
    <t>LUO/SAIDI</t>
  </si>
  <si>
    <t>¥2,227.62</t>
  </si>
  <si>
    <t>¥253.62</t>
  </si>
  <si>
    <t>703477992742</t>
  </si>
  <si>
    <t>3890876</t>
  </si>
  <si>
    <t>880705120</t>
  </si>
  <si>
    <t>香港柏宁铂尔曼酒店</t>
  </si>
  <si>
    <t>SHI/CHANGLE</t>
  </si>
  <si>
    <t>2023-09-06</t>
  </si>
  <si>
    <t>¥7,017.00</t>
  </si>
  <si>
    <t>¥5,616.00</t>
  </si>
  <si>
    <t>703491093253</t>
  </si>
  <si>
    <t>3958582</t>
  </si>
  <si>
    <t>880680211</t>
  </si>
  <si>
    <t>吉隆坡皇家酒店</t>
  </si>
  <si>
    <t>ZHANG/YIXIAO</t>
  </si>
  <si>
    <t>2023-09-20</t>
  </si>
  <si>
    <t>¥1,332.00</t>
  </si>
  <si>
    <t>¥1,144.00</t>
  </si>
  <si>
    <t>703500858550</t>
  </si>
  <si>
    <t>4002619</t>
  </si>
  <si>
    <t>CHEN/MINFANG|LUO/MENG</t>
  </si>
  <si>
    <t>¥802.00</t>
  </si>
  <si>
    <t>¥144.00</t>
  </si>
  <si>
    <t>2 TWIN BEDS</t>
  </si>
  <si>
    <t>703513208127</t>
  </si>
  <si>
    <t>4061438</t>
  </si>
  <si>
    <t>880752562</t>
  </si>
  <si>
    <t>疯台北青旅</t>
  </si>
  <si>
    <t>LIU/HAOCHUAN</t>
  </si>
  <si>
    <t>¥470.00</t>
  </si>
  <si>
    <t>Superior Mixed Dormitory</t>
  </si>
  <si>
    <t>703514948754</t>
  </si>
  <si>
    <t>4064693</t>
  </si>
  <si>
    <t>ZHANG/XINYANG</t>
  </si>
  <si>
    <t>¥335.00</t>
  </si>
  <si>
    <t>¥275.00</t>
  </si>
  <si>
    <t>703510825477</t>
  </si>
  <si>
    <t>4042099</t>
  </si>
  <si>
    <t>LI/NING</t>
  </si>
  <si>
    <t>¥764.00</t>
  </si>
  <si>
    <t>¥96.00</t>
  </si>
  <si>
    <t>¥668.00</t>
  </si>
  <si>
    <t>703516475493</t>
  </si>
  <si>
    <t>4073539</t>
  </si>
  <si>
    <t>880708366</t>
  </si>
  <si>
    <t>仙台远景酒店</t>
  </si>
  <si>
    <t>LIAN/GUOCHEN</t>
  </si>
  <si>
    <t>¥567.00</t>
  </si>
  <si>
    <t>2023-10-15 09:11:10</t>
  </si>
  <si>
    <t>standard semi double non smoking</t>
  </si>
  <si>
    <t>703515543046</t>
  </si>
  <si>
    <t>4072322</t>
  </si>
  <si>
    <t>880708849</t>
  </si>
  <si>
    <t>首尔江南福朋喜来登酒店</t>
  </si>
  <si>
    <t>HE/BINYUAN</t>
  </si>
  <si>
    <t>¥1,901.00</t>
  </si>
  <si>
    <t>2023-10-15 10:44:41</t>
  </si>
  <si>
    <t>Premier Queen Room</t>
  </si>
  <si>
    <t>703515764304</t>
  </si>
  <si>
    <t>4072348</t>
  </si>
  <si>
    <t>SHUAI/SHENGXIN</t>
  </si>
  <si>
    <t>2023-10-15 10:46:04</t>
  </si>
  <si>
    <t>703516841240</t>
  </si>
  <si>
    <t>4075520</t>
  </si>
  <si>
    <t>880761967</t>
  </si>
  <si>
    <t>中央酒店-成田2 R51</t>
  </si>
  <si>
    <t>ZHANG/CHANGJIAN</t>
  </si>
  <si>
    <t>¥416.00</t>
  </si>
  <si>
    <t>single room(non smoking)</t>
  </si>
  <si>
    <t>703515793202</t>
  </si>
  <si>
    <t>4072079</t>
  </si>
  <si>
    <t>880770022</t>
  </si>
  <si>
    <t>双威礁湖太阳旅馆酒店</t>
  </si>
  <si>
    <t>HUANG/CHUNHUA</t>
  </si>
  <si>
    <t>¥12.00</t>
  </si>
  <si>
    <t>Single Room with No Window</t>
  </si>
  <si>
    <t>合计</t>
  </si>
  <si>
    <t/>
  </si>
  <si>
    <t>¥150,698.70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</si>
  <si>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</si>
  <si>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</si>
  <si>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</si>
  <si>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</si>
  <si>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</si>
  <si>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</si>
  <si>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</si>
  <si>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chase_deduct_ja7e231010102720292</t>
  </si>
  <si>
    <t>赔付-房费追回</t>
  </si>
  <si>
    <t>-¥1,410.00</t>
  </si>
  <si>
    <t>--</t>
  </si>
  <si>
    <t>生成追赔task#追赔系统-预付扣款直连#</t>
  </si>
  <si>
    <t>NIMH20231009173227674136</t>
  </si>
  <si>
    <t>chase_deduct_ZOjG231014103524778</t>
  </si>
  <si>
    <t>-¥2,035.02</t>
  </si>
  <si>
    <t>NPH20231013213626430278</t>
  </si>
  <si>
    <t>chase_deduct_mrqY231014104424125</t>
  </si>
  <si>
    <t>-¥1,241.00</t>
  </si>
  <si>
    <t>NRACH20231014004946231414</t>
  </si>
  <si>
    <t>返现日期</t>
  </si>
  <si>
    <t>，</t>
  </si>
  <si>
    <r>
      <t>本期扣款</t>
    </r>
    <r>
      <rPr>
        <sz val="10"/>
        <rFont val="Arial"/>
        <charset val="134"/>
      </rPr>
      <t>1410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</si>
  <si>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2035.02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</si>
  <si>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1241</t>
    </r>
    <r>
      <rPr>
        <sz val="10"/>
        <rFont val="宋体"/>
        <charset val="134"/>
      </rPr>
      <t>元</t>
    </r>
  </si>
  <si>
    <t xml:space="preserve">A231017114411481 </t>
  </si>
  <si>
    <t>A231017114501481</t>
  </si>
  <si>
    <r>
      <t>总计</t>
    </r>
    <r>
      <rPr>
        <sz val="10"/>
        <rFont val="Arial"/>
        <charset val="134"/>
      </rPr>
      <t>:117617.98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</si>
  <si>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</si>
  <si>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</si>
  <si>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</si>
  <si>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</si>
  <si>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</si>
  <si>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</si>
  <si>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</si>
  <si>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</si>
  <si>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</si>
  <si>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</si>
  <si>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</si>
  <si>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</si>
  <si>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</si>
  <si>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</si>
  <si>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</si>
  <si>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</si>
  <si>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</si>
  <si>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</si>
  <si>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HUANG CHUNHUA</t>
  </si>
  <si>
    <t>退房日周结</t>
  </si>
  <si>
    <t>92.00</t>
  </si>
  <si>
    <t>RMB</t>
  </si>
  <si>
    <t>0</t>
  </si>
  <si>
    <t>0.00</t>
  </si>
  <si>
    <t>汇趣住国际直连</t>
  </si>
  <si>
    <t>01.011563</t>
  </si>
  <si>
    <t>2023-10-14 20:57:41</t>
  </si>
  <si>
    <t>直连</t>
  </si>
  <si>
    <t>马来西亚</t>
  </si>
  <si>
    <t>YU DIQING</t>
  </si>
  <si>
    <t>371.00</t>
  </si>
  <si>
    <t>2023-10-13 22:40:12</t>
  </si>
  <si>
    <t>泰国</t>
  </si>
  <si>
    <t>SHI XINCHUN</t>
  </si>
  <si>
    <t>601.00</t>
  </si>
  <si>
    <t>2023-10-13 21:11:08</t>
  </si>
  <si>
    <t>LAM CHUNKEUNG</t>
  </si>
  <si>
    <t>1134.00</t>
  </si>
  <si>
    <t>2023-10-13 19:24:58</t>
  </si>
  <si>
    <t>中国</t>
  </si>
  <si>
    <t>丽亭诺丁汉酒店</t>
  </si>
  <si>
    <t>LIN KAI</t>
  </si>
  <si>
    <t>1778.00</t>
  </si>
  <si>
    <t>2023-10-13 16:36:09</t>
  </si>
  <si>
    <t>英国</t>
  </si>
  <si>
    <t>ZHANG XINYANG</t>
  </si>
  <si>
    <t>275.00</t>
  </si>
  <si>
    <t>2023-10-13 18:46:54</t>
  </si>
  <si>
    <t>直采</t>
  </si>
  <si>
    <t>第 11  素坤逸旅馆</t>
  </si>
  <si>
    <t>XU JINHUI</t>
  </si>
  <si>
    <t>60.00</t>
  </si>
  <si>
    <t>2023-10-13 13:06:11</t>
  </si>
  <si>
    <t>ZHAO WANLONG</t>
  </si>
  <si>
    <t>323.00</t>
  </si>
  <si>
    <t>2023-10-13 10:54:07</t>
  </si>
  <si>
    <t>ZHAO YANFENG</t>
  </si>
  <si>
    <t>188.00</t>
  </si>
  <si>
    <t>2023-10-12 23:41:56</t>
  </si>
  <si>
    <t>日本</t>
  </si>
  <si>
    <t>LIU HAOCHUAN</t>
  </si>
  <si>
    <t>411.00</t>
  </si>
  <si>
    <t>2023-10-12 20:00:08</t>
  </si>
  <si>
    <t>CUI QI,LIU XUE</t>
  </si>
  <si>
    <t>198.00</t>
  </si>
  <si>
    <t>2023-10-12 19:00:09</t>
  </si>
  <si>
    <t>62.00</t>
  </si>
  <si>
    <t>2023-10-12 13:35:08</t>
  </si>
  <si>
    <t>特雷维精选酒店</t>
  </si>
  <si>
    <t>ZHOU SIYA</t>
  </si>
  <si>
    <t>4270.00</t>
  </si>
  <si>
    <t>2023-10-12 06:13:08</t>
  </si>
  <si>
    <t>意大利</t>
  </si>
  <si>
    <t>曼谷是隆路BRB旅舍</t>
  </si>
  <si>
    <t>TU GUANFENG</t>
  </si>
  <si>
    <t>54.00</t>
  </si>
  <si>
    <t>2023-10-12 04:00:08</t>
  </si>
  <si>
    <t>Zhuang Lei</t>
  </si>
  <si>
    <t>1067.00</t>
  </si>
  <si>
    <t>2023-10-11 21:06:17</t>
  </si>
  <si>
    <t>CUI JIBIN</t>
  </si>
  <si>
    <t>844.00</t>
  </si>
  <si>
    <t>2023-10-11 19:06:05</t>
  </si>
  <si>
    <t>ZHOU YANG</t>
  </si>
  <si>
    <t>259.00</t>
  </si>
  <si>
    <t>2023-10-11 18:18:13</t>
  </si>
  <si>
    <t>迈酷比胶囊酒店</t>
  </si>
  <si>
    <t>SONG SHUNQING</t>
  </si>
  <si>
    <t>85.00</t>
  </si>
  <si>
    <t>2023-10-11 18:11:08</t>
  </si>
  <si>
    <t>CHENG LEI</t>
  </si>
  <si>
    <t>435.00</t>
  </si>
  <si>
    <t>2023-10-11 18:07:04</t>
  </si>
  <si>
    <t>X9 青年旅舍</t>
  </si>
  <si>
    <t>LIU YANG</t>
  </si>
  <si>
    <t>120.00</t>
  </si>
  <si>
    <t>2023-10-11 13:51:58</t>
  </si>
  <si>
    <t>HE XINMIN,XIE BIWU</t>
  </si>
  <si>
    <t>630.00</t>
  </si>
  <si>
    <t>2023-10-11 12:45:22</t>
  </si>
  <si>
    <t>KOU YONG</t>
  </si>
  <si>
    <t>206.00</t>
  </si>
  <si>
    <t>2023-10-11 12:16:25</t>
  </si>
  <si>
    <t>ZHANG YIHAO</t>
  </si>
  <si>
    <t>242.00</t>
  </si>
  <si>
    <t>2023-10-11 10:39:16</t>
  </si>
  <si>
    <t>中国科斯奥索科酒店</t>
  </si>
  <si>
    <t>LI WENHAO</t>
  </si>
  <si>
    <t>316.00</t>
  </si>
  <si>
    <t>2023-10-11 10:17:42</t>
  </si>
  <si>
    <t>189.00</t>
  </si>
  <si>
    <t>2023-10-11 10:13:09</t>
  </si>
  <si>
    <t>福康宁酒店</t>
  </si>
  <si>
    <t>QI HUIMING</t>
  </si>
  <si>
    <t>747.00</t>
  </si>
  <si>
    <t>2023-10-11 09:45:12</t>
  </si>
  <si>
    <t>新加坡</t>
  </si>
  <si>
    <t>NA JIDA,NA SUOU,NA GUOCHENG,NA SUSHA</t>
  </si>
  <si>
    <t>2652.00</t>
  </si>
  <si>
    <t>2023-10-11 09:33:58</t>
  </si>
  <si>
    <t>SONG DA</t>
  </si>
  <si>
    <t>321.00</t>
  </si>
  <si>
    <t>2023-10-10 22:47:20</t>
  </si>
  <si>
    <t>LI WENJUAN</t>
  </si>
  <si>
    <t>390.00</t>
  </si>
  <si>
    <t>2023-10-11 10:30:11</t>
  </si>
  <si>
    <t>LI MANQING</t>
  </si>
  <si>
    <t>1187.00</t>
  </si>
  <si>
    <t>2023-10-10 18:04:12</t>
  </si>
  <si>
    <t>韩国</t>
  </si>
  <si>
    <t>CHEN BENDONG</t>
  </si>
  <si>
    <t>940.00</t>
  </si>
  <si>
    <t>2023-10-10 17:42:10</t>
  </si>
  <si>
    <t>WU HUIJUN,WU HUIJUN</t>
  </si>
  <si>
    <t>1648.00</t>
  </si>
  <si>
    <t>2023-10-10 17:56:25</t>
  </si>
  <si>
    <t>515.00</t>
  </si>
  <si>
    <t>2023-10-10 16:52:08</t>
  </si>
  <si>
    <t>zhuang qiangqiang</t>
  </si>
  <si>
    <t>658.00</t>
  </si>
  <si>
    <t>2023-10-11 18:41:00</t>
  </si>
  <si>
    <t>319.00</t>
  </si>
  <si>
    <t>2023-10-10 12:56:06</t>
  </si>
  <si>
    <t>雷迪森棉兰酒店</t>
  </si>
  <si>
    <t>WU XIBIN</t>
  </si>
  <si>
    <t>232.00</t>
  </si>
  <si>
    <t>2023-10-10 12:12:20</t>
  </si>
  <si>
    <t>印度尼西亚</t>
  </si>
  <si>
    <t>GONG XU</t>
  </si>
  <si>
    <t>550.00</t>
  </si>
  <si>
    <t>2023-10-10 10:49:22</t>
  </si>
  <si>
    <t>LI MAN YEE,LOU TEK KEI</t>
  </si>
  <si>
    <t>1401.00</t>
  </si>
  <si>
    <t>2023-10-10 11:06:29</t>
  </si>
  <si>
    <t>YUAN YUAN</t>
  </si>
  <si>
    <t>608.00</t>
  </si>
  <si>
    <t>2023-10-10 11:26:25</t>
  </si>
  <si>
    <t>QIN HEWEI</t>
  </si>
  <si>
    <t>215.00</t>
  </si>
  <si>
    <t>2023-10-09 19:14:08</t>
  </si>
  <si>
    <t>商务湾城市马克斯酒店</t>
  </si>
  <si>
    <t>JIANG JIANYANG</t>
  </si>
  <si>
    <t>1326.00</t>
  </si>
  <si>
    <t>-1326</t>
  </si>
  <si>
    <t>2023-10-09 16:20:09</t>
  </si>
  <si>
    <t>阿拉伯联合酋长国</t>
  </si>
  <si>
    <t>Charlie Hotel Jeju</t>
  </si>
  <si>
    <t>XIN MIN,BAI XIAOTIAN</t>
  </si>
  <si>
    <t>336.00</t>
  </si>
  <si>
    <t>2023-10-09 15:59:11</t>
  </si>
  <si>
    <t>WU JIAOQING,WU JIAOQING,WU JIAOQING</t>
  </si>
  <si>
    <t>2496.00</t>
  </si>
  <si>
    <t>2023-10-09 15:16:40</t>
  </si>
  <si>
    <t>YU YANGZHOU</t>
  </si>
  <si>
    <t>59.00</t>
  </si>
  <si>
    <t>2023-10-09 11:15:11</t>
  </si>
  <si>
    <t>LI NING</t>
  </si>
  <si>
    <t>668.00</t>
  </si>
  <si>
    <t>2023-10-09 10:54:06</t>
  </si>
  <si>
    <t>河口湖富士山卡吉罗旅舍</t>
  </si>
  <si>
    <t>XU LIQUN</t>
  </si>
  <si>
    <t>157.00</t>
  </si>
  <si>
    <t>2023-10-08 23:33:10</t>
  </si>
  <si>
    <t>济州天狼星酒店</t>
  </si>
  <si>
    <t>GONG QIANYA</t>
  </si>
  <si>
    <t>545.00</t>
  </si>
  <si>
    <t>2023-10-10 15:35:42</t>
  </si>
  <si>
    <t>DENG SIYAO,MAN LINGGEZI,HUANG JUNYONG</t>
  </si>
  <si>
    <t>1494.00</t>
  </si>
  <si>
    <t>2023-10-08 17:34:51</t>
  </si>
  <si>
    <t>FENG XIJUN</t>
  </si>
  <si>
    <t>297.00</t>
  </si>
  <si>
    <t>2023-10-08 17:33:13</t>
  </si>
  <si>
    <t>马尼拉歌剧大酒店</t>
  </si>
  <si>
    <t>CHANG HENGHSIN</t>
  </si>
  <si>
    <t>285.00</t>
  </si>
  <si>
    <t>2023-10-08 16:00:13</t>
  </si>
  <si>
    <t>菲律宾</t>
  </si>
  <si>
    <t>CHEN XINJIE,ZHONG XIUHUA</t>
  </si>
  <si>
    <t>2023-10-08 15:06:48</t>
  </si>
  <si>
    <t>新加坡龙都大酒店</t>
  </si>
  <si>
    <t>XU JINBO</t>
  </si>
  <si>
    <t>2705.01</t>
  </si>
  <si>
    <t>2023-10-08 13:56:32</t>
  </si>
  <si>
    <t>YANG GUIHUA,WEI ZHIWANG</t>
  </si>
  <si>
    <t>247.00</t>
  </si>
  <si>
    <t>2023-10-08 13:41:14</t>
  </si>
  <si>
    <t>XIAO HONG</t>
  </si>
  <si>
    <t>428.00</t>
  </si>
  <si>
    <t>2023-10-08 12:40:12</t>
  </si>
  <si>
    <t>313.00</t>
  </si>
  <si>
    <t>2023-10-08 11:45:10</t>
  </si>
  <si>
    <t>333.00</t>
  </si>
  <si>
    <t>2023-10-08 11:42:08</t>
  </si>
  <si>
    <t>LIN XIAOYANG,ZENG LIN,FENG MIN</t>
  </si>
  <si>
    <t>530.00</t>
  </si>
  <si>
    <t>2023-10-08 08:34:44</t>
  </si>
  <si>
    <t>新加坡伊丽莎白酒店</t>
  </si>
  <si>
    <t>WANG JINHUA</t>
  </si>
  <si>
    <t>2283.99</t>
  </si>
  <si>
    <t>2023-10-07 23:48:01</t>
  </si>
  <si>
    <t>LU LINGFENG,SHEN JIAJUN</t>
  </si>
  <si>
    <t>266.00</t>
  </si>
  <si>
    <t>2023-10-08 12:05:43</t>
  </si>
  <si>
    <t>CHEN FENGYAN</t>
  </si>
  <si>
    <t>1312.00</t>
  </si>
  <si>
    <t>2023-10-07 23:42:06</t>
  </si>
  <si>
    <t>JIANG HUALING</t>
  </si>
  <si>
    <t>2001.00</t>
  </si>
  <si>
    <t>2023-10-07 15:21:15</t>
  </si>
  <si>
    <t>ZHUANG YING</t>
  </si>
  <si>
    <t>1590.00</t>
  </si>
  <si>
    <t>2023-10-07 14:36:09</t>
  </si>
  <si>
    <t>WEN JIANXIN</t>
  </si>
  <si>
    <t>4604.00</t>
  </si>
  <si>
    <t>2023-10-07 14:32:09</t>
  </si>
  <si>
    <t>HE JIANLIAN</t>
  </si>
  <si>
    <t>363.00</t>
  </si>
  <si>
    <t>2023-10-07 11:24:06</t>
  </si>
  <si>
    <t>LUO MIAO</t>
  </si>
  <si>
    <t>978.00</t>
  </si>
  <si>
    <t>2023-10-06 13:14:32</t>
  </si>
  <si>
    <t>德国</t>
  </si>
  <si>
    <t>云顶高原●至尊玖霄明阁大酒店</t>
  </si>
  <si>
    <t>DENG FENGLAN</t>
  </si>
  <si>
    <t>462.00</t>
  </si>
  <si>
    <t>2023-10-06 12:23:07</t>
  </si>
  <si>
    <t>LI PAN,LIU RUOZHI</t>
  </si>
  <si>
    <t>825.00</t>
  </si>
  <si>
    <t>2023-10-06 11:16:35</t>
  </si>
  <si>
    <t>SHI XINYAN</t>
  </si>
  <si>
    <t>591.00</t>
  </si>
  <si>
    <t>2023-10-05 23:37:09</t>
  </si>
  <si>
    <t>ZHONG CUIYI</t>
  </si>
  <si>
    <t>1540.00</t>
  </si>
  <si>
    <t>2023-10-07 16:02:06</t>
  </si>
  <si>
    <t>LI SHIYUN</t>
  </si>
  <si>
    <t>621.00</t>
  </si>
  <si>
    <t>2023-10-05 21:44:38</t>
  </si>
  <si>
    <t>WU LIDIAN</t>
  </si>
  <si>
    <t>2064.00</t>
  </si>
  <si>
    <t>2023-10-06 19:22:33</t>
  </si>
  <si>
    <t>济州岛W Shin酒店</t>
  </si>
  <si>
    <t>JIN TIANTIAN,ZHANG WEIBO</t>
  </si>
  <si>
    <t>1164.00</t>
  </si>
  <si>
    <t>2023-10-05 19:48:52</t>
  </si>
  <si>
    <t>WANG CHUNLI</t>
  </si>
  <si>
    <t>1518.99</t>
  </si>
  <si>
    <t>2023-10-06 17:16:06</t>
  </si>
  <si>
    <t>LI ZHIJUN</t>
  </si>
  <si>
    <t>862.00</t>
  </si>
  <si>
    <t>2023-10-06 16:48:24</t>
  </si>
  <si>
    <t>薄荷岛隆重度假村</t>
  </si>
  <si>
    <t>YANG SHIFANG,YANG KAI,ZENG PENG</t>
  </si>
  <si>
    <t>6685.00</t>
  </si>
  <si>
    <t>2023-10-05 12:32:32</t>
  </si>
  <si>
    <t>SHI YI</t>
  </si>
  <si>
    <t>886.00</t>
  </si>
  <si>
    <t>2023-10-05 10:46:10</t>
  </si>
  <si>
    <t>CAI XINYE</t>
  </si>
  <si>
    <t>1087.00</t>
  </si>
  <si>
    <t>2023-10-05 10:57:21</t>
  </si>
  <si>
    <t>DING WEIYONG</t>
  </si>
  <si>
    <t>638.00</t>
  </si>
  <si>
    <t>2023-10-04 20:33:28</t>
  </si>
  <si>
    <t>WU HUIJUN,WU HUIJUN,WU HUIJUN</t>
  </si>
  <si>
    <t>2433.00</t>
  </si>
  <si>
    <t>2023-10-04 16:17:09</t>
  </si>
  <si>
    <t>LIU XIAOLONG</t>
  </si>
  <si>
    <t>6255.00</t>
  </si>
  <si>
    <t>2023-10-04 16:26:23</t>
  </si>
  <si>
    <t>LUO SAIDI</t>
  </si>
  <si>
    <t>1974.00</t>
  </si>
  <si>
    <t>2023-10-04 09:51:56</t>
  </si>
  <si>
    <t>HUANG HUNZHAO,ZHANG XIN</t>
  </si>
  <si>
    <t>593.00</t>
  </si>
  <si>
    <t>2023-10-03 21:13:00</t>
  </si>
  <si>
    <t>WU ZAIJUAN</t>
  </si>
  <si>
    <t>912.99</t>
  </si>
  <si>
    <t>2023-10-03 16:09:10</t>
  </si>
  <si>
    <t>LU XIANYONG,YUAN FEIYAN</t>
  </si>
  <si>
    <t>1316.00</t>
  </si>
  <si>
    <t>2023-10-03 21:17:44</t>
  </si>
  <si>
    <t>曼谷华美达广场湄南河畔酒店</t>
  </si>
  <si>
    <t>HE WEIDONG</t>
  </si>
  <si>
    <t>2023-10-03 13:00:23</t>
  </si>
  <si>
    <t>SUN YING,ZHAO XUAN</t>
  </si>
  <si>
    <t>4815.00</t>
  </si>
  <si>
    <t>2023-10-07 15:13:19</t>
  </si>
  <si>
    <t>KIM TAMMY</t>
  </si>
  <si>
    <t>665.00</t>
  </si>
  <si>
    <t>2023-10-02 23:19:33</t>
  </si>
  <si>
    <t>RONG PENG</t>
  </si>
  <si>
    <t>110.00</t>
  </si>
  <si>
    <t>2023-10-02 02:16:58</t>
  </si>
  <si>
    <t>名古屋尊贵三井花园酒店</t>
  </si>
  <si>
    <t>HE SHAN</t>
  </si>
  <si>
    <t>1382.00</t>
  </si>
  <si>
    <t>2023-10-01 17:43:35</t>
  </si>
  <si>
    <t>Omo Kansai Airport by Hoshino Resorts</t>
  </si>
  <si>
    <t>ZHU YUJIE</t>
  </si>
  <si>
    <t>450.00</t>
  </si>
  <si>
    <t>2023-10-01 15:55:42</t>
  </si>
  <si>
    <t>CHEN MINFANG,LUO MENG</t>
  </si>
  <si>
    <t>2023-09-30 21:45:26</t>
  </si>
  <si>
    <t>WANG PENG,WO HUALEI</t>
  </si>
  <si>
    <t>2023-09-30 11:36:56</t>
  </si>
  <si>
    <t>紫苑公寓酒店</t>
  </si>
  <si>
    <t>ZHONG YI</t>
  </si>
  <si>
    <t>846.00</t>
  </si>
  <si>
    <t>2023-09-29 15:32:01</t>
  </si>
  <si>
    <t>CHEN SI,ZHOU SHIBO</t>
  </si>
  <si>
    <t>2273.00</t>
  </si>
  <si>
    <t>2023-09-27 17:14:11</t>
  </si>
  <si>
    <t>WEI YONG,ZHU DANDAN</t>
  </si>
  <si>
    <t>2262.00</t>
  </si>
  <si>
    <t>2023-09-26 16:07:17</t>
  </si>
  <si>
    <t>相铁GRAND FRESA 东京湾有明</t>
  </si>
  <si>
    <t>CHEN GUANG</t>
  </si>
  <si>
    <t>645.00</t>
  </si>
  <si>
    <t>2023-09-26 10:45:08</t>
  </si>
  <si>
    <t>LI JINGHUA,GUO RONGSHENG</t>
  </si>
  <si>
    <t>2023-09-25 15:19:48</t>
  </si>
  <si>
    <t>CHU FANG,WU CHENLAN</t>
  </si>
  <si>
    <t>2023-09-25 11:14:28</t>
  </si>
  <si>
    <t>CHEN XUEHUI,MA XINYI</t>
  </si>
  <si>
    <t>1372.00</t>
  </si>
  <si>
    <t>2023-09-23 09:34:50</t>
  </si>
  <si>
    <t>HE ZONGSHENG,HE TONGTONG</t>
  </si>
  <si>
    <t>1612.00</t>
  </si>
  <si>
    <t>2023-09-22 11:38:18</t>
  </si>
  <si>
    <t>WONG LILUN</t>
  </si>
  <si>
    <t>2306.00</t>
  </si>
  <si>
    <t>2023-09-22 01:45:22</t>
  </si>
  <si>
    <t>吉隆坡费尔菲尔德艾伦彭亨酒店</t>
  </si>
  <si>
    <t>HE YUTING,ZHANG YU</t>
  </si>
  <si>
    <t>760.00</t>
  </si>
  <si>
    <t>2023-09-22 10:26:55</t>
  </si>
  <si>
    <t>ZHANG YIXIAO</t>
  </si>
  <si>
    <t>1144.00</t>
  </si>
  <si>
    <t>2023-09-20 14:23:13</t>
  </si>
  <si>
    <t>曼谷素坤逸 4 巷宜必思酒店</t>
  </si>
  <si>
    <t>FU JIE</t>
  </si>
  <si>
    <t>564.00</t>
  </si>
  <si>
    <t>2023-09-19 16:56:30</t>
  </si>
  <si>
    <t>HE ERXUN</t>
  </si>
  <si>
    <t>2023-09-19 16:52:41</t>
  </si>
  <si>
    <t>ZHANG ZHI</t>
  </si>
  <si>
    <t>2023-09-19 11:54:39</t>
  </si>
  <si>
    <t>OU JUEMIN</t>
  </si>
  <si>
    <t>2023-09-26 08:20:31</t>
  </si>
  <si>
    <t>ZHANG YI,NI LI</t>
  </si>
  <si>
    <t>682.00</t>
  </si>
  <si>
    <t>2023-09-20 18:07:46</t>
  </si>
  <si>
    <t>佐贺站前东横 INN</t>
  </si>
  <si>
    <t>XU HUINA,YAO YAO</t>
  </si>
  <si>
    <t>606.00</t>
  </si>
  <si>
    <t>2023-09-17 23:06:15</t>
  </si>
  <si>
    <t>WANG XINHUA</t>
  </si>
  <si>
    <t>525.00</t>
  </si>
  <si>
    <t>2023-09-18 10:42:52</t>
  </si>
  <si>
    <t>CHANG XIN,GUO LU</t>
  </si>
  <si>
    <t>6183.00</t>
  </si>
  <si>
    <t>2023-09-15 09:28:45</t>
  </si>
  <si>
    <t>BI SHENGJIE,ZHANG XIUPU</t>
  </si>
  <si>
    <t>508.00</t>
  </si>
  <si>
    <t>2023-09-14 12:21:16</t>
  </si>
  <si>
    <t>SHEN YING,DOU TIANRUI,ZHANG DANNING</t>
  </si>
  <si>
    <t>3136.00</t>
  </si>
  <si>
    <t>2023-09-08 13:44:06</t>
  </si>
  <si>
    <t>SHI CHANGLE</t>
  </si>
  <si>
    <t>5616.00</t>
  </si>
  <si>
    <t>2023-09-06 16:04:19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</si>
</sst>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152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152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1</v>
      </c>
      <c r="N3" s="8" t="s">
        <v>95</v>
      </c>
      <c r="O3" s="8" t="s">
        <v>83</v>
      </c>
      <c r="P3" s="8" t="s">
        <v>84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83</v>
      </c>
      <c r="P4" s="8" t="s">
        <v>84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83</v>
      </c>
      <c r="P5" s="8" t="s">
        <v>84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122</v>
      </c>
      <c r="H6" s="8" t="s">
        <v>123</v>
      </c>
      <c r="I6" s="8" t="s">
        <v>80</v>
      </c>
      <c r="J6" s="8" t="s">
        <v>2</v>
      </c>
      <c r="K6" s="8" t="s">
        <v>124</v>
      </c>
      <c r="L6" s="8">
        <v>1</v>
      </c>
      <c r="M6" s="8">
        <v>1</v>
      </c>
      <c r="N6" s="8" t="s">
        <v>125</v>
      </c>
      <c r="O6" s="8" t="s">
        <v>83</v>
      </c>
      <c r="P6" s="8" t="s">
        <v>84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122</v>
      </c>
      <c r="H7" s="8" t="s">
        <v>123</v>
      </c>
      <c r="I7" s="8" t="s">
        <v>80</v>
      </c>
      <c r="J7" s="8" t="s">
        <v>2</v>
      </c>
      <c r="K7" s="8" t="s">
        <v>132</v>
      </c>
      <c r="L7" s="8">
        <v>1</v>
      </c>
      <c r="M7" s="8">
        <v>1</v>
      </c>
      <c r="N7" s="8" t="s">
        <v>125</v>
      </c>
      <c r="O7" s="8" t="s">
        <v>83</v>
      </c>
      <c r="P7" s="8" t="s">
        <v>84</v>
      </c>
      <c r="Q7" s="8"/>
      <c r="R7" s="13" t="s">
        <v>133</v>
      </c>
      <c r="S7" s="15" t="s">
        <v>19</v>
      </c>
      <c r="T7" s="8"/>
      <c r="U7" s="13" t="s">
        <v>19</v>
      </c>
      <c r="V7" s="13" t="s">
        <v>133</v>
      </c>
      <c r="W7" s="15" t="s">
        <v>134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137</v>
      </c>
      <c r="B8" s="7" t="s">
        <v>138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139</v>
      </c>
      <c r="H8" s="8" t="s">
        <v>140</v>
      </c>
      <c r="I8" s="8" t="s">
        <v>80</v>
      </c>
      <c r="J8" s="8" t="s">
        <v>2</v>
      </c>
      <c r="K8" s="8" t="s">
        <v>141</v>
      </c>
      <c r="L8" s="8">
        <v>3</v>
      </c>
      <c r="M8" s="8">
        <v>2</v>
      </c>
      <c r="N8" s="8" t="s">
        <v>142</v>
      </c>
      <c r="O8" s="8" t="s">
        <v>115</v>
      </c>
      <c r="P8" s="8" t="s">
        <v>84</v>
      </c>
      <c r="Q8" s="8"/>
      <c r="R8" s="13" t="s">
        <v>143</v>
      </c>
      <c r="S8" s="15" t="s">
        <v>19</v>
      </c>
      <c r="T8" s="8"/>
      <c r="U8" s="13" t="s">
        <v>19</v>
      </c>
      <c r="V8" s="13" t="s">
        <v>143</v>
      </c>
      <c r="W8" s="15" t="s">
        <v>144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147</v>
      </c>
      <c r="B9" s="7" t="s">
        <v>148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149</v>
      </c>
      <c r="H9" s="8" t="s">
        <v>150</v>
      </c>
      <c r="I9" s="8" t="s">
        <v>80</v>
      </c>
      <c r="J9" s="8" t="s">
        <v>2</v>
      </c>
      <c r="K9" s="8" t="s">
        <v>151</v>
      </c>
      <c r="L9" s="8">
        <v>1</v>
      </c>
      <c r="M9" s="8">
        <v>1</v>
      </c>
      <c r="N9" s="8" t="s">
        <v>152</v>
      </c>
      <c r="O9" s="8" t="s">
        <v>83</v>
      </c>
      <c r="P9" s="8" t="s">
        <v>84</v>
      </c>
      <c r="Q9" s="8"/>
      <c r="R9" s="13" t="s">
        <v>153</v>
      </c>
      <c r="S9" s="15" t="s">
        <v>19</v>
      </c>
      <c r="T9" s="8"/>
      <c r="U9" s="13" t="s">
        <v>19</v>
      </c>
      <c r="V9" s="13" t="s">
        <v>153</v>
      </c>
      <c r="W9" s="15" t="s">
        <v>154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159</v>
      </c>
      <c r="H10" s="8" t="s">
        <v>160</v>
      </c>
      <c r="I10" s="8" t="s">
        <v>80</v>
      </c>
      <c r="J10" s="8" t="s">
        <v>2</v>
      </c>
      <c r="K10" s="8" t="s">
        <v>161</v>
      </c>
      <c r="L10" s="8">
        <v>1</v>
      </c>
      <c r="M10" s="8">
        <v>5</v>
      </c>
      <c r="N10" s="8" t="s">
        <v>142</v>
      </c>
      <c r="O10" s="8" t="s">
        <v>142</v>
      </c>
      <c r="P10" s="8" t="s">
        <v>84</v>
      </c>
      <c r="Q10" s="8"/>
      <c r="R10" s="13" t="s">
        <v>162</v>
      </c>
      <c r="S10" s="15" t="s">
        <v>19</v>
      </c>
      <c r="T10" s="8"/>
      <c r="U10" s="13" t="s">
        <v>19</v>
      </c>
      <c r="V10" s="13" t="s">
        <v>162</v>
      </c>
      <c r="W10" s="15" t="s">
        <v>163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166</v>
      </c>
      <c r="B11" s="7" t="s">
        <v>167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168</v>
      </c>
      <c r="H11" s="8" t="s">
        <v>169</v>
      </c>
      <c r="I11" s="8" t="s">
        <v>80</v>
      </c>
      <c r="J11" s="8" t="s">
        <v>2</v>
      </c>
      <c r="K11" s="8" t="s">
        <v>170</v>
      </c>
      <c r="L11" s="8">
        <v>1</v>
      </c>
      <c r="M11" s="8">
        <v>2</v>
      </c>
      <c r="N11" s="8" t="s">
        <v>142</v>
      </c>
      <c r="O11" s="8" t="s">
        <v>115</v>
      </c>
      <c r="P11" s="8" t="s">
        <v>84</v>
      </c>
      <c r="Q11" s="8"/>
      <c r="R11" s="13" t="s">
        <v>171</v>
      </c>
      <c r="S11" s="15" t="s">
        <v>19</v>
      </c>
      <c r="T11" s="8"/>
      <c r="U11" s="13" t="s">
        <v>19</v>
      </c>
      <c r="V11" s="13" t="s">
        <v>171</v>
      </c>
      <c r="W11" s="15" t="s">
        <v>172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175</v>
      </c>
      <c r="B12" s="7" t="s">
        <v>176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159</v>
      </c>
      <c r="H12" s="8" t="s">
        <v>160</v>
      </c>
      <c r="I12" s="8" t="s">
        <v>80</v>
      </c>
      <c r="J12" s="8" t="s">
        <v>2</v>
      </c>
      <c r="K12" s="8" t="s">
        <v>177</v>
      </c>
      <c r="L12" s="8">
        <v>1</v>
      </c>
      <c r="M12" s="8">
        <v>4</v>
      </c>
      <c r="N12" s="8" t="s">
        <v>178</v>
      </c>
      <c r="O12" s="8" t="s">
        <v>178</v>
      </c>
      <c r="P12" s="8" t="s">
        <v>84</v>
      </c>
      <c r="Q12" s="8"/>
      <c r="R12" s="13" t="s">
        <v>179</v>
      </c>
      <c r="S12" s="15" t="s">
        <v>19</v>
      </c>
      <c r="T12" s="8"/>
      <c r="U12" s="13" t="s">
        <v>19</v>
      </c>
      <c r="V12" s="13" t="s">
        <v>179</v>
      </c>
      <c r="W12" s="15" t="s">
        <v>180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181</v>
      </c>
      <c r="AD12" t="s">
        <v>6</v>
      </c>
      <c r="AE12" t="s">
        <v>165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182</v>
      </c>
      <c r="B13" s="7" t="s">
        <v>183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139</v>
      </c>
      <c r="H13" s="8" t="s">
        <v>140</v>
      </c>
      <c r="I13" s="8" t="s">
        <v>80</v>
      </c>
      <c r="J13" s="8" t="s">
        <v>2</v>
      </c>
      <c r="K13" s="8" t="s">
        <v>184</v>
      </c>
      <c r="L13" s="8">
        <v>1</v>
      </c>
      <c r="M13" s="8">
        <v>2</v>
      </c>
      <c r="N13" s="8" t="s">
        <v>178</v>
      </c>
      <c r="O13" s="8" t="s">
        <v>115</v>
      </c>
      <c r="P13" s="8" t="s">
        <v>84</v>
      </c>
      <c r="Q13" s="8"/>
      <c r="R13" s="13" t="s">
        <v>185</v>
      </c>
      <c r="S13" s="15" t="s">
        <v>19</v>
      </c>
      <c r="T13" s="8"/>
      <c r="U13" s="13" t="s">
        <v>19</v>
      </c>
      <c r="V13" s="13" t="s">
        <v>185</v>
      </c>
      <c r="W13" s="15" t="s">
        <v>186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189</v>
      </c>
      <c r="B14" s="7" t="s">
        <v>190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191</v>
      </c>
      <c r="H14" s="8" t="s">
        <v>192</v>
      </c>
      <c r="I14" s="8" t="s">
        <v>80</v>
      </c>
      <c r="J14" s="8" t="s">
        <v>2</v>
      </c>
      <c r="K14" s="8" t="s">
        <v>193</v>
      </c>
      <c r="L14" s="8">
        <v>1</v>
      </c>
      <c r="M14" s="8">
        <v>1</v>
      </c>
      <c r="N14" s="8" t="s">
        <v>115</v>
      </c>
      <c r="O14" s="8" t="s">
        <v>83</v>
      </c>
      <c r="P14" s="8" t="s">
        <v>84</v>
      </c>
      <c r="Q14" s="8"/>
      <c r="R14" s="13" t="s">
        <v>194</v>
      </c>
      <c r="S14" s="15" t="s">
        <v>19</v>
      </c>
      <c r="T14" s="8"/>
      <c r="U14" s="13" t="s">
        <v>19</v>
      </c>
      <c r="V14" s="13" t="s">
        <v>194</v>
      </c>
      <c r="W14" s="15" t="s">
        <v>195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196</v>
      </c>
      <c r="AD14" t="s">
        <v>6</v>
      </c>
      <c r="AE14" t="s">
        <v>197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198</v>
      </c>
      <c r="B15" s="7" t="s">
        <v>199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168</v>
      </c>
      <c r="H15" s="8" t="s">
        <v>169</v>
      </c>
      <c r="I15" s="8" t="s">
        <v>80</v>
      </c>
      <c r="J15" s="8" t="s">
        <v>2</v>
      </c>
      <c r="K15" s="8" t="s">
        <v>200</v>
      </c>
      <c r="L15" s="8">
        <v>1</v>
      </c>
      <c r="M15" s="8">
        <v>1</v>
      </c>
      <c r="N15" s="8" t="s">
        <v>83</v>
      </c>
      <c r="O15" s="8" t="s">
        <v>83</v>
      </c>
      <c r="P15" s="8" t="s">
        <v>84</v>
      </c>
      <c r="Q15" s="8"/>
      <c r="R15" s="13" t="s">
        <v>201</v>
      </c>
      <c r="S15" s="15" t="s">
        <v>19</v>
      </c>
      <c r="T15" s="8"/>
      <c r="U15" s="13" t="s">
        <v>19</v>
      </c>
      <c r="V15" s="13" t="s">
        <v>201</v>
      </c>
      <c r="W15" s="15" t="s">
        <v>154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202</v>
      </c>
      <c r="AD15" t="s">
        <v>6</v>
      </c>
      <c r="AE15" t="s">
        <v>174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203</v>
      </c>
      <c r="B16" s="7" t="s">
        <v>204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122</v>
      </c>
      <c r="H16" s="8" t="s">
        <v>123</v>
      </c>
      <c r="I16" s="8" t="s">
        <v>80</v>
      </c>
      <c r="J16" s="8" t="s">
        <v>2</v>
      </c>
      <c r="K16" s="8" t="s">
        <v>205</v>
      </c>
      <c r="L16" s="8">
        <v>1</v>
      </c>
      <c r="M16" s="8">
        <v>1</v>
      </c>
      <c r="N16" s="8" t="s">
        <v>178</v>
      </c>
      <c r="O16" s="8" t="s">
        <v>83</v>
      </c>
      <c r="P16" s="8" t="s">
        <v>84</v>
      </c>
      <c r="Q16" s="8"/>
      <c r="R16" s="13" t="s">
        <v>126</v>
      </c>
      <c r="S16" s="15" t="s">
        <v>19</v>
      </c>
      <c r="T16" s="8"/>
      <c r="U16" s="13" t="s">
        <v>19</v>
      </c>
      <c r="V16" s="13" t="s">
        <v>126</v>
      </c>
      <c r="W16" s="15" t="s">
        <v>127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128</v>
      </c>
      <c r="AD16" t="s">
        <v>6</v>
      </c>
      <c r="AE16" t="s">
        <v>129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206</v>
      </c>
      <c r="B17" s="7" t="s">
        <v>207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139</v>
      </c>
      <c r="H17" s="8" t="s">
        <v>140</v>
      </c>
      <c r="I17" s="8" t="s">
        <v>80</v>
      </c>
      <c r="J17" s="8" t="s">
        <v>2</v>
      </c>
      <c r="K17" s="8" t="s">
        <v>208</v>
      </c>
      <c r="L17" s="8">
        <v>1</v>
      </c>
      <c r="M17" s="8">
        <v>1</v>
      </c>
      <c r="N17" s="8" t="s">
        <v>83</v>
      </c>
      <c r="O17" s="8" t="s">
        <v>83</v>
      </c>
      <c r="P17" s="8" t="s">
        <v>84</v>
      </c>
      <c r="Q17" s="8"/>
      <c r="R17" s="13" t="s">
        <v>209</v>
      </c>
      <c r="S17" s="15" t="s">
        <v>19</v>
      </c>
      <c r="T17" s="8"/>
      <c r="U17" s="13" t="s">
        <v>19</v>
      </c>
      <c r="V17" s="13" t="s">
        <v>209</v>
      </c>
      <c r="W17" s="15" t="s">
        <v>210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213</v>
      </c>
      <c r="B18" s="7" t="s">
        <v>214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215</v>
      </c>
      <c r="H18" s="8" t="s">
        <v>216</v>
      </c>
      <c r="I18" s="8" t="s">
        <v>80</v>
      </c>
      <c r="J18" s="8" t="s">
        <v>2</v>
      </c>
      <c r="K18" s="8" t="s">
        <v>217</v>
      </c>
      <c r="L18" s="8">
        <v>1</v>
      </c>
      <c r="M18" s="8">
        <v>1</v>
      </c>
      <c r="N18" s="8" t="s">
        <v>83</v>
      </c>
      <c r="O18" s="8" t="s">
        <v>83</v>
      </c>
      <c r="P18" s="8" t="s">
        <v>84</v>
      </c>
      <c r="Q18" s="8"/>
      <c r="R18" s="13" t="s">
        <v>218</v>
      </c>
      <c r="S18" s="15" t="s">
        <v>19</v>
      </c>
      <c r="T18" s="8"/>
      <c r="U18" s="13" t="s">
        <v>19</v>
      </c>
      <c r="V18" s="13" t="s">
        <v>218</v>
      </c>
      <c r="W18" s="15" t="s">
        <v>219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220</v>
      </c>
      <c r="AD18" t="s">
        <v>6</v>
      </c>
      <c r="AE18" t="s">
        <v>221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222</v>
      </c>
      <c r="B19" s="7" t="s">
        <v>223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224</v>
      </c>
      <c r="H19" s="8" t="s">
        <v>225</v>
      </c>
      <c r="I19" s="8" t="s">
        <v>80</v>
      </c>
      <c r="J19" s="8" t="s">
        <v>2</v>
      </c>
      <c r="K19" s="8" t="s">
        <v>226</v>
      </c>
      <c r="L19" s="8">
        <v>1</v>
      </c>
      <c r="M19" s="8">
        <v>2</v>
      </c>
      <c r="N19" s="8" t="s">
        <v>125</v>
      </c>
      <c r="O19" s="8" t="s">
        <v>115</v>
      </c>
      <c r="P19" s="8" t="s">
        <v>84</v>
      </c>
      <c r="Q19" s="8"/>
      <c r="R19" s="13" t="s">
        <v>227</v>
      </c>
      <c r="S19" s="15" t="s">
        <v>19</v>
      </c>
      <c r="T19" s="8"/>
      <c r="U19" s="13" t="s">
        <v>19</v>
      </c>
      <c r="V19" s="13" t="s">
        <v>227</v>
      </c>
      <c r="W19" s="15" t="s">
        <v>228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229</v>
      </c>
      <c r="AD19" t="s">
        <v>6</v>
      </c>
      <c r="AE19" t="s">
        <v>230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231</v>
      </c>
      <c r="B20" s="7" t="s">
        <v>232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233</v>
      </c>
      <c r="H20" s="8" t="s">
        <v>234</v>
      </c>
      <c r="I20" s="8" t="s">
        <v>80</v>
      </c>
      <c r="J20" s="8" t="s">
        <v>2</v>
      </c>
      <c r="K20" s="8" t="s">
        <v>235</v>
      </c>
      <c r="L20" s="8">
        <v>1</v>
      </c>
      <c r="M20" s="8">
        <v>3</v>
      </c>
      <c r="N20" s="8" t="s">
        <v>236</v>
      </c>
      <c r="O20" s="8" t="s">
        <v>152</v>
      </c>
      <c r="P20" s="8" t="s">
        <v>84</v>
      </c>
      <c r="Q20" s="8"/>
      <c r="R20" s="13" t="s">
        <v>237</v>
      </c>
      <c r="S20" s="15" t="s">
        <v>19</v>
      </c>
      <c r="T20" s="8"/>
      <c r="U20" s="13" t="s">
        <v>19</v>
      </c>
      <c r="V20" s="13" t="s">
        <v>237</v>
      </c>
      <c r="W20" s="15" t="s">
        <v>238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239</v>
      </c>
      <c r="AD20" t="s">
        <v>6</v>
      </c>
      <c r="AE20" t="s">
        <v>240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241</v>
      </c>
      <c r="B21" s="7" t="s">
        <v>242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243</v>
      </c>
      <c r="H21" s="8" t="s">
        <v>244</v>
      </c>
      <c r="I21" s="8" t="s">
        <v>80</v>
      </c>
      <c r="J21" s="8" t="s">
        <v>2</v>
      </c>
      <c r="K21" s="8" t="s">
        <v>245</v>
      </c>
      <c r="L21" s="8">
        <v>1</v>
      </c>
      <c r="M21" s="8">
        <v>2</v>
      </c>
      <c r="N21" s="8" t="s">
        <v>246</v>
      </c>
      <c r="O21" s="8" t="s">
        <v>115</v>
      </c>
      <c r="P21" s="8" t="s">
        <v>84</v>
      </c>
      <c r="Q21" s="8"/>
      <c r="R21" s="13" t="s">
        <v>247</v>
      </c>
      <c r="S21" s="15" t="s">
        <v>19</v>
      </c>
      <c r="T21" s="8"/>
      <c r="U21" s="13" t="s">
        <v>19</v>
      </c>
      <c r="V21" s="13" t="s">
        <v>247</v>
      </c>
      <c r="W21" s="15" t="s">
        <v>248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249</v>
      </c>
      <c r="AD21" t="s">
        <v>6</v>
      </c>
      <c r="AE21" t="s">
        <v>250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251</v>
      </c>
      <c r="B22" s="7" t="s">
        <v>252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253</v>
      </c>
      <c r="H22" s="8" t="s">
        <v>254</v>
      </c>
      <c r="I22" s="8" t="s">
        <v>80</v>
      </c>
      <c r="J22" s="8" t="s">
        <v>2</v>
      </c>
      <c r="K22" s="8" t="s">
        <v>255</v>
      </c>
      <c r="L22" s="8">
        <v>1</v>
      </c>
      <c r="M22" s="8">
        <v>1</v>
      </c>
      <c r="N22" s="8" t="s">
        <v>83</v>
      </c>
      <c r="O22" s="8" t="s">
        <v>83</v>
      </c>
      <c r="P22" s="8" t="s">
        <v>84</v>
      </c>
      <c r="Q22" s="8"/>
      <c r="R22" s="13" t="s">
        <v>256</v>
      </c>
      <c r="S22" s="15" t="s">
        <v>19</v>
      </c>
      <c r="T22" s="8"/>
      <c r="U22" s="13" t="s">
        <v>19</v>
      </c>
      <c r="V22" s="13" t="s">
        <v>256</v>
      </c>
      <c r="W22" s="15" t="s">
        <v>257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258</v>
      </c>
      <c r="AD22" t="s">
        <v>6</v>
      </c>
      <c r="AE22" t="s">
        <v>259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260</v>
      </c>
      <c r="B23" s="7" t="s">
        <v>261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262</v>
      </c>
      <c r="H23" s="8" t="s">
        <v>263</v>
      </c>
      <c r="I23" s="8" t="s">
        <v>80</v>
      </c>
      <c r="J23" s="8" t="s">
        <v>2</v>
      </c>
      <c r="K23" s="8" t="s">
        <v>264</v>
      </c>
      <c r="L23" s="8">
        <v>1</v>
      </c>
      <c r="M23" s="8">
        <v>1</v>
      </c>
      <c r="N23" s="8" t="s">
        <v>83</v>
      </c>
      <c r="O23" s="8" t="s">
        <v>83</v>
      </c>
      <c r="P23" s="8" t="s">
        <v>84</v>
      </c>
      <c r="Q23" s="8"/>
      <c r="R23" s="13" t="s">
        <v>265</v>
      </c>
      <c r="S23" s="15" t="s">
        <v>19</v>
      </c>
      <c r="T23" s="8"/>
      <c r="U23" s="13" t="s">
        <v>19</v>
      </c>
      <c r="V23" s="13" t="s">
        <v>265</v>
      </c>
      <c r="W23" s="15" t="s">
        <v>266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267</v>
      </c>
      <c r="AD23" t="s">
        <v>6</v>
      </c>
      <c r="AE23" t="s">
        <v>268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269</v>
      </c>
      <c r="B24" s="7" t="s">
        <v>270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271</v>
      </c>
      <c r="H24" s="8" t="s">
        <v>272</v>
      </c>
      <c r="I24" s="8" t="s">
        <v>80</v>
      </c>
      <c r="J24" s="8" t="s">
        <v>2</v>
      </c>
      <c r="K24" s="8" t="s">
        <v>273</v>
      </c>
      <c r="L24" s="8">
        <v>1</v>
      </c>
      <c r="M24" s="8">
        <v>1</v>
      </c>
      <c r="N24" s="8" t="s">
        <v>83</v>
      </c>
      <c r="O24" s="8" t="s">
        <v>274</v>
      </c>
      <c r="P24" s="8" t="s">
        <v>275</v>
      </c>
      <c r="Q24" s="8"/>
      <c r="R24" s="13" t="s">
        <v>276</v>
      </c>
      <c r="S24" s="15" t="s">
        <v>276</v>
      </c>
      <c r="T24" s="8" t="s">
        <v>277</v>
      </c>
      <c r="U24" s="13" t="s">
        <v>19</v>
      </c>
      <c r="V24" s="13" t="s">
        <v>19</v>
      </c>
      <c r="W24" s="15" t="s">
        <v>19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19</v>
      </c>
      <c r="AD24" t="s">
        <v>6</v>
      </c>
      <c r="AE24" t="s">
        <v>197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278</v>
      </c>
      <c r="B25" s="7" t="s">
        <v>279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280</v>
      </c>
      <c r="H25" s="8" t="s">
        <v>281</v>
      </c>
      <c r="I25" s="8" t="s">
        <v>80</v>
      </c>
      <c r="J25" s="8" t="s">
        <v>2</v>
      </c>
      <c r="K25" s="8" t="s">
        <v>282</v>
      </c>
      <c r="L25" s="8">
        <v>2</v>
      </c>
      <c r="M25" s="8">
        <v>4</v>
      </c>
      <c r="N25" s="8" t="s">
        <v>84</v>
      </c>
      <c r="O25" s="8" t="s">
        <v>283</v>
      </c>
      <c r="P25" s="8" t="s">
        <v>284</v>
      </c>
      <c r="Q25" s="8"/>
      <c r="R25" s="13" t="s">
        <v>285</v>
      </c>
      <c r="S25" s="15" t="s">
        <v>285</v>
      </c>
      <c r="T25" s="8" t="s">
        <v>286</v>
      </c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287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288</v>
      </c>
      <c r="B26" s="7" t="s">
        <v>289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290</v>
      </c>
      <c r="H26" s="8" t="s">
        <v>291</v>
      </c>
      <c r="I26" s="8" t="s">
        <v>80</v>
      </c>
      <c r="J26" s="8" t="s">
        <v>2</v>
      </c>
      <c r="K26" s="8" t="s">
        <v>292</v>
      </c>
      <c r="L26" s="8">
        <v>1</v>
      </c>
      <c r="M26" s="8">
        <v>2</v>
      </c>
      <c r="N26" s="8" t="s">
        <v>152</v>
      </c>
      <c r="O26" s="8" t="s">
        <v>293</v>
      </c>
      <c r="P26" s="8" t="s">
        <v>294</v>
      </c>
      <c r="Q26" s="8"/>
      <c r="R26" s="13" t="s">
        <v>295</v>
      </c>
      <c r="S26" s="15" t="s">
        <v>295</v>
      </c>
      <c r="T26" s="8" t="s">
        <v>296</v>
      </c>
      <c r="U26" s="13" t="s">
        <v>19</v>
      </c>
      <c r="V26" s="13" t="s">
        <v>19</v>
      </c>
      <c r="W26" s="15" t="s">
        <v>19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19</v>
      </c>
      <c r="AD26" t="s">
        <v>6</v>
      </c>
      <c r="AE26" t="s">
        <v>297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298</v>
      </c>
      <c r="B27" s="7" t="s">
        <v>299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300</v>
      </c>
      <c r="H27" s="8" t="s">
        <v>301</v>
      </c>
      <c r="I27" s="8" t="s">
        <v>80</v>
      </c>
      <c r="J27" s="8" t="s">
        <v>2</v>
      </c>
      <c r="K27" s="8" t="s">
        <v>302</v>
      </c>
      <c r="L27" s="8">
        <v>1</v>
      </c>
      <c r="M27" s="8">
        <v>1</v>
      </c>
      <c r="N27" s="8" t="s">
        <v>246</v>
      </c>
      <c r="O27" s="8" t="s">
        <v>84</v>
      </c>
      <c r="P27" s="8" t="s">
        <v>274</v>
      </c>
      <c r="Q27" s="8"/>
      <c r="R27" s="13" t="s">
        <v>303</v>
      </c>
      <c r="S27" s="15" t="s">
        <v>303</v>
      </c>
      <c r="T27" s="8" t="s">
        <v>304</v>
      </c>
      <c r="U27" s="13" t="s">
        <v>19</v>
      </c>
      <c r="V27" s="13" t="s">
        <v>19</v>
      </c>
      <c r="W27" s="15" t="s">
        <v>19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19</v>
      </c>
      <c r="AD27" t="s">
        <v>6</v>
      </c>
      <c r="AE27" t="s">
        <v>305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306</v>
      </c>
      <c r="B28" s="7" t="s">
        <v>307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300</v>
      </c>
      <c r="H28" s="8" t="s">
        <v>301</v>
      </c>
      <c r="I28" s="8" t="s">
        <v>80</v>
      </c>
      <c r="J28" s="8" t="s">
        <v>2</v>
      </c>
      <c r="K28" s="8" t="s">
        <v>308</v>
      </c>
      <c r="L28" s="8">
        <v>1</v>
      </c>
      <c r="M28" s="8">
        <v>2</v>
      </c>
      <c r="N28" s="8" t="s">
        <v>309</v>
      </c>
      <c r="O28" s="8" t="s">
        <v>84</v>
      </c>
      <c r="P28" s="8" t="s">
        <v>275</v>
      </c>
      <c r="Q28" s="8"/>
      <c r="R28" s="13" t="s">
        <v>310</v>
      </c>
      <c r="S28" s="15" t="s">
        <v>310</v>
      </c>
      <c r="T28" s="8" t="s">
        <v>311</v>
      </c>
      <c r="U28" s="13" t="s">
        <v>19</v>
      </c>
      <c r="V28" s="13" t="s">
        <v>19</v>
      </c>
      <c r="W28" s="15" t="s">
        <v>19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19</v>
      </c>
      <c r="AD28" t="s">
        <v>6</v>
      </c>
      <c r="AE28" t="s">
        <v>305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312</v>
      </c>
      <c r="B29" s="7" t="s">
        <v>313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314</v>
      </c>
      <c r="H29" s="8" t="s">
        <v>315</v>
      </c>
      <c r="I29" s="8" t="s">
        <v>80</v>
      </c>
      <c r="J29" s="8" t="s">
        <v>2</v>
      </c>
      <c r="K29" s="8" t="s">
        <v>316</v>
      </c>
      <c r="L29" s="8">
        <v>1</v>
      </c>
      <c r="M29" s="8">
        <v>2</v>
      </c>
      <c r="N29" s="8" t="s">
        <v>84</v>
      </c>
      <c r="O29" s="8" t="s">
        <v>84</v>
      </c>
      <c r="P29" s="8" t="s">
        <v>275</v>
      </c>
      <c r="Q29" s="8"/>
      <c r="R29" s="13" t="s">
        <v>317</v>
      </c>
      <c r="S29" s="15" t="s">
        <v>317</v>
      </c>
      <c r="T29" s="8" t="s">
        <v>318</v>
      </c>
      <c r="U29" s="13" t="s">
        <v>19</v>
      </c>
      <c r="V29" s="13" t="s">
        <v>19</v>
      </c>
      <c r="W29" s="15" t="s">
        <v>19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19</v>
      </c>
      <c r="AD29" t="s">
        <v>6</v>
      </c>
      <c r="AE29" t="s">
        <v>319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320</v>
      </c>
      <c r="B30" s="7" t="s">
        <v>321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322</v>
      </c>
      <c r="H30" s="8" t="s">
        <v>323</v>
      </c>
      <c r="I30" s="8" t="s">
        <v>80</v>
      </c>
      <c r="J30" s="8" t="s">
        <v>2</v>
      </c>
      <c r="K30" s="8" t="s">
        <v>324</v>
      </c>
      <c r="L30" s="8">
        <v>1</v>
      </c>
      <c r="M30" s="8">
        <v>2</v>
      </c>
      <c r="N30" s="8" t="s">
        <v>115</v>
      </c>
      <c r="O30" s="8" t="s">
        <v>115</v>
      </c>
      <c r="P30" s="8" t="s">
        <v>84</v>
      </c>
      <c r="Q30" s="8"/>
      <c r="R30" s="13" t="s">
        <v>325</v>
      </c>
      <c r="S30" s="15" t="s">
        <v>19</v>
      </c>
      <c r="T30" s="8"/>
      <c r="U30" s="13" t="s">
        <v>19</v>
      </c>
      <c r="V30" s="13" t="s">
        <v>325</v>
      </c>
      <c r="W30" s="15" t="s">
        <v>326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327</v>
      </c>
      <c r="AD30" t="s">
        <v>6</v>
      </c>
      <c r="AE30" t="s">
        <v>328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329</v>
      </c>
      <c r="B31" s="7" t="s">
        <v>330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331</v>
      </c>
      <c r="H31" s="8" t="s">
        <v>332</v>
      </c>
      <c r="I31" s="8" t="s">
        <v>80</v>
      </c>
      <c r="J31" s="8" t="s">
        <v>2</v>
      </c>
      <c r="K31" s="8" t="s">
        <v>333</v>
      </c>
      <c r="L31" s="8">
        <v>1</v>
      </c>
      <c r="M31" s="8">
        <v>2</v>
      </c>
      <c r="N31" s="8" t="s">
        <v>334</v>
      </c>
      <c r="O31" s="8" t="s">
        <v>83</v>
      </c>
      <c r="P31" s="8" t="s">
        <v>274</v>
      </c>
      <c r="Q31" s="8"/>
      <c r="R31" s="13" t="s">
        <v>335</v>
      </c>
      <c r="S31" s="15" t="s">
        <v>19</v>
      </c>
      <c r="T31" s="8"/>
      <c r="U31" s="13" t="s">
        <v>19</v>
      </c>
      <c r="V31" s="13" t="s">
        <v>335</v>
      </c>
      <c r="W31" s="15" t="s">
        <v>336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337</v>
      </c>
      <c r="AD31" t="s">
        <v>6</v>
      </c>
      <c r="AE31" t="s">
        <v>338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339</v>
      </c>
      <c r="B32" s="7" t="s">
        <v>340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341</v>
      </c>
      <c r="H32" s="8" t="s">
        <v>342</v>
      </c>
      <c r="I32" s="8" t="s">
        <v>80</v>
      </c>
      <c r="J32" s="8" t="s">
        <v>2</v>
      </c>
      <c r="K32" s="8" t="s">
        <v>343</v>
      </c>
      <c r="L32" s="8">
        <v>1</v>
      </c>
      <c r="M32" s="8">
        <v>1</v>
      </c>
      <c r="N32" s="8" t="s">
        <v>344</v>
      </c>
      <c r="O32" s="8" t="s">
        <v>84</v>
      </c>
      <c r="P32" s="8" t="s">
        <v>274</v>
      </c>
      <c r="Q32" s="8"/>
      <c r="R32" s="13" t="s">
        <v>345</v>
      </c>
      <c r="S32" s="15" t="s">
        <v>19</v>
      </c>
      <c r="T32" s="8"/>
      <c r="U32" s="13" t="s">
        <v>19</v>
      </c>
      <c r="V32" s="13" t="s">
        <v>345</v>
      </c>
      <c r="W32" s="15" t="s">
        <v>346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347</v>
      </c>
      <c r="AD32" t="s">
        <v>6</v>
      </c>
      <c r="AE32" t="s">
        <v>348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349</v>
      </c>
      <c r="B33" s="7" t="s">
        <v>350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341</v>
      </c>
      <c r="H33" s="8" t="s">
        <v>342</v>
      </c>
      <c r="I33" s="8" t="s">
        <v>80</v>
      </c>
      <c r="J33" s="8" t="s">
        <v>2</v>
      </c>
      <c r="K33" s="8" t="s">
        <v>351</v>
      </c>
      <c r="L33" s="8">
        <v>1</v>
      </c>
      <c r="M33" s="8">
        <v>1</v>
      </c>
      <c r="N33" s="8" t="s">
        <v>95</v>
      </c>
      <c r="O33" s="8" t="s">
        <v>84</v>
      </c>
      <c r="P33" s="8" t="s">
        <v>274</v>
      </c>
      <c r="Q33" s="8"/>
      <c r="R33" s="13" t="s">
        <v>352</v>
      </c>
      <c r="S33" s="15" t="s">
        <v>19</v>
      </c>
      <c r="T33" s="8"/>
      <c r="U33" s="13" t="s">
        <v>19</v>
      </c>
      <c r="V33" s="13" t="s">
        <v>352</v>
      </c>
      <c r="W33" s="15" t="s">
        <v>353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354</v>
      </c>
      <c r="AD33" t="s">
        <v>6</v>
      </c>
      <c r="AE33" t="s">
        <v>348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355</v>
      </c>
      <c r="B34" s="7" t="s">
        <v>356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357</v>
      </c>
      <c r="H34" s="8" t="s">
        <v>358</v>
      </c>
      <c r="I34" s="8" t="s">
        <v>80</v>
      </c>
      <c r="J34" s="8" t="s">
        <v>2</v>
      </c>
      <c r="K34" s="8" t="s">
        <v>359</v>
      </c>
      <c r="L34" s="8">
        <v>1</v>
      </c>
      <c r="M34" s="8">
        <v>1</v>
      </c>
      <c r="N34" s="8" t="s">
        <v>142</v>
      </c>
      <c r="O34" s="8" t="s">
        <v>84</v>
      </c>
      <c r="P34" s="8" t="s">
        <v>274</v>
      </c>
      <c r="Q34" s="8"/>
      <c r="R34" s="13" t="s">
        <v>360</v>
      </c>
      <c r="S34" s="15" t="s">
        <v>19</v>
      </c>
      <c r="T34" s="8"/>
      <c r="U34" s="13" t="s">
        <v>19</v>
      </c>
      <c r="V34" s="13" t="s">
        <v>360</v>
      </c>
      <c r="W34" s="15" t="s">
        <v>361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362</v>
      </c>
      <c r="AD34" t="s">
        <v>6</v>
      </c>
      <c r="AE34" t="s">
        <v>363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364</v>
      </c>
      <c r="B35" s="7" t="s">
        <v>365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139</v>
      </c>
      <c r="H35" s="8" t="s">
        <v>140</v>
      </c>
      <c r="I35" s="8" t="s">
        <v>80</v>
      </c>
      <c r="J35" s="8" t="s">
        <v>2</v>
      </c>
      <c r="K35" s="8" t="s">
        <v>366</v>
      </c>
      <c r="L35" s="8">
        <v>1</v>
      </c>
      <c r="M35" s="8">
        <v>3</v>
      </c>
      <c r="N35" s="8" t="s">
        <v>367</v>
      </c>
      <c r="O35" s="8" t="s">
        <v>115</v>
      </c>
      <c r="P35" s="8" t="s">
        <v>274</v>
      </c>
      <c r="Q35" s="8"/>
      <c r="R35" s="13" t="s">
        <v>368</v>
      </c>
      <c r="S35" s="15" t="s">
        <v>19</v>
      </c>
      <c r="T35" s="8"/>
      <c r="U35" s="13" t="s">
        <v>19</v>
      </c>
      <c r="V35" s="13" t="s">
        <v>368</v>
      </c>
      <c r="W35" s="15" t="s">
        <v>369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370</v>
      </c>
      <c r="AD35" t="s">
        <v>6</v>
      </c>
      <c r="AE35" t="s">
        <v>197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371</v>
      </c>
      <c r="B36" s="7" t="s">
        <v>372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373</v>
      </c>
      <c r="H36" s="8" t="s">
        <v>374</v>
      </c>
      <c r="I36" s="8" t="s">
        <v>80</v>
      </c>
      <c r="J36" s="8" t="s">
        <v>2</v>
      </c>
      <c r="K36" s="8" t="s">
        <v>375</v>
      </c>
      <c r="L36" s="8">
        <v>1</v>
      </c>
      <c r="M36" s="8">
        <v>2</v>
      </c>
      <c r="N36" s="8" t="s">
        <v>376</v>
      </c>
      <c r="O36" s="8" t="s">
        <v>83</v>
      </c>
      <c r="P36" s="8" t="s">
        <v>274</v>
      </c>
      <c r="Q36" s="8"/>
      <c r="R36" s="13" t="s">
        <v>377</v>
      </c>
      <c r="S36" s="15" t="s">
        <v>19</v>
      </c>
      <c r="T36" s="8"/>
      <c r="U36" s="13" t="s">
        <v>19</v>
      </c>
      <c r="V36" s="13" t="s">
        <v>377</v>
      </c>
      <c r="W36" s="15" t="s">
        <v>378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381</v>
      </c>
      <c r="B37" s="7" t="s">
        <v>382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122</v>
      </c>
      <c r="H37" s="8" t="s">
        <v>123</v>
      </c>
      <c r="I37" s="8" t="s">
        <v>80</v>
      </c>
      <c r="J37" s="8" t="s">
        <v>2</v>
      </c>
      <c r="K37" s="8" t="s">
        <v>383</v>
      </c>
      <c r="L37" s="8">
        <v>1</v>
      </c>
      <c r="M37" s="8">
        <v>2</v>
      </c>
      <c r="N37" s="8" t="s">
        <v>309</v>
      </c>
      <c r="O37" s="8" t="s">
        <v>83</v>
      </c>
      <c r="P37" s="8" t="s">
        <v>274</v>
      </c>
      <c r="Q37" s="8"/>
      <c r="R37" s="13" t="s">
        <v>317</v>
      </c>
      <c r="S37" s="15" t="s">
        <v>19</v>
      </c>
      <c r="T37" s="8"/>
      <c r="U37" s="13" t="s">
        <v>19</v>
      </c>
      <c r="V37" s="13" t="s">
        <v>317</v>
      </c>
      <c r="W37" s="15" t="s">
        <v>384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385</v>
      </c>
      <c r="AD37" t="s">
        <v>6</v>
      </c>
      <c r="AE37" t="s">
        <v>136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386</v>
      </c>
      <c r="B38" s="7" t="s">
        <v>387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122</v>
      </c>
      <c r="H38" s="8" t="s">
        <v>123</v>
      </c>
      <c r="I38" s="8" t="s">
        <v>80</v>
      </c>
      <c r="J38" s="8" t="s">
        <v>2</v>
      </c>
      <c r="K38" s="8" t="s">
        <v>388</v>
      </c>
      <c r="L38" s="8">
        <v>1</v>
      </c>
      <c r="M38" s="8">
        <v>1</v>
      </c>
      <c r="N38" s="8" t="s">
        <v>236</v>
      </c>
      <c r="O38" s="8" t="s">
        <v>84</v>
      </c>
      <c r="P38" s="8" t="s">
        <v>274</v>
      </c>
      <c r="Q38" s="8"/>
      <c r="R38" s="13" t="s">
        <v>389</v>
      </c>
      <c r="S38" s="15" t="s">
        <v>19</v>
      </c>
      <c r="T38" s="8"/>
      <c r="U38" s="13" t="s">
        <v>19</v>
      </c>
      <c r="V38" s="13" t="s">
        <v>389</v>
      </c>
      <c r="W38" s="15" t="s">
        <v>390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128</v>
      </c>
      <c r="AD38" t="s">
        <v>6</v>
      </c>
      <c r="AE38" t="s">
        <v>129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391</v>
      </c>
      <c r="B39" s="7" t="s">
        <v>392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393</v>
      </c>
      <c r="H39" s="8" t="s">
        <v>394</v>
      </c>
      <c r="I39" s="8" t="s">
        <v>80</v>
      </c>
      <c r="J39" s="8" t="s">
        <v>2</v>
      </c>
      <c r="K39" s="8" t="s">
        <v>395</v>
      </c>
      <c r="L39" s="8">
        <v>1</v>
      </c>
      <c r="M39" s="8">
        <v>2</v>
      </c>
      <c r="N39" s="8" t="s">
        <v>115</v>
      </c>
      <c r="O39" s="8" t="s">
        <v>83</v>
      </c>
      <c r="P39" s="8" t="s">
        <v>274</v>
      </c>
      <c r="Q39" s="8"/>
      <c r="R39" s="13" t="s">
        <v>396</v>
      </c>
      <c r="S39" s="15" t="s">
        <v>19</v>
      </c>
      <c r="T39" s="8"/>
      <c r="U39" s="13" t="s">
        <v>19</v>
      </c>
      <c r="V39" s="13" t="s">
        <v>396</v>
      </c>
      <c r="W39" s="15" t="s">
        <v>397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398</v>
      </c>
      <c r="AD39" t="s">
        <v>6</v>
      </c>
      <c r="AE39" t="s">
        <v>399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400</v>
      </c>
      <c r="B40" s="7" t="s">
        <v>401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402</v>
      </c>
      <c r="H40" s="8" t="s">
        <v>403</v>
      </c>
      <c r="I40" s="8" t="s">
        <v>80</v>
      </c>
      <c r="J40" s="8" t="s">
        <v>2</v>
      </c>
      <c r="K40" s="8" t="s">
        <v>404</v>
      </c>
      <c r="L40" s="8">
        <v>1</v>
      </c>
      <c r="M40" s="8">
        <v>3</v>
      </c>
      <c r="N40" s="8" t="s">
        <v>152</v>
      </c>
      <c r="O40" s="8" t="s">
        <v>115</v>
      </c>
      <c r="P40" s="8" t="s">
        <v>274</v>
      </c>
      <c r="Q40" s="8"/>
      <c r="R40" s="13" t="s">
        <v>405</v>
      </c>
      <c r="S40" s="15" t="s">
        <v>19</v>
      </c>
      <c r="T40" s="8"/>
      <c r="U40" s="13" t="s">
        <v>19</v>
      </c>
      <c r="V40" s="13" t="s">
        <v>405</v>
      </c>
      <c r="W40" s="15" t="s">
        <v>406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407</v>
      </c>
      <c r="AD40" t="s">
        <v>6</v>
      </c>
      <c r="AE40" t="s">
        <v>408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409</v>
      </c>
      <c r="B41" s="7" t="s">
        <v>410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253</v>
      </c>
      <c r="H41" s="8" t="s">
        <v>254</v>
      </c>
      <c r="I41" s="8" t="s">
        <v>80</v>
      </c>
      <c r="J41" s="8" t="s">
        <v>2</v>
      </c>
      <c r="K41" s="8" t="s">
        <v>255</v>
      </c>
      <c r="L41" s="8">
        <v>1</v>
      </c>
      <c r="M41" s="8">
        <v>1</v>
      </c>
      <c r="N41" s="8" t="s">
        <v>83</v>
      </c>
      <c r="O41" s="8" t="s">
        <v>84</v>
      </c>
      <c r="P41" s="8" t="s">
        <v>274</v>
      </c>
      <c r="Q41" s="8"/>
      <c r="R41" s="13" t="s">
        <v>411</v>
      </c>
      <c r="S41" s="15" t="s">
        <v>19</v>
      </c>
      <c r="T41" s="8"/>
      <c r="U41" s="13" t="s">
        <v>19</v>
      </c>
      <c r="V41" s="13" t="s">
        <v>411</v>
      </c>
      <c r="W41" s="15" t="s">
        <v>412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413</v>
      </c>
      <c r="AD41" t="s">
        <v>6</v>
      </c>
      <c r="AE41" t="s">
        <v>259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414</v>
      </c>
      <c r="B42" s="7" t="s">
        <v>415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416</v>
      </c>
      <c r="H42" s="8" t="s">
        <v>417</v>
      </c>
      <c r="I42" s="8" t="s">
        <v>80</v>
      </c>
      <c r="J42" s="8" t="s">
        <v>2</v>
      </c>
      <c r="K42" s="8" t="s">
        <v>418</v>
      </c>
      <c r="L42" s="8">
        <v>1</v>
      </c>
      <c r="M42" s="8">
        <v>2</v>
      </c>
      <c r="N42" s="8" t="s">
        <v>83</v>
      </c>
      <c r="O42" s="8" t="s">
        <v>83</v>
      </c>
      <c r="P42" s="8" t="s">
        <v>274</v>
      </c>
      <c r="Q42" s="8"/>
      <c r="R42" s="13" t="s">
        <v>419</v>
      </c>
      <c r="S42" s="15" t="s">
        <v>19</v>
      </c>
      <c r="T42" s="8"/>
      <c r="U42" s="13" t="s">
        <v>19</v>
      </c>
      <c r="V42" s="13" t="s">
        <v>419</v>
      </c>
      <c r="W42" s="15" t="s">
        <v>420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421</v>
      </c>
      <c r="AD42" t="s">
        <v>6</v>
      </c>
      <c r="AE42" t="s">
        <v>422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423</v>
      </c>
      <c r="B43" s="7" t="s">
        <v>424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425</v>
      </c>
      <c r="H43" s="8" t="s">
        <v>426</v>
      </c>
      <c r="I43" s="8" t="s">
        <v>80</v>
      </c>
      <c r="J43" s="8" t="s">
        <v>2</v>
      </c>
      <c r="K43" s="8" t="s">
        <v>427</v>
      </c>
      <c r="L43" s="8">
        <v>1</v>
      </c>
      <c r="M43" s="8">
        <v>1</v>
      </c>
      <c r="N43" s="8" t="s">
        <v>84</v>
      </c>
      <c r="O43" s="8" t="s">
        <v>84</v>
      </c>
      <c r="P43" s="8" t="s">
        <v>274</v>
      </c>
      <c r="Q43" s="8"/>
      <c r="R43" s="13" t="s">
        <v>428</v>
      </c>
      <c r="S43" s="15" t="s">
        <v>19</v>
      </c>
      <c r="T43" s="8"/>
      <c r="U43" s="13" t="s">
        <v>19</v>
      </c>
      <c r="V43" s="13" t="s">
        <v>428</v>
      </c>
      <c r="W43" s="15" t="s">
        <v>429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430</v>
      </c>
      <c r="AD43" t="s">
        <v>6</v>
      </c>
      <c r="AE43" t="s">
        <v>431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432</v>
      </c>
      <c r="B44" s="7" t="s">
        <v>433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434</v>
      </c>
      <c r="H44" s="8" t="s">
        <v>435</v>
      </c>
      <c r="I44" s="8" t="s">
        <v>80</v>
      </c>
      <c r="J44" s="8" t="s">
        <v>2</v>
      </c>
      <c r="K44" s="8" t="s">
        <v>436</v>
      </c>
      <c r="L44" s="8">
        <v>1</v>
      </c>
      <c r="M44" s="8">
        <v>1</v>
      </c>
      <c r="N44" s="8" t="s">
        <v>84</v>
      </c>
      <c r="O44" s="8" t="s">
        <v>84</v>
      </c>
      <c r="P44" s="8" t="s">
        <v>274</v>
      </c>
      <c r="Q44" s="8"/>
      <c r="R44" s="13" t="s">
        <v>437</v>
      </c>
      <c r="S44" s="15" t="s">
        <v>19</v>
      </c>
      <c r="T44" s="8"/>
      <c r="U44" s="13" t="s">
        <v>19</v>
      </c>
      <c r="V44" s="13" t="s">
        <v>437</v>
      </c>
      <c r="W44" s="15" t="s">
        <v>438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439</v>
      </c>
      <c r="AD44" t="s">
        <v>6</v>
      </c>
      <c r="AE44" t="s">
        <v>440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441</v>
      </c>
      <c r="B45" s="7" t="s">
        <v>442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443</v>
      </c>
      <c r="H45" s="8" t="s">
        <v>444</v>
      </c>
      <c r="I45" s="8" t="s">
        <v>80</v>
      </c>
      <c r="J45" s="8" t="s">
        <v>2</v>
      </c>
      <c r="K45" s="8" t="s">
        <v>445</v>
      </c>
      <c r="L45" s="8">
        <v>1</v>
      </c>
      <c r="M45" s="8">
        <v>1</v>
      </c>
      <c r="N45" s="8" t="s">
        <v>274</v>
      </c>
      <c r="O45" s="8" t="s">
        <v>275</v>
      </c>
      <c r="P45" s="8" t="s">
        <v>446</v>
      </c>
      <c r="Q45" s="8"/>
      <c r="R45" s="13" t="s">
        <v>447</v>
      </c>
      <c r="S45" s="15" t="s">
        <v>447</v>
      </c>
      <c r="T45" s="8" t="s">
        <v>448</v>
      </c>
      <c r="U45" s="13" t="s">
        <v>19</v>
      </c>
      <c r="V45" s="13" t="s">
        <v>19</v>
      </c>
      <c r="W45" s="15" t="s">
        <v>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19</v>
      </c>
      <c r="AD45" t="s">
        <v>6</v>
      </c>
      <c r="AE45" t="s">
        <v>449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450</v>
      </c>
      <c r="B46" s="7" t="s">
        <v>451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452</v>
      </c>
      <c r="H46" s="8" t="s">
        <v>453</v>
      </c>
      <c r="I46" s="8" t="s">
        <v>80</v>
      </c>
      <c r="J46" s="8" t="s">
        <v>2</v>
      </c>
      <c r="K46" s="8" t="s">
        <v>454</v>
      </c>
      <c r="L46" s="8">
        <v>1</v>
      </c>
      <c r="M46" s="8">
        <v>1</v>
      </c>
      <c r="N46" s="8" t="s">
        <v>152</v>
      </c>
      <c r="O46" s="8" t="s">
        <v>84</v>
      </c>
      <c r="P46" s="8" t="s">
        <v>274</v>
      </c>
      <c r="Q46" s="8"/>
      <c r="R46" s="13" t="s">
        <v>455</v>
      </c>
      <c r="S46" s="15" t="s">
        <v>19</v>
      </c>
      <c r="T46" s="8"/>
      <c r="U46" s="13" t="s">
        <v>19</v>
      </c>
      <c r="V46" s="13" t="s">
        <v>455</v>
      </c>
      <c r="W46" s="15" t="s">
        <v>456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229</v>
      </c>
      <c r="AD46" t="s">
        <v>6</v>
      </c>
      <c r="AE46" t="s">
        <v>457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458</v>
      </c>
      <c r="B47" s="7" t="s">
        <v>459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460</v>
      </c>
      <c r="H47" s="8" t="s">
        <v>461</v>
      </c>
      <c r="I47" s="8" t="s">
        <v>80</v>
      </c>
      <c r="J47" s="8" t="s">
        <v>2</v>
      </c>
      <c r="K47" s="8" t="s">
        <v>462</v>
      </c>
      <c r="L47" s="8">
        <v>2</v>
      </c>
      <c r="M47" s="8">
        <v>1</v>
      </c>
      <c r="N47" s="8" t="s">
        <v>274</v>
      </c>
      <c r="O47" s="8" t="s">
        <v>274</v>
      </c>
      <c r="P47" s="8" t="s">
        <v>275</v>
      </c>
      <c r="Q47" s="8"/>
      <c r="R47" s="13" t="s">
        <v>463</v>
      </c>
      <c r="S47" s="15" t="s">
        <v>463</v>
      </c>
      <c r="T47" s="8" t="s">
        <v>464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259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465</v>
      </c>
      <c r="B48" s="7" t="s">
        <v>466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467</v>
      </c>
      <c r="H48" s="8" t="s">
        <v>468</v>
      </c>
      <c r="I48" s="8" t="s">
        <v>80</v>
      </c>
      <c r="J48" s="8" t="s">
        <v>2</v>
      </c>
      <c r="K48" s="8" t="s">
        <v>469</v>
      </c>
      <c r="L48" s="8">
        <v>1</v>
      </c>
      <c r="M48" s="8">
        <v>3</v>
      </c>
      <c r="N48" s="8" t="s">
        <v>83</v>
      </c>
      <c r="O48" s="8" t="s">
        <v>470</v>
      </c>
      <c r="P48" s="8" t="s">
        <v>471</v>
      </c>
      <c r="Q48" s="8"/>
      <c r="R48" s="13" t="s">
        <v>472</v>
      </c>
      <c r="S48" s="15" t="s">
        <v>472</v>
      </c>
      <c r="T48" s="8" t="s">
        <v>473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474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475</v>
      </c>
      <c r="B49" s="7" t="s">
        <v>476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477</v>
      </c>
      <c r="H49" s="8" t="s">
        <v>478</v>
      </c>
      <c r="I49" s="8" t="s">
        <v>80</v>
      </c>
      <c r="J49" s="8" t="s">
        <v>2</v>
      </c>
      <c r="K49" s="8" t="s">
        <v>479</v>
      </c>
      <c r="L49" s="8">
        <v>1</v>
      </c>
      <c r="M49" s="8">
        <v>5</v>
      </c>
      <c r="N49" s="8" t="s">
        <v>309</v>
      </c>
      <c r="O49" s="8" t="s">
        <v>480</v>
      </c>
      <c r="P49" s="8" t="s">
        <v>481</v>
      </c>
      <c r="Q49" s="8"/>
      <c r="R49" s="13" t="s">
        <v>482</v>
      </c>
      <c r="S49" s="15" t="s">
        <v>482</v>
      </c>
      <c r="T49" s="8" t="s">
        <v>483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119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484</v>
      </c>
      <c r="B50" s="7" t="s">
        <v>485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486</v>
      </c>
      <c r="H50" s="8" t="s">
        <v>487</v>
      </c>
      <c r="I50" s="8" t="s">
        <v>80</v>
      </c>
      <c r="J50" s="8" t="s">
        <v>2</v>
      </c>
      <c r="K50" s="8" t="s">
        <v>488</v>
      </c>
      <c r="L50" s="8">
        <v>1</v>
      </c>
      <c r="M50" s="8">
        <v>1</v>
      </c>
      <c r="N50" s="8" t="s">
        <v>275</v>
      </c>
      <c r="O50" s="8" t="s">
        <v>489</v>
      </c>
      <c r="P50" s="8" t="s">
        <v>490</v>
      </c>
      <c r="Q50" s="8"/>
      <c r="R50" s="13" t="s">
        <v>491</v>
      </c>
      <c r="S50" s="15" t="s">
        <v>491</v>
      </c>
      <c r="T50" s="8"/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492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493</v>
      </c>
      <c r="B51" s="7" t="s">
        <v>494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495</v>
      </c>
      <c r="H51" s="8" t="s">
        <v>496</v>
      </c>
      <c r="I51" s="8" t="s">
        <v>80</v>
      </c>
      <c r="J51" s="8" t="s">
        <v>2</v>
      </c>
      <c r="K51" s="8" t="s">
        <v>497</v>
      </c>
      <c r="L51" s="8">
        <v>1</v>
      </c>
      <c r="M51" s="8">
        <v>1</v>
      </c>
      <c r="N51" s="8" t="s">
        <v>275</v>
      </c>
      <c r="O51" s="8" t="s">
        <v>498</v>
      </c>
      <c r="P51" s="8" t="s">
        <v>499</v>
      </c>
      <c r="Q51" s="8"/>
      <c r="R51" s="13" t="s">
        <v>500</v>
      </c>
      <c r="S51" s="15" t="s">
        <v>500</v>
      </c>
      <c r="T51" s="8" t="s">
        <v>501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502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503</v>
      </c>
      <c r="B52" s="7" t="s">
        <v>504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505</v>
      </c>
      <c r="H52" s="8" t="s">
        <v>506</v>
      </c>
      <c r="I52" s="8" t="s">
        <v>80</v>
      </c>
      <c r="J52" s="8" t="s">
        <v>2</v>
      </c>
      <c r="K52" s="8" t="s">
        <v>507</v>
      </c>
      <c r="L52" s="8">
        <v>1</v>
      </c>
      <c r="M52" s="8">
        <v>2</v>
      </c>
      <c r="N52" s="8" t="s">
        <v>274</v>
      </c>
      <c r="O52" s="8" t="s">
        <v>508</v>
      </c>
      <c r="P52" s="8" t="s">
        <v>471</v>
      </c>
      <c r="Q52" s="8"/>
      <c r="R52" s="13" t="s">
        <v>509</v>
      </c>
      <c r="S52" s="15" t="s">
        <v>509</v>
      </c>
      <c r="T52" s="8" t="s">
        <v>510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212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511</v>
      </c>
      <c r="B53" s="7" t="s">
        <v>512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331</v>
      </c>
      <c r="H53" s="8" t="s">
        <v>332</v>
      </c>
      <c r="I53" s="8" t="s">
        <v>80</v>
      </c>
      <c r="J53" s="8" t="s">
        <v>2</v>
      </c>
      <c r="K53" s="8" t="s">
        <v>513</v>
      </c>
      <c r="L53" s="8">
        <v>1</v>
      </c>
      <c r="M53" s="8">
        <v>1</v>
      </c>
      <c r="N53" s="8" t="s">
        <v>178</v>
      </c>
      <c r="O53" s="8" t="s">
        <v>274</v>
      </c>
      <c r="P53" s="8" t="s">
        <v>275</v>
      </c>
      <c r="Q53" s="8"/>
      <c r="R53" s="13" t="s">
        <v>514</v>
      </c>
      <c r="S53" s="15" t="s">
        <v>19</v>
      </c>
      <c r="T53" s="8"/>
      <c r="U53" s="13" t="s">
        <v>19</v>
      </c>
      <c r="V53" s="13" t="s">
        <v>514</v>
      </c>
      <c r="W53" s="15" t="s">
        <v>515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516</v>
      </c>
      <c r="AD53" t="s">
        <v>6</v>
      </c>
      <c r="AE53" t="s">
        <v>338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517</v>
      </c>
      <c r="B54" s="7" t="s">
        <v>518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519</v>
      </c>
      <c r="H54" s="8" t="s">
        <v>520</v>
      </c>
      <c r="I54" s="8" t="s">
        <v>80</v>
      </c>
      <c r="J54" s="8" t="s">
        <v>2</v>
      </c>
      <c r="K54" s="8" t="s">
        <v>521</v>
      </c>
      <c r="L54" s="8">
        <v>1</v>
      </c>
      <c r="M54" s="8">
        <v>3</v>
      </c>
      <c r="N54" s="8" t="s">
        <v>115</v>
      </c>
      <c r="O54" s="8" t="s">
        <v>83</v>
      </c>
      <c r="P54" s="8" t="s">
        <v>275</v>
      </c>
      <c r="Q54" s="8"/>
      <c r="R54" s="13" t="s">
        <v>522</v>
      </c>
      <c r="S54" s="15" t="s">
        <v>19</v>
      </c>
      <c r="T54" s="8"/>
      <c r="U54" s="13" t="s">
        <v>19</v>
      </c>
      <c r="V54" s="13" t="s">
        <v>522</v>
      </c>
      <c r="W54" s="15" t="s">
        <v>491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523</v>
      </c>
      <c r="AD54" t="s">
        <v>6</v>
      </c>
      <c r="AE54" t="s">
        <v>524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525</v>
      </c>
      <c r="B55" s="7" t="s">
        <v>526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357</v>
      </c>
      <c r="H55" s="8" t="s">
        <v>358</v>
      </c>
      <c r="I55" s="8" t="s">
        <v>80</v>
      </c>
      <c r="J55" s="8" t="s">
        <v>2</v>
      </c>
      <c r="K55" s="8" t="s">
        <v>527</v>
      </c>
      <c r="L55" s="8">
        <v>1</v>
      </c>
      <c r="M55" s="8">
        <v>2</v>
      </c>
      <c r="N55" s="8" t="s">
        <v>83</v>
      </c>
      <c r="O55" s="8" t="s">
        <v>84</v>
      </c>
      <c r="P55" s="8" t="s">
        <v>275</v>
      </c>
      <c r="Q55" s="8"/>
      <c r="R55" s="13" t="s">
        <v>528</v>
      </c>
      <c r="S55" s="15" t="s">
        <v>19</v>
      </c>
      <c r="T55" s="8"/>
      <c r="U55" s="13" t="s">
        <v>19</v>
      </c>
      <c r="V55" s="13" t="s">
        <v>528</v>
      </c>
      <c r="W55" s="15" t="s">
        <v>529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530</v>
      </c>
      <c r="AD55" t="s">
        <v>6</v>
      </c>
      <c r="AE55" t="s">
        <v>531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532</v>
      </c>
      <c r="B56" s="7" t="s">
        <v>533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393</v>
      </c>
      <c r="H56" s="8" t="s">
        <v>394</v>
      </c>
      <c r="I56" s="8" t="s">
        <v>80</v>
      </c>
      <c r="J56" s="8" t="s">
        <v>2</v>
      </c>
      <c r="K56" s="8" t="s">
        <v>534</v>
      </c>
      <c r="L56" s="8">
        <v>1</v>
      </c>
      <c r="M56" s="8">
        <v>3</v>
      </c>
      <c r="N56" s="8" t="s">
        <v>115</v>
      </c>
      <c r="O56" s="8" t="s">
        <v>83</v>
      </c>
      <c r="P56" s="8" t="s">
        <v>275</v>
      </c>
      <c r="Q56" s="8"/>
      <c r="R56" s="13" t="s">
        <v>535</v>
      </c>
      <c r="S56" s="15" t="s">
        <v>19</v>
      </c>
      <c r="T56" s="8"/>
      <c r="U56" s="13" t="s">
        <v>19</v>
      </c>
      <c r="V56" s="13" t="s">
        <v>535</v>
      </c>
      <c r="W56" s="15" t="s">
        <v>536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537</v>
      </c>
      <c r="AD56" t="s">
        <v>6</v>
      </c>
      <c r="AE56" t="s">
        <v>399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538</v>
      </c>
      <c r="B57" s="7" t="s">
        <v>539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122</v>
      </c>
      <c r="H57" s="8" t="s">
        <v>123</v>
      </c>
      <c r="I57" s="8" t="s">
        <v>80</v>
      </c>
      <c r="J57" s="8" t="s">
        <v>2</v>
      </c>
      <c r="K57" s="8" t="s">
        <v>540</v>
      </c>
      <c r="L57" s="8">
        <v>1</v>
      </c>
      <c r="M57" s="8">
        <v>2</v>
      </c>
      <c r="N57" s="8" t="s">
        <v>367</v>
      </c>
      <c r="O57" s="8" t="s">
        <v>84</v>
      </c>
      <c r="P57" s="8" t="s">
        <v>275</v>
      </c>
      <c r="Q57" s="8"/>
      <c r="R57" s="13" t="s">
        <v>96</v>
      </c>
      <c r="S57" s="15" t="s">
        <v>19</v>
      </c>
      <c r="T57" s="8"/>
      <c r="U57" s="13" t="s">
        <v>19</v>
      </c>
      <c r="V57" s="13" t="s">
        <v>96</v>
      </c>
      <c r="W57" s="15" t="s">
        <v>541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385</v>
      </c>
      <c r="AD57" t="s">
        <v>6</v>
      </c>
      <c r="AE57" t="s">
        <v>136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542</v>
      </c>
      <c r="B58" s="7" t="s">
        <v>543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544</v>
      </c>
      <c r="H58" s="8" t="s">
        <v>545</v>
      </c>
      <c r="I58" s="8" t="s">
        <v>80</v>
      </c>
      <c r="J58" s="8" t="s">
        <v>2</v>
      </c>
      <c r="K58" s="8" t="s">
        <v>546</v>
      </c>
      <c r="L58" s="8">
        <v>1</v>
      </c>
      <c r="M58" s="8">
        <v>1</v>
      </c>
      <c r="N58" s="8" t="s">
        <v>274</v>
      </c>
      <c r="O58" s="8" t="s">
        <v>274</v>
      </c>
      <c r="P58" s="8" t="s">
        <v>275</v>
      </c>
      <c r="Q58" s="8"/>
      <c r="R58" s="13" t="s">
        <v>547</v>
      </c>
      <c r="S58" s="15" t="s">
        <v>19</v>
      </c>
      <c r="T58" s="8"/>
      <c r="U58" s="13" t="s">
        <v>19</v>
      </c>
      <c r="V58" s="13" t="s">
        <v>547</v>
      </c>
      <c r="W58" s="15" t="s">
        <v>437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548</v>
      </c>
      <c r="AD58" t="s">
        <v>6</v>
      </c>
      <c r="AE58" t="s">
        <v>197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549</v>
      </c>
      <c r="B59" s="7" t="s">
        <v>550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139</v>
      </c>
      <c r="H59" s="8" t="s">
        <v>140</v>
      </c>
      <c r="I59" s="8" t="s">
        <v>80</v>
      </c>
      <c r="J59" s="8" t="s">
        <v>2</v>
      </c>
      <c r="K59" s="8" t="s">
        <v>551</v>
      </c>
      <c r="L59" s="8">
        <v>1</v>
      </c>
      <c r="M59" s="8">
        <v>1</v>
      </c>
      <c r="N59" s="8" t="s">
        <v>274</v>
      </c>
      <c r="O59" s="8" t="s">
        <v>274</v>
      </c>
      <c r="P59" s="8" t="s">
        <v>275</v>
      </c>
      <c r="Q59" s="8"/>
      <c r="R59" s="13" t="s">
        <v>552</v>
      </c>
      <c r="S59" s="15" t="s">
        <v>19</v>
      </c>
      <c r="T59" s="8"/>
      <c r="U59" s="13" t="s">
        <v>19</v>
      </c>
      <c r="V59" s="13" t="s">
        <v>552</v>
      </c>
      <c r="W59" s="15" t="s">
        <v>553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554</v>
      </c>
      <c r="AD59" t="s">
        <v>6</v>
      </c>
      <c r="AE59" t="s">
        <v>555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556</v>
      </c>
      <c r="B60" s="7" t="s">
        <v>557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253</v>
      </c>
      <c r="H60" s="8" t="s">
        <v>254</v>
      </c>
      <c r="I60" s="8" t="s">
        <v>80</v>
      </c>
      <c r="J60" s="8" t="s">
        <v>2</v>
      </c>
      <c r="K60" s="8" t="s">
        <v>255</v>
      </c>
      <c r="L60" s="8">
        <v>1</v>
      </c>
      <c r="M60" s="8">
        <v>1</v>
      </c>
      <c r="N60" s="8" t="s">
        <v>274</v>
      </c>
      <c r="O60" s="8" t="s">
        <v>274</v>
      </c>
      <c r="P60" s="8" t="s">
        <v>275</v>
      </c>
      <c r="Q60" s="8"/>
      <c r="R60" s="13" t="s">
        <v>558</v>
      </c>
      <c r="S60" s="15" t="s">
        <v>19</v>
      </c>
      <c r="T60" s="8"/>
      <c r="U60" s="13" t="s">
        <v>19</v>
      </c>
      <c r="V60" s="13" t="s">
        <v>558</v>
      </c>
      <c r="W60" s="15" t="s">
        <v>559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560</v>
      </c>
      <c r="AD60" t="s">
        <v>6</v>
      </c>
      <c r="AE60" t="s">
        <v>259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561</v>
      </c>
      <c r="B61" s="7" t="s">
        <v>562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505</v>
      </c>
      <c r="H61" s="8" t="s">
        <v>506</v>
      </c>
      <c r="I61" s="8" t="s">
        <v>80</v>
      </c>
      <c r="J61" s="8" t="s">
        <v>2</v>
      </c>
      <c r="K61" s="8" t="s">
        <v>507</v>
      </c>
      <c r="L61" s="8">
        <v>1</v>
      </c>
      <c r="M61" s="8">
        <v>2</v>
      </c>
      <c r="N61" s="8" t="s">
        <v>275</v>
      </c>
      <c r="O61" s="8" t="s">
        <v>508</v>
      </c>
      <c r="P61" s="8" t="s">
        <v>471</v>
      </c>
      <c r="Q61" s="8"/>
      <c r="R61" s="13" t="s">
        <v>509</v>
      </c>
      <c r="S61" s="15" t="s">
        <v>509</v>
      </c>
      <c r="T61" s="8" t="s">
        <v>563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212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564</v>
      </c>
      <c r="B62" s="7"/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565</v>
      </c>
      <c r="H62" s="8" t="s">
        <v>566</v>
      </c>
      <c r="I62" s="8" t="s">
        <v>80</v>
      </c>
      <c r="J62" s="8" t="s">
        <v>2</v>
      </c>
      <c r="K62" s="8" t="s">
        <v>567</v>
      </c>
      <c r="L62" s="8">
        <v>2</v>
      </c>
      <c r="M62" s="8">
        <v>2</v>
      </c>
      <c r="N62" s="8" t="s">
        <v>275</v>
      </c>
      <c r="O62" s="8" t="s">
        <v>275</v>
      </c>
      <c r="P62" s="8" t="s">
        <v>568</v>
      </c>
      <c r="Q62" s="8"/>
      <c r="R62" s="13" t="s">
        <v>569</v>
      </c>
      <c r="S62" s="15" t="s">
        <v>569</v>
      </c>
      <c r="T62" s="8" t="s">
        <v>570</v>
      </c>
      <c r="U62" s="13" t="s">
        <v>19</v>
      </c>
      <c r="V62" s="13" t="s">
        <v>19</v>
      </c>
      <c r="W62" s="15" t="s">
        <v>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19</v>
      </c>
      <c r="AD62" t="s">
        <v>6</v>
      </c>
      <c r="AE62" t="s">
        <v>571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572</v>
      </c>
      <c r="B63" s="7" t="s">
        <v>573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565</v>
      </c>
      <c r="H63" s="8" t="s">
        <v>566</v>
      </c>
      <c r="I63" s="8" t="s">
        <v>80</v>
      </c>
      <c r="J63" s="8" t="s">
        <v>2</v>
      </c>
      <c r="K63" s="8" t="s">
        <v>567</v>
      </c>
      <c r="L63" s="8">
        <v>2</v>
      </c>
      <c r="M63" s="8">
        <v>2</v>
      </c>
      <c r="N63" s="8" t="s">
        <v>275</v>
      </c>
      <c r="O63" s="8" t="s">
        <v>275</v>
      </c>
      <c r="P63" s="8" t="s">
        <v>568</v>
      </c>
      <c r="Q63" s="8"/>
      <c r="R63" s="13" t="s">
        <v>569</v>
      </c>
      <c r="S63" s="15" t="s">
        <v>569</v>
      </c>
      <c r="T63" s="8" t="s">
        <v>574</v>
      </c>
      <c r="U63" s="13" t="s">
        <v>19</v>
      </c>
      <c r="V63" s="13" t="s">
        <v>19</v>
      </c>
      <c r="W63" s="15" t="s">
        <v>19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19</v>
      </c>
      <c r="AD63" t="s">
        <v>6</v>
      </c>
      <c r="AE63" t="s">
        <v>571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575</v>
      </c>
      <c r="B64" s="7" t="s">
        <v>576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416</v>
      </c>
      <c r="H64" s="8" t="s">
        <v>417</v>
      </c>
      <c r="I64" s="8" t="s">
        <v>80</v>
      </c>
      <c r="J64" s="8" t="s">
        <v>2</v>
      </c>
      <c r="K64" s="8" t="s">
        <v>577</v>
      </c>
      <c r="L64" s="8">
        <v>1</v>
      </c>
      <c r="M64" s="8">
        <v>1</v>
      </c>
      <c r="N64" s="8" t="s">
        <v>275</v>
      </c>
      <c r="O64" s="8" t="s">
        <v>275</v>
      </c>
      <c r="P64" s="8" t="s">
        <v>446</v>
      </c>
      <c r="Q64" s="8"/>
      <c r="R64" s="13" t="s">
        <v>578</v>
      </c>
      <c r="S64" s="15" t="s">
        <v>578</v>
      </c>
      <c r="T64" s="8"/>
      <c r="U64" s="13" t="s">
        <v>19</v>
      </c>
      <c r="V64" s="13" t="s">
        <v>19</v>
      </c>
      <c r="W64" s="15" t="s">
        <v>19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19</v>
      </c>
      <c r="AD64" t="s">
        <v>6</v>
      </c>
      <c r="AE64" t="s">
        <v>579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580</v>
      </c>
      <c r="B65" s="7" t="s">
        <v>581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582</v>
      </c>
      <c r="H65" s="8" t="s">
        <v>583</v>
      </c>
      <c r="I65" s="8" t="s">
        <v>80</v>
      </c>
      <c r="J65" s="8" t="s">
        <v>2</v>
      </c>
      <c r="K65" s="8" t="s">
        <v>584</v>
      </c>
      <c r="L65" s="8">
        <v>1</v>
      </c>
      <c r="M65" s="8">
        <v>2</v>
      </c>
      <c r="N65" s="8" t="s">
        <v>275</v>
      </c>
      <c r="O65" s="8" t="s">
        <v>284</v>
      </c>
      <c r="P65" s="8" t="s">
        <v>585</v>
      </c>
      <c r="Q65" s="8"/>
      <c r="R65" s="13" t="s">
        <v>586</v>
      </c>
      <c r="S65" s="15" t="s">
        <v>586</v>
      </c>
      <c r="T65" s="8" t="s">
        <v>587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588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589</v>
      </c>
      <c r="B66" s="7" t="s">
        <v>590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591</v>
      </c>
      <c r="H66" s="8" t="s">
        <v>592</v>
      </c>
      <c r="I66" s="8" t="s">
        <v>80</v>
      </c>
      <c r="J66" s="8" t="s">
        <v>2</v>
      </c>
      <c r="K66" s="8" t="s">
        <v>593</v>
      </c>
      <c r="L66" s="8">
        <v>1</v>
      </c>
      <c r="M66" s="8">
        <v>1</v>
      </c>
      <c r="N66" s="8" t="s">
        <v>275</v>
      </c>
      <c r="O66" s="8" t="s">
        <v>594</v>
      </c>
      <c r="P66" s="8" t="s">
        <v>595</v>
      </c>
      <c r="Q66" s="8"/>
      <c r="R66" s="13" t="s">
        <v>596</v>
      </c>
      <c r="S66" s="15" t="s">
        <v>596</v>
      </c>
      <c r="T66" s="8" t="s">
        <v>597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598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599</v>
      </c>
      <c r="B67" s="7" t="s">
        <v>600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601</v>
      </c>
      <c r="H67" s="8" t="s">
        <v>602</v>
      </c>
      <c r="I67" s="8" t="s">
        <v>80</v>
      </c>
      <c r="J67" s="8" t="s">
        <v>2</v>
      </c>
      <c r="K67" s="8" t="s">
        <v>603</v>
      </c>
      <c r="L67" s="8">
        <v>1</v>
      </c>
      <c r="M67" s="8">
        <v>2</v>
      </c>
      <c r="N67" s="8" t="s">
        <v>84</v>
      </c>
      <c r="O67" s="8" t="s">
        <v>274</v>
      </c>
      <c r="P67" s="8" t="s">
        <v>446</v>
      </c>
      <c r="Q67" s="8"/>
      <c r="R67" s="13" t="s">
        <v>604</v>
      </c>
      <c r="S67" s="15" t="s">
        <v>19</v>
      </c>
      <c r="T67" s="8"/>
      <c r="U67" s="13" t="s">
        <v>19</v>
      </c>
      <c r="V67" s="13" t="s">
        <v>604</v>
      </c>
      <c r="W67" s="15" t="s">
        <v>605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606</v>
      </c>
      <c r="AD67" t="s">
        <v>6</v>
      </c>
      <c r="AE67" t="s">
        <v>607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608</v>
      </c>
      <c r="B68" s="7" t="s">
        <v>609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610</v>
      </c>
      <c r="H68" s="8" t="s">
        <v>611</v>
      </c>
      <c r="I68" s="8" t="s">
        <v>80</v>
      </c>
      <c r="J68" s="8" t="s">
        <v>2</v>
      </c>
      <c r="K68" s="8" t="s">
        <v>612</v>
      </c>
      <c r="L68" s="8">
        <v>1</v>
      </c>
      <c r="M68" s="8">
        <v>2</v>
      </c>
      <c r="N68" s="8" t="s">
        <v>274</v>
      </c>
      <c r="O68" s="8" t="s">
        <v>274</v>
      </c>
      <c r="P68" s="8" t="s">
        <v>446</v>
      </c>
      <c r="Q68" s="8"/>
      <c r="R68" s="13" t="s">
        <v>613</v>
      </c>
      <c r="S68" s="15" t="s">
        <v>19</v>
      </c>
      <c r="T68" s="8"/>
      <c r="U68" s="13" t="s">
        <v>19</v>
      </c>
      <c r="V68" s="13" t="s">
        <v>613</v>
      </c>
      <c r="W68" s="15" t="s">
        <v>614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615</v>
      </c>
      <c r="AD68" t="s">
        <v>6</v>
      </c>
      <c r="AE68" t="s">
        <v>616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617</v>
      </c>
      <c r="B69" s="7" t="s">
        <v>618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619</v>
      </c>
      <c r="H69" s="8" t="s">
        <v>620</v>
      </c>
      <c r="I69" s="8" t="s">
        <v>80</v>
      </c>
      <c r="J69" s="8" t="s">
        <v>2</v>
      </c>
      <c r="K69" s="8" t="s">
        <v>621</v>
      </c>
      <c r="L69" s="8">
        <v>1</v>
      </c>
      <c r="M69" s="8">
        <v>1</v>
      </c>
      <c r="N69" s="8" t="s">
        <v>83</v>
      </c>
      <c r="O69" s="8" t="s">
        <v>275</v>
      </c>
      <c r="P69" s="8" t="s">
        <v>446</v>
      </c>
      <c r="Q69" s="8"/>
      <c r="R69" s="13" t="s">
        <v>622</v>
      </c>
      <c r="S69" s="15" t="s">
        <v>19</v>
      </c>
      <c r="T69" s="8"/>
      <c r="U69" s="13" t="s">
        <v>19</v>
      </c>
      <c r="V69" s="13" t="s">
        <v>622</v>
      </c>
      <c r="W69" s="15" t="s">
        <v>623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624</v>
      </c>
      <c r="AD69" t="s">
        <v>6</v>
      </c>
      <c r="AE69" t="s">
        <v>625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626</v>
      </c>
      <c r="B70" s="7" t="s">
        <v>627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628</v>
      </c>
      <c r="H70" s="8" t="s">
        <v>629</v>
      </c>
      <c r="I70" s="8" t="s">
        <v>80</v>
      </c>
      <c r="J70" s="8" t="s">
        <v>2</v>
      </c>
      <c r="K70" s="8" t="s">
        <v>630</v>
      </c>
      <c r="L70" s="8">
        <v>1</v>
      </c>
      <c r="M70" s="8">
        <v>1</v>
      </c>
      <c r="N70" s="8" t="s">
        <v>275</v>
      </c>
      <c r="O70" s="8" t="s">
        <v>275</v>
      </c>
      <c r="P70" s="8" t="s">
        <v>446</v>
      </c>
      <c r="Q70" s="8"/>
      <c r="R70" s="13" t="s">
        <v>631</v>
      </c>
      <c r="S70" s="15" t="s">
        <v>19</v>
      </c>
      <c r="T70" s="8"/>
      <c r="U70" s="13" t="s">
        <v>19</v>
      </c>
      <c r="V70" s="13" t="s">
        <v>631</v>
      </c>
      <c r="W70" s="15" t="s">
        <v>632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390</v>
      </c>
      <c r="AD70" t="s">
        <v>6</v>
      </c>
      <c r="AE70" t="s">
        <v>633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634</v>
      </c>
      <c r="B71" s="7" t="s">
        <v>635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636</v>
      </c>
      <c r="H71" s="8" t="s">
        <v>637</v>
      </c>
      <c r="I71" s="8" t="s">
        <v>80</v>
      </c>
      <c r="J71" s="8" t="s">
        <v>2</v>
      </c>
      <c r="K71" s="8" t="s">
        <v>638</v>
      </c>
      <c r="L71" s="8">
        <v>1</v>
      </c>
      <c r="M71" s="8">
        <v>2</v>
      </c>
      <c r="N71" s="8" t="s">
        <v>178</v>
      </c>
      <c r="O71" s="8" t="s">
        <v>274</v>
      </c>
      <c r="P71" s="8" t="s">
        <v>446</v>
      </c>
      <c r="Q71" s="8"/>
      <c r="R71" s="13" t="s">
        <v>639</v>
      </c>
      <c r="S71" s="15" t="s">
        <v>19</v>
      </c>
      <c r="T71" s="8"/>
      <c r="U71" s="13" t="s">
        <v>19</v>
      </c>
      <c r="V71" s="13" t="s">
        <v>639</v>
      </c>
      <c r="W71" s="15" t="s">
        <v>640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641</v>
      </c>
      <c r="AD71" t="s">
        <v>6</v>
      </c>
      <c r="AE71" t="s">
        <v>642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643</v>
      </c>
      <c r="B72" s="7" t="s">
        <v>644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139</v>
      </c>
      <c r="H72" s="8" t="s">
        <v>140</v>
      </c>
      <c r="I72" s="8" t="s">
        <v>80</v>
      </c>
      <c r="J72" s="8" t="s">
        <v>2</v>
      </c>
      <c r="K72" s="8" t="s">
        <v>645</v>
      </c>
      <c r="L72" s="8">
        <v>1</v>
      </c>
      <c r="M72" s="8">
        <v>4</v>
      </c>
      <c r="N72" s="8" t="s">
        <v>115</v>
      </c>
      <c r="O72" s="8" t="s">
        <v>83</v>
      </c>
      <c r="P72" s="8" t="s">
        <v>446</v>
      </c>
      <c r="Q72" s="8"/>
      <c r="R72" s="13" t="s">
        <v>646</v>
      </c>
      <c r="S72" s="15" t="s">
        <v>19</v>
      </c>
      <c r="T72" s="8"/>
      <c r="U72" s="13" t="s">
        <v>19</v>
      </c>
      <c r="V72" s="13" t="s">
        <v>646</v>
      </c>
      <c r="W72" s="15" t="s">
        <v>647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648</v>
      </c>
      <c r="AD72" t="s">
        <v>6</v>
      </c>
      <c r="AE72" t="s">
        <v>197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649</v>
      </c>
      <c r="B73" s="7" t="s">
        <v>650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636</v>
      </c>
      <c r="H73" s="8" t="s">
        <v>637</v>
      </c>
      <c r="I73" s="8" t="s">
        <v>80</v>
      </c>
      <c r="J73" s="8" t="s">
        <v>2</v>
      </c>
      <c r="K73" s="8" t="s">
        <v>651</v>
      </c>
      <c r="L73" s="8">
        <v>1</v>
      </c>
      <c r="M73" s="8">
        <v>3</v>
      </c>
      <c r="N73" s="8" t="s">
        <v>178</v>
      </c>
      <c r="O73" s="8" t="s">
        <v>84</v>
      </c>
      <c r="P73" s="8" t="s">
        <v>446</v>
      </c>
      <c r="Q73" s="8"/>
      <c r="R73" s="13" t="s">
        <v>652</v>
      </c>
      <c r="S73" s="15" t="s">
        <v>19</v>
      </c>
      <c r="T73" s="8"/>
      <c r="U73" s="13" t="s">
        <v>19</v>
      </c>
      <c r="V73" s="13" t="s">
        <v>652</v>
      </c>
      <c r="W73" s="15" t="s">
        <v>653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654</v>
      </c>
      <c r="AD73" t="s">
        <v>6</v>
      </c>
      <c r="AE73" t="s">
        <v>642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655</v>
      </c>
      <c r="B74" s="7" t="s">
        <v>656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657</v>
      </c>
      <c r="H74" s="8" t="s">
        <v>658</v>
      </c>
      <c r="I74" s="8" t="s">
        <v>80</v>
      </c>
      <c r="J74" s="8" t="s">
        <v>2</v>
      </c>
      <c r="K74" s="8" t="s">
        <v>659</v>
      </c>
      <c r="L74" s="8">
        <v>1</v>
      </c>
      <c r="M74" s="8">
        <v>3</v>
      </c>
      <c r="N74" s="8" t="s">
        <v>83</v>
      </c>
      <c r="O74" s="8" t="s">
        <v>84</v>
      </c>
      <c r="P74" s="8" t="s">
        <v>446</v>
      </c>
      <c r="Q74" s="8"/>
      <c r="R74" s="13" t="s">
        <v>660</v>
      </c>
      <c r="S74" s="15" t="s">
        <v>19</v>
      </c>
      <c r="T74" s="8"/>
      <c r="U74" s="13" t="s">
        <v>19</v>
      </c>
      <c r="V74" s="13" t="s">
        <v>660</v>
      </c>
      <c r="W74" s="15" t="s">
        <v>661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662</v>
      </c>
      <c r="AD74" t="s">
        <v>6</v>
      </c>
      <c r="AE74" t="s">
        <v>663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664</v>
      </c>
      <c r="B75" s="7" t="s">
        <v>665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666</v>
      </c>
      <c r="H75" s="8" t="s">
        <v>667</v>
      </c>
      <c r="I75" s="8" t="s">
        <v>80</v>
      </c>
      <c r="J75" s="8" t="s">
        <v>2</v>
      </c>
      <c r="K75" s="8" t="s">
        <v>668</v>
      </c>
      <c r="L75" s="8">
        <v>1</v>
      </c>
      <c r="M75" s="8">
        <v>1</v>
      </c>
      <c r="N75" s="8" t="s">
        <v>83</v>
      </c>
      <c r="O75" s="8" t="s">
        <v>275</v>
      </c>
      <c r="P75" s="8" t="s">
        <v>446</v>
      </c>
      <c r="Q75" s="8"/>
      <c r="R75" s="13" t="s">
        <v>669</v>
      </c>
      <c r="S75" s="15" t="s">
        <v>19</v>
      </c>
      <c r="T75" s="8"/>
      <c r="U75" s="13" t="s">
        <v>19</v>
      </c>
      <c r="V75" s="13" t="s">
        <v>669</v>
      </c>
      <c r="W75" s="15" t="s">
        <v>86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670</v>
      </c>
      <c r="AD75" t="s">
        <v>6</v>
      </c>
      <c r="AE75" t="s">
        <v>305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671</v>
      </c>
      <c r="B76" s="7" t="s">
        <v>672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673</v>
      </c>
      <c r="H76" s="8" t="s">
        <v>674</v>
      </c>
      <c r="I76" s="8" t="s">
        <v>80</v>
      </c>
      <c r="J76" s="8" t="s">
        <v>2</v>
      </c>
      <c r="K76" s="8" t="s">
        <v>675</v>
      </c>
      <c r="L76" s="8">
        <v>3</v>
      </c>
      <c r="M76" s="8">
        <v>2</v>
      </c>
      <c r="N76" s="8" t="s">
        <v>84</v>
      </c>
      <c r="O76" s="8" t="s">
        <v>274</v>
      </c>
      <c r="P76" s="8" t="s">
        <v>446</v>
      </c>
      <c r="Q76" s="8"/>
      <c r="R76" s="13" t="s">
        <v>676</v>
      </c>
      <c r="S76" s="15" t="s">
        <v>19</v>
      </c>
      <c r="T76" s="8"/>
      <c r="U76" s="13" t="s">
        <v>19</v>
      </c>
      <c r="V76" s="13" t="s">
        <v>676</v>
      </c>
      <c r="W76" s="15" t="s">
        <v>677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678</v>
      </c>
      <c r="AD76" t="s">
        <v>6</v>
      </c>
      <c r="AE76" t="s">
        <v>679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680</v>
      </c>
      <c r="B77" s="7" t="s">
        <v>681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544</v>
      </c>
      <c r="H77" s="8" t="s">
        <v>545</v>
      </c>
      <c r="I77" s="8" t="s">
        <v>80</v>
      </c>
      <c r="J77" s="8" t="s">
        <v>2</v>
      </c>
      <c r="K77" s="8" t="s">
        <v>546</v>
      </c>
      <c r="L77" s="8">
        <v>1</v>
      </c>
      <c r="M77" s="8">
        <v>1</v>
      </c>
      <c r="N77" s="8" t="s">
        <v>275</v>
      </c>
      <c r="O77" s="8" t="s">
        <v>275</v>
      </c>
      <c r="P77" s="8" t="s">
        <v>446</v>
      </c>
      <c r="Q77" s="8"/>
      <c r="R77" s="13" t="s">
        <v>682</v>
      </c>
      <c r="S77" s="15" t="s">
        <v>19</v>
      </c>
      <c r="T77" s="8"/>
      <c r="U77" s="13" t="s">
        <v>19</v>
      </c>
      <c r="V77" s="13" t="s">
        <v>682</v>
      </c>
      <c r="W77" s="15" t="s">
        <v>420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683</v>
      </c>
      <c r="AD77" t="s">
        <v>6</v>
      </c>
      <c r="AE77" t="s">
        <v>197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684</v>
      </c>
      <c r="B78" s="7" t="s">
        <v>685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686</v>
      </c>
      <c r="H78" s="8" t="s">
        <v>687</v>
      </c>
      <c r="I78" s="8" t="s">
        <v>80</v>
      </c>
      <c r="J78" s="8" t="s">
        <v>2</v>
      </c>
      <c r="K78" s="8" t="s">
        <v>688</v>
      </c>
      <c r="L78" s="8">
        <v>1</v>
      </c>
      <c r="M78" s="8">
        <v>1</v>
      </c>
      <c r="N78" s="8" t="s">
        <v>275</v>
      </c>
      <c r="O78" s="8" t="s">
        <v>275</v>
      </c>
      <c r="P78" s="8" t="s">
        <v>446</v>
      </c>
      <c r="Q78" s="8"/>
      <c r="R78" s="13" t="s">
        <v>689</v>
      </c>
      <c r="S78" s="15" t="s">
        <v>19</v>
      </c>
      <c r="T78" s="8"/>
      <c r="U78" s="13" t="s">
        <v>19</v>
      </c>
      <c r="V78" s="13" t="s">
        <v>689</v>
      </c>
      <c r="W78" s="15" t="s">
        <v>690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691</v>
      </c>
      <c r="AD78" t="s">
        <v>6</v>
      </c>
      <c r="AE78" t="s">
        <v>692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693</v>
      </c>
      <c r="B79" s="7" t="s">
        <v>694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695</v>
      </c>
      <c r="H79" s="8" t="s">
        <v>696</v>
      </c>
      <c r="I79" s="8" t="s">
        <v>80</v>
      </c>
      <c r="J79" s="8" t="s">
        <v>2</v>
      </c>
      <c r="K79" s="8" t="s">
        <v>697</v>
      </c>
      <c r="L79" s="8">
        <v>1</v>
      </c>
      <c r="M79" s="8">
        <v>2</v>
      </c>
      <c r="N79" s="8" t="s">
        <v>698</v>
      </c>
      <c r="O79" s="8" t="s">
        <v>274</v>
      </c>
      <c r="P79" s="8" t="s">
        <v>446</v>
      </c>
      <c r="Q79" s="8"/>
      <c r="R79" s="13" t="s">
        <v>699</v>
      </c>
      <c r="S79" s="15" t="s">
        <v>19</v>
      </c>
      <c r="T79" s="8"/>
      <c r="U79" s="13" t="s">
        <v>19</v>
      </c>
      <c r="V79" s="13" t="s">
        <v>699</v>
      </c>
      <c r="W79" s="15" t="s">
        <v>632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700</v>
      </c>
      <c r="AD79" t="s">
        <v>6</v>
      </c>
      <c r="AE79" t="s">
        <v>701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702</v>
      </c>
      <c r="B80" s="7" t="s">
        <v>703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704</v>
      </c>
      <c r="H80" s="8" t="s">
        <v>705</v>
      </c>
      <c r="I80" s="8" t="s">
        <v>80</v>
      </c>
      <c r="J80" s="8" t="s">
        <v>2</v>
      </c>
      <c r="K80" s="8" t="s">
        <v>706</v>
      </c>
      <c r="L80" s="8">
        <v>1</v>
      </c>
      <c r="M80" s="8">
        <v>3</v>
      </c>
      <c r="N80" s="8" t="s">
        <v>178</v>
      </c>
      <c r="O80" s="8" t="s">
        <v>84</v>
      </c>
      <c r="P80" s="8" t="s">
        <v>446</v>
      </c>
      <c r="Q80" s="8"/>
      <c r="R80" s="13" t="s">
        <v>707</v>
      </c>
      <c r="S80" s="15" t="s">
        <v>19</v>
      </c>
      <c r="T80" s="8"/>
      <c r="U80" s="13" t="s">
        <v>19</v>
      </c>
      <c r="V80" s="13" t="s">
        <v>707</v>
      </c>
      <c r="W80" s="15" t="s">
        <v>256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708</v>
      </c>
      <c r="AD80" t="s">
        <v>6</v>
      </c>
      <c r="AE80" t="s">
        <v>709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710</v>
      </c>
      <c r="B81" s="7" t="s">
        <v>711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224</v>
      </c>
      <c r="H81" s="8" t="s">
        <v>225</v>
      </c>
      <c r="I81" s="8" t="s">
        <v>80</v>
      </c>
      <c r="J81" s="8" t="s">
        <v>2</v>
      </c>
      <c r="K81" s="8" t="s">
        <v>712</v>
      </c>
      <c r="L81" s="8">
        <v>1</v>
      </c>
      <c r="M81" s="8">
        <v>1</v>
      </c>
      <c r="N81" s="8" t="s">
        <v>367</v>
      </c>
      <c r="O81" s="8" t="s">
        <v>275</v>
      </c>
      <c r="P81" s="8" t="s">
        <v>446</v>
      </c>
      <c r="Q81" s="8"/>
      <c r="R81" s="13" t="s">
        <v>713</v>
      </c>
      <c r="S81" s="15" t="s">
        <v>19</v>
      </c>
      <c r="T81" s="8"/>
      <c r="U81" s="13" t="s">
        <v>19</v>
      </c>
      <c r="V81" s="13" t="s">
        <v>713</v>
      </c>
      <c r="W81" s="15" t="s">
        <v>439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202</v>
      </c>
      <c r="AD81" t="s">
        <v>6</v>
      </c>
      <c r="AE81" t="s">
        <v>714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715</v>
      </c>
      <c r="B82" s="7" t="s">
        <v>716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402</v>
      </c>
      <c r="H82" s="8" t="s">
        <v>403</v>
      </c>
      <c r="I82" s="8" t="s">
        <v>80</v>
      </c>
      <c r="J82" s="8" t="s">
        <v>2</v>
      </c>
      <c r="K82" s="8" t="s">
        <v>717</v>
      </c>
      <c r="L82" s="8">
        <v>1</v>
      </c>
      <c r="M82" s="8">
        <v>2</v>
      </c>
      <c r="N82" s="8" t="s">
        <v>274</v>
      </c>
      <c r="O82" s="8" t="s">
        <v>274</v>
      </c>
      <c r="P82" s="8" t="s">
        <v>446</v>
      </c>
      <c r="Q82" s="8"/>
      <c r="R82" s="13" t="s">
        <v>718</v>
      </c>
      <c r="S82" s="15" t="s">
        <v>19</v>
      </c>
      <c r="T82" s="8"/>
      <c r="U82" s="13" t="s">
        <v>19</v>
      </c>
      <c r="V82" s="13" t="s">
        <v>718</v>
      </c>
      <c r="W82" s="15" t="s">
        <v>719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720</v>
      </c>
      <c r="AD82" t="s">
        <v>6</v>
      </c>
      <c r="AE82" t="s">
        <v>305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721</v>
      </c>
      <c r="B83" s="7" t="s">
        <v>722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723</v>
      </c>
      <c r="H83" s="8" t="s">
        <v>724</v>
      </c>
      <c r="I83" s="8" t="s">
        <v>80</v>
      </c>
      <c r="J83" s="8" t="s">
        <v>2</v>
      </c>
      <c r="K83" s="8" t="s">
        <v>725</v>
      </c>
      <c r="L83" s="8">
        <v>1</v>
      </c>
      <c r="M83" s="8">
        <v>1</v>
      </c>
      <c r="N83" s="8" t="s">
        <v>274</v>
      </c>
      <c r="O83" s="8" t="s">
        <v>275</v>
      </c>
      <c r="P83" s="8" t="s">
        <v>446</v>
      </c>
      <c r="Q83" s="8"/>
      <c r="R83" s="13" t="s">
        <v>726</v>
      </c>
      <c r="S83" s="15" t="s">
        <v>19</v>
      </c>
      <c r="T83" s="8"/>
      <c r="U83" s="13" t="s">
        <v>19</v>
      </c>
      <c r="V83" s="13" t="s">
        <v>726</v>
      </c>
      <c r="W83" s="15" t="s">
        <v>727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728</v>
      </c>
      <c r="AD83" t="s">
        <v>6</v>
      </c>
      <c r="AE83" t="s">
        <v>197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729</v>
      </c>
      <c r="B84" s="7" t="s">
        <v>730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731</v>
      </c>
      <c r="H84" s="8" t="s">
        <v>732</v>
      </c>
      <c r="I84" s="8" t="s">
        <v>80</v>
      </c>
      <c r="J84" s="8" t="s">
        <v>2</v>
      </c>
      <c r="K84" s="8" t="s">
        <v>733</v>
      </c>
      <c r="L84" s="8">
        <v>1</v>
      </c>
      <c r="M84" s="8">
        <v>1</v>
      </c>
      <c r="N84" s="8" t="s">
        <v>274</v>
      </c>
      <c r="O84" s="8" t="s">
        <v>275</v>
      </c>
      <c r="P84" s="8" t="s">
        <v>446</v>
      </c>
      <c r="Q84" s="8"/>
      <c r="R84" s="13" t="s">
        <v>558</v>
      </c>
      <c r="S84" s="15" t="s">
        <v>19</v>
      </c>
      <c r="T84" s="8"/>
      <c r="U84" s="13" t="s">
        <v>19</v>
      </c>
      <c r="V84" s="13" t="s">
        <v>558</v>
      </c>
      <c r="W84" s="15" t="s">
        <v>734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735</v>
      </c>
      <c r="AD84" t="s">
        <v>6</v>
      </c>
      <c r="AE84" t="s">
        <v>259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736</v>
      </c>
      <c r="B85" s="7" t="s">
        <v>737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738</v>
      </c>
      <c r="H85" s="8" t="s">
        <v>739</v>
      </c>
      <c r="I85" s="8" t="s">
        <v>80</v>
      </c>
      <c r="J85" s="8" t="s">
        <v>2</v>
      </c>
      <c r="K85" s="8" t="s">
        <v>740</v>
      </c>
      <c r="L85" s="8">
        <v>1</v>
      </c>
      <c r="M85" s="8">
        <v>1</v>
      </c>
      <c r="N85" s="8" t="s">
        <v>275</v>
      </c>
      <c r="O85" s="8" t="s">
        <v>275</v>
      </c>
      <c r="P85" s="8" t="s">
        <v>446</v>
      </c>
      <c r="Q85" s="8"/>
      <c r="R85" s="13" t="s">
        <v>194</v>
      </c>
      <c r="S85" s="15" t="s">
        <v>19</v>
      </c>
      <c r="T85" s="8"/>
      <c r="U85" s="13" t="s">
        <v>19</v>
      </c>
      <c r="V85" s="13" t="s">
        <v>194</v>
      </c>
      <c r="W85" s="15" t="s">
        <v>248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741</v>
      </c>
      <c r="AD85" t="s">
        <v>6</v>
      </c>
      <c r="AE85" t="s">
        <v>742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743</v>
      </c>
      <c r="B86" s="7" t="s">
        <v>744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253</v>
      </c>
      <c r="H86" s="8" t="s">
        <v>254</v>
      </c>
      <c r="I86" s="8" t="s">
        <v>80</v>
      </c>
      <c r="J86" s="8" t="s">
        <v>2</v>
      </c>
      <c r="K86" s="8" t="s">
        <v>255</v>
      </c>
      <c r="L86" s="8">
        <v>1</v>
      </c>
      <c r="M86" s="8">
        <v>1</v>
      </c>
      <c r="N86" s="8" t="s">
        <v>275</v>
      </c>
      <c r="O86" s="8" t="s">
        <v>275</v>
      </c>
      <c r="P86" s="8" t="s">
        <v>446</v>
      </c>
      <c r="Q86" s="8"/>
      <c r="R86" s="13" t="s">
        <v>745</v>
      </c>
      <c r="S86" s="15" t="s">
        <v>19</v>
      </c>
      <c r="T86" s="8"/>
      <c r="U86" s="13" t="s">
        <v>19</v>
      </c>
      <c r="V86" s="13" t="s">
        <v>745</v>
      </c>
      <c r="W86" s="15" t="s">
        <v>559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746</v>
      </c>
      <c r="AD86" t="s">
        <v>6</v>
      </c>
      <c r="AE86" t="s">
        <v>259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747</v>
      </c>
      <c r="B87" s="7" t="s">
        <v>748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749</v>
      </c>
      <c r="H87" s="8" t="s">
        <v>750</v>
      </c>
      <c r="I87" s="8" t="s">
        <v>80</v>
      </c>
      <c r="J87" s="8" t="s">
        <v>2</v>
      </c>
      <c r="K87" s="8" t="s">
        <v>751</v>
      </c>
      <c r="L87" s="8">
        <v>1</v>
      </c>
      <c r="M87" s="8">
        <v>1</v>
      </c>
      <c r="N87" s="8" t="s">
        <v>275</v>
      </c>
      <c r="O87" s="8" t="s">
        <v>275</v>
      </c>
      <c r="P87" s="8" t="s">
        <v>446</v>
      </c>
      <c r="Q87" s="8"/>
      <c r="R87" s="13" t="s">
        <v>752</v>
      </c>
      <c r="S87" s="15" t="s">
        <v>19</v>
      </c>
      <c r="T87" s="8"/>
      <c r="U87" s="13" t="s">
        <v>19</v>
      </c>
      <c r="V87" s="13" t="s">
        <v>752</v>
      </c>
      <c r="W87" s="15" t="s">
        <v>753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754</v>
      </c>
      <c r="AD87" t="s">
        <v>6</v>
      </c>
      <c r="AE87" t="s">
        <v>755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756</v>
      </c>
      <c r="B88" s="7" t="s">
        <v>757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758</v>
      </c>
      <c r="H88" s="8" t="s">
        <v>759</v>
      </c>
      <c r="I88" s="8" t="s">
        <v>80</v>
      </c>
      <c r="J88" s="8" t="s">
        <v>2</v>
      </c>
      <c r="K88" s="8" t="s">
        <v>760</v>
      </c>
      <c r="L88" s="8">
        <v>1</v>
      </c>
      <c r="M88" s="8">
        <v>1</v>
      </c>
      <c r="N88" s="8" t="s">
        <v>275</v>
      </c>
      <c r="O88" s="8" t="s">
        <v>275</v>
      </c>
      <c r="P88" s="8" t="s">
        <v>446</v>
      </c>
      <c r="Q88" s="8"/>
      <c r="R88" s="13" t="s">
        <v>569</v>
      </c>
      <c r="S88" s="15" t="s">
        <v>19</v>
      </c>
      <c r="T88" s="8"/>
      <c r="U88" s="13" t="s">
        <v>19</v>
      </c>
      <c r="V88" s="13" t="s">
        <v>569</v>
      </c>
      <c r="W88" s="15" t="s">
        <v>761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762</v>
      </c>
      <c r="AD88" t="s">
        <v>6</v>
      </c>
      <c r="AE88" t="s">
        <v>763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764</v>
      </c>
      <c r="B89" s="7" t="s">
        <v>765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460</v>
      </c>
      <c r="H89" s="8" t="s">
        <v>461</v>
      </c>
      <c r="I89" s="8" t="s">
        <v>80</v>
      </c>
      <c r="J89" s="8" t="s">
        <v>2</v>
      </c>
      <c r="K89" s="8" t="s">
        <v>766</v>
      </c>
      <c r="L89" s="8">
        <v>1</v>
      </c>
      <c r="M89" s="8">
        <v>1</v>
      </c>
      <c r="N89" s="8" t="s">
        <v>275</v>
      </c>
      <c r="O89" s="8" t="s">
        <v>293</v>
      </c>
      <c r="P89" s="8" t="s">
        <v>767</v>
      </c>
      <c r="Q89" s="8"/>
      <c r="R89" s="13" t="s">
        <v>768</v>
      </c>
      <c r="S89" s="15" t="s">
        <v>768</v>
      </c>
      <c r="T89" s="8" t="s">
        <v>769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259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770</v>
      </c>
      <c r="B90" s="7" t="s">
        <v>771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460</v>
      </c>
      <c r="H90" s="8" t="s">
        <v>461</v>
      </c>
      <c r="I90" s="8" t="s">
        <v>80</v>
      </c>
      <c r="J90" s="8" t="s">
        <v>2</v>
      </c>
      <c r="K90" s="8" t="s">
        <v>772</v>
      </c>
      <c r="L90" s="8">
        <v>1</v>
      </c>
      <c r="M90" s="8">
        <v>1</v>
      </c>
      <c r="N90" s="8" t="s">
        <v>446</v>
      </c>
      <c r="O90" s="8" t="s">
        <v>446</v>
      </c>
      <c r="P90" s="8" t="s">
        <v>568</v>
      </c>
      <c r="Q90" s="8"/>
      <c r="R90" s="13" t="s">
        <v>773</v>
      </c>
      <c r="S90" s="15" t="s">
        <v>773</v>
      </c>
      <c r="T90" s="8" t="s">
        <v>774</v>
      </c>
      <c r="U90" s="13" t="s">
        <v>19</v>
      </c>
      <c r="V90" s="13" t="s">
        <v>19</v>
      </c>
      <c r="W90" s="15" t="s">
        <v>19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19</v>
      </c>
      <c r="AD90" t="s">
        <v>6</v>
      </c>
      <c r="AE90" t="s">
        <v>259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775</v>
      </c>
      <c r="B91" s="7" t="s">
        <v>776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777</v>
      </c>
      <c r="H91" s="8" t="s">
        <v>778</v>
      </c>
      <c r="I91" s="8" t="s">
        <v>80</v>
      </c>
      <c r="J91" s="8" t="s">
        <v>2</v>
      </c>
      <c r="K91" s="8" t="s">
        <v>779</v>
      </c>
      <c r="L91" s="8">
        <v>1</v>
      </c>
      <c r="M91" s="8">
        <v>2</v>
      </c>
      <c r="N91" s="8" t="s">
        <v>446</v>
      </c>
      <c r="O91" s="8" t="s">
        <v>780</v>
      </c>
      <c r="P91" s="8" t="s">
        <v>781</v>
      </c>
      <c r="Q91" s="8"/>
      <c r="R91" s="13" t="s">
        <v>782</v>
      </c>
      <c r="S91" s="15" t="s">
        <v>782</v>
      </c>
      <c r="T91" s="8" t="s">
        <v>783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784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785</v>
      </c>
      <c r="B92" s="7" t="s">
        <v>786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787</v>
      </c>
      <c r="H92" s="8" t="s">
        <v>788</v>
      </c>
      <c r="I92" s="8" t="s">
        <v>80</v>
      </c>
      <c r="J92" s="8" t="s">
        <v>2</v>
      </c>
      <c r="K92" s="8" t="s">
        <v>789</v>
      </c>
      <c r="L92" s="8">
        <v>1</v>
      </c>
      <c r="M92" s="8">
        <v>1</v>
      </c>
      <c r="N92" s="8" t="s">
        <v>698</v>
      </c>
      <c r="O92" s="8" t="s">
        <v>446</v>
      </c>
      <c r="P92" s="8" t="s">
        <v>568</v>
      </c>
      <c r="Q92" s="8"/>
      <c r="R92" s="13" t="s">
        <v>790</v>
      </c>
      <c r="S92" s="15" t="s">
        <v>19</v>
      </c>
      <c r="T92" s="8"/>
      <c r="U92" s="13" t="s">
        <v>19</v>
      </c>
      <c r="V92" s="13" t="s">
        <v>790</v>
      </c>
      <c r="W92" s="15" t="s">
        <v>791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726</v>
      </c>
      <c r="AD92" t="s">
        <v>6</v>
      </c>
      <c r="AE92" t="s">
        <v>792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793</v>
      </c>
      <c r="B93" s="7" t="s">
        <v>794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795</v>
      </c>
      <c r="H93" s="8" t="s">
        <v>796</v>
      </c>
      <c r="I93" s="8" t="s">
        <v>80</v>
      </c>
      <c r="J93" s="8" t="s">
        <v>2</v>
      </c>
      <c r="K93" s="8" t="s">
        <v>797</v>
      </c>
      <c r="L93" s="8">
        <v>1</v>
      </c>
      <c r="M93" s="8">
        <v>2</v>
      </c>
      <c r="N93" s="8" t="s">
        <v>246</v>
      </c>
      <c r="O93" s="8" t="s">
        <v>275</v>
      </c>
      <c r="P93" s="8" t="s">
        <v>568</v>
      </c>
      <c r="Q93" s="8"/>
      <c r="R93" s="13" t="s">
        <v>798</v>
      </c>
      <c r="S93" s="15" t="s">
        <v>19</v>
      </c>
      <c r="T93" s="8"/>
      <c r="U93" s="13" t="s">
        <v>19</v>
      </c>
      <c r="V93" s="13" t="s">
        <v>798</v>
      </c>
      <c r="W93" s="15" t="s">
        <v>799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800</v>
      </c>
      <c r="AD93" t="s">
        <v>6</v>
      </c>
      <c r="AE93" t="s">
        <v>801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802</v>
      </c>
      <c r="B94" s="7" t="s">
        <v>803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804</v>
      </c>
      <c r="H94" s="8" t="s">
        <v>805</v>
      </c>
      <c r="I94" s="8" t="s">
        <v>80</v>
      </c>
      <c r="J94" s="8" t="s">
        <v>2</v>
      </c>
      <c r="K94" s="8" t="s">
        <v>806</v>
      </c>
      <c r="L94" s="8">
        <v>1</v>
      </c>
      <c r="M94" s="8">
        <v>3</v>
      </c>
      <c r="N94" s="8" t="s">
        <v>178</v>
      </c>
      <c r="O94" s="8" t="s">
        <v>274</v>
      </c>
      <c r="P94" s="8" t="s">
        <v>568</v>
      </c>
      <c r="Q94" s="8"/>
      <c r="R94" s="13" t="s">
        <v>807</v>
      </c>
      <c r="S94" s="15" t="s">
        <v>19</v>
      </c>
      <c r="T94" s="8"/>
      <c r="U94" s="13" t="s">
        <v>19</v>
      </c>
      <c r="V94" s="13" t="s">
        <v>807</v>
      </c>
      <c r="W94" s="15" t="s">
        <v>808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455</v>
      </c>
      <c r="AD94" t="s">
        <v>6</v>
      </c>
      <c r="AE94" t="s">
        <v>809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810</v>
      </c>
      <c r="B95" s="7" t="s">
        <v>811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812</v>
      </c>
      <c r="H95" s="8" t="s">
        <v>813</v>
      </c>
      <c r="I95" s="8" t="s">
        <v>80</v>
      </c>
      <c r="J95" s="8" t="s">
        <v>2</v>
      </c>
      <c r="K95" s="8" t="s">
        <v>814</v>
      </c>
      <c r="L95" s="8">
        <v>1</v>
      </c>
      <c r="M95" s="8">
        <v>1</v>
      </c>
      <c r="N95" s="8" t="s">
        <v>83</v>
      </c>
      <c r="O95" s="8" t="s">
        <v>446</v>
      </c>
      <c r="P95" s="8" t="s">
        <v>568</v>
      </c>
      <c r="Q95" s="8"/>
      <c r="R95" s="13" t="s">
        <v>815</v>
      </c>
      <c r="S95" s="15" t="s">
        <v>19</v>
      </c>
      <c r="T95" s="8"/>
      <c r="U95" s="13" t="s">
        <v>19</v>
      </c>
      <c r="V95" s="13" t="s">
        <v>815</v>
      </c>
      <c r="W95" s="15" t="s">
        <v>816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817</v>
      </c>
      <c r="AD95" t="s">
        <v>6</v>
      </c>
      <c r="AE95" t="s">
        <v>818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819</v>
      </c>
      <c r="B96" s="7" t="s">
        <v>820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787</v>
      </c>
      <c r="H96" s="8" t="s">
        <v>788</v>
      </c>
      <c r="I96" s="8" t="s">
        <v>80</v>
      </c>
      <c r="J96" s="8" t="s">
        <v>2</v>
      </c>
      <c r="K96" s="8" t="s">
        <v>821</v>
      </c>
      <c r="L96" s="8">
        <v>1</v>
      </c>
      <c r="M96" s="8">
        <v>1</v>
      </c>
      <c r="N96" s="8" t="s">
        <v>274</v>
      </c>
      <c r="O96" s="8" t="s">
        <v>446</v>
      </c>
      <c r="P96" s="8" t="s">
        <v>568</v>
      </c>
      <c r="Q96" s="8"/>
      <c r="R96" s="13" t="s">
        <v>822</v>
      </c>
      <c r="S96" s="15" t="s">
        <v>19</v>
      </c>
      <c r="T96" s="8"/>
      <c r="U96" s="13" t="s">
        <v>19</v>
      </c>
      <c r="V96" s="13" t="s">
        <v>822</v>
      </c>
      <c r="W96" s="15" t="s">
        <v>107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823</v>
      </c>
      <c r="AD96" t="s">
        <v>6</v>
      </c>
      <c r="AE96" t="s">
        <v>824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825</v>
      </c>
      <c r="B97" s="7" t="s">
        <v>826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300</v>
      </c>
      <c r="H97" s="8" t="s">
        <v>301</v>
      </c>
      <c r="I97" s="8" t="s">
        <v>80</v>
      </c>
      <c r="J97" s="8" t="s">
        <v>2</v>
      </c>
      <c r="K97" s="8" t="s">
        <v>827</v>
      </c>
      <c r="L97" s="8">
        <v>1</v>
      </c>
      <c r="M97" s="8">
        <v>1</v>
      </c>
      <c r="N97" s="8" t="s">
        <v>246</v>
      </c>
      <c r="O97" s="8" t="s">
        <v>446</v>
      </c>
      <c r="P97" s="8" t="s">
        <v>568</v>
      </c>
      <c r="Q97" s="8"/>
      <c r="R97" s="13" t="s">
        <v>828</v>
      </c>
      <c r="S97" s="15" t="s">
        <v>19</v>
      </c>
      <c r="T97" s="8"/>
      <c r="U97" s="13" t="s">
        <v>19</v>
      </c>
      <c r="V97" s="13" t="s">
        <v>828</v>
      </c>
      <c r="W97" s="15" t="s">
        <v>829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830</v>
      </c>
      <c r="AD97" t="s">
        <v>6</v>
      </c>
      <c r="AE97" t="s">
        <v>305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831</v>
      </c>
      <c r="B98" s="7" t="s">
        <v>832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122</v>
      </c>
      <c r="H98" s="8" t="s">
        <v>123</v>
      </c>
      <c r="I98" s="8" t="s">
        <v>80</v>
      </c>
      <c r="J98" s="8" t="s">
        <v>2</v>
      </c>
      <c r="K98" s="8" t="s">
        <v>833</v>
      </c>
      <c r="L98" s="8">
        <v>1</v>
      </c>
      <c r="M98" s="8">
        <v>1</v>
      </c>
      <c r="N98" s="8" t="s">
        <v>834</v>
      </c>
      <c r="O98" s="8" t="s">
        <v>446</v>
      </c>
      <c r="P98" s="8" t="s">
        <v>568</v>
      </c>
      <c r="Q98" s="8"/>
      <c r="R98" s="13" t="s">
        <v>133</v>
      </c>
      <c r="S98" s="15" t="s">
        <v>19</v>
      </c>
      <c r="T98" s="8"/>
      <c r="U98" s="13" t="s">
        <v>19</v>
      </c>
      <c r="V98" s="13" t="s">
        <v>133</v>
      </c>
      <c r="W98" s="15" t="s">
        <v>134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135</v>
      </c>
      <c r="AD98" t="s">
        <v>6</v>
      </c>
      <c r="AE98" t="s">
        <v>136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835</v>
      </c>
      <c r="B99" s="7" t="s">
        <v>836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300</v>
      </c>
      <c r="H99" s="8" t="s">
        <v>301</v>
      </c>
      <c r="I99" s="8" t="s">
        <v>80</v>
      </c>
      <c r="J99" s="8" t="s">
        <v>2</v>
      </c>
      <c r="K99" s="8" t="s">
        <v>837</v>
      </c>
      <c r="L99" s="8">
        <v>1</v>
      </c>
      <c r="M99" s="8">
        <v>2</v>
      </c>
      <c r="N99" s="8" t="s">
        <v>838</v>
      </c>
      <c r="O99" s="8" t="s">
        <v>275</v>
      </c>
      <c r="P99" s="8" t="s">
        <v>568</v>
      </c>
      <c r="Q99" s="8"/>
      <c r="R99" s="13" t="s">
        <v>839</v>
      </c>
      <c r="S99" s="15" t="s">
        <v>19</v>
      </c>
      <c r="T99" s="8"/>
      <c r="U99" s="13" t="s">
        <v>19</v>
      </c>
      <c r="V99" s="13" t="s">
        <v>839</v>
      </c>
      <c r="W99" s="15" t="s">
        <v>840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841</v>
      </c>
      <c r="AD99" t="s">
        <v>6</v>
      </c>
      <c r="AE99" t="s">
        <v>305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842</v>
      </c>
      <c r="B100" s="7" t="s">
        <v>843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300</v>
      </c>
      <c r="H100" s="8" t="s">
        <v>301</v>
      </c>
      <c r="I100" s="8" t="s">
        <v>80</v>
      </c>
      <c r="J100" s="8" t="s">
        <v>2</v>
      </c>
      <c r="K100" s="8" t="s">
        <v>844</v>
      </c>
      <c r="L100" s="8">
        <v>1</v>
      </c>
      <c r="M100" s="8">
        <v>2</v>
      </c>
      <c r="N100" s="8" t="s">
        <v>105</v>
      </c>
      <c r="O100" s="8" t="s">
        <v>275</v>
      </c>
      <c r="P100" s="8" t="s">
        <v>568</v>
      </c>
      <c r="Q100" s="8"/>
      <c r="R100" s="13" t="s">
        <v>845</v>
      </c>
      <c r="S100" s="15" t="s">
        <v>19</v>
      </c>
      <c r="T100" s="8"/>
      <c r="U100" s="13" t="s">
        <v>19</v>
      </c>
      <c r="V100" s="13" t="s">
        <v>845</v>
      </c>
      <c r="W100" s="15" t="s">
        <v>846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847</v>
      </c>
      <c r="AD100" t="s">
        <v>6</v>
      </c>
      <c r="AE100" t="s">
        <v>305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848</v>
      </c>
      <c r="B101" s="7" t="s">
        <v>849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666</v>
      </c>
      <c r="H101" s="8" t="s">
        <v>667</v>
      </c>
      <c r="I101" s="8" t="s">
        <v>80</v>
      </c>
      <c r="J101" s="8" t="s">
        <v>2</v>
      </c>
      <c r="K101" s="8" t="s">
        <v>850</v>
      </c>
      <c r="L101" s="8">
        <v>1</v>
      </c>
      <c r="M101" s="8">
        <v>1</v>
      </c>
      <c r="N101" s="8" t="s">
        <v>274</v>
      </c>
      <c r="O101" s="8" t="s">
        <v>446</v>
      </c>
      <c r="P101" s="8" t="s">
        <v>568</v>
      </c>
      <c r="Q101" s="8"/>
      <c r="R101" s="13" t="s">
        <v>851</v>
      </c>
      <c r="S101" s="15" t="s">
        <v>19</v>
      </c>
      <c r="T101" s="8"/>
      <c r="U101" s="13" t="s">
        <v>19</v>
      </c>
      <c r="V101" s="13" t="s">
        <v>851</v>
      </c>
      <c r="W101" s="15" t="s">
        <v>852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853</v>
      </c>
      <c r="AD101" t="s">
        <v>6</v>
      </c>
      <c r="AE101" t="s">
        <v>305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854</v>
      </c>
      <c r="B102" s="7" t="s">
        <v>855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139</v>
      </c>
      <c r="H102" s="8" t="s">
        <v>140</v>
      </c>
      <c r="I102" s="8" t="s">
        <v>80</v>
      </c>
      <c r="J102" s="8" t="s">
        <v>2</v>
      </c>
      <c r="K102" s="8" t="s">
        <v>856</v>
      </c>
      <c r="L102" s="8">
        <v>2</v>
      </c>
      <c r="M102" s="8">
        <v>2</v>
      </c>
      <c r="N102" s="8" t="s">
        <v>274</v>
      </c>
      <c r="O102" s="8" t="s">
        <v>275</v>
      </c>
      <c r="P102" s="8" t="s">
        <v>568</v>
      </c>
      <c r="Q102" s="8"/>
      <c r="R102" s="13" t="s">
        <v>857</v>
      </c>
      <c r="S102" s="15" t="s">
        <v>19</v>
      </c>
      <c r="T102" s="8"/>
      <c r="U102" s="13" t="s">
        <v>19</v>
      </c>
      <c r="V102" s="13" t="s">
        <v>857</v>
      </c>
      <c r="W102" s="15" t="s">
        <v>858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859</v>
      </c>
      <c r="AD102" t="s">
        <v>6</v>
      </c>
      <c r="AE102" t="s">
        <v>860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861</v>
      </c>
      <c r="B103" s="7" t="s">
        <v>862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863</v>
      </c>
      <c r="H103" s="8" t="s">
        <v>864</v>
      </c>
      <c r="I103" s="8" t="s">
        <v>80</v>
      </c>
      <c r="J103" s="8" t="s">
        <v>2</v>
      </c>
      <c r="K103" s="8" t="s">
        <v>865</v>
      </c>
      <c r="L103" s="8">
        <v>1</v>
      </c>
      <c r="M103" s="8">
        <v>1</v>
      </c>
      <c r="N103" s="8" t="s">
        <v>275</v>
      </c>
      <c r="O103" s="8" t="s">
        <v>446</v>
      </c>
      <c r="P103" s="8" t="s">
        <v>568</v>
      </c>
      <c r="Q103" s="8"/>
      <c r="R103" s="13" t="s">
        <v>237</v>
      </c>
      <c r="S103" s="15" t="s">
        <v>19</v>
      </c>
      <c r="T103" s="8"/>
      <c r="U103" s="13" t="s">
        <v>19</v>
      </c>
      <c r="V103" s="13" t="s">
        <v>237</v>
      </c>
      <c r="W103" s="15" t="s">
        <v>866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867</v>
      </c>
      <c r="AD103" t="s">
        <v>6</v>
      </c>
      <c r="AE103" t="s">
        <v>868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869</v>
      </c>
      <c r="B104" s="7" t="s">
        <v>870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871</v>
      </c>
      <c r="H104" s="8" t="s">
        <v>872</v>
      </c>
      <c r="I104" s="8" t="s">
        <v>80</v>
      </c>
      <c r="J104" s="8" t="s">
        <v>2</v>
      </c>
      <c r="K104" s="8" t="s">
        <v>873</v>
      </c>
      <c r="L104" s="8">
        <v>1</v>
      </c>
      <c r="M104" s="8">
        <v>3</v>
      </c>
      <c r="N104" s="8" t="s">
        <v>344</v>
      </c>
      <c r="O104" s="8" t="s">
        <v>274</v>
      </c>
      <c r="P104" s="8" t="s">
        <v>568</v>
      </c>
      <c r="Q104" s="8"/>
      <c r="R104" s="13" t="s">
        <v>874</v>
      </c>
      <c r="S104" s="15" t="s">
        <v>19</v>
      </c>
      <c r="T104" s="8"/>
      <c r="U104" s="13" t="s">
        <v>19</v>
      </c>
      <c r="V104" s="13" t="s">
        <v>874</v>
      </c>
      <c r="W104" s="15" t="s">
        <v>875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876</v>
      </c>
      <c r="AD104" t="s">
        <v>6</v>
      </c>
      <c r="AE104" t="s">
        <v>877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878</v>
      </c>
      <c r="B105" s="7" t="s">
        <v>879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880</v>
      </c>
      <c r="H105" s="8" t="s">
        <v>881</v>
      </c>
      <c r="I105" s="8" t="s">
        <v>80</v>
      </c>
      <c r="J105" s="8" t="s">
        <v>2</v>
      </c>
      <c r="K105" s="8" t="s">
        <v>882</v>
      </c>
      <c r="L105" s="8">
        <v>1</v>
      </c>
      <c r="M105" s="8">
        <v>3</v>
      </c>
      <c r="N105" s="8" t="s">
        <v>883</v>
      </c>
      <c r="O105" s="8" t="s">
        <v>274</v>
      </c>
      <c r="P105" s="8" t="s">
        <v>568</v>
      </c>
      <c r="Q105" s="8"/>
      <c r="R105" s="13" t="s">
        <v>884</v>
      </c>
      <c r="S105" s="15" t="s">
        <v>19</v>
      </c>
      <c r="T105" s="8"/>
      <c r="U105" s="13" t="s">
        <v>19</v>
      </c>
      <c r="V105" s="13" t="s">
        <v>884</v>
      </c>
      <c r="W105" s="15" t="s">
        <v>885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886</v>
      </c>
      <c r="AD105" t="s">
        <v>6</v>
      </c>
      <c r="AE105" t="s">
        <v>887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888</v>
      </c>
      <c r="B106" s="7" t="s">
        <v>889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271</v>
      </c>
      <c r="H106" s="8" t="s">
        <v>272</v>
      </c>
      <c r="I106" s="8" t="s">
        <v>80</v>
      </c>
      <c r="J106" s="8" t="s">
        <v>2</v>
      </c>
      <c r="K106" s="8" t="s">
        <v>890</v>
      </c>
      <c r="L106" s="8">
        <v>1</v>
      </c>
      <c r="M106" s="8">
        <v>2</v>
      </c>
      <c r="N106" s="8" t="s">
        <v>125</v>
      </c>
      <c r="O106" s="8" t="s">
        <v>275</v>
      </c>
      <c r="P106" s="8" t="s">
        <v>568</v>
      </c>
      <c r="Q106" s="8"/>
      <c r="R106" s="13" t="s">
        <v>891</v>
      </c>
      <c r="S106" s="15" t="s">
        <v>19</v>
      </c>
      <c r="T106" s="8"/>
      <c r="U106" s="13" t="s">
        <v>19</v>
      </c>
      <c r="V106" s="13" t="s">
        <v>891</v>
      </c>
      <c r="W106" s="15" t="s">
        <v>420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892</v>
      </c>
      <c r="AD106" t="s">
        <v>6</v>
      </c>
      <c r="AE106" t="s">
        <v>197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893</v>
      </c>
      <c r="B107" s="7" t="s">
        <v>894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895</v>
      </c>
      <c r="H107" s="8" t="s">
        <v>896</v>
      </c>
      <c r="I107" s="8" t="s">
        <v>80</v>
      </c>
      <c r="J107" s="8" t="s">
        <v>2</v>
      </c>
      <c r="K107" s="8" t="s">
        <v>897</v>
      </c>
      <c r="L107" s="8">
        <v>1</v>
      </c>
      <c r="M107" s="8">
        <v>1</v>
      </c>
      <c r="N107" s="8" t="s">
        <v>275</v>
      </c>
      <c r="O107" s="8" t="s">
        <v>446</v>
      </c>
      <c r="P107" s="8" t="s">
        <v>568</v>
      </c>
      <c r="Q107" s="8"/>
      <c r="R107" s="13" t="s">
        <v>898</v>
      </c>
      <c r="S107" s="15" t="s">
        <v>19</v>
      </c>
      <c r="T107" s="8"/>
      <c r="U107" s="13" t="s">
        <v>19</v>
      </c>
      <c r="V107" s="13" t="s">
        <v>898</v>
      </c>
      <c r="W107" s="15" t="s">
        <v>899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900</v>
      </c>
      <c r="AD107" t="s">
        <v>6</v>
      </c>
      <c r="AE107" t="s">
        <v>259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901</v>
      </c>
      <c r="B108" s="7" t="s">
        <v>902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695</v>
      </c>
      <c r="H108" s="8" t="s">
        <v>696</v>
      </c>
      <c r="I108" s="8" t="s">
        <v>80</v>
      </c>
      <c r="J108" s="8" t="s">
        <v>2</v>
      </c>
      <c r="K108" s="8" t="s">
        <v>903</v>
      </c>
      <c r="L108" s="8">
        <v>1</v>
      </c>
      <c r="M108" s="8">
        <v>1</v>
      </c>
      <c r="N108" s="8" t="s">
        <v>446</v>
      </c>
      <c r="O108" s="8" t="s">
        <v>446</v>
      </c>
      <c r="P108" s="8" t="s">
        <v>568</v>
      </c>
      <c r="Q108" s="8"/>
      <c r="R108" s="13" t="s">
        <v>904</v>
      </c>
      <c r="S108" s="15" t="s">
        <v>19</v>
      </c>
      <c r="T108" s="8"/>
      <c r="U108" s="13" t="s">
        <v>19</v>
      </c>
      <c r="V108" s="13" t="s">
        <v>904</v>
      </c>
      <c r="W108" s="15" t="s">
        <v>905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906</v>
      </c>
      <c r="AD108" t="s">
        <v>6</v>
      </c>
      <c r="AE108" t="s">
        <v>907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908</v>
      </c>
      <c r="B109" s="7" t="s">
        <v>909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434</v>
      </c>
      <c r="H109" s="8" t="s">
        <v>435</v>
      </c>
      <c r="I109" s="8" t="s">
        <v>80</v>
      </c>
      <c r="J109" s="8" t="s">
        <v>2</v>
      </c>
      <c r="K109" s="8" t="s">
        <v>910</v>
      </c>
      <c r="L109" s="8">
        <v>1</v>
      </c>
      <c r="M109" s="8">
        <v>1</v>
      </c>
      <c r="N109" s="8" t="s">
        <v>446</v>
      </c>
      <c r="O109" s="8" t="s">
        <v>446</v>
      </c>
      <c r="P109" s="8" t="s">
        <v>568</v>
      </c>
      <c r="Q109" s="8"/>
      <c r="R109" s="13" t="s">
        <v>911</v>
      </c>
      <c r="S109" s="15" t="s">
        <v>19</v>
      </c>
      <c r="T109" s="8"/>
      <c r="U109" s="13" t="s">
        <v>19</v>
      </c>
      <c r="V109" s="13" t="s">
        <v>911</v>
      </c>
      <c r="W109" s="15" t="s">
        <v>912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719</v>
      </c>
      <c r="AD109" t="s">
        <v>6</v>
      </c>
      <c r="AE109" t="s">
        <v>440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913</v>
      </c>
      <c r="B110" s="7" t="s">
        <v>914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139</v>
      </c>
      <c r="H110" s="8" t="s">
        <v>140</v>
      </c>
      <c r="I110" s="8" t="s">
        <v>80</v>
      </c>
      <c r="J110" s="8" t="s">
        <v>2</v>
      </c>
      <c r="K110" s="8" t="s">
        <v>915</v>
      </c>
      <c r="L110" s="8">
        <v>2</v>
      </c>
      <c r="M110" s="8">
        <v>1</v>
      </c>
      <c r="N110" s="8" t="s">
        <v>568</v>
      </c>
      <c r="O110" s="8" t="s">
        <v>568</v>
      </c>
      <c r="P110" s="8" t="s">
        <v>293</v>
      </c>
      <c r="Q110" s="8"/>
      <c r="R110" s="13" t="s">
        <v>916</v>
      </c>
      <c r="S110" s="15" t="s">
        <v>916</v>
      </c>
      <c r="T110" s="8" t="s">
        <v>917</v>
      </c>
      <c r="U110" s="13" t="s">
        <v>19</v>
      </c>
      <c r="V110" s="13" t="s">
        <v>19</v>
      </c>
      <c r="W110" s="15" t="s">
        <v>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19</v>
      </c>
      <c r="AD110" t="s">
        <v>6</v>
      </c>
      <c r="AE110" t="s">
        <v>918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919</v>
      </c>
      <c r="B111" s="7" t="s">
        <v>920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139</v>
      </c>
      <c r="H111" s="8" t="s">
        <v>140</v>
      </c>
      <c r="I111" s="8" t="s">
        <v>80</v>
      </c>
      <c r="J111" s="8" t="s">
        <v>2</v>
      </c>
      <c r="K111" s="8" t="s">
        <v>921</v>
      </c>
      <c r="L111" s="8">
        <v>1</v>
      </c>
      <c r="M111" s="8">
        <v>1</v>
      </c>
      <c r="N111" s="8" t="s">
        <v>568</v>
      </c>
      <c r="O111" s="8" t="s">
        <v>568</v>
      </c>
      <c r="P111" s="8" t="s">
        <v>293</v>
      </c>
      <c r="Q111" s="8"/>
      <c r="R111" s="13" t="s">
        <v>922</v>
      </c>
      <c r="S111" s="15" t="s">
        <v>922</v>
      </c>
      <c r="T111" s="8" t="s">
        <v>923</v>
      </c>
      <c r="U111" s="13" t="s">
        <v>19</v>
      </c>
      <c r="V111" s="13" t="s">
        <v>19</v>
      </c>
      <c r="W111" s="15" t="s">
        <v>19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19</v>
      </c>
      <c r="AD111" t="s">
        <v>6</v>
      </c>
      <c r="AE111" t="s">
        <v>197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924</v>
      </c>
      <c r="B112" s="7" t="s">
        <v>925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926</v>
      </c>
      <c r="H112" s="8" t="s">
        <v>927</v>
      </c>
      <c r="I112" s="8" t="s">
        <v>80</v>
      </c>
      <c r="J112" s="8" t="s">
        <v>2</v>
      </c>
      <c r="K112" s="8" t="s">
        <v>928</v>
      </c>
      <c r="L112" s="8">
        <v>1</v>
      </c>
      <c r="M112" s="8">
        <v>1</v>
      </c>
      <c r="N112" s="8" t="s">
        <v>568</v>
      </c>
      <c r="O112" s="8" t="s">
        <v>294</v>
      </c>
      <c r="P112" s="8" t="s">
        <v>929</v>
      </c>
      <c r="Q112" s="8"/>
      <c r="R112" s="13" t="s">
        <v>930</v>
      </c>
      <c r="S112" s="15" t="s">
        <v>930</v>
      </c>
      <c r="T112" s="8" t="s">
        <v>931</v>
      </c>
      <c r="U112" s="13" t="s">
        <v>19</v>
      </c>
      <c r="V112" s="13" t="s">
        <v>19</v>
      </c>
      <c r="W112" s="15" t="s">
        <v>19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19</v>
      </c>
      <c r="AD112" t="s">
        <v>6</v>
      </c>
      <c r="AE112" t="s">
        <v>824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932</v>
      </c>
      <c r="B113" s="7" t="s">
        <v>933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934</v>
      </c>
      <c r="H113" s="8" t="s">
        <v>935</v>
      </c>
      <c r="I113" s="8" t="s">
        <v>80</v>
      </c>
      <c r="J113" s="8" t="s">
        <v>2</v>
      </c>
      <c r="K113" s="8" t="s">
        <v>936</v>
      </c>
      <c r="L113" s="8">
        <v>3</v>
      </c>
      <c r="M113" s="8">
        <v>2</v>
      </c>
      <c r="N113" s="8" t="s">
        <v>568</v>
      </c>
      <c r="O113" s="8" t="s">
        <v>294</v>
      </c>
      <c r="P113" s="8" t="s">
        <v>470</v>
      </c>
      <c r="Q113" s="8"/>
      <c r="R113" s="13" t="s">
        <v>937</v>
      </c>
      <c r="S113" s="15" t="s">
        <v>937</v>
      </c>
      <c r="T113" s="8" t="s">
        <v>938</v>
      </c>
      <c r="U113" s="13" t="s">
        <v>19</v>
      </c>
      <c r="V113" s="13" t="s">
        <v>19</v>
      </c>
      <c r="W113" s="15" t="s">
        <v>19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19</v>
      </c>
      <c r="AD113" t="s">
        <v>6</v>
      </c>
      <c r="AE113" t="s">
        <v>939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940</v>
      </c>
      <c r="B114" s="7" t="s">
        <v>941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942</v>
      </c>
      <c r="H114" s="8" t="s">
        <v>943</v>
      </c>
      <c r="I114" s="8" t="s">
        <v>80</v>
      </c>
      <c r="J114" s="8" t="s">
        <v>2</v>
      </c>
      <c r="K114" s="8" t="s">
        <v>944</v>
      </c>
      <c r="L114" s="8">
        <v>1</v>
      </c>
      <c r="M114" s="8">
        <v>1</v>
      </c>
      <c r="N114" s="8" t="s">
        <v>568</v>
      </c>
      <c r="O114" s="8" t="s">
        <v>945</v>
      </c>
      <c r="P114" s="8" t="s">
        <v>946</v>
      </c>
      <c r="Q114" s="8"/>
      <c r="R114" s="13" t="s">
        <v>947</v>
      </c>
      <c r="S114" s="15" t="s">
        <v>947</v>
      </c>
      <c r="T114" s="8" t="s">
        <v>948</v>
      </c>
      <c r="U114" s="13" t="s">
        <v>19</v>
      </c>
      <c r="V114" s="13" t="s">
        <v>19</v>
      </c>
      <c r="W114" s="15" t="s">
        <v>19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19</v>
      </c>
      <c r="AD114" t="s">
        <v>6</v>
      </c>
      <c r="AE114" t="s">
        <v>363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949</v>
      </c>
      <c r="B115" s="7" t="s">
        <v>950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951</v>
      </c>
      <c r="H115" s="8" t="s">
        <v>952</v>
      </c>
      <c r="I115" s="8" t="s">
        <v>80</v>
      </c>
      <c r="J115" s="8" t="s">
        <v>2</v>
      </c>
      <c r="K115" s="8" t="s">
        <v>953</v>
      </c>
      <c r="L115" s="8">
        <v>1</v>
      </c>
      <c r="M115" s="8">
        <v>1</v>
      </c>
      <c r="N115" s="8" t="s">
        <v>568</v>
      </c>
      <c r="O115" s="8" t="s">
        <v>568</v>
      </c>
      <c r="P115" s="8" t="s">
        <v>293</v>
      </c>
      <c r="Q115" s="8"/>
      <c r="R115" s="13" t="s">
        <v>954</v>
      </c>
      <c r="S115" s="15" t="s">
        <v>954</v>
      </c>
      <c r="T115" s="8" t="s">
        <v>955</v>
      </c>
      <c r="U115" s="13" t="s">
        <v>19</v>
      </c>
      <c r="V115" s="13" t="s">
        <v>19</v>
      </c>
      <c r="W115" s="15" t="s">
        <v>19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</v>
      </c>
      <c r="AD115" t="s">
        <v>6</v>
      </c>
      <c r="AE115" t="s">
        <v>956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957</v>
      </c>
      <c r="B116" s="7" t="s">
        <v>958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341</v>
      </c>
      <c r="H116" s="8" t="s">
        <v>342</v>
      </c>
      <c r="I116" s="8" t="s">
        <v>80</v>
      </c>
      <c r="J116" s="8" t="s">
        <v>2</v>
      </c>
      <c r="K116" s="8" t="s">
        <v>959</v>
      </c>
      <c r="L116" s="8">
        <v>1</v>
      </c>
      <c r="M116" s="8">
        <v>1</v>
      </c>
      <c r="N116" s="8" t="s">
        <v>568</v>
      </c>
      <c r="O116" s="8" t="s">
        <v>960</v>
      </c>
      <c r="P116" s="8" t="s">
        <v>961</v>
      </c>
      <c r="Q116" s="8"/>
      <c r="R116" s="13" t="s">
        <v>962</v>
      </c>
      <c r="S116" s="15" t="s">
        <v>962</v>
      </c>
      <c r="T116" s="8" t="s">
        <v>963</v>
      </c>
      <c r="U116" s="13" t="s">
        <v>19</v>
      </c>
      <c r="V116" s="13" t="s">
        <v>19</v>
      </c>
      <c r="W116" s="15" t="s">
        <v>19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19</v>
      </c>
      <c r="AD116" t="s">
        <v>6</v>
      </c>
      <c r="AE116" t="s">
        <v>964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965</v>
      </c>
      <c r="B117" s="7" t="s">
        <v>966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139</v>
      </c>
      <c r="H117" s="8" t="s">
        <v>140</v>
      </c>
      <c r="I117" s="8" t="s">
        <v>80</v>
      </c>
      <c r="J117" s="8" t="s">
        <v>2</v>
      </c>
      <c r="K117" s="8" t="s">
        <v>967</v>
      </c>
      <c r="L117" s="8">
        <v>1</v>
      </c>
      <c r="M117" s="8">
        <v>1</v>
      </c>
      <c r="N117" s="8" t="s">
        <v>274</v>
      </c>
      <c r="O117" s="8" t="s">
        <v>508</v>
      </c>
      <c r="P117" s="8" t="s">
        <v>968</v>
      </c>
      <c r="Q117" s="8"/>
      <c r="R117" s="13" t="s">
        <v>969</v>
      </c>
      <c r="S117" s="15" t="s">
        <v>969</v>
      </c>
      <c r="T117" s="8" t="s">
        <v>970</v>
      </c>
      <c r="U117" s="13" t="s">
        <v>19</v>
      </c>
      <c r="V117" s="13" t="s">
        <v>19</v>
      </c>
      <c r="W117" s="15" t="s">
        <v>19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19</v>
      </c>
      <c r="AD117" t="s">
        <v>6</v>
      </c>
      <c r="AE117" t="s">
        <v>555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971</v>
      </c>
      <c r="B118" s="7" t="s">
        <v>972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973</v>
      </c>
      <c r="H118" s="8" t="s">
        <v>974</v>
      </c>
      <c r="I118" s="8" t="s">
        <v>80</v>
      </c>
      <c r="J118" s="8" t="s">
        <v>2</v>
      </c>
      <c r="K118" s="8" t="s">
        <v>975</v>
      </c>
      <c r="L118" s="8">
        <v>1</v>
      </c>
      <c r="M118" s="8">
        <v>3</v>
      </c>
      <c r="N118" s="8" t="s">
        <v>976</v>
      </c>
      <c r="O118" s="8" t="s">
        <v>977</v>
      </c>
      <c r="P118" s="8" t="s">
        <v>978</v>
      </c>
      <c r="Q118" s="8"/>
      <c r="R118" s="13" t="s">
        <v>979</v>
      </c>
      <c r="S118" s="15" t="s">
        <v>979</v>
      </c>
      <c r="T118" s="8" t="s">
        <v>980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981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982</v>
      </c>
      <c r="B119" s="7" t="s">
        <v>983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984</v>
      </c>
      <c r="H119" s="8" t="s">
        <v>985</v>
      </c>
      <c r="I119" s="8" t="s">
        <v>80</v>
      </c>
      <c r="J119" s="8" t="s">
        <v>2</v>
      </c>
      <c r="K119" s="8" t="s">
        <v>986</v>
      </c>
      <c r="L119" s="8">
        <v>1</v>
      </c>
      <c r="M119" s="8">
        <v>2</v>
      </c>
      <c r="N119" s="8" t="s">
        <v>568</v>
      </c>
      <c r="O119" s="8" t="s">
        <v>568</v>
      </c>
      <c r="P119" s="8" t="s">
        <v>767</v>
      </c>
      <c r="Q119" s="8"/>
      <c r="R119" s="13" t="s">
        <v>987</v>
      </c>
      <c r="S119" s="15" t="s">
        <v>987</v>
      </c>
      <c r="T119" s="8" t="s">
        <v>988</v>
      </c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989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990</v>
      </c>
      <c r="B120" s="7" t="s">
        <v>991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992</v>
      </c>
      <c r="H120" s="8" t="s">
        <v>993</v>
      </c>
      <c r="I120" s="8" t="s">
        <v>80</v>
      </c>
      <c r="J120" s="8" t="s">
        <v>2</v>
      </c>
      <c r="K120" s="8" t="s">
        <v>994</v>
      </c>
      <c r="L120" s="8">
        <v>1</v>
      </c>
      <c r="M120" s="8">
        <v>1</v>
      </c>
      <c r="N120" s="8" t="s">
        <v>275</v>
      </c>
      <c r="O120" s="8" t="s">
        <v>568</v>
      </c>
      <c r="P120" s="8" t="s">
        <v>293</v>
      </c>
      <c r="Q120" s="8"/>
      <c r="R120" s="13" t="s">
        <v>995</v>
      </c>
      <c r="S120" s="15" t="s">
        <v>19</v>
      </c>
      <c r="T120" s="8"/>
      <c r="U120" s="13" t="s">
        <v>19</v>
      </c>
      <c r="V120" s="13" t="s">
        <v>995</v>
      </c>
      <c r="W120" s="15" t="s">
        <v>228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996</v>
      </c>
      <c r="AD120" t="s">
        <v>6</v>
      </c>
      <c r="AE120" t="s">
        <v>997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998</v>
      </c>
      <c r="B121" s="7" t="s">
        <v>999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628</v>
      </c>
      <c r="H121" s="8" t="s">
        <v>629</v>
      </c>
      <c r="I121" s="8" t="s">
        <v>80</v>
      </c>
      <c r="J121" s="8" t="s">
        <v>2</v>
      </c>
      <c r="K121" s="8" t="s">
        <v>630</v>
      </c>
      <c r="L121" s="8">
        <v>1</v>
      </c>
      <c r="M121" s="8">
        <v>1</v>
      </c>
      <c r="N121" s="8" t="s">
        <v>446</v>
      </c>
      <c r="O121" s="8" t="s">
        <v>568</v>
      </c>
      <c r="P121" s="8" t="s">
        <v>293</v>
      </c>
      <c r="Q121" s="8"/>
      <c r="R121" s="13" t="s">
        <v>1000</v>
      </c>
      <c r="S121" s="15" t="s">
        <v>19</v>
      </c>
      <c r="T121" s="8"/>
      <c r="U121" s="13" t="s">
        <v>19</v>
      </c>
      <c r="V121" s="13" t="s">
        <v>1000</v>
      </c>
      <c r="W121" s="15" t="s">
        <v>632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1001</v>
      </c>
      <c r="AD121" t="s">
        <v>6</v>
      </c>
      <c r="AE121" t="s">
        <v>633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1002</v>
      </c>
      <c r="B122" s="7" t="s">
        <v>1003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139</v>
      </c>
      <c r="H122" s="8" t="s">
        <v>140</v>
      </c>
      <c r="I122" s="8" t="s">
        <v>80</v>
      </c>
      <c r="J122" s="8" t="s">
        <v>2</v>
      </c>
      <c r="K122" s="8" t="s">
        <v>1004</v>
      </c>
      <c r="L122" s="8">
        <v>1</v>
      </c>
      <c r="M122" s="8">
        <v>2</v>
      </c>
      <c r="N122" s="8" t="s">
        <v>367</v>
      </c>
      <c r="O122" s="8" t="s">
        <v>446</v>
      </c>
      <c r="P122" s="8" t="s">
        <v>293</v>
      </c>
      <c r="Q122" s="8"/>
      <c r="R122" s="13" t="s">
        <v>1005</v>
      </c>
      <c r="S122" s="15" t="s">
        <v>19</v>
      </c>
      <c r="T122" s="8"/>
      <c r="U122" s="13" t="s">
        <v>19</v>
      </c>
      <c r="V122" s="13" t="s">
        <v>1005</v>
      </c>
      <c r="W122" s="15" t="s">
        <v>1006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1007</v>
      </c>
      <c r="AD122" t="s">
        <v>6</v>
      </c>
      <c r="AE122" t="s">
        <v>555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1008</v>
      </c>
      <c r="B123" s="7" t="s">
        <v>1009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139</v>
      </c>
      <c r="H123" s="8" t="s">
        <v>140</v>
      </c>
      <c r="I123" s="8" t="s">
        <v>80</v>
      </c>
      <c r="J123" s="8" t="s">
        <v>2</v>
      </c>
      <c r="K123" s="8" t="s">
        <v>1010</v>
      </c>
      <c r="L123" s="8">
        <v>1</v>
      </c>
      <c r="M123" s="8">
        <v>2</v>
      </c>
      <c r="N123" s="8" t="s">
        <v>178</v>
      </c>
      <c r="O123" s="8" t="s">
        <v>446</v>
      </c>
      <c r="P123" s="8" t="s">
        <v>293</v>
      </c>
      <c r="Q123" s="8"/>
      <c r="R123" s="13" t="s">
        <v>1005</v>
      </c>
      <c r="S123" s="15" t="s">
        <v>19</v>
      </c>
      <c r="T123" s="8"/>
      <c r="U123" s="13" t="s">
        <v>19</v>
      </c>
      <c r="V123" s="13" t="s">
        <v>1005</v>
      </c>
      <c r="W123" s="15" t="s">
        <v>390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1011</v>
      </c>
      <c r="AD123" t="s">
        <v>6</v>
      </c>
      <c r="AE123" t="s">
        <v>555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1012</v>
      </c>
      <c r="B124" s="7" t="s">
        <v>1013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1014</v>
      </c>
      <c r="H124" s="8" t="s">
        <v>1015</v>
      </c>
      <c r="I124" s="8" t="s">
        <v>80</v>
      </c>
      <c r="J124" s="8" t="s">
        <v>2</v>
      </c>
      <c r="K124" s="8" t="s">
        <v>1016</v>
      </c>
      <c r="L124" s="8">
        <v>2</v>
      </c>
      <c r="M124" s="8">
        <v>3</v>
      </c>
      <c r="N124" s="8" t="s">
        <v>274</v>
      </c>
      <c r="O124" s="8" t="s">
        <v>275</v>
      </c>
      <c r="P124" s="8" t="s">
        <v>293</v>
      </c>
      <c r="Q124" s="8"/>
      <c r="R124" s="13" t="s">
        <v>1017</v>
      </c>
      <c r="S124" s="15" t="s">
        <v>19</v>
      </c>
      <c r="T124" s="8"/>
      <c r="U124" s="13" t="s">
        <v>19</v>
      </c>
      <c r="V124" s="13" t="s">
        <v>1017</v>
      </c>
      <c r="W124" s="15" t="s">
        <v>194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1018</v>
      </c>
      <c r="AD124" t="s">
        <v>6</v>
      </c>
      <c r="AE124" t="s">
        <v>1019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1020</v>
      </c>
      <c r="B125" s="7" t="s">
        <v>1021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122</v>
      </c>
      <c r="H125" s="8" t="s">
        <v>123</v>
      </c>
      <c r="I125" s="8" t="s">
        <v>80</v>
      </c>
      <c r="J125" s="8" t="s">
        <v>2</v>
      </c>
      <c r="K125" s="8" t="s">
        <v>1022</v>
      </c>
      <c r="L125" s="8">
        <v>1</v>
      </c>
      <c r="M125" s="8">
        <v>1</v>
      </c>
      <c r="N125" s="8" t="s">
        <v>274</v>
      </c>
      <c r="O125" s="8" t="s">
        <v>568</v>
      </c>
      <c r="P125" s="8" t="s">
        <v>293</v>
      </c>
      <c r="Q125" s="8"/>
      <c r="R125" s="13" t="s">
        <v>891</v>
      </c>
      <c r="S125" s="15" t="s">
        <v>19</v>
      </c>
      <c r="T125" s="8"/>
      <c r="U125" s="13" t="s">
        <v>19</v>
      </c>
      <c r="V125" s="13" t="s">
        <v>891</v>
      </c>
      <c r="W125" s="15" t="s">
        <v>614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135</v>
      </c>
      <c r="AD125" t="s">
        <v>6</v>
      </c>
      <c r="AE125" t="s">
        <v>136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1023</v>
      </c>
      <c r="B126" s="7" t="s">
        <v>1024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139</v>
      </c>
      <c r="H126" s="8" t="s">
        <v>140</v>
      </c>
      <c r="I126" s="8" t="s">
        <v>80</v>
      </c>
      <c r="J126" s="8" t="s">
        <v>2</v>
      </c>
      <c r="K126" s="8" t="s">
        <v>921</v>
      </c>
      <c r="L126" s="8">
        <v>1</v>
      </c>
      <c r="M126" s="8">
        <v>1</v>
      </c>
      <c r="N126" s="8" t="s">
        <v>568</v>
      </c>
      <c r="O126" s="8" t="s">
        <v>568</v>
      </c>
      <c r="P126" s="8" t="s">
        <v>293</v>
      </c>
      <c r="Q126" s="8"/>
      <c r="R126" s="13" t="s">
        <v>922</v>
      </c>
      <c r="S126" s="15" t="s">
        <v>19</v>
      </c>
      <c r="T126" s="8"/>
      <c r="U126" s="13" t="s">
        <v>19</v>
      </c>
      <c r="V126" s="13" t="s">
        <v>922</v>
      </c>
      <c r="W126" s="15" t="s">
        <v>1025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1026</v>
      </c>
      <c r="AD126" t="s">
        <v>6</v>
      </c>
      <c r="AE126" t="s">
        <v>197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1027</v>
      </c>
      <c r="B127" s="7" t="s">
        <v>1028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1029</v>
      </c>
      <c r="H127" s="8" t="s">
        <v>1030</v>
      </c>
      <c r="I127" s="8" t="s">
        <v>80</v>
      </c>
      <c r="J127" s="8" t="s">
        <v>2</v>
      </c>
      <c r="K127" s="8" t="s">
        <v>1031</v>
      </c>
      <c r="L127" s="8">
        <v>1</v>
      </c>
      <c r="M127" s="8">
        <v>1</v>
      </c>
      <c r="N127" s="8" t="s">
        <v>568</v>
      </c>
      <c r="O127" s="8" t="s">
        <v>568</v>
      </c>
      <c r="P127" s="8" t="s">
        <v>293</v>
      </c>
      <c r="Q127" s="8"/>
      <c r="R127" s="13" t="s">
        <v>1032</v>
      </c>
      <c r="S127" s="15" t="s">
        <v>19</v>
      </c>
      <c r="T127" s="8"/>
      <c r="U127" s="13" t="s">
        <v>19</v>
      </c>
      <c r="V127" s="13" t="s">
        <v>1032</v>
      </c>
      <c r="W127" s="15" t="s">
        <v>1033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1034</v>
      </c>
      <c r="AD127" t="s">
        <v>6</v>
      </c>
      <c r="AE127" t="s">
        <v>363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1035</v>
      </c>
      <c r="B128" s="7" t="s">
        <v>1036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1037</v>
      </c>
      <c r="H128" s="8" t="s">
        <v>1038</v>
      </c>
      <c r="I128" s="8" t="s">
        <v>80</v>
      </c>
      <c r="J128" s="8" t="s">
        <v>2</v>
      </c>
      <c r="K128" s="8" t="s">
        <v>1039</v>
      </c>
      <c r="L128" s="8">
        <v>1</v>
      </c>
      <c r="M128" s="8">
        <v>2</v>
      </c>
      <c r="N128" s="8" t="s">
        <v>1040</v>
      </c>
      <c r="O128" s="8" t="s">
        <v>446</v>
      </c>
      <c r="P128" s="8" t="s">
        <v>293</v>
      </c>
      <c r="Q128" s="8"/>
      <c r="R128" s="13" t="s">
        <v>1041</v>
      </c>
      <c r="S128" s="15" t="s">
        <v>19</v>
      </c>
      <c r="T128" s="8"/>
      <c r="U128" s="13" t="s">
        <v>19</v>
      </c>
      <c r="V128" s="13" t="s">
        <v>1041</v>
      </c>
      <c r="W128" s="15" t="s">
        <v>1042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1043</v>
      </c>
      <c r="AD128" t="s">
        <v>6</v>
      </c>
      <c r="AE128" t="s">
        <v>212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1044</v>
      </c>
      <c r="B129" s="7" t="s">
        <v>1045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402</v>
      </c>
      <c r="H129" s="8" t="s">
        <v>403</v>
      </c>
      <c r="I129" s="8" t="s">
        <v>80</v>
      </c>
      <c r="J129" s="8" t="s">
        <v>2</v>
      </c>
      <c r="K129" s="8" t="s">
        <v>1046</v>
      </c>
      <c r="L129" s="8">
        <v>1</v>
      </c>
      <c r="M129" s="8">
        <v>2</v>
      </c>
      <c r="N129" s="8" t="s">
        <v>275</v>
      </c>
      <c r="O129" s="8" t="s">
        <v>446</v>
      </c>
      <c r="P129" s="8" t="s">
        <v>293</v>
      </c>
      <c r="Q129" s="8"/>
      <c r="R129" s="13" t="s">
        <v>1047</v>
      </c>
      <c r="S129" s="15" t="s">
        <v>19</v>
      </c>
      <c r="T129" s="8"/>
      <c r="U129" s="13" t="s">
        <v>19</v>
      </c>
      <c r="V129" s="13" t="s">
        <v>1047</v>
      </c>
      <c r="W129" s="15" t="s">
        <v>1048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768</v>
      </c>
      <c r="AD129" t="s">
        <v>6</v>
      </c>
      <c r="AE129" t="s">
        <v>1049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1050</v>
      </c>
      <c r="B130" s="7" t="s">
        <v>1051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460</v>
      </c>
      <c r="H130" s="8" t="s">
        <v>461</v>
      </c>
      <c r="I130" s="8" t="s">
        <v>80</v>
      </c>
      <c r="J130" s="8" t="s">
        <v>2</v>
      </c>
      <c r="K130" s="8" t="s">
        <v>1052</v>
      </c>
      <c r="L130" s="8">
        <v>1</v>
      </c>
      <c r="M130" s="8">
        <v>1</v>
      </c>
      <c r="N130" s="8" t="s">
        <v>274</v>
      </c>
      <c r="O130" s="8" t="s">
        <v>568</v>
      </c>
      <c r="P130" s="8" t="s">
        <v>293</v>
      </c>
      <c r="Q130" s="8"/>
      <c r="R130" s="13" t="s">
        <v>1053</v>
      </c>
      <c r="S130" s="15" t="s">
        <v>19</v>
      </c>
      <c r="T130" s="8"/>
      <c r="U130" s="13" t="s">
        <v>19</v>
      </c>
      <c r="V130" s="13" t="s">
        <v>1053</v>
      </c>
      <c r="W130" s="15" t="s">
        <v>735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406</v>
      </c>
      <c r="AD130" t="s">
        <v>6</v>
      </c>
      <c r="AE130" t="s">
        <v>259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1054</v>
      </c>
      <c r="B131" s="7" t="s">
        <v>1055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1056</v>
      </c>
      <c r="H131" s="8" t="s">
        <v>1057</v>
      </c>
      <c r="I131" s="8" t="s">
        <v>80</v>
      </c>
      <c r="J131" s="8" t="s">
        <v>2</v>
      </c>
      <c r="K131" s="8" t="s">
        <v>1058</v>
      </c>
      <c r="L131" s="8">
        <v>1</v>
      </c>
      <c r="M131" s="8">
        <v>2</v>
      </c>
      <c r="N131" s="8" t="s">
        <v>275</v>
      </c>
      <c r="O131" s="8" t="s">
        <v>446</v>
      </c>
      <c r="P131" s="8" t="s">
        <v>293</v>
      </c>
      <c r="Q131" s="8"/>
      <c r="R131" s="13" t="s">
        <v>1059</v>
      </c>
      <c r="S131" s="15" t="s">
        <v>19</v>
      </c>
      <c r="T131" s="8"/>
      <c r="U131" s="13" t="s">
        <v>19</v>
      </c>
      <c r="V131" s="13" t="s">
        <v>1059</v>
      </c>
      <c r="W131" s="15" t="s">
        <v>912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1060</v>
      </c>
      <c r="AD131" t="s">
        <v>6</v>
      </c>
      <c r="AE131" t="s">
        <v>1061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1062</v>
      </c>
      <c r="B132" s="7" t="s">
        <v>1063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895</v>
      </c>
      <c r="H132" s="8" t="s">
        <v>896</v>
      </c>
      <c r="I132" s="8" t="s">
        <v>80</v>
      </c>
      <c r="J132" s="8" t="s">
        <v>2</v>
      </c>
      <c r="K132" s="8" t="s">
        <v>1064</v>
      </c>
      <c r="L132" s="8">
        <v>1</v>
      </c>
      <c r="M132" s="8">
        <v>1</v>
      </c>
      <c r="N132" s="8" t="s">
        <v>446</v>
      </c>
      <c r="O132" s="8" t="s">
        <v>568</v>
      </c>
      <c r="P132" s="8" t="s">
        <v>293</v>
      </c>
      <c r="Q132" s="8"/>
      <c r="R132" s="13" t="s">
        <v>1065</v>
      </c>
      <c r="S132" s="15" t="s">
        <v>19</v>
      </c>
      <c r="T132" s="8"/>
      <c r="U132" s="13" t="s">
        <v>19</v>
      </c>
      <c r="V132" s="13" t="s">
        <v>1065</v>
      </c>
      <c r="W132" s="15" t="s">
        <v>1066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1067</v>
      </c>
      <c r="AD132" t="s">
        <v>6</v>
      </c>
      <c r="AE132" t="s">
        <v>259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1068</v>
      </c>
      <c r="B133" s="7" t="s">
        <v>1069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434</v>
      </c>
      <c r="H133" s="8" t="s">
        <v>435</v>
      </c>
      <c r="I133" s="8" t="s">
        <v>80</v>
      </c>
      <c r="J133" s="8" t="s">
        <v>2</v>
      </c>
      <c r="K133" s="8" t="s">
        <v>910</v>
      </c>
      <c r="L133" s="8">
        <v>1</v>
      </c>
      <c r="M133" s="8">
        <v>1</v>
      </c>
      <c r="N133" s="8" t="s">
        <v>568</v>
      </c>
      <c r="O133" s="8" t="s">
        <v>568</v>
      </c>
      <c r="P133" s="8" t="s">
        <v>293</v>
      </c>
      <c r="Q133" s="8"/>
      <c r="R133" s="13" t="s">
        <v>154</v>
      </c>
      <c r="S133" s="15" t="s">
        <v>19</v>
      </c>
      <c r="T133" s="8"/>
      <c r="U133" s="13" t="s">
        <v>19</v>
      </c>
      <c r="V133" s="13" t="s">
        <v>154</v>
      </c>
      <c r="W133" s="15" t="s">
        <v>438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904</v>
      </c>
      <c r="AD133" t="s">
        <v>6</v>
      </c>
      <c r="AE133" t="s">
        <v>440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1070</v>
      </c>
      <c r="B134" s="7" t="s">
        <v>1071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1072</v>
      </c>
      <c r="H134" s="8" t="s">
        <v>1073</v>
      </c>
      <c r="I134" s="8" t="s">
        <v>80</v>
      </c>
      <c r="J134" s="8" t="s">
        <v>2</v>
      </c>
      <c r="K134" s="8" t="s">
        <v>1074</v>
      </c>
      <c r="L134" s="8">
        <v>1</v>
      </c>
      <c r="M134" s="8">
        <v>1</v>
      </c>
      <c r="N134" s="8" t="s">
        <v>568</v>
      </c>
      <c r="O134" s="8" t="s">
        <v>568</v>
      </c>
      <c r="P134" s="8" t="s">
        <v>293</v>
      </c>
      <c r="Q134" s="8"/>
      <c r="R134" s="13" t="s">
        <v>1075</v>
      </c>
      <c r="S134" s="15" t="s">
        <v>19</v>
      </c>
      <c r="T134" s="8"/>
      <c r="U134" s="13" t="s">
        <v>19</v>
      </c>
      <c r="V134" s="13" t="s">
        <v>1075</v>
      </c>
      <c r="W134" s="15" t="s">
        <v>1076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670</v>
      </c>
      <c r="AD134" t="s">
        <v>6</v>
      </c>
      <c r="AE134" t="s">
        <v>1077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1078</v>
      </c>
      <c r="B135" s="7" t="s">
        <v>1079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738</v>
      </c>
      <c r="H135" s="8" t="s">
        <v>739</v>
      </c>
      <c r="I135" s="8" t="s">
        <v>80</v>
      </c>
      <c r="J135" s="8" t="s">
        <v>2</v>
      </c>
      <c r="K135" s="8" t="s">
        <v>1080</v>
      </c>
      <c r="L135" s="8">
        <v>1</v>
      </c>
      <c r="M135" s="8">
        <v>1</v>
      </c>
      <c r="N135" s="8" t="s">
        <v>568</v>
      </c>
      <c r="O135" s="8" t="s">
        <v>568</v>
      </c>
      <c r="P135" s="8" t="s">
        <v>293</v>
      </c>
      <c r="Q135" s="8"/>
      <c r="R135" s="13" t="s">
        <v>1081</v>
      </c>
      <c r="S135" s="15" t="s">
        <v>19</v>
      </c>
      <c r="T135" s="8"/>
      <c r="U135" s="13" t="s">
        <v>19</v>
      </c>
      <c r="V135" s="13" t="s">
        <v>1081</v>
      </c>
      <c r="W135" s="15" t="s">
        <v>1082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1083</v>
      </c>
      <c r="AD135" t="s">
        <v>6</v>
      </c>
      <c r="AE135" t="s">
        <v>1084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1085</v>
      </c>
      <c r="B136" s="7" t="s">
        <v>1086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1087</v>
      </c>
      <c r="H136" s="8" t="s">
        <v>1088</v>
      </c>
      <c r="I136" s="8" t="s">
        <v>80</v>
      </c>
      <c r="J136" s="8" t="s">
        <v>2</v>
      </c>
      <c r="K136" s="8" t="s">
        <v>1089</v>
      </c>
      <c r="L136" s="8">
        <v>1</v>
      </c>
      <c r="M136" s="8">
        <v>1</v>
      </c>
      <c r="N136" s="8" t="s">
        <v>367</v>
      </c>
      <c r="O136" s="8" t="s">
        <v>293</v>
      </c>
      <c r="P136" s="8" t="s">
        <v>767</v>
      </c>
      <c r="Q136" s="8"/>
      <c r="R136" s="13" t="s">
        <v>1090</v>
      </c>
      <c r="S136" s="15" t="s">
        <v>1090</v>
      </c>
      <c r="T136" s="8" t="s">
        <v>1091</v>
      </c>
      <c r="U136" s="13" t="s">
        <v>19</v>
      </c>
      <c r="V136" s="13" t="s">
        <v>19</v>
      </c>
      <c r="W136" s="15" t="s">
        <v>19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19</v>
      </c>
      <c r="AD136" t="s">
        <v>6</v>
      </c>
      <c r="AE136" t="s">
        <v>1092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1093</v>
      </c>
      <c r="B137" s="7" t="s">
        <v>1094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1095</v>
      </c>
      <c r="H137" s="8" t="s">
        <v>1096</v>
      </c>
      <c r="I137" s="8" t="s">
        <v>80</v>
      </c>
      <c r="J137" s="8" t="s">
        <v>2</v>
      </c>
      <c r="K137" s="8" t="s">
        <v>1097</v>
      </c>
      <c r="L137" s="8">
        <v>1</v>
      </c>
      <c r="M137" s="8">
        <v>1</v>
      </c>
      <c r="N137" s="8" t="s">
        <v>446</v>
      </c>
      <c r="O137" s="8" t="s">
        <v>1098</v>
      </c>
      <c r="P137" s="8" t="s">
        <v>1099</v>
      </c>
      <c r="Q137" s="8"/>
      <c r="R137" s="13" t="s">
        <v>1100</v>
      </c>
      <c r="S137" s="15" t="s">
        <v>1100</v>
      </c>
      <c r="T137" s="8" t="s">
        <v>1101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1102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1103</v>
      </c>
      <c r="B138" s="7" t="s">
        <v>1104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1105</v>
      </c>
      <c r="H138" s="8" t="s">
        <v>1106</v>
      </c>
      <c r="I138" s="8" t="s">
        <v>80</v>
      </c>
      <c r="J138" s="8" t="s">
        <v>2</v>
      </c>
      <c r="K138" s="8" t="s">
        <v>1107</v>
      </c>
      <c r="L138" s="8">
        <v>1</v>
      </c>
      <c r="M138" s="8">
        <v>2</v>
      </c>
      <c r="N138" s="8" t="s">
        <v>446</v>
      </c>
      <c r="O138" s="8" t="s">
        <v>446</v>
      </c>
      <c r="P138" s="8" t="s">
        <v>293</v>
      </c>
      <c r="Q138" s="8"/>
      <c r="R138" s="13" t="s">
        <v>1108</v>
      </c>
      <c r="S138" s="15" t="s">
        <v>19</v>
      </c>
      <c r="T138" s="8"/>
      <c r="U138" s="13" t="s">
        <v>19</v>
      </c>
      <c r="V138" s="13" t="s">
        <v>1108</v>
      </c>
      <c r="W138" s="15" t="s">
        <v>1109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1110</v>
      </c>
      <c r="AD138" t="s">
        <v>6</v>
      </c>
      <c r="AE138" t="s">
        <v>1111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1112</v>
      </c>
      <c r="B139" s="7" t="s">
        <v>1113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1114</v>
      </c>
      <c r="H139" s="8" t="s">
        <v>1115</v>
      </c>
      <c r="I139" s="8" t="s">
        <v>80</v>
      </c>
      <c r="J139" s="8" t="s">
        <v>2</v>
      </c>
      <c r="K139" s="8" t="s">
        <v>1116</v>
      </c>
      <c r="L139" s="8">
        <v>1</v>
      </c>
      <c r="M139" s="8">
        <v>1</v>
      </c>
      <c r="N139" s="8" t="s">
        <v>293</v>
      </c>
      <c r="O139" s="8" t="s">
        <v>293</v>
      </c>
      <c r="P139" s="8" t="s">
        <v>767</v>
      </c>
      <c r="Q139" s="8"/>
      <c r="R139" s="13" t="s">
        <v>1117</v>
      </c>
      <c r="S139" s="15" t="s">
        <v>1117</v>
      </c>
      <c r="T139" s="8" t="s">
        <v>1118</v>
      </c>
      <c r="U139" s="13" t="s">
        <v>19</v>
      </c>
      <c r="V139" s="13" t="s">
        <v>19</v>
      </c>
      <c r="W139" s="15" t="s">
        <v>19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19</v>
      </c>
      <c r="AD139" t="s">
        <v>6</v>
      </c>
      <c r="AE139" t="s">
        <v>1119</v>
      </c>
      <c r="AF139" t="s">
        <v>89</v>
      </c>
      <c r="AG139" t="s">
        <v>76</v>
      </c>
      <c r="AH139" t="s">
        <v>19</v>
      </c>
    </row>
    <row r="140" ht="14.25" customHeight="1" spans="1:34">
      <c r="A140" s="7" t="s">
        <v>1120</v>
      </c>
      <c r="B140" s="7" t="s">
        <v>1121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139</v>
      </c>
      <c r="H140" s="8" t="s">
        <v>140</v>
      </c>
      <c r="I140" s="8" t="s">
        <v>80</v>
      </c>
      <c r="J140" s="8" t="s">
        <v>2</v>
      </c>
      <c r="K140" s="8" t="s">
        <v>1122</v>
      </c>
      <c r="L140" s="8">
        <v>1</v>
      </c>
      <c r="M140" s="8">
        <v>4</v>
      </c>
      <c r="N140" s="8" t="s">
        <v>293</v>
      </c>
      <c r="O140" s="8" t="s">
        <v>968</v>
      </c>
      <c r="P140" s="8" t="s">
        <v>1123</v>
      </c>
      <c r="Q140" s="8"/>
      <c r="R140" s="13" t="s">
        <v>1124</v>
      </c>
      <c r="S140" s="15" t="s">
        <v>1124</v>
      </c>
      <c r="T140" s="8" t="s">
        <v>1125</v>
      </c>
      <c r="U140" s="13" t="s">
        <v>19</v>
      </c>
      <c r="V140" s="13" t="s">
        <v>19</v>
      </c>
      <c r="W140" s="15" t="s">
        <v>19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</v>
      </c>
      <c r="AD140" t="s">
        <v>6</v>
      </c>
      <c r="AE140" t="s">
        <v>555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1126</v>
      </c>
      <c r="B141" s="7" t="s">
        <v>1127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1128</v>
      </c>
      <c r="H141" s="8" t="s">
        <v>1129</v>
      </c>
      <c r="I141" s="8" t="s">
        <v>80</v>
      </c>
      <c r="J141" s="8" t="s">
        <v>2</v>
      </c>
      <c r="K141" s="8" t="s">
        <v>1130</v>
      </c>
      <c r="L141" s="8">
        <v>1</v>
      </c>
      <c r="M141" s="8">
        <v>2</v>
      </c>
      <c r="N141" s="8" t="s">
        <v>293</v>
      </c>
      <c r="O141" s="8" t="s">
        <v>1131</v>
      </c>
      <c r="P141" s="8" t="s">
        <v>961</v>
      </c>
      <c r="Q141" s="8"/>
      <c r="R141" s="13" t="s">
        <v>1132</v>
      </c>
      <c r="S141" s="15" t="s">
        <v>1132</v>
      </c>
      <c r="T141" s="8" t="s">
        <v>1133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188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1134</v>
      </c>
      <c r="B142" s="7" t="s">
        <v>1135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787</v>
      </c>
      <c r="H142" s="8" t="s">
        <v>788</v>
      </c>
      <c r="I142" s="8" t="s">
        <v>80</v>
      </c>
      <c r="J142" s="8" t="s">
        <v>2</v>
      </c>
      <c r="K142" s="8" t="s">
        <v>1136</v>
      </c>
      <c r="L142" s="8">
        <v>1</v>
      </c>
      <c r="M142" s="8">
        <v>3</v>
      </c>
      <c r="N142" s="8" t="s">
        <v>142</v>
      </c>
      <c r="O142" s="8" t="s">
        <v>446</v>
      </c>
      <c r="P142" s="8" t="s">
        <v>767</v>
      </c>
      <c r="Q142" s="8"/>
      <c r="R142" s="13" t="s">
        <v>1137</v>
      </c>
      <c r="S142" s="15" t="s">
        <v>19</v>
      </c>
      <c r="T142" s="8"/>
      <c r="U142" s="13" t="s">
        <v>19</v>
      </c>
      <c r="V142" s="13" t="s">
        <v>1137</v>
      </c>
      <c r="W142" s="15" t="s">
        <v>1138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937</v>
      </c>
      <c r="AD142" t="s">
        <v>6</v>
      </c>
      <c r="AE142" t="s">
        <v>824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1139</v>
      </c>
      <c r="B143" s="7" t="s">
        <v>1140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1141</v>
      </c>
      <c r="H143" s="8" t="s">
        <v>1142</v>
      </c>
      <c r="I143" s="8" t="s">
        <v>80</v>
      </c>
      <c r="J143" s="8" t="s">
        <v>2</v>
      </c>
      <c r="K143" s="8" t="s">
        <v>1143</v>
      </c>
      <c r="L143" s="8">
        <v>1</v>
      </c>
      <c r="M143" s="8">
        <v>3</v>
      </c>
      <c r="N143" s="8" t="s">
        <v>1144</v>
      </c>
      <c r="O143" s="8" t="s">
        <v>446</v>
      </c>
      <c r="P143" s="8" t="s">
        <v>767</v>
      </c>
      <c r="Q143" s="8"/>
      <c r="R143" s="13" t="s">
        <v>1145</v>
      </c>
      <c r="S143" s="15" t="s">
        <v>19</v>
      </c>
      <c r="T143" s="8"/>
      <c r="U143" s="13" t="s">
        <v>19</v>
      </c>
      <c r="V143" s="13" t="s">
        <v>1145</v>
      </c>
      <c r="W143" s="15" t="s">
        <v>853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1146</v>
      </c>
      <c r="AD143" t="s">
        <v>6</v>
      </c>
      <c r="AE143" t="s">
        <v>259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1147</v>
      </c>
      <c r="B144" s="7" t="s">
        <v>1148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1149</v>
      </c>
      <c r="H144" s="8" t="s">
        <v>1150</v>
      </c>
      <c r="I144" s="8" t="s">
        <v>80</v>
      </c>
      <c r="J144" s="8" t="s">
        <v>2</v>
      </c>
      <c r="K144" s="8" t="s">
        <v>1151</v>
      </c>
      <c r="L144" s="8">
        <v>1</v>
      </c>
      <c r="M144" s="8">
        <v>4</v>
      </c>
      <c r="N144" s="8" t="s">
        <v>1152</v>
      </c>
      <c r="O144" s="8" t="s">
        <v>275</v>
      </c>
      <c r="P144" s="8" t="s">
        <v>767</v>
      </c>
      <c r="Q144" s="8"/>
      <c r="R144" s="13" t="s">
        <v>1153</v>
      </c>
      <c r="S144" s="15" t="s">
        <v>19</v>
      </c>
      <c r="T144" s="8"/>
      <c r="U144" s="13" t="s">
        <v>19</v>
      </c>
      <c r="V144" s="13" t="s">
        <v>1153</v>
      </c>
      <c r="W144" s="15" t="s">
        <v>1001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1154</v>
      </c>
      <c r="AD144" t="s">
        <v>6</v>
      </c>
      <c r="AE144" t="s">
        <v>197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1155</v>
      </c>
      <c r="B145" s="7" t="s">
        <v>1156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122</v>
      </c>
      <c r="H145" s="8" t="s">
        <v>123</v>
      </c>
      <c r="I145" s="8" t="s">
        <v>80</v>
      </c>
      <c r="J145" s="8" t="s">
        <v>2</v>
      </c>
      <c r="K145" s="8" t="s">
        <v>1157</v>
      </c>
      <c r="L145" s="8">
        <v>1</v>
      </c>
      <c r="M145" s="8">
        <v>1</v>
      </c>
      <c r="N145" s="8" t="s">
        <v>236</v>
      </c>
      <c r="O145" s="8" t="s">
        <v>293</v>
      </c>
      <c r="P145" s="8" t="s">
        <v>767</v>
      </c>
      <c r="Q145" s="8"/>
      <c r="R145" s="13" t="s">
        <v>1158</v>
      </c>
      <c r="S145" s="15" t="s">
        <v>19</v>
      </c>
      <c r="T145" s="8"/>
      <c r="U145" s="13" t="s">
        <v>19</v>
      </c>
      <c r="V145" s="13" t="s">
        <v>1158</v>
      </c>
      <c r="W145" s="15" t="s">
        <v>1159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135</v>
      </c>
      <c r="AD145" t="s">
        <v>6</v>
      </c>
      <c r="AE145" t="s">
        <v>1160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1161</v>
      </c>
      <c r="B146" s="7" t="s">
        <v>1162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1163</v>
      </c>
      <c r="H146" s="8" t="s">
        <v>1164</v>
      </c>
      <c r="I146" s="8" t="s">
        <v>80</v>
      </c>
      <c r="J146" s="8" t="s">
        <v>2</v>
      </c>
      <c r="K146" s="8" t="s">
        <v>1165</v>
      </c>
      <c r="L146" s="8">
        <v>1</v>
      </c>
      <c r="M146" s="8">
        <v>2</v>
      </c>
      <c r="N146" s="8" t="s">
        <v>446</v>
      </c>
      <c r="O146" s="8" t="s">
        <v>568</v>
      </c>
      <c r="P146" s="8" t="s">
        <v>767</v>
      </c>
      <c r="Q146" s="8"/>
      <c r="R146" s="13" t="s">
        <v>1166</v>
      </c>
      <c r="S146" s="15" t="s">
        <v>19</v>
      </c>
      <c r="T146" s="8"/>
      <c r="U146" s="13" t="s">
        <v>19</v>
      </c>
      <c r="V146" s="13" t="s">
        <v>1166</v>
      </c>
      <c r="W146" s="15" t="s">
        <v>439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1081</v>
      </c>
      <c r="AD146" t="s">
        <v>6</v>
      </c>
      <c r="AE146" t="s">
        <v>1167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1168</v>
      </c>
      <c r="B147" s="7" t="s">
        <v>1169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191</v>
      </c>
      <c r="H147" s="8" t="s">
        <v>192</v>
      </c>
      <c r="I147" s="8" t="s">
        <v>80</v>
      </c>
      <c r="J147" s="8" t="s">
        <v>2</v>
      </c>
      <c r="K147" s="8" t="s">
        <v>1170</v>
      </c>
      <c r="L147" s="8">
        <v>1</v>
      </c>
      <c r="M147" s="8">
        <v>1</v>
      </c>
      <c r="N147" s="8" t="s">
        <v>568</v>
      </c>
      <c r="O147" s="8" t="s">
        <v>293</v>
      </c>
      <c r="P147" s="8" t="s">
        <v>767</v>
      </c>
      <c r="Q147" s="8"/>
      <c r="R147" s="13" t="s">
        <v>1171</v>
      </c>
      <c r="S147" s="15" t="s">
        <v>19</v>
      </c>
      <c r="T147" s="8"/>
      <c r="U147" s="13" t="s">
        <v>19</v>
      </c>
      <c r="V147" s="13" t="s">
        <v>1171</v>
      </c>
      <c r="W147" s="15" t="s">
        <v>904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1172</v>
      </c>
      <c r="AD147" t="s">
        <v>6</v>
      </c>
      <c r="AE147" t="s">
        <v>197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1173</v>
      </c>
      <c r="B148" s="7" t="s">
        <v>1174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139</v>
      </c>
      <c r="H148" s="8" t="s">
        <v>140</v>
      </c>
      <c r="I148" s="8" t="s">
        <v>80</v>
      </c>
      <c r="J148" s="8" t="s">
        <v>2</v>
      </c>
      <c r="K148" s="8" t="s">
        <v>1175</v>
      </c>
      <c r="L148" s="8">
        <v>1</v>
      </c>
      <c r="M148" s="8">
        <v>2</v>
      </c>
      <c r="N148" s="8" t="s">
        <v>84</v>
      </c>
      <c r="O148" s="8" t="s">
        <v>568</v>
      </c>
      <c r="P148" s="8" t="s">
        <v>767</v>
      </c>
      <c r="Q148" s="8"/>
      <c r="R148" s="13" t="s">
        <v>1176</v>
      </c>
      <c r="S148" s="15" t="s">
        <v>19</v>
      </c>
      <c r="T148" s="8"/>
      <c r="U148" s="13" t="s">
        <v>19</v>
      </c>
      <c r="V148" s="13" t="s">
        <v>1176</v>
      </c>
      <c r="W148" s="15" t="s">
        <v>1177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1178</v>
      </c>
      <c r="AD148" t="s">
        <v>6</v>
      </c>
      <c r="AE148" t="s">
        <v>197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1179</v>
      </c>
      <c r="B149" s="7" t="s">
        <v>1180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1181</v>
      </c>
      <c r="H149" s="8" t="s">
        <v>1182</v>
      </c>
      <c r="I149" s="8" t="s">
        <v>80</v>
      </c>
      <c r="J149" s="8" t="s">
        <v>2</v>
      </c>
      <c r="K149" s="8" t="s">
        <v>1183</v>
      </c>
      <c r="L149" s="8">
        <v>1</v>
      </c>
      <c r="M149" s="8">
        <v>1</v>
      </c>
      <c r="N149" s="8" t="s">
        <v>767</v>
      </c>
      <c r="O149" s="8" t="s">
        <v>929</v>
      </c>
      <c r="P149" s="8" t="s">
        <v>470</v>
      </c>
      <c r="Q149" s="8"/>
      <c r="R149" s="13" t="s">
        <v>1184</v>
      </c>
      <c r="S149" s="15" t="s">
        <v>1184</v>
      </c>
      <c r="T149" s="8" t="s">
        <v>1185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1186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1187</v>
      </c>
      <c r="B150" s="7" t="s">
        <v>1188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1189</v>
      </c>
      <c r="H150" s="8" t="s">
        <v>1190</v>
      </c>
      <c r="I150" s="8" t="s">
        <v>80</v>
      </c>
      <c r="J150" s="8" t="s">
        <v>2</v>
      </c>
      <c r="K150" s="8" t="s">
        <v>1191</v>
      </c>
      <c r="L150" s="8">
        <v>1</v>
      </c>
      <c r="M150" s="8">
        <v>1</v>
      </c>
      <c r="N150" s="8" t="s">
        <v>293</v>
      </c>
      <c r="O150" s="8" t="s">
        <v>1131</v>
      </c>
      <c r="P150" s="8" t="s">
        <v>960</v>
      </c>
      <c r="Q150" s="8"/>
      <c r="R150" s="13" t="s">
        <v>1192</v>
      </c>
      <c r="S150" s="15" t="s">
        <v>1192</v>
      </c>
      <c r="T150" s="8" t="s">
        <v>1193</v>
      </c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1194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1195</v>
      </c>
      <c r="B151" s="7" t="s">
        <v>1196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1189</v>
      </c>
      <c r="H151" s="8" t="s">
        <v>1190</v>
      </c>
      <c r="I151" s="8" t="s">
        <v>80</v>
      </c>
      <c r="J151" s="8" t="s">
        <v>2</v>
      </c>
      <c r="K151" s="8" t="s">
        <v>1197</v>
      </c>
      <c r="L151" s="8">
        <v>1</v>
      </c>
      <c r="M151" s="8">
        <v>1</v>
      </c>
      <c r="N151" s="8" t="s">
        <v>293</v>
      </c>
      <c r="O151" s="8" t="s">
        <v>1131</v>
      </c>
      <c r="P151" s="8" t="s">
        <v>960</v>
      </c>
      <c r="Q151" s="8"/>
      <c r="R151" s="13" t="s">
        <v>1192</v>
      </c>
      <c r="S151" s="15" t="s">
        <v>1192</v>
      </c>
      <c r="T151" s="8" t="s">
        <v>1198</v>
      </c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1194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1199</v>
      </c>
      <c r="B152" s="7" t="s">
        <v>1200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1201</v>
      </c>
      <c r="H152" s="8" t="s">
        <v>1202</v>
      </c>
      <c r="I152" s="8" t="s">
        <v>80</v>
      </c>
      <c r="J152" s="8" t="s">
        <v>2</v>
      </c>
      <c r="K152" s="8" t="s">
        <v>1203</v>
      </c>
      <c r="L152" s="8">
        <v>1</v>
      </c>
      <c r="M152" s="8">
        <v>1</v>
      </c>
      <c r="N152" s="8" t="s">
        <v>767</v>
      </c>
      <c r="O152" s="8" t="s">
        <v>294</v>
      </c>
      <c r="P152" s="8" t="s">
        <v>929</v>
      </c>
      <c r="Q152" s="8"/>
      <c r="R152" s="13" t="s">
        <v>1204</v>
      </c>
      <c r="S152" s="15" t="s">
        <v>1204</v>
      </c>
      <c r="T152" s="8"/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1205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1206</v>
      </c>
      <c r="B153" s="7" t="s">
        <v>1207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1208</v>
      </c>
      <c r="H153" s="8" t="s">
        <v>1209</v>
      </c>
      <c r="I153" s="8" t="s">
        <v>80</v>
      </c>
      <c r="J153" s="8" t="s">
        <v>2</v>
      </c>
      <c r="K153" s="8" t="s">
        <v>1210</v>
      </c>
      <c r="L153" s="8">
        <v>1</v>
      </c>
      <c r="M153" s="8">
        <v>1</v>
      </c>
      <c r="N153" s="8" t="s">
        <v>293</v>
      </c>
      <c r="O153" s="8" t="s">
        <v>293</v>
      </c>
      <c r="P153" s="8" t="s">
        <v>767</v>
      </c>
      <c r="Q153" s="8"/>
      <c r="R153" s="13" t="s">
        <v>228</v>
      </c>
      <c r="S153" s="15" t="s">
        <v>19</v>
      </c>
      <c r="T153" s="8"/>
      <c r="U153" s="13" t="s">
        <v>19</v>
      </c>
      <c r="V153" s="13" t="s">
        <v>228</v>
      </c>
      <c r="W153" s="15" t="s">
        <v>1211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378</v>
      </c>
      <c r="AD153" t="s">
        <v>6</v>
      </c>
      <c r="AE153" t="s">
        <v>1212</v>
      </c>
      <c r="AF153" t="s">
        <v>89</v>
      </c>
      <c r="AG153" t="s">
        <v>76</v>
      </c>
      <c r="AH153" t="s">
        <v>19</v>
      </c>
    </row>
    <row r="154" customHeight="1" spans="1:32">
      <c r="A154" s="11" t="s">
        <v>1213</v>
      </c>
      <c r="B154" s="11"/>
      <c r="C154" s="11" t="s">
        <v>1214</v>
      </c>
      <c r="D154" s="11"/>
      <c r="E154" s="11"/>
      <c r="F154" s="11"/>
      <c r="G154" s="11" t="s">
        <v>1214</v>
      </c>
      <c r="H154" s="11" t="s">
        <v>1214</v>
      </c>
      <c r="I154" s="11" t="s">
        <v>1214</v>
      </c>
      <c r="J154" s="11" t="s">
        <v>1214</v>
      </c>
      <c r="K154" s="11" t="s">
        <v>1214</v>
      </c>
      <c r="L154" s="11" t="s">
        <v>1214</v>
      </c>
      <c r="M154" s="11" t="s">
        <v>1214</v>
      </c>
      <c r="N154" s="11" t="s">
        <v>1214</v>
      </c>
      <c r="O154" s="11" t="s">
        <v>1214</v>
      </c>
      <c r="P154" s="11" t="s">
        <v>1214</v>
      </c>
      <c r="Q154" s="11"/>
      <c r="R154" s="14" t="s">
        <v>20</v>
      </c>
      <c r="S154" s="14" t="s">
        <v>21</v>
      </c>
      <c r="T154" s="11" t="s">
        <v>1214</v>
      </c>
      <c r="U154" s="14"/>
      <c r="V154" s="14" t="s">
        <v>1215</v>
      </c>
      <c r="W154" s="14" t="s">
        <v>22</v>
      </c>
      <c r="X154" s="14"/>
      <c r="Y154" s="14"/>
      <c r="Z154" s="14"/>
      <c r="AA154" s="11"/>
      <c r="AB154" s="14"/>
      <c r="AC154" s="11"/>
      <c r="AD154" s="11" t="s">
        <v>1214</v>
      </c>
      <c r="AE154" s="11"/>
      <c r="AF15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1216</v>
      </c>
      <c r="B1" s="4" t="s">
        <v>1217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1218</v>
      </c>
      <c r="H1" s="4" t="s">
        <v>1219</v>
      </c>
      <c r="I1" s="4" t="s">
        <v>13</v>
      </c>
      <c r="J1" s="4" t="s">
        <v>17</v>
      </c>
      <c r="K1" s="4" t="s">
        <v>18</v>
      </c>
      <c r="L1" s="12" t="s">
        <v>1220</v>
      </c>
      <c r="M1" s="4" t="s">
        <v>1221</v>
      </c>
      <c r="N1" s="4" t="s">
        <v>1222</v>
      </c>
    </row>
    <row r="2" ht="14.25" customHeight="1" spans="1:256">
      <c r="A2" s="7" t="s">
        <v>1223</v>
      </c>
      <c r="B2" s="8" t="s">
        <v>312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274</v>
      </c>
      <c r="H2" s="8" t="s">
        <v>1224</v>
      </c>
      <c r="I2" s="13" t="s">
        <v>1225</v>
      </c>
      <c r="J2" s="13" t="s">
        <v>19</v>
      </c>
      <c r="K2" s="13" t="s">
        <v>1225</v>
      </c>
      <c r="L2" s="8" t="s">
        <v>1226</v>
      </c>
      <c r="M2" s="8" t="s">
        <v>1227</v>
      </c>
      <c r="N2" s="8" t="s">
        <v>1228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1229</v>
      </c>
      <c r="B3" s="8" t="s">
        <v>1085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293</v>
      </c>
      <c r="H3" s="8" t="s">
        <v>1224</v>
      </c>
      <c r="I3" s="13" t="s">
        <v>1230</v>
      </c>
      <c r="J3" s="13" t="s">
        <v>19</v>
      </c>
      <c r="K3" s="13" t="s">
        <v>1230</v>
      </c>
      <c r="L3" s="8" t="s">
        <v>1226</v>
      </c>
      <c r="M3" s="8" t="s">
        <v>1227</v>
      </c>
      <c r="N3" s="8" t="s">
        <v>1231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1232</v>
      </c>
      <c r="B4" s="8" t="s">
        <v>982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293</v>
      </c>
      <c r="H4" s="8" t="s">
        <v>1224</v>
      </c>
      <c r="I4" s="13" t="s">
        <v>1233</v>
      </c>
      <c r="J4" s="13" t="s">
        <v>19</v>
      </c>
      <c r="K4" s="13" t="s">
        <v>1233</v>
      </c>
      <c r="L4" s="8" t="s">
        <v>1226</v>
      </c>
      <c r="M4" s="8" t="s">
        <v>1227</v>
      </c>
      <c r="N4" s="8" t="s">
        <v>1234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1213</v>
      </c>
      <c r="B5" s="11" t="s">
        <v>1214</v>
      </c>
      <c r="C5" s="11" t="s">
        <v>1214</v>
      </c>
      <c r="D5" s="11" t="s">
        <v>1214</v>
      </c>
      <c r="E5" s="11"/>
      <c r="F5" s="11"/>
      <c r="G5" s="11" t="s">
        <v>1214</v>
      </c>
      <c r="H5" s="11" t="s">
        <v>1214</v>
      </c>
      <c r="I5" s="14" t="s">
        <v>23</v>
      </c>
      <c r="J5" s="14"/>
      <c r="K5" s="14"/>
      <c r="L5" s="11"/>
      <c r="M5" s="11" t="s">
        <v>1214</v>
      </c>
      <c r="N5" t="s">
        <v>1214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1235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2"/>
  <sheetViews>
    <sheetView tabSelected="1" workbookViewId="0">
      <selection activeCell="A160" sqref="A160:C16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1236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606</v>
      </c>
      <c r="E2" t="str">
        <f>VLOOKUP(A2,HOP!A:L,12,0)</f>
        <v>606.00</v>
      </c>
      <c r="F2" t="str">
        <f>VLOOKUP(A2,HOP!A:C,3,0)</f>
        <v>3946684</v>
      </c>
      <c r="G2">
        <f>D2-E2</f>
        <v>0</v>
      </c>
      <c r="H2" t="str">
        <f>$H$1&amp;F2</f>
        <v>，3946684</v>
      </c>
      <c r="I2" t="str">
        <f>VLOOKUP(A2,HOP!A:U,21,0)</f>
        <v>直连</v>
      </c>
    </row>
    <row r="3" ht="14.25" hidden="1" customHeight="1" spans="1:9">
      <c r="A3" s="7" t="s">
        <v>90</v>
      </c>
      <c r="B3" s="8" t="s">
        <v>83</v>
      </c>
      <c r="C3" s="8" t="s">
        <v>84</v>
      </c>
      <c r="D3" s="3">
        <v>1382</v>
      </c>
      <c r="E3" t="str">
        <f>VLOOKUP(A3,HOP!A:L,12,0)</f>
        <v>1382.00</v>
      </c>
      <c r="F3" t="str">
        <f>VLOOKUP(A3,HOP!A:C,3,0)</f>
        <v>4009208</v>
      </c>
      <c r="G3">
        <f t="shared" ref="G3:G34" si="0">D3-E3</f>
        <v>0</v>
      </c>
      <c r="H3" t="str">
        <f t="shared" ref="H3:H34" si="1">$H$1&amp;F3</f>
        <v>，4009208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83</v>
      </c>
      <c r="C4" s="8" t="s">
        <v>84</v>
      </c>
      <c r="D4" s="3">
        <v>645</v>
      </c>
      <c r="E4" t="str">
        <f>VLOOKUP(A4,HOP!A:L,12,0)</f>
        <v>645.00</v>
      </c>
      <c r="F4" t="str">
        <f>VLOOKUP(A4,HOP!A:C,3,0)</f>
        <v>3986899</v>
      </c>
      <c r="G4">
        <f t="shared" si="0"/>
        <v>0</v>
      </c>
      <c r="H4" t="str">
        <f t="shared" si="1"/>
        <v>，3986899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83</v>
      </c>
      <c r="C5" s="8" t="s">
        <v>84</v>
      </c>
      <c r="D5" s="3">
        <v>363</v>
      </c>
      <c r="E5" t="str">
        <f>VLOOKUP(A5,HOP!A:L,12,0)</f>
        <v>363.00</v>
      </c>
      <c r="F5" t="str">
        <f>VLOOKUP(A5,HOP!A:C,3,0)</f>
        <v>4033848</v>
      </c>
      <c r="G5">
        <f t="shared" si="0"/>
        <v>0</v>
      </c>
      <c r="H5" t="str">
        <f t="shared" si="1"/>
        <v>，4033848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83</v>
      </c>
      <c r="C6" s="8" t="s">
        <v>84</v>
      </c>
      <c r="D6" s="3">
        <v>862</v>
      </c>
      <c r="E6" t="str">
        <f>VLOOKUP(A6,HOP!A:L,12,0)</f>
        <v>862.00</v>
      </c>
      <c r="F6" t="str">
        <f>VLOOKUP(A6,HOP!A:C,3,0)</f>
        <v>3951745</v>
      </c>
      <c r="G6">
        <f t="shared" si="0"/>
        <v>0</v>
      </c>
      <c r="H6" t="str">
        <f t="shared" si="1"/>
        <v>，3951745</v>
      </c>
      <c r="I6" t="str">
        <f>VLOOKUP(A6,HOP!A:U,21,0)</f>
        <v>直采</v>
      </c>
    </row>
    <row r="7" ht="14.25" hidden="1" customHeight="1" spans="1:9">
      <c r="A7" s="7" t="s">
        <v>130</v>
      </c>
      <c r="B7" s="8" t="s">
        <v>83</v>
      </c>
      <c r="C7" s="8" t="s">
        <v>84</v>
      </c>
      <c r="D7" s="3">
        <v>658</v>
      </c>
      <c r="E7" t="str">
        <f>VLOOKUP(A7,HOP!A:L,12,0)</f>
        <v>658.00</v>
      </c>
      <c r="F7" t="str">
        <f>VLOOKUP(A7,HOP!A:C,3,0)</f>
        <v>3951342</v>
      </c>
      <c r="G7">
        <f t="shared" si="0"/>
        <v>0</v>
      </c>
      <c r="H7" t="str">
        <f t="shared" si="1"/>
        <v>，3951342</v>
      </c>
      <c r="I7" t="str">
        <f>VLOOKUP(A7,HOP!A:U,21,0)</f>
        <v>直采</v>
      </c>
    </row>
    <row r="8" ht="14.25" hidden="1" customHeight="1" spans="1:9">
      <c r="A8" s="7" t="s">
        <v>137</v>
      </c>
      <c r="B8" s="8" t="s">
        <v>115</v>
      </c>
      <c r="C8" s="8" t="s">
        <v>84</v>
      </c>
      <c r="D8" s="3">
        <v>2433</v>
      </c>
      <c r="E8" t="str">
        <f>VLOOKUP(A8,HOP!A:L,12,0)</f>
        <v>2433.00</v>
      </c>
      <c r="F8" t="str">
        <f>VLOOKUP(A8,HOP!A:C,3,0)</f>
        <v>4021954</v>
      </c>
      <c r="G8">
        <f t="shared" si="0"/>
        <v>0</v>
      </c>
      <c r="H8" t="str">
        <f t="shared" si="1"/>
        <v>，4021954</v>
      </c>
      <c r="I8" t="str">
        <f>VLOOKUP(A8,HOP!A:U,21,0)</f>
        <v>直连</v>
      </c>
    </row>
    <row r="9" ht="14.25" hidden="1" customHeight="1" spans="1:9">
      <c r="A9" s="7" t="s">
        <v>147</v>
      </c>
      <c r="B9" s="8" t="s">
        <v>83</v>
      </c>
      <c r="C9" s="8" t="s">
        <v>84</v>
      </c>
      <c r="D9" s="3">
        <v>462</v>
      </c>
      <c r="E9" t="str">
        <f>VLOOKUP(A9,HOP!A:L,12,0)</f>
        <v>462.00</v>
      </c>
      <c r="F9" t="str">
        <f>VLOOKUP(A9,HOP!A:C,3,0)</f>
        <v>4029685</v>
      </c>
      <c r="G9">
        <f t="shared" si="0"/>
        <v>0</v>
      </c>
      <c r="H9" t="str">
        <f t="shared" si="1"/>
        <v>，4029685</v>
      </c>
      <c r="I9" t="str">
        <f>VLOOKUP(A9,HOP!A:U,21,0)</f>
        <v>直连</v>
      </c>
    </row>
    <row r="10" ht="14.25" hidden="1" customHeight="1" spans="1:9">
      <c r="A10" s="7" t="s">
        <v>157</v>
      </c>
      <c r="B10" s="8" t="s">
        <v>142</v>
      </c>
      <c r="C10" s="8" t="s">
        <v>84</v>
      </c>
      <c r="D10" s="3">
        <v>6255</v>
      </c>
      <c r="E10" t="str">
        <f>VLOOKUP(A10,HOP!A:L,12,0)</f>
        <v>6255.00</v>
      </c>
      <c r="F10" t="str">
        <f>VLOOKUP(A10,HOP!A:C,3,0)</f>
        <v>4021938</v>
      </c>
      <c r="G10">
        <f t="shared" si="0"/>
        <v>0</v>
      </c>
      <c r="H10" t="str">
        <f t="shared" si="1"/>
        <v>，4021938</v>
      </c>
      <c r="I10" t="str">
        <f>VLOOKUP(A10,HOP!A:U,21,0)</f>
        <v>直采</v>
      </c>
    </row>
    <row r="11" ht="14.25" hidden="1" customHeight="1" spans="1:9">
      <c r="A11" s="7" t="s">
        <v>166</v>
      </c>
      <c r="B11" s="8" t="s">
        <v>115</v>
      </c>
      <c r="C11" s="8" t="s">
        <v>84</v>
      </c>
      <c r="D11" s="3">
        <v>1087</v>
      </c>
      <c r="E11" t="str">
        <f>VLOOKUP(A11,HOP!A:L,12,0)</f>
        <v>1087.00</v>
      </c>
      <c r="F11" t="str">
        <f>VLOOKUP(A11,HOP!A:C,3,0)</f>
        <v>4023836</v>
      </c>
      <c r="G11">
        <f t="shared" si="0"/>
        <v>0</v>
      </c>
      <c r="H11" t="str">
        <f t="shared" si="1"/>
        <v>，4023836</v>
      </c>
      <c r="I11" t="str">
        <f>VLOOKUP(A11,HOP!A:U,21,0)</f>
        <v>直采</v>
      </c>
    </row>
    <row r="12" ht="14.25" hidden="1" customHeight="1" spans="1:9">
      <c r="A12" s="7" t="s">
        <v>175</v>
      </c>
      <c r="B12" s="8" t="s">
        <v>178</v>
      </c>
      <c r="C12" s="8" t="s">
        <v>84</v>
      </c>
      <c r="D12" s="3">
        <v>6685</v>
      </c>
      <c r="E12" t="str">
        <f>VLOOKUP(A12,HOP!A:L,12,0)</f>
        <v>6685.00</v>
      </c>
      <c r="F12" t="str">
        <f>VLOOKUP(A12,HOP!A:C,3,0)</f>
        <v>4025513</v>
      </c>
      <c r="G12">
        <f t="shared" si="0"/>
        <v>0</v>
      </c>
      <c r="H12" t="str">
        <f t="shared" si="1"/>
        <v>，4025513</v>
      </c>
      <c r="I12" t="str">
        <f>VLOOKUP(A12,HOP!A:U,21,0)</f>
        <v>直采</v>
      </c>
    </row>
    <row r="13" ht="14.25" hidden="1" customHeight="1" spans="1:9">
      <c r="A13" s="7" t="s">
        <v>182</v>
      </c>
      <c r="B13" s="8" t="s">
        <v>115</v>
      </c>
      <c r="C13" s="8" t="s">
        <v>84</v>
      </c>
      <c r="D13" s="3">
        <v>621</v>
      </c>
      <c r="E13" t="str">
        <f>VLOOKUP(A13,HOP!A:L,12,0)</f>
        <v>621.00</v>
      </c>
      <c r="F13" t="str">
        <f>VLOOKUP(A13,HOP!A:C,3,0)</f>
        <v>4027827</v>
      </c>
      <c r="G13">
        <f t="shared" si="0"/>
        <v>0</v>
      </c>
      <c r="H13" t="str">
        <f t="shared" si="1"/>
        <v>，4027827</v>
      </c>
      <c r="I13" t="str">
        <f>VLOOKUP(A13,HOP!A:U,21,0)</f>
        <v>直连</v>
      </c>
    </row>
    <row r="14" ht="14.25" hidden="1" customHeight="1" spans="1:9">
      <c r="A14" s="7" t="s">
        <v>189</v>
      </c>
      <c r="B14" s="8" t="s">
        <v>83</v>
      </c>
      <c r="C14" s="8" t="s">
        <v>84</v>
      </c>
      <c r="D14" s="3">
        <v>266</v>
      </c>
      <c r="E14" t="str">
        <f>VLOOKUP(A14,HOP!A:L,12,0)</f>
        <v>266.00</v>
      </c>
      <c r="F14" t="str">
        <f>VLOOKUP(A14,HOP!A:C,3,0)</f>
        <v>4036774</v>
      </c>
      <c r="G14">
        <f t="shared" si="0"/>
        <v>0</v>
      </c>
      <c r="H14" t="str">
        <f t="shared" si="1"/>
        <v>，4036774</v>
      </c>
      <c r="I14" t="str">
        <f>VLOOKUP(A14,HOP!A:U,21,0)</f>
        <v>直采</v>
      </c>
    </row>
    <row r="15" ht="14.25" hidden="1" customHeight="1" spans="1:9">
      <c r="A15" s="7" t="s">
        <v>198</v>
      </c>
      <c r="B15" s="8" t="s">
        <v>83</v>
      </c>
      <c r="C15" s="8" t="s">
        <v>84</v>
      </c>
      <c r="D15" s="3">
        <v>530</v>
      </c>
      <c r="E15" t="str">
        <f>VLOOKUP(A15,HOP!A:L,12,0)</f>
        <v>530.00</v>
      </c>
      <c r="F15" t="str">
        <f>VLOOKUP(A15,HOP!A:C,3,0)</f>
        <v>4037136</v>
      </c>
      <c r="G15">
        <f t="shared" si="0"/>
        <v>0</v>
      </c>
      <c r="H15" t="str">
        <f t="shared" si="1"/>
        <v>，4037136</v>
      </c>
      <c r="I15" t="str">
        <f>VLOOKUP(A15,HOP!A:U,21,0)</f>
        <v>直采</v>
      </c>
    </row>
    <row r="16" ht="14.25" hidden="1" customHeight="1" spans="1:9">
      <c r="A16" s="7" t="s">
        <v>203</v>
      </c>
      <c r="B16" s="8" t="s">
        <v>83</v>
      </c>
      <c r="C16" s="8" t="s">
        <v>84</v>
      </c>
      <c r="D16" s="3">
        <v>862</v>
      </c>
      <c r="E16" t="str">
        <f>VLOOKUP(A16,HOP!A:L,12,0)</f>
        <v>862.00</v>
      </c>
      <c r="F16" t="str">
        <f>VLOOKUP(A16,HOP!A:C,3,0)</f>
        <v>4026242</v>
      </c>
      <c r="G16">
        <f t="shared" si="0"/>
        <v>0</v>
      </c>
      <c r="H16" t="str">
        <f t="shared" si="1"/>
        <v>，4026242</v>
      </c>
      <c r="I16" t="str">
        <f>VLOOKUP(A16,HOP!A:U,21,0)</f>
        <v>直采</v>
      </c>
    </row>
    <row r="17" ht="14.25" hidden="1" customHeight="1" spans="1:9">
      <c r="A17" s="7" t="s">
        <v>206</v>
      </c>
      <c r="B17" s="8" t="s">
        <v>83</v>
      </c>
      <c r="C17" s="8" t="s">
        <v>84</v>
      </c>
      <c r="D17" s="3">
        <v>297</v>
      </c>
      <c r="E17" t="str">
        <f>VLOOKUP(A17,HOP!A:L,12,0)</f>
        <v>297.00</v>
      </c>
      <c r="F17" t="str">
        <f>VLOOKUP(A17,HOP!A:C,3,0)</f>
        <v>4039306</v>
      </c>
      <c r="G17">
        <f t="shared" si="0"/>
        <v>0</v>
      </c>
      <c r="H17" t="str">
        <f t="shared" si="1"/>
        <v>，4039306</v>
      </c>
      <c r="I17" t="str">
        <f>VLOOKUP(A17,HOP!A:U,21,0)</f>
        <v>直连</v>
      </c>
    </row>
    <row r="18" ht="14.25" hidden="1" customHeight="1" spans="1:9">
      <c r="A18" s="7" t="s">
        <v>213</v>
      </c>
      <c r="B18" s="8" t="s">
        <v>83</v>
      </c>
      <c r="C18" s="8" t="s">
        <v>84</v>
      </c>
      <c r="D18" s="3">
        <v>285</v>
      </c>
      <c r="E18" t="str">
        <f>VLOOKUP(A18,HOP!A:L,12,0)</f>
        <v>285.00</v>
      </c>
      <c r="F18" t="str">
        <f>VLOOKUP(A18,HOP!A:C,3,0)</f>
        <v>4038854</v>
      </c>
      <c r="G18">
        <f t="shared" si="0"/>
        <v>0</v>
      </c>
      <c r="H18" t="str">
        <f t="shared" si="1"/>
        <v>，4038854</v>
      </c>
      <c r="I18" t="str">
        <f>VLOOKUP(A18,HOP!A:U,21,0)</f>
        <v>直连</v>
      </c>
    </row>
    <row r="19" ht="14.25" hidden="1" customHeight="1" spans="1:9">
      <c r="A19" s="7" t="s">
        <v>222</v>
      </c>
      <c r="B19" s="8" t="s">
        <v>115</v>
      </c>
      <c r="C19" s="8" t="s">
        <v>84</v>
      </c>
      <c r="D19" s="3">
        <v>978</v>
      </c>
      <c r="E19" t="str">
        <f>VLOOKUP(A19,HOP!A:L,12,0)</f>
        <v>978.00</v>
      </c>
      <c r="F19" t="str">
        <f>VLOOKUP(A19,HOP!A:C,3,0)</f>
        <v>3951626</v>
      </c>
      <c r="G19">
        <f t="shared" si="0"/>
        <v>0</v>
      </c>
      <c r="H19" t="str">
        <f t="shared" si="1"/>
        <v>，3951626</v>
      </c>
      <c r="I19" t="str">
        <f>VLOOKUP(A19,HOP!A:U,21,0)</f>
        <v>直采</v>
      </c>
    </row>
    <row r="20" ht="14.25" hidden="1" customHeight="1" spans="1:9">
      <c r="A20" s="7" t="s">
        <v>231</v>
      </c>
      <c r="B20" s="8" t="s">
        <v>152</v>
      </c>
      <c r="C20" s="8" t="s">
        <v>84</v>
      </c>
      <c r="D20" s="3">
        <v>846</v>
      </c>
      <c r="E20" t="str">
        <f>VLOOKUP(A20,HOP!A:L,12,0)</f>
        <v>846.00</v>
      </c>
      <c r="F20" t="str">
        <f>VLOOKUP(A20,HOP!A:C,3,0)</f>
        <v>4001235</v>
      </c>
      <c r="G20">
        <f t="shared" si="0"/>
        <v>0</v>
      </c>
      <c r="H20" t="str">
        <f t="shared" si="1"/>
        <v>，4001235</v>
      </c>
      <c r="I20" t="str">
        <f>VLOOKUP(A20,HOP!A:U,21,0)</f>
        <v>直采</v>
      </c>
    </row>
    <row r="21" ht="14.25" hidden="1" customHeight="1" spans="1:9">
      <c r="A21" s="7" t="s">
        <v>241</v>
      </c>
      <c r="B21" s="8" t="s">
        <v>115</v>
      </c>
      <c r="C21" s="8" t="s">
        <v>84</v>
      </c>
      <c r="D21" s="3">
        <v>1372</v>
      </c>
      <c r="E21" t="str">
        <f>VLOOKUP(A21,HOP!A:L,12,0)</f>
        <v>1372.00</v>
      </c>
      <c r="F21" t="str">
        <f>VLOOKUP(A21,HOP!A:C,3,0)</f>
        <v>3972806</v>
      </c>
      <c r="G21">
        <f t="shared" si="0"/>
        <v>0</v>
      </c>
      <c r="H21" t="str">
        <f t="shared" si="1"/>
        <v>，3972806</v>
      </c>
      <c r="I21" t="str">
        <f>VLOOKUP(A21,HOP!A:U,21,0)</f>
        <v>直采</v>
      </c>
    </row>
    <row r="22" ht="14.25" hidden="1" customHeight="1" spans="1:9">
      <c r="A22" s="7" t="s">
        <v>251</v>
      </c>
      <c r="B22" s="8" t="s">
        <v>83</v>
      </c>
      <c r="C22" s="8" t="s">
        <v>84</v>
      </c>
      <c r="D22" s="3">
        <v>333</v>
      </c>
      <c r="E22" t="str">
        <f>VLOOKUP(A22,HOP!A:L,12,0)</f>
        <v>333.00</v>
      </c>
      <c r="F22" t="str">
        <f>VLOOKUP(A22,HOP!A:C,3,0)</f>
        <v>4037895</v>
      </c>
      <c r="G22">
        <f t="shared" si="0"/>
        <v>0</v>
      </c>
      <c r="H22" t="str">
        <f t="shared" si="1"/>
        <v>，4037895</v>
      </c>
      <c r="I22" t="str">
        <f>VLOOKUP(A22,HOP!A:U,21,0)</f>
        <v>直连</v>
      </c>
    </row>
    <row r="23" ht="14.25" hidden="1" customHeight="1" spans="1:9">
      <c r="A23" s="7" t="s">
        <v>260</v>
      </c>
      <c r="B23" s="8" t="s">
        <v>83</v>
      </c>
      <c r="C23" s="8" t="s">
        <v>84</v>
      </c>
      <c r="D23" s="3">
        <v>247</v>
      </c>
      <c r="E23" t="str">
        <f>VLOOKUP(A23,HOP!A:L,12,0)</f>
        <v>247.00</v>
      </c>
      <c r="F23" t="str">
        <f>VLOOKUP(A23,HOP!A:C,3,0)</f>
        <v>4038332</v>
      </c>
      <c r="G23">
        <f t="shared" si="0"/>
        <v>0</v>
      </c>
      <c r="H23" t="str">
        <f t="shared" si="1"/>
        <v>，4038332</v>
      </c>
      <c r="I23" t="str">
        <f>VLOOKUP(A23,HOP!A:U,21,0)</f>
        <v>直连</v>
      </c>
    </row>
    <row r="24" ht="14.25" hidden="1" customHeight="1" spans="1:9">
      <c r="A24" s="7" t="s">
        <v>269</v>
      </c>
      <c r="B24" s="8" t="s">
        <v>274</v>
      </c>
      <c r="C24" s="8" t="s">
        <v>275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7" t="s">
        <v>278</v>
      </c>
      <c r="B25" s="8" t="s">
        <v>283</v>
      </c>
      <c r="C25" s="8" t="s">
        <v>284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288</v>
      </c>
      <c r="B26" s="8" t="s">
        <v>293</v>
      </c>
      <c r="C26" s="8" t="s">
        <v>294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298</v>
      </c>
      <c r="B27" s="8" t="s">
        <v>84</v>
      </c>
      <c r="C27" s="8" t="s">
        <v>274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306</v>
      </c>
      <c r="B28" s="8" t="s">
        <v>84</v>
      </c>
      <c r="C28" s="8" t="s">
        <v>275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7" t="s">
        <v>320</v>
      </c>
      <c r="B29" s="8" t="s">
        <v>115</v>
      </c>
      <c r="C29" s="8" t="s">
        <v>84</v>
      </c>
      <c r="D29" s="3">
        <v>4604</v>
      </c>
      <c r="E29" t="str">
        <f>VLOOKUP(A29,HOP!A:L,12,0)</f>
        <v>4604.00</v>
      </c>
      <c r="F29" t="str">
        <f>VLOOKUP(A29,HOP!A:C,3,0)</f>
        <v>4034491</v>
      </c>
      <c r="G29">
        <f t="shared" si="0"/>
        <v>0</v>
      </c>
      <c r="H29" t="str">
        <f t="shared" si="1"/>
        <v>，4034491</v>
      </c>
      <c r="I29" t="str">
        <f>VLOOKUP(A29,HOP!A:U,21,0)</f>
        <v>直连</v>
      </c>
    </row>
    <row r="30" ht="14.25" hidden="1" customHeight="1" spans="1:9">
      <c r="A30" s="7" t="s">
        <v>329</v>
      </c>
      <c r="B30" s="8" t="s">
        <v>83</v>
      </c>
      <c r="C30" s="8" t="s">
        <v>274</v>
      </c>
      <c r="D30" s="3">
        <v>3136</v>
      </c>
      <c r="E30" t="str">
        <f>VLOOKUP(A30,HOP!A:L,12,0)</f>
        <v>3136.00</v>
      </c>
      <c r="F30" t="str">
        <f>VLOOKUP(A30,HOP!A:C,3,0)</f>
        <v>3900088</v>
      </c>
      <c r="G30">
        <f t="shared" si="0"/>
        <v>0</v>
      </c>
      <c r="H30" t="str">
        <f t="shared" si="1"/>
        <v>，3900088</v>
      </c>
      <c r="I30" t="str">
        <f>VLOOKUP(A30,HOP!A:U,21,0)</f>
        <v>直采</v>
      </c>
    </row>
    <row r="31" ht="14.25" hidden="1" customHeight="1" spans="1:9">
      <c r="A31" s="7" t="s">
        <v>339</v>
      </c>
      <c r="B31" s="8" t="s">
        <v>84</v>
      </c>
      <c r="C31" s="8" t="s">
        <v>274</v>
      </c>
      <c r="D31" s="3">
        <v>508</v>
      </c>
      <c r="E31" t="str">
        <f>VLOOKUP(A31,HOP!A:L,12,0)</f>
        <v>508.00</v>
      </c>
      <c r="F31" t="str">
        <f>VLOOKUP(A31,HOP!A:C,3,0)</f>
        <v>3928981</v>
      </c>
      <c r="G31">
        <f t="shared" si="0"/>
        <v>0</v>
      </c>
      <c r="H31" t="str">
        <f t="shared" si="1"/>
        <v>，3928981</v>
      </c>
      <c r="I31" t="str">
        <f>VLOOKUP(A31,HOP!A:U,21,0)</f>
        <v>直采</v>
      </c>
    </row>
    <row r="32" ht="14.25" hidden="1" customHeight="1" spans="1:9">
      <c r="A32" s="7" t="s">
        <v>349</v>
      </c>
      <c r="B32" s="8" t="s">
        <v>84</v>
      </c>
      <c r="C32" s="8" t="s">
        <v>274</v>
      </c>
      <c r="D32" s="3">
        <v>450</v>
      </c>
      <c r="E32" t="str">
        <f>VLOOKUP(A32,HOP!A:L,12,0)</f>
        <v>450.00</v>
      </c>
      <c r="F32" t="str">
        <f>VLOOKUP(A32,HOP!A:C,3,0)</f>
        <v>4008801</v>
      </c>
      <c r="G32">
        <f t="shared" si="0"/>
        <v>0</v>
      </c>
      <c r="H32" t="str">
        <f t="shared" si="1"/>
        <v>，4008801</v>
      </c>
      <c r="I32" t="str">
        <f>VLOOKUP(A32,HOP!A:U,21,0)</f>
        <v>直采</v>
      </c>
    </row>
    <row r="33" ht="14.25" hidden="1" customHeight="1" spans="1:9">
      <c r="A33" s="7" t="s">
        <v>355</v>
      </c>
      <c r="B33" s="8" t="s">
        <v>84</v>
      </c>
      <c r="C33" s="8" t="s">
        <v>274</v>
      </c>
      <c r="D33" s="3">
        <v>638</v>
      </c>
      <c r="E33" t="str">
        <f>VLOOKUP(A33,HOP!A:L,12,0)</f>
        <v>638.00</v>
      </c>
      <c r="F33" t="str">
        <f>VLOOKUP(A33,HOP!A:C,3,0)</f>
        <v>4023141</v>
      </c>
      <c r="G33">
        <f t="shared" si="0"/>
        <v>0</v>
      </c>
      <c r="H33" t="str">
        <f t="shared" si="1"/>
        <v>，4023141</v>
      </c>
      <c r="I33" t="str">
        <f>VLOOKUP(A33,HOP!A:U,21,0)</f>
        <v>直连</v>
      </c>
    </row>
    <row r="34" ht="14.25" customHeight="1" spans="1:9">
      <c r="A34" s="7" t="s">
        <v>364</v>
      </c>
      <c r="B34" s="8" t="s">
        <v>115</v>
      </c>
      <c r="C34" s="8" t="s">
        <v>274</v>
      </c>
      <c r="D34" s="3">
        <v>913</v>
      </c>
      <c r="E34" t="str">
        <f>VLOOKUP(A34,HOP!A:L,12,0)</f>
        <v>912.99</v>
      </c>
      <c r="F34" t="str">
        <f>VLOOKUP(A34,HOP!A:C,3,0)</f>
        <v>4017391</v>
      </c>
      <c r="G34">
        <f t="shared" si="0"/>
        <v>0.00999999999999091</v>
      </c>
      <c r="H34" t="str">
        <f t="shared" si="1"/>
        <v>，4017391</v>
      </c>
      <c r="I34" t="str">
        <f>VLOOKUP(A34,HOP!A:U,21,0)</f>
        <v>直连</v>
      </c>
    </row>
    <row r="35" ht="14.25" hidden="1" customHeight="1" spans="1:9">
      <c r="A35" s="7" t="s">
        <v>371</v>
      </c>
      <c r="B35" s="8" t="s">
        <v>83</v>
      </c>
      <c r="C35" s="8" t="s">
        <v>274</v>
      </c>
      <c r="D35" s="3">
        <v>760</v>
      </c>
      <c r="E35" t="str">
        <f>VLOOKUP(A35,HOP!A:L,12,0)</f>
        <v>760.00</v>
      </c>
      <c r="F35" t="str">
        <f>VLOOKUP(A35,HOP!A:C,3,0)</f>
        <v>3966849</v>
      </c>
      <c r="G35">
        <f t="shared" ref="G35:G66" si="2">D35-E35</f>
        <v>0</v>
      </c>
      <c r="H35" t="str">
        <f t="shared" ref="H35:H66" si="3">$H$1&amp;F35</f>
        <v>，3966849</v>
      </c>
      <c r="I35" t="str">
        <f>VLOOKUP(A35,HOP!A:U,21,0)</f>
        <v>直采</v>
      </c>
    </row>
    <row r="36" ht="14.25" hidden="1" customHeight="1" spans="1:9">
      <c r="A36" s="7" t="s">
        <v>381</v>
      </c>
      <c r="B36" s="8" t="s">
        <v>83</v>
      </c>
      <c r="C36" s="8" t="s">
        <v>274</v>
      </c>
      <c r="D36" s="3">
        <v>1316</v>
      </c>
      <c r="E36" t="str">
        <f>VLOOKUP(A36,HOP!A:L,12,0)</f>
        <v>1316.00</v>
      </c>
      <c r="F36" t="str">
        <f>VLOOKUP(A36,HOP!A:C,3,0)</f>
        <v>3981426</v>
      </c>
      <c r="G36">
        <f t="shared" si="2"/>
        <v>0</v>
      </c>
      <c r="H36" t="str">
        <f t="shared" si="3"/>
        <v>，3981426</v>
      </c>
      <c r="I36" t="str">
        <f>VLOOKUP(A36,HOP!A:U,21,0)</f>
        <v>直采</v>
      </c>
    </row>
    <row r="37" ht="14.25" hidden="1" customHeight="1" spans="1:9">
      <c r="A37" s="7" t="s">
        <v>386</v>
      </c>
      <c r="B37" s="8" t="s">
        <v>84</v>
      </c>
      <c r="C37" s="8" t="s">
        <v>274</v>
      </c>
      <c r="D37" s="3">
        <v>862</v>
      </c>
      <c r="E37" t="str">
        <f>VLOOKUP(A37,HOP!A:L,12,0)</f>
        <v>862.00</v>
      </c>
      <c r="F37" t="str">
        <f>VLOOKUP(A37,HOP!A:C,3,0)</f>
        <v>4001676</v>
      </c>
      <c r="G37">
        <f t="shared" si="2"/>
        <v>0</v>
      </c>
      <c r="H37" t="str">
        <f t="shared" si="3"/>
        <v>，4001676</v>
      </c>
      <c r="I37" t="str">
        <f>VLOOKUP(A37,HOP!A:U,21,0)</f>
        <v>直采</v>
      </c>
    </row>
    <row r="38" ht="14.25" hidden="1" customHeight="1" spans="1:9">
      <c r="A38" s="7" t="s">
        <v>391</v>
      </c>
      <c r="B38" s="8" t="s">
        <v>83</v>
      </c>
      <c r="C38" s="8" t="s">
        <v>274</v>
      </c>
      <c r="D38" s="3">
        <v>1590</v>
      </c>
      <c r="E38" t="str">
        <f>VLOOKUP(A38,HOP!A:L,12,0)</f>
        <v>1590.00</v>
      </c>
      <c r="F38" t="str">
        <f>VLOOKUP(A38,HOP!A:C,3,0)</f>
        <v>4034494</v>
      </c>
      <c r="G38">
        <f t="shared" si="2"/>
        <v>0</v>
      </c>
      <c r="H38" t="str">
        <f t="shared" si="3"/>
        <v>，4034494</v>
      </c>
      <c r="I38" t="str">
        <f>VLOOKUP(A38,HOP!A:U,21,0)</f>
        <v>直连</v>
      </c>
    </row>
    <row r="39" ht="14.25" hidden="1" customHeight="1" spans="1:9">
      <c r="A39" s="7" t="s">
        <v>400</v>
      </c>
      <c r="B39" s="8" t="s">
        <v>115</v>
      </c>
      <c r="C39" s="8" t="s">
        <v>274</v>
      </c>
      <c r="D39" s="3">
        <v>825</v>
      </c>
      <c r="E39" t="str">
        <f>VLOOKUP(A39,HOP!A:L,12,0)</f>
        <v>825.00</v>
      </c>
      <c r="F39" t="str">
        <f>VLOOKUP(A39,HOP!A:C,3,0)</f>
        <v>4029305</v>
      </c>
      <c r="G39">
        <f t="shared" si="2"/>
        <v>0</v>
      </c>
      <c r="H39" t="str">
        <f t="shared" si="3"/>
        <v>，4029305</v>
      </c>
      <c r="I39" t="str">
        <f>VLOOKUP(A39,HOP!A:U,21,0)</f>
        <v>直采</v>
      </c>
    </row>
    <row r="40" ht="14.25" hidden="1" customHeight="1" spans="1:9">
      <c r="A40" s="7" t="s">
        <v>409</v>
      </c>
      <c r="B40" s="8" t="s">
        <v>84</v>
      </c>
      <c r="C40" s="8" t="s">
        <v>274</v>
      </c>
      <c r="D40" s="3">
        <v>313</v>
      </c>
      <c r="E40" t="str">
        <f>VLOOKUP(A40,HOP!A:L,12,0)</f>
        <v>313.00</v>
      </c>
      <c r="F40" t="str">
        <f>VLOOKUP(A40,HOP!A:C,3,0)</f>
        <v>4037900</v>
      </c>
      <c r="G40">
        <f t="shared" si="2"/>
        <v>0</v>
      </c>
      <c r="H40" t="str">
        <f t="shared" si="3"/>
        <v>，4037900</v>
      </c>
      <c r="I40" t="str">
        <f>VLOOKUP(A40,HOP!A:U,21,0)</f>
        <v>直连</v>
      </c>
    </row>
    <row r="41" ht="14.25" hidden="1" customHeight="1" spans="1:9">
      <c r="A41" s="7" t="s">
        <v>414</v>
      </c>
      <c r="B41" s="8" t="s">
        <v>83</v>
      </c>
      <c r="C41" s="8" t="s">
        <v>274</v>
      </c>
      <c r="D41" s="3">
        <v>428</v>
      </c>
      <c r="E41" t="str">
        <f>VLOOKUP(A41,HOP!A:L,12,0)</f>
        <v>428.00</v>
      </c>
      <c r="F41" t="str">
        <f>VLOOKUP(A41,HOP!A:C,3,0)</f>
        <v>4038025</v>
      </c>
      <c r="G41">
        <f t="shared" si="2"/>
        <v>0</v>
      </c>
      <c r="H41" t="str">
        <f t="shared" si="3"/>
        <v>，4038025</v>
      </c>
      <c r="I41" t="str">
        <f>VLOOKUP(A41,HOP!A:U,21,0)</f>
        <v>直采</v>
      </c>
    </row>
    <row r="42" ht="14.25" hidden="1" customHeight="1" spans="1:9">
      <c r="A42" s="7" t="s">
        <v>423</v>
      </c>
      <c r="B42" s="8" t="s">
        <v>84</v>
      </c>
      <c r="C42" s="8" t="s">
        <v>274</v>
      </c>
      <c r="D42" s="3">
        <v>215</v>
      </c>
      <c r="E42" t="str">
        <f>VLOOKUP(A42,HOP!A:L,12,0)</f>
        <v>215.00</v>
      </c>
      <c r="F42" t="str">
        <f>VLOOKUP(A42,HOP!A:C,3,0)</f>
        <v>4045461</v>
      </c>
      <c r="G42">
        <f t="shared" si="2"/>
        <v>0</v>
      </c>
      <c r="H42" t="str">
        <f t="shared" si="3"/>
        <v>，4045461</v>
      </c>
      <c r="I42" t="str">
        <f>VLOOKUP(A42,HOP!A:U,21,0)</f>
        <v>直连</v>
      </c>
    </row>
    <row r="43" ht="14.25" hidden="1" customHeight="1" spans="1:9">
      <c r="A43" s="7" t="s">
        <v>432</v>
      </c>
      <c r="B43" s="8" t="s">
        <v>84</v>
      </c>
      <c r="C43" s="8" t="s">
        <v>274</v>
      </c>
      <c r="D43" s="3">
        <v>59</v>
      </c>
      <c r="E43" t="str">
        <f>VLOOKUP(A43,HOP!A:L,12,0)</f>
        <v>59.00</v>
      </c>
      <c r="F43" t="str">
        <f>VLOOKUP(A43,HOP!A:C,3,0)</f>
        <v>4042236</v>
      </c>
      <c r="G43">
        <f t="shared" si="2"/>
        <v>0</v>
      </c>
      <c r="H43" t="str">
        <f t="shared" si="3"/>
        <v>，4042236</v>
      </c>
      <c r="I43" t="str">
        <f>VLOOKUP(A43,HOP!A:U,21,0)</f>
        <v>直连</v>
      </c>
    </row>
    <row r="44" ht="14.25" hidden="1" customHeight="1" spans="1:9">
      <c r="A44" s="7" t="s">
        <v>441</v>
      </c>
      <c r="B44" s="8" t="s">
        <v>275</v>
      </c>
      <c r="C44" s="8" t="s">
        <v>446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7" t="s">
        <v>450</v>
      </c>
      <c r="B45" s="8" t="s">
        <v>84</v>
      </c>
      <c r="C45" s="8" t="s">
        <v>274</v>
      </c>
      <c r="D45" s="3">
        <v>978</v>
      </c>
      <c r="E45" t="str">
        <f>VLOOKUP(A45,HOP!A:L,12,0)</f>
        <v>978.00</v>
      </c>
      <c r="F45" t="str">
        <f>VLOOKUP(A45,HOP!A:C,3,0)</f>
        <v>4029881</v>
      </c>
      <c r="G45">
        <f t="shared" si="2"/>
        <v>0</v>
      </c>
      <c r="H45" t="str">
        <f t="shared" si="3"/>
        <v>，4029881</v>
      </c>
      <c r="I45" t="str">
        <f>VLOOKUP(A45,HOP!A:U,21,0)</f>
        <v>直连</v>
      </c>
    </row>
    <row r="46" ht="14.25" hidden="1" customHeight="1" spans="1:9">
      <c r="A46" s="7" t="s">
        <v>458</v>
      </c>
      <c r="B46" s="8" t="s">
        <v>274</v>
      </c>
      <c r="C46" s="8" t="s">
        <v>275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7" t="s">
        <v>465</v>
      </c>
      <c r="B47" s="8" t="s">
        <v>470</v>
      </c>
      <c r="C47" s="8" t="s">
        <v>471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7" t="s">
        <v>475</v>
      </c>
      <c r="B48" s="8" t="s">
        <v>480</v>
      </c>
      <c r="C48" s="8" t="s">
        <v>481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7" t="s">
        <v>484</v>
      </c>
      <c r="B49" s="8" t="s">
        <v>489</v>
      </c>
      <c r="C49" s="8" t="s">
        <v>490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7" t="s">
        <v>493</v>
      </c>
      <c r="B50" s="8" t="s">
        <v>498</v>
      </c>
      <c r="C50" s="8" t="s">
        <v>499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7" t="s">
        <v>503</v>
      </c>
      <c r="B51" s="8" t="s">
        <v>508</v>
      </c>
      <c r="C51" s="8" t="s">
        <v>471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7" t="s">
        <v>511</v>
      </c>
      <c r="B52" s="8" t="s">
        <v>274</v>
      </c>
      <c r="C52" s="8" t="s">
        <v>275</v>
      </c>
      <c r="D52" s="3">
        <v>886</v>
      </c>
      <c r="E52" t="str">
        <f>VLOOKUP(A52,HOP!A:L,12,0)</f>
        <v>886.00</v>
      </c>
      <c r="F52" t="str">
        <f>VLOOKUP(A52,HOP!A:C,3,0)</f>
        <v>4025138</v>
      </c>
      <c r="G52">
        <f t="shared" si="2"/>
        <v>0</v>
      </c>
      <c r="H52" t="str">
        <f t="shared" si="3"/>
        <v>，4025138</v>
      </c>
      <c r="I52" t="str">
        <f>VLOOKUP(A52,HOP!A:U,21,0)</f>
        <v>直采</v>
      </c>
    </row>
    <row r="53" ht="14.25" hidden="1" customHeight="1" spans="1:9">
      <c r="A53" s="7" t="s">
        <v>517</v>
      </c>
      <c r="B53" s="8" t="s">
        <v>83</v>
      </c>
      <c r="C53" s="8" t="s">
        <v>275</v>
      </c>
      <c r="D53" s="3">
        <v>2001</v>
      </c>
      <c r="E53" t="str">
        <f>VLOOKUP(A53,HOP!A:L,12,0)</f>
        <v>2001.00</v>
      </c>
      <c r="F53" t="str">
        <f>VLOOKUP(A53,HOP!A:C,3,0)</f>
        <v>4034667</v>
      </c>
      <c r="G53">
        <f t="shared" si="2"/>
        <v>0</v>
      </c>
      <c r="H53" t="str">
        <f t="shared" si="3"/>
        <v>，4034667</v>
      </c>
      <c r="I53" t="str">
        <f>VLOOKUP(A53,HOP!A:U,21,0)</f>
        <v>直连</v>
      </c>
    </row>
    <row r="54" ht="14.25" hidden="1" customHeight="1" spans="1:9">
      <c r="A54" s="7" t="s">
        <v>525</v>
      </c>
      <c r="B54" s="8" t="s">
        <v>84</v>
      </c>
      <c r="C54" s="8" t="s">
        <v>275</v>
      </c>
      <c r="D54" s="3">
        <v>1494</v>
      </c>
      <c r="E54" t="str">
        <f>VLOOKUP(A54,HOP!A:L,12,0)</f>
        <v>1494.00</v>
      </c>
      <c r="F54" t="str">
        <f>VLOOKUP(A54,HOP!A:C,3,0)</f>
        <v>4039312</v>
      </c>
      <c r="G54">
        <f t="shared" si="2"/>
        <v>0</v>
      </c>
      <c r="H54" t="str">
        <f t="shared" si="3"/>
        <v>，4039312</v>
      </c>
      <c r="I54" t="str">
        <f>VLOOKUP(A54,HOP!A:U,21,0)</f>
        <v>直连</v>
      </c>
    </row>
    <row r="55" ht="14.25" customHeight="1" spans="1:9">
      <c r="A55" s="7" t="s">
        <v>532</v>
      </c>
      <c r="B55" s="8" t="s">
        <v>83</v>
      </c>
      <c r="C55" s="8" t="s">
        <v>275</v>
      </c>
      <c r="D55" s="3">
        <v>2284</v>
      </c>
      <c r="E55" t="str">
        <f>VLOOKUP(A55,HOP!A:L,12,0)</f>
        <v>2283.99</v>
      </c>
      <c r="F55" t="str">
        <f>VLOOKUP(A55,HOP!A:C,3,0)</f>
        <v>4036787</v>
      </c>
      <c r="G55">
        <f t="shared" si="2"/>
        <v>0.0100000000002183</v>
      </c>
      <c r="H55" t="str">
        <f t="shared" si="3"/>
        <v>，4036787</v>
      </c>
      <c r="I55" t="str">
        <f>VLOOKUP(A55,HOP!A:U,21,0)</f>
        <v>直连</v>
      </c>
    </row>
    <row r="56" ht="14.25" hidden="1" customHeight="1" spans="1:9">
      <c r="A56" s="7" t="s">
        <v>538</v>
      </c>
      <c r="B56" s="8" t="s">
        <v>84</v>
      </c>
      <c r="C56" s="8" t="s">
        <v>275</v>
      </c>
      <c r="D56" s="3">
        <v>1316</v>
      </c>
      <c r="E56" t="str">
        <f>VLOOKUP(A56,HOP!A:L,12,0)</f>
        <v>1316.00</v>
      </c>
      <c r="F56" t="str">
        <f>VLOOKUP(A56,HOP!A:C,3,0)</f>
        <v>4016699</v>
      </c>
      <c r="G56">
        <f t="shared" si="2"/>
        <v>0</v>
      </c>
      <c r="H56" t="str">
        <f t="shared" si="3"/>
        <v>，4016699</v>
      </c>
      <c r="I56" t="str">
        <f>VLOOKUP(A56,HOP!A:U,21,0)</f>
        <v>直采</v>
      </c>
    </row>
    <row r="57" ht="14.25" hidden="1" customHeight="1" spans="1:9">
      <c r="A57" s="7" t="s">
        <v>542</v>
      </c>
      <c r="B57" s="8" t="s">
        <v>274</v>
      </c>
      <c r="C57" s="8" t="s">
        <v>275</v>
      </c>
      <c r="D57" s="3">
        <v>515</v>
      </c>
      <c r="E57" t="str">
        <f>VLOOKUP(A57,HOP!A:L,12,0)</f>
        <v>515.00</v>
      </c>
      <c r="F57" t="str">
        <f>VLOOKUP(A57,HOP!A:C,3,0)</f>
        <v>4049399</v>
      </c>
      <c r="G57">
        <f t="shared" si="2"/>
        <v>0</v>
      </c>
      <c r="H57" t="str">
        <f t="shared" si="3"/>
        <v>，4049399</v>
      </c>
      <c r="I57" t="str">
        <f>VLOOKUP(A57,HOP!A:U,21,0)</f>
        <v>直连</v>
      </c>
    </row>
    <row r="58" ht="14.25" hidden="1" customHeight="1" spans="1:9">
      <c r="A58" s="7" t="s">
        <v>549</v>
      </c>
      <c r="B58" s="8" t="s">
        <v>274</v>
      </c>
      <c r="C58" s="8" t="s">
        <v>275</v>
      </c>
      <c r="D58" s="3">
        <v>321</v>
      </c>
      <c r="E58" t="str">
        <f>VLOOKUP(A58,HOP!A:L,12,0)</f>
        <v>321.00</v>
      </c>
      <c r="F58" t="str">
        <f>VLOOKUP(A58,HOP!A:C,3,0)</f>
        <v>4051442</v>
      </c>
      <c r="G58">
        <f t="shared" si="2"/>
        <v>0</v>
      </c>
      <c r="H58" t="str">
        <f t="shared" si="3"/>
        <v>，4051442</v>
      </c>
      <c r="I58" t="str">
        <f>VLOOKUP(A58,HOP!A:U,21,0)</f>
        <v>直连</v>
      </c>
    </row>
    <row r="59" ht="14.25" hidden="1" customHeight="1" spans="1:9">
      <c r="A59" s="7" t="s">
        <v>556</v>
      </c>
      <c r="B59" s="8" t="s">
        <v>274</v>
      </c>
      <c r="C59" s="8" t="s">
        <v>275</v>
      </c>
      <c r="D59" s="3">
        <v>319</v>
      </c>
      <c r="E59" t="str">
        <f>VLOOKUP(A59,HOP!A:L,12,0)</f>
        <v>319.00</v>
      </c>
      <c r="F59" t="str">
        <f>VLOOKUP(A59,HOP!A:C,3,0)</f>
        <v>4048302</v>
      </c>
      <c r="G59">
        <f t="shared" si="2"/>
        <v>0</v>
      </c>
      <c r="H59" t="str">
        <f t="shared" si="3"/>
        <v>，4048302</v>
      </c>
      <c r="I59" t="str">
        <f>VLOOKUP(A59,HOP!A:U,21,0)</f>
        <v>直连</v>
      </c>
    </row>
    <row r="60" ht="14.25" hidden="1" customHeight="1" spans="1:9">
      <c r="A60" s="7" t="s">
        <v>561</v>
      </c>
      <c r="B60" s="8" t="s">
        <v>508</v>
      </c>
      <c r="C60" s="8" t="s">
        <v>471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7" t="s">
        <v>564</v>
      </c>
      <c r="B61" s="8" t="s">
        <v>275</v>
      </c>
      <c r="C61" s="8" t="s">
        <v>568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2"/>
        <v>#N/A</v>
      </c>
      <c r="H61" t="e">
        <f t="shared" si="3"/>
        <v>#N/A</v>
      </c>
      <c r="I61" t="e">
        <f>VLOOKUP(A61,HOP!A:U,21,0)</f>
        <v>#N/A</v>
      </c>
    </row>
    <row r="62" ht="14.25" hidden="1" customHeight="1" spans="1:9">
      <c r="A62" s="7" t="s">
        <v>572</v>
      </c>
      <c r="B62" s="8" t="s">
        <v>275</v>
      </c>
      <c r="C62" s="8" t="s">
        <v>568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7" t="s">
        <v>575</v>
      </c>
      <c r="B63" s="8" t="s">
        <v>275</v>
      </c>
      <c r="C63" s="8" t="s">
        <v>446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4" ht="14.25" hidden="1" customHeight="1" spans="1:9">
      <c r="A64" s="7" t="s">
        <v>580</v>
      </c>
      <c r="B64" s="8" t="s">
        <v>284</v>
      </c>
      <c r="C64" s="8" t="s">
        <v>585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7" t="s">
        <v>589</v>
      </c>
      <c r="B65" s="8" t="s">
        <v>594</v>
      </c>
      <c r="C65" s="8" t="s">
        <v>595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7" t="s">
        <v>599</v>
      </c>
      <c r="B66" s="8" t="s">
        <v>274</v>
      </c>
      <c r="C66" s="8" t="s">
        <v>446</v>
      </c>
      <c r="D66" s="3">
        <v>336</v>
      </c>
      <c r="E66" t="str">
        <f>VLOOKUP(A66,HOP!A:L,12,0)</f>
        <v>336.00</v>
      </c>
      <c r="F66" t="str">
        <f>VLOOKUP(A66,HOP!A:C,3,0)</f>
        <v>4043391</v>
      </c>
      <c r="G66">
        <f t="shared" si="2"/>
        <v>0</v>
      </c>
      <c r="H66" t="str">
        <f t="shared" si="3"/>
        <v>，4043391</v>
      </c>
      <c r="I66" t="str">
        <f>VLOOKUP(A66,HOP!A:U,21,0)</f>
        <v>直连</v>
      </c>
    </row>
    <row r="67" ht="14.25" hidden="1" customHeight="1" spans="1:9">
      <c r="A67" s="7" t="s">
        <v>608</v>
      </c>
      <c r="B67" s="8" t="s">
        <v>274</v>
      </c>
      <c r="C67" s="8" t="s">
        <v>446</v>
      </c>
      <c r="D67" s="3">
        <v>940</v>
      </c>
      <c r="E67" t="str">
        <f>VLOOKUP(A67,HOP!A:L,12,0)</f>
        <v>940.00</v>
      </c>
      <c r="F67" t="str">
        <f>VLOOKUP(A67,HOP!A:C,3,0)</f>
        <v>4049665</v>
      </c>
      <c r="G67">
        <f t="shared" ref="G67:G98" si="4">D67-E67</f>
        <v>0</v>
      </c>
      <c r="H67" t="str">
        <f t="shared" ref="H67:H98" si="5">$H$1&amp;F67</f>
        <v>，4049665</v>
      </c>
      <c r="I67" t="str">
        <f>VLOOKUP(A67,HOP!A:U,21,0)</f>
        <v>直连</v>
      </c>
    </row>
    <row r="68" ht="14.25" hidden="1" customHeight="1" spans="1:9">
      <c r="A68" s="7" t="s">
        <v>617</v>
      </c>
      <c r="B68" s="8" t="s">
        <v>275</v>
      </c>
      <c r="C68" s="8" t="s">
        <v>446</v>
      </c>
      <c r="D68" s="3">
        <v>545</v>
      </c>
      <c r="E68" t="str">
        <f>VLOOKUP(A68,HOP!A:L,12,0)</f>
        <v>545.00</v>
      </c>
      <c r="F68" t="str">
        <f>VLOOKUP(A68,HOP!A:C,3,0)</f>
        <v>4040417</v>
      </c>
      <c r="G68">
        <f t="shared" si="4"/>
        <v>0</v>
      </c>
      <c r="H68" t="str">
        <f t="shared" si="5"/>
        <v>，4040417</v>
      </c>
      <c r="I68" t="str">
        <f>VLOOKUP(A68,HOP!A:U,21,0)</f>
        <v>直采</v>
      </c>
    </row>
    <row r="69" ht="14.25" hidden="1" customHeight="1" spans="1:9">
      <c r="A69" s="7" t="s">
        <v>626</v>
      </c>
      <c r="B69" s="8" t="s">
        <v>275</v>
      </c>
      <c r="C69" s="8" t="s">
        <v>446</v>
      </c>
      <c r="D69" s="3">
        <v>189</v>
      </c>
      <c r="E69" t="str">
        <f>VLOOKUP(A69,HOP!A:L,12,0)</f>
        <v>189.00</v>
      </c>
      <c r="F69" t="str">
        <f>VLOOKUP(A69,HOP!A:C,3,0)</f>
        <v>4052868</v>
      </c>
      <c r="G69">
        <f t="shared" si="4"/>
        <v>0</v>
      </c>
      <c r="H69" t="str">
        <f t="shared" si="5"/>
        <v>，4052868</v>
      </c>
      <c r="I69" t="str">
        <f>VLOOKUP(A69,HOP!A:U,21,0)</f>
        <v>直连</v>
      </c>
    </row>
    <row r="70" ht="14.25" hidden="1" customHeight="1" spans="1:9">
      <c r="A70" s="7" t="s">
        <v>634</v>
      </c>
      <c r="B70" s="8" t="s">
        <v>274</v>
      </c>
      <c r="C70" s="8" t="s">
        <v>446</v>
      </c>
      <c r="D70" s="3">
        <v>1540</v>
      </c>
      <c r="E70" t="str">
        <f>VLOOKUP(A70,HOP!A:L,12,0)</f>
        <v>1540.00</v>
      </c>
      <c r="F70" t="str">
        <f>VLOOKUP(A70,HOP!A:C,3,0)</f>
        <v>4028274</v>
      </c>
      <c r="G70">
        <f t="shared" si="4"/>
        <v>0</v>
      </c>
      <c r="H70" t="str">
        <f t="shared" si="5"/>
        <v>，4028274</v>
      </c>
      <c r="I70" t="str">
        <f>VLOOKUP(A70,HOP!A:U,21,0)</f>
        <v>直连</v>
      </c>
    </row>
    <row r="71" ht="14.25" hidden="1" customHeight="1" spans="1:9">
      <c r="A71" s="7" t="s">
        <v>643</v>
      </c>
      <c r="B71" s="8" t="s">
        <v>83</v>
      </c>
      <c r="C71" s="8" t="s">
        <v>446</v>
      </c>
      <c r="D71" s="3">
        <v>1312</v>
      </c>
      <c r="E71" t="str">
        <f>VLOOKUP(A71,HOP!A:L,12,0)</f>
        <v>1312.00</v>
      </c>
      <c r="F71" t="str">
        <f>VLOOKUP(A71,HOP!A:C,3,0)</f>
        <v>4036772</v>
      </c>
      <c r="G71">
        <f t="shared" si="4"/>
        <v>0</v>
      </c>
      <c r="H71" t="str">
        <f t="shared" si="5"/>
        <v>，4036772</v>
      </c>
      <c r="I71" t="str">
        <f>VLOOKUP(A71,HOP!A:U,21,0)</f>
        <v>直连</v>
      </c>
    </row>
    <row r="72" ht="14.25" hidden="1" customHeight="1" spans="1:9">
      <c r="A72" s="7" t="s">
        <v>649</v>
      </c>
      <c r="B72" s="8" t="s">
        <v>84</v>
      </c>
      <c r="C72" s="8" t="s">
        <v>446</v>
      </c>
      <c r="D72" s="3">
        <v>2064</v>
      </c>
      <c r="E72" t="str">
        <f>VLOOKUP(A72,HOP!A:L,12,0)</f>
        <v>2064.00</v>
      </c>
      <c r="F72" t="str">
        <f>VLOOKUP(A72,HOP!A:C,3,0)</f>
        <v>4027643</v>
      </c>
      <c r="G72">
        <f t="shared" si="4"/>
        <v>0</v>
      </c>
      <c r="H72" t="str">
        <f t="shared" si="5"/>
        <v>，4027643</v>
      </c>
      <c r="I72" t="str">
        <f>VLOOKUP(A72,HOP!A:U,21,0)</f>
        <v>直连</v>
      </c>
    </row>
    <row r="73" ht="14.25" customHeight="1" spans="1:9">
      <c r="A73" s="7" t="s">
        <v>655</v>
      </c>
      <c r="B73" s="8" t="s">
        <v>84</v>
      </c>
      <c r="C73" s="8" t="s">
        <v>446</v>
      </c>
      <c r="D73" s="3">
        <v>2705</v>
      </c>
      <c r="E73" t="str">
        <f>VLOOKUP(A73,HOP!A:L,12,0)</f>
        <v>2705.01</v>
      </c>
      <c r="F73" t="str">
        <f>VLOOKUP(A73,HOP!A:C,3,0)</f>
        <v>4038374</v>
      </c>
      <c r="G73">
        <f t="shared" si="4"/>
        <v>-0.0100000000002183</v>
      </c>
      <c r="H73" t="str">
        <f t="shared" si="5"/>
        <v>，4038374</v>
      </c>
      <c r="I73" t="str">
        <f>VLOOKUP(A73,HOP!A:U,21,0)</f>
        <v>直连</v>
      </c>
    </row>
    <row r="74" ht="14.25" hidden="1" customHeight="1" spans="1:9">
      <c r="A74" s="7" t="s">
        <v>664</v>
      </c>
      <c r="B74" s="8" t="s">
        <v>275</v>
      </c>
      <c r="C74" s="8" t="s">
        <v>446</v>
      </c>
      <c r="D74" s="3">
        <v>601</v>
      </c>
      <c r="E74" t="str">
        <f>VLOOKUP(A74,HOP!A:L,12,0)</f>
        <v>601.00</v>
      </c>
      <c r="F74" t="str">
        <f>VLOOKUP(A74,HOP!A:C,3,0)</f>
        <v>4038596</v>
      </c>
      <c r="G74">
        <f t="shared" si="4"/>
        <v>0</v>
      </c>
      <c r="H74" t="str">
        <f t="shared" si="5"/>
        <v>，4038596</v>
      </c>
      <c r="I74" t="str">
        <f>VLOOKUP(A74,HOP!A:U,21,0)</f>
        <v>直采</v>
      </c>
    </row>
    <row r="75" ht="14.25" hidden="1" customHeight="1" spans="1:9">
      <c r="A75" s="7" t="s">
        <v>671</v>
      </c>
      <c r="B75" s="8" t="s">
        <v>274</v>
      </c>
      <c r="C75" s="8" t="s">
        <v>446</v>
      </c>
      <c r="D75" s="3">
        <v>2496</v>
      </c>
      <c r="E75" t="str">
        <f>VLOOKUP(A75,HOP!A:L,12,0)</f>
        <v>2496.00</v>
      </c>
      <c r="F75" t="str">
        <f>VLOOKUP(A75,HOP!A:C,3,0)</f>
        <v>4043262</v>
      </c>
      <c r="G75">
        <f t="shared" si="4"/>
        <v>0</v>
      </c>
      <c r="H75" t="str">
        <f t="shared" si="5"/>
        <v>，4043262</v>
      </c>
      <c r="I75" t="str">
        <f>VLOOKUP(A75,HOP!A:U,21,0)</f>
        <v>直连</v>
      </c>
    </row>
    <row r="76" ht="14.25" hidden="1" customHeight="1" spans="1:9">
      <c r="A76" s="7" t="s">
        <v>680</v>
      </c>
      <c r="B76" s="8" t="s">
        <v>275</v>
      </c>
      <c r="C76" s="8" t="s">
        <v>446</v>
      </c>
      <c r="D76" s="3">
        <v>747</v>
      </c>
      <c r="E76" t="str">
        <f>VLOOKUP(A76,HOP!A:L,12,0)</f>
        <v>747.00</v>
      </c>
      <c r="F76" t="str">
        <f>VLOOKUP(A76,HOP!A:C,3,0)</f>
        <v>4052733</v>
      </c>
      <c r="G76">
        <f t="shared" si="4"/>
        <v>0</v>
      </c>
      <c r="H76" t="str">
        <f t="shared" si="5"/>
        <v>，4052733</v>
      </c>
      <c r="I76" t="str">
        <f>VLOOKUP(A76,HOP!A:U,21,0)</f>
        <v>直连</v>
      </c>
    </row>
    <row r="77" ht="14.25" hidden="1" customHeight="1" spans="1:9">
      <c r="A77" s="7" t="s">
        <v>684</v>
      </c>
      <c r="B77" s="8" t="s">
        <v>275</v>
      </c>
      <c r="C77" s="8" t="s">
        <v>446</v>
      </c>
      <c r="D77" s="3">
        <v>85</v>
      </c>
      <c r="E77" t="str">
        <f>VLOOKUP(A77,HOP!A:L,12,0)</f>
        <v>85.00</v>
      </c>
      <c r="F77" t="str">
        <f>VLOOKUP(A77,HOP!A:C,3,0)</f>
        <v>4055388</v>
      </c>
      <c r="G77">
        <f t="shared" si="4"/>
        <v>0</v>
      </c>
      <c r="H77" t="str">
        <f t="shared" si="5"/>
        <v>，4055388</v>
      </c>
      <c r="I77" t="str">
        <f>VLOOKUP(A77,HOP!A:U,21,0)</f>
        <v>直连</v>
      </c>
    </row>
    <row r="78" ht="14.25" hidden="1" customHeight="1" spans="1:9">
      <c r="A78" s="7" t="s">
        <v>693</v>
      </c>
      <c r="B78" s="8" t="s">
        <v>274</v>
      </c>
      <c r="C78" s="8" t="s">
        <v>446</v>
      </c>
      <c r="D78" s="3">
        <v>110</v>
      </c>
      <c r="E78" t="str">
        <f>VLOOKUP(A78,HOP!A:L,12,0)</f>
        <v>110.00</v>
      </c>
      <c r="F78" t="str">
        <f>VLOOKUP(A78,HOP!A:C,3,0)</f>
        <v>4011241</v>
      </c>
      <c r="G78">
        <f t="shared" si="4"/>
        <v>0</v>
      </c>
      <c r="H78" t="str">
        <f t="shared" si="5"/>
        <v>，4011241</v>
      </c>
      <c r="I78" t="str">
        <f>VLOOKUP(A78,HOP!A:U,21,0)</f>
        <v>直连</v>
      </c>
    </row>
    <row r="79" ht="14.25" hidden="1" customHeight="1" spans="1:9">
      <c r="A79" s="7" t="s">
        <v>702</v>
      </c>
      <c r="B79" s="8" t="s">
        <v>84</v>
      </c>
      <c r="C79" s="8" t="s">
        <v>446</v>
      </c>
      <c r="D79" s="3">
        <v>1519</v>
      </c>
      <c r="E79" t="str">
        <f>VLOOKUP(A79,HOP!A:L,12,0)</f>
        <v>1518.99</v>
      </c>
      <c r="F79" t="str">
        <f>VLOOKUP(A79,HOP!A:C,3,0)</f>
        <v>4026409</v>
      </c>
      <c r="G79">
        <f t="shared" si="4"/>
        <v>0.00999999999999091</v>
      </c>
      <c r="H79" t="str">
        <f t="shared" si="5"/>
        <v>，4026409</v>
      </c>
      <c r="I79" t="str">
        <f>VLOOKUP(A79,HOP!A:U,21,0)</f>
        <v>直采</v>
      </c>
    </row>
    <row r="80" ht="14.25" hidden="1" customHeight="1" spans="1:9">
      <c r="A80" s="7" t="s">
        <v>710</v>
      </c>
      <c r="B80" s="8" t="s">
        <v>275</v>
      </c>
      <c r="C80" s="8" t="s">
        <v>446</v>
      </c>
      <c r="D80" s="3">
        <v>530</v>
      </c>
      <c r="E80" t="str">
        <f>VLOOKUP(A80,HOP!A:L,12,0)</f>
        <v>530.00</v>
      </c>
      <c r="F80" t="str">
        <f>VLOOKUP(A80,HOP!A:C,3,0)</f>
        <v>4016556</v>
      </c>
      <c r="G80">
        <f t="shared" si="4"/>
        <v>0</v>
      </c>
      <c r="H80" t="str">
        <f t="shared" si="5"/>
        <v>，4016556</v>
      </c>
      <c r="I80" t="str">
        <f>VLOOKUP(A80,HOP!A:U,21,0)</f>
        <v>直采</v>
      </c>
    </row>
    <row r="81" ht="14.25" hidden="1" customHeight="1" spans="1:9">
      <c r="A81" s="7" t="s">
        <v>715</v>
      </c>
      <c r="B81" s="8" t="s">
        <v>274</v>
      </c>
      <c r="C81" s="8" t="s">
        <v>446</v>
      </c>
      <c r="D81" s="3">
        <v>550</v>
      </c>
      <c r="E81" t="str">
        <f>VLOOKUP(A81,HOP!A:L,12,0)</f>
        <v>550.00</v>
      </c>
      <c r="F81" t="str">
        <f>VLOOKUP(A81,HOP!A:C,3,0)</f>
        <v>4047791</v>
      </c>
      <c r="G81">
        <f t="shared" si="4"/>
        <v>0</v>
      </c>
      <c r="H81" t="str">
        <f t="shared" si="5"/>
        <v>，4047791</v>
      </c>
      <c r="I81" t="str">
        <f>VLOOKUP(A81,HOP!A:U,21,0)</f>
        <v>直采</v>
      </c>
    </row>
    <row r="82" ht="14.25" hidden="1" customHeight="1" spans="1:9">
      <c r="A82" s="7" t="s">
        <v>721</v>
      </c>
      <c r="B82" s="8" t="s">
        <v>275</v>
      </c>
      <c r="C82" s="8" t="s">
        <v>446</v>
      </c>
      <c r="D82" s="3">
        <v>608</v>
      </c>
      <c r="E82" t="str">
        <f>VLOOKUP(A82,HOP!A:L,12,0)</f>
        <v>608.00</v>
      </c>
      <c r="F82" t="str">
        <f>VLOOKUP(A82,HOP!A:C,3,0)</f>
        <v>4047257</v>
      </c>
      <c r="G82">
        <f t="shared" si="4"/>
        <v>0</v>
      </c>
      <c r="H82" t="str">
        <f t="shared" si="5"/>
        <v>，4047257</v>
      </c>
      <c r="I82" t="str">
        <f>VLOOKUP(A82,HOP!A:U,21,0)</f>
        <v>直采</v>
      </c>
    </row>
    <row r="83" ht="14.25" hidden="1" customHeight="1" spans="1:9">
      <c r="A83" s="7" t="s">
        <v>729</v>
      </c>
      <c r="B83" s="8" t="s">
        <v>275</v>
      </c>
      <c r="C83" s="8" t="s">
        <v>446</v>
      </c>
      <c r="D83" s="3">
        <v>232</v>
      </c>
      <c r="E83" t="str">
        <f>VLOOKUP(A83,HOP!A:L,12,0)</f>
        <v>232.00</v>
      </c>
      <c r="F83" t="str">
        <f>VLOOKUP(A83,HOP!A:C,3,0)</f>
        <v>4048184</v>
      </c>
      <c r="G83">
        <f t="shared" si="4"/>
        <v>0</v>
      </c>
      <c r="H83" t="str">
        <f t="shared" si="5"/>
        <v>，4048184</v>
      </c>
      <c r="I83" t="str">
        <f>VLOOKUP(A83,HOP!A:U,21,0)</f>
        <v>直连</v>
      </c>
    </row>
    <row r="84" ht="14.25" hidden="1" customHeight="1" spans="1:9">
      <c r="A84" s="7" t="s">
        <v>736</v>
      </c>
      <c r="B84" s="8" t="s">
        <v>275</v>
      </c>
      <c r="C84" s="8" t="s">
        <v>446</v>
      </c>
      <c r="D84" s="3">
        <v>242</v>
      </c>
      <c r="E84" t="str">
        <f>VLOOKUP(A84,HOP!A:L,12,0)</f>
        <v>242.00</v>
      </c>
      <c r="F84" t="str">
        <f>VLOOKUP(A84,HOP!A:C,3,0)</f>
        <v>4052956</v>
      </c>
      <c r="G84">
        <f t="shared" si="4"/>
        <v>0</v>
      </c>
      <c r="H84" t="str">
        <f t="shared" si="5"/>
        <v>，4052956</v>
      </c>
      <c r="I84" t="str">
        <f>VLOOKUP(A84,HOP!A:U,21,0)</f>
        <v>直连</v>
      </c>
    </row>
    <row r="85" ht="14.25" hidden="1" customHeight="1" spans="1:9">
      <c r="A85" s="7" t="s">
        <v>743</v>
      </c>
      <c r="B85" s="8" t="s">
        <v>275</v>
      </c>
      <c r="C85" s="8" t="s">
        <v>446</v>
      </c>
      <c r="D85" s="3">
        <v>316</v>
      </c>
      <c r="E85" t="str">
        <f>VLOOKUP(A85,HOP!A:L,12,0)</f>
        <v>316.00</v>
      </c>
      <c r="F85" t="str">
        <f>VLOOKUP(A85,HOP!A:C,3,0)</f>
        <v>4052886</v>
      </c>
      <c r="G85">
        <f t="shared" si="4"/>
        <v>0</v>
      </c>
      <c r="H85" t="str">
        <f t="shared" si="5"/>
        <v>，4052886</v>
      </c>
      <c r="I85" t="str">
        <f>VLOOKUP(A85,HOP!A:U,21,0)</f>
        <v>直连</v>
      </c>
    </row>
    <row r="86" ht="14.25" hidden="1" customHeight="1" spans="1:9">
      <c r="A86" s="7" t="s">
        <v>747</v>
      </c>
      <c r="B86" s="8" t="s">
        <v>275</v>
      </c>
      <c r="C86" s="8" t="s">
        <v>446</v>
      </c>
      <c r="D86" s="3">
        <v>259</v>
      </c>
      <c r="E86" t="str">
        <f>VLOOKUP(A86,HOP!A:L,12,0)</f>
        <v>259.00</v>
      </c>
      <c r="F86" t="str">
        <f>VLOOKUP(A86,HOP!A:C,3,0)</f>
        <v>4055410</v>
      </c>
      <c r="G86">
        <f t="shared" si="4"/>
        <v>0</v>
      </c>
      <c r="H86" t="str">
        <f t="shared" si="5"/>
        <v>，4055410</v>
      </c>
      <c r="I86" t="str">
        <f>VLOOKUP(A86,HOP!A:U,21,0)</f>
        <v>直连</v>
      </c>
    </row>
    <row r="87" ht="14.25" hidden="1" customHeight="1" spans="1:9">
      <c r="A87" s="7" t="s">
        <v>756</v>
      </c>
      <c r="B87" s="8" t="s">
        <v>275</v>
      </c>
      <c r="C87" s="8" t="s">
        <v>446</v>
      </c>
      <c r="D87" s="3">
        <v>435</v>
      </c>
      <c r="E87" t="str">
        <f>VLOOKUP(A87,HOP!A:L,12,0)</f>
        <v>435.00</v>
      </c>
      <c r="F87" t="str">
        <f>VLOOKUP(A87,HOP!A:C,3,0)</f>
        <v>4055122</v>
      </c>
      <c r="G87">
        <f t="shared" si="4"/>
        <v>0</v>
      </c>
      <c r="H87" t="str">
        <f t="shared" si="5"/>
        <v>，4055122</v>
      </c>
      <c r="I87" t="str">
        <f>VLOOKUP(A87,HOP!A:U,21,0)</f>
        <v>直采</v>
      </c>
    </row>
    <row r="88" ht="14.25" hidden="1" customHeight="1" spans="1:9">
      <c r="A88" s="7" t="s">
        <v>764</v>
      </c>
      <c r="B88" s="8" t="s">
        <v>293</v>
      </c>
      <c r="C88" s="8" t="s">
        <v>767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7" t="s">
        <v>770</v>
      </c>
      <c r="B89" s="8" t="s">
        <v>446</v>
      </c>
      <c r="C89" s="8" t="s">
        <v>568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4"/>
        <v>#N/A</v>
      </c>
      <c r="H89" t="e">
        <f t="shared" si="5"/>
        <v>#N/A</v>
      </c>
      <c r="I89" t="e">
        <f>VLOOKUP(A89,HOP!A:U,21,0)</f>
        <v>#N/A</v>
      </c>
    </row>
    <row r="90" ht="14.25" hidden="1" customHeight="1" spans="1:9">
      <c r="A90" s="7" t="s">
        <v>775</v>
      </c>
      <c r="B90" s="8" t="s">
        <v>780</v>
      </c>
      <c r="C90" s="8" t="s">
        <v>781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7" t="s">
        <v>785</v>
      </c>
      <c r="B91" s="8" t="s">
        <v>446</v>
      </c>
      <c r="C91" s="8" t="s">
        <v>568</v>
      </c>
      <c r="D91" s="3">
        <v>665</v>
      </c>
      <c r="E91" t="str">
        <f>VLOOKUP(A91,HOP!A:L,12,0)</f>
        <v>665.00</v>
      </c>
      <c r="F91" t="str">
        <f>VLOOKUP(A91,HOP!A:C,3,0)</f>
        <v>4015053</v>
      </c>
      <c r="G91">
        <f t="shared" si="4"/>
        <v>0</v>
      </c>
      <c r="H91" t="str">
        <f t="shared" si="5"/>
        <v>，4015053</v>
      </c>
      <c r="I91" t="str">
        <f>VLOOKUP(A91,HOP!A:U,21,0)</f>
        <v>直连</v>
      </c>
    </row>
    <row r="92" ht="14.25" hidden="1" customHeight="1" spans="1:9">
      <c r="A92" s="7" t="s">
        <v>793</v>
      </c>
      <c r="B92" s="8" t="s">
        <v>275</v>
      </c>
      <c r="C92" s="8" t="s">
        <v>568</v>
      </c>
      <c r="D92" s="3">
        <v>2306</v>
      </c>
      <c r="E92" t="str">
        <f>VLOOKUP(A92,HOP!A:L,12,0)</f>
        <v>2306.00</v>
      </c>
      <c r="F92" t="str">
        <f>VLOOKUP(A92,HOP!A:C,3,0)</f>
        <v>3968419</v>
      </c>
      <c r="G92">
        <f t="shared" si="4"/>
        <v>0</v>
      </c>
      <c r="H92" t="str">
        <f t="shared" si="5"/>
        <v>，3968419</v>
      </c>
      <c r="I92" t="str">
        <f>VLOOKUP(A92,HOP!A:U,21,0)</f>
        <v>直连</v>
      </c>
    </row>
    <row r="93" ht="14.25" hidden="1" customHeight="1" spans="1:9">
      <c r="A93" s="7" t="s">
        <v>802</v>
      </c>
      <c r="B93" s="8" t="s">
        <v>274</v>
      </c>
      <c r="C93" s="8" t="s">
        <v>568</v>
      </c>
      <c r="D93" s="3">
        <v>1164</v>
      </c>
      <c r="E93" t="str">
        <f>VLOOKUP(A93,HOP!A:L,12,0)</f>
        <v>1164.00</v>
      </c>
      <c r="F93" t="str">
        <f>VLOOKUP(A93,HOP!A:C,3,0)</f>
        <v>4027340</v>
      </c>
      <c r="G93">
        <f t="shared" si="4"/>
        <v>0</v>
      </c>
      <c r="H93" t="str">
        <f t="shared" si="5"/>
        <v>，4027340</v>
      </c>
      <c r="I93" t="str">
        <f>VLOOKUP(A93,HOP!A:U,21,0)</f>
        <v>直连</v>
      </c>
    </row>
    <row r="94" ht="14.25" hidden="1" customHeight="1" spans="1:9">
      <c r="A94" s="7" t="s">
        <v>810</v>
      </c>
      <c r="B94" s="8" t="s">
        <v>446</v>
      </c>
      <c r="C94" s="8" t="s">
        <v>568</v>
      </c>
      <c r="D94" s="3">
        <v>157</v>
      </c>
      <c r="E94" t="str">
        <f>VLOOKUP(A94,HOP!A:L,12,0)</f>
        <v>157.00</v>
      </c>
      <c r="F94" t="str">
        <f>VLOOKUP(A94,HOP!A:C,3,0)</f>
        <v>4041041</v>
      </c>
      <c r="G94">
        <f t="shared" si="4"/>
        <v>0</v>
      </c>
      <c r="H94" t="str">
        <f t="shared" si="5"/>
        <v>，4041041</v>
      </c>
      <c r="I94" t="str">
        <f>VLOOKUP(A94,HOP!A:U,21,0)</f>
        <v>直连</v>
      </c>
    </row>
    <row r="95" ht="14.25" hidden="1" customHeight="1" spans="1:9">
      <c r="A95" s="7" t="s">
        <v>819</v>
      </c>
      <c r="B95" s="8" t="s">
        <v>446</v>
      </c>
      <c r="C95" s="8" t="s">
        <v>568</v>
      </c>
      <c r="D95" s="3">
        <v>1187</v>
      </c>
      <c r="E95" t="str">
        <f>VLOOKUP(A95,HOP!A:L,12,0)</f>
        <v>1187.00</v>
      </c>
      <c r="F95" t="str">
        <f>VLOOKUP(A95,HOP!A:C,3,0)</f>
        <v>4049906</v>
      </c>
      <c r="G95">
        <f t="shared" si="4"/>
        <v>0</v>
      </c>
      <c r="H95" t="str">
        <f t="shared" si="5"/>
        <v>，4049906</v>
      </c>
      <c r="I95" t="str">
        <f>VLOOKUP(A95,HOP!A:U,21,0)</f>
        <v>直连</v>
      </c>
    </row>
    <row r="96" ht="14.25" hidden="1" customHeight="1" spans="1:9">
      <c r="A96" s="7" t="s">
        <v>825</v>
      </c>
      <c r="B96" s="8" t="s">
        <v>446</v>
      </c>
      <c r="C96" s="8" t="s">
        <v>568</v>
      </c>
      <c r="D96" s="3">
        <v>1612</v>
      </c>
      <c r="E96" t="str">
        <f>VLOOKUP(A96,HOP!A:L,12,0)</f>
        <v>1612.00</v>
      </c>
      <c r="F96" t="str">
        <f>VLOOKUP(A96,HOP!A:C,3,0)</f>
        <v>3969348</v>
      </c>
      <c r="G96">
        <f t="shared" si="4"/>
        <v>0</v>
      </c>
      <c r="H96" t="str">
        <f t="shared" si="5"/>
        <v>，3969348</v>
      </c>
      <c r="I96" t="str">
        <f>VLOOKUP(A96,HOP!A:U,21,0)</f>
        <v>直采</v>
      </c>
    </row>
    <row r="97" ht="14.25" hidden="1" customHeight="1" spans="1:9">
      <c r="A97" s="7" t="s">
        <v>831</v>
      </c>
      <c r="B97" s="8" t="s">
        <v>446</v>
      </c>
      <c r="C97" s="8" t="s">
        <v>568</v>
      </c>
      <c r="D97" s="3">
        <v>658</v>
      </c>
      <c r="E97" t="str">
        <f>VLOOKUP(A97,HOP!A:L,12,0)</f>
        <v>658.00</v>
      </c>
      <c r="F97" t="str">
        <f>VLOOKUP(A97,HOP!A:C,3,0)</f>
        <v>3977284</v>
      </c>
      <c r="G97">
        <f t="shared" si="4"/>
        <v>0</v>
      </c>
      <c r="H97" t="str">
        <f t="shared" si="5"/>
        <v>，3977284</v>
      </c>
      <c r="I97" t="str">
        <f>VLOOKUP(A97,HOP!A:U,21,0)</f>
        <v>直采</v>
      </c>
    </row>
    <row r="98" ht="14.25" hidden="1" customHeight="1" spans="1:9">
      <c r="A98" s="7" t="s">
        <v>835</v>
      </c>
      <c r="B98" s="8" t="s">
        <v>275</v>
      </c>
      <c r="C98" s="8" t="s">
        <v>568</v>
      </c>
      <c r="D98" s="3">
        <v>2273</v>
      </c>
      <c r="E98" t="str">
        <f>VLOOKUP(A98,HOP!A:L,12,0)</f>
        <v>2273.00</v>
      </c>
      <c r="F98" t="str">
        <f>VLOOKUP(A98,HOP!A:C,3,0)</f>
        <v>3992674</v>
      </c>
      <c r="G98">
        <f t="shared" si="4"/>
        <v>0</v>
      </c>
      <c r="H98" t="str">
        <f t="shared" si="5"/>
        <v>，3992674</v>
      </c>
      <c r="I98" t="str">
        <f>VLOOKUP(A98,HOP!A:U,21,0)</f>
        <v>直采</v>
      </c>
    </row>
    <row r="99" ht="14.25" hidden="1" customHeight="1" spans="1:9">
      <c r="A99" s="7" t="s">
        <v>842</v>
      </c>
      <c r="B99" s="8" t="s">
        <v>275</v>
      </c>
      <c r="C99" s="8" t="s">
        <v>568</v>
      </c>
      <c r="D99" s="3">
        <v>2262</v>
      </c>
      <c r="E99" t="str">
        <f>VLOOKUP(A99,HOP!A:L,12,0)</f>
        <v>2262.00</v>
      </c>
      <c r="F99" t="str">
        <f>VLOOKUP(A99,HOP!A:C,3,0)</f>
        <v>3987811</v>
      </c>
      <c r="G99">
        <f t="shared" ref="G99:G130" si="6">D99-E99</f>
        <v>0</v>
      </c>
      <c r="H99" t="str">
        <f t="shared" ref="H99:H130" si="7">$H$1&amp;F99</f>
        <v>，3987811</v>
      </c>
      <c r="I99" t="str">
        <f>VLOOKUP(A99,HOP!A:U,21,0)</f>
        <v>直采</v>
      </c>
    </row>
    <row r="100" ht="14.25" hidden="1" customHeight="1" spans="1:9">
      <c r="A100" s="7" t="s">
        <v>848</v>
      </c>
      <c r="B100" s="8" t="s">
        <v>446</v>
      </c>
      <c r="C100" s="8" t="s">
        <v>568</v>
      </c>
      <c r="D100" s="3">
        <v>1401</v>
      </c>
      <c r="E100" t="str">
        <f>VLOOKUP(A100,HOP!A:L,12,0)</f>
        <v>1401.00</v>
      </c>
      <c r="F100" t="str">
        <f>VLOOKUP(A100,HOP!A:C,3,0)</f>
        <v>4047592</v>
      </c>
      <c r="G100">
        <f t="shared" si="6"/>
        <v>0</v>
      </c>
      <c r="H100" t="str">
        <f t="shared" si="7"/>
        <v>，4047592</v>
      </c>
      <c r="I100" t="str">
        <f>VLOOKUP(A100,HOP!A:U,21,0)</f>
        <v>直采</v>
      </c>
    </row>
    <row r="101" ht="14.25" hidden="1" customHeight="1" spans="1:9">
      <c r="A101" s="7" t="s">
        <v>854</v>
      </c>
      <c r="B101" s="8" t="s">
        <v>275</v>
      </c>
      <c r="C101" s="8" t="s">
        <v>568</v>
      </c>
      <c r="D101" s="3">
        <v>1648</v>
      </c>
      <c r="E101" t="str">
        <f>VLOOKUP(A101,HOP!A:L,12,0)</f>
        <v>1648.00</v>
      </c>
      <c r="F101" t="str">
        <f>VLOOKUP(A101,HOP!A:C,3,0)</f>
        <v>4049651</v>
      </c>
      <c r="G101">
        <f t="shared" si="6"/>
        <v>0</v>
      </c>
      <c r="H101" t="str">
        <f t="shared" si="7"/>
        <v>，4049651</v>
      </c>
      <c r="I101" t="str">
        <f>VLOOKUP(A101,HOP!A:U,21,0)</f>
        <v>直连</v>
      </c>
    </row>
    <row r="102" ht="14.25" hidden="1" customHeight="1" spans="1:9">
      <c r="A102" s="7" t="s">
        <v>861</v>
      </c>
      <c r="B102" s="8" t="s">
        <v>446</v>
      </c>
      <c r="C102" s="8" t="s">
        <v>568</v>
      </c>
      <c r="D102" s="3">
        <v>1067</v>
      </c>
      <c r="E102" t="str">
        <f>VLOOKUP(A102,HOP!A:L,12,0)</f>
        <v>1067.00</v>
      </c>
      <c r="F102" t="str">
        <f>VLOOKUP(A102,HOP!A:C,3,0)</f>
        <v>4056469</v>
      </c>
      <c r="G102">
        <f t="shared" si="6"/>
        <v>0</v>
      </c>
      <c r="H102" t="str">
        <f t="shared" si="7"/>
        <v>，4056469</v>
      </c>
      <c r="I102" t="str">
        <f>VLOOKUP(A102,HOP!A:U,21,0)</f>
        <v>直连</v>
      </c>
    </row>
    <row r="103" ht="14.25" hidden="1" customHeight="1" spans="1:9">
      <c r="A103" s="7" t="s">
        <v>869</v>
      </c>
      <c r="B103" s="8" t="s">
        <v>274</v>
      </c>
      <c r="C103" s="8" t="s">
        <v>568</v>
      </c>
      <c r="D103" s="3">
        <v>6183</v>
      </c>
      <c r="E103" t="str">
        <f>VLOOKUP(A103,HOP!A:L,12,0)</f>
        <v>6183.00</v>
      </c>
      <c r="F103" t="str">
        <f>VLOOKUP(A103,HOP!A:C,3,0)</f>
        <v>3932240</v>
      </c>
      <c r="G103">
        <f t="shared" si="6"/>
        <v>0</v>
      </c>
      <c r="H103" t="str">
        <f t="shared" si="7"/>
        <v>，3932240</v>
      </c>
      <c r="I103" t="str">
        <f>VLOOKUP(A103,HOP!A:U,21,0)</f>
        <v>直采</v>
      </c>
    </row>
    <row r="104" ht="14.25" hidden="1" customHeight="1" spans="1:9">
      <c r="A104" s="7" t="s">
        <v>878</v>
      </c>
      <c r="B104" s="8" t="s">
        <v>274</v>
      </c>
      <c r="C104" s="8" t="s">
        <v>568</v>
      </c>
      <c r="D104" s="3">
        <v>525</v>
      </c>
      <c r="E104" t="str">
        <f>VLOOKUP(A104,HOP!A:L,12,0)</f>
        <v>525.00</v>
      </c>
      <c r="F104" t="str">
        <f>VLOOKUP(A104,HOP!A:C,3,0)</f>
        <v>3939773</v>
      </c>
      <c r="G104">
        <f t="shared" si="6"/>
        <v>0</v>
      </c>
      <c r="H104" t="str">
        <f t="shared" si="7"/>
        <v>，3939773</v>
      </c>
      <c r="I104" t="str">
        <f>VLOOKUP(A104,HOP!A:U,21,0)</f>
        <v>直采</v>
      </c>
    </row>
    <row r="105" ht="14.25" hidden="1" customHeight="1" spans="1:9">
      <c r="A105" s="7" t="s">
        <v>888</v>
      </c>
      <c r="B105" s="8" t="s">
        <v>275</v>
      </c>
      <c r="C105" s="8" t="s">
        <v>568</v>
      </c>
      <c r="D105" s="3">
        <v>682</v>
      </c>
      <c r="E105" t="str">
        <f>VLOOKUP(A105,HOP!A:L,12,0)</f>
        <v>682.00</v>
      </c>
      <c r="F105" t="str">
        <f>VLOOKUP(A105,HOP!A:C,3,0)</f>
        <v>3948135</v>
      </c>
      <c r="G105">
        <f t="shared" si="6"/>
        <v>0</v>
      </c>
      <c r="H105" t="str">
        <f t="shared" si="7"/>
        <v>，3948135</v>
      </c>
      <c r="I105" t="str">
        <f>VLOOKUP(A105,HOP!A:U,21,0)</f>
        <v>直采</v>
      </c>
    </row>
    <row r="106" ht="14.25" hidden="1" customHeight="1" spans="1:9">
      <c r="A106" s="7" t="s">
        <v>893</v>
      </c>
      <c r="B106" s="8" t="s">
        <v>446</v>
      </c>
      <c r="C106" s="8" t="s">
        <v>568</v>
      </c>
      <c r="D106" s="3">
        <v>206</v>
      </c>
      <c r="E106" t="str">
        <f>VLOOKUP(A106,HOP!A:L,12,0)</f>
        <v>206.00</v>
      </c>
      <c r="F106" t="str">
        <f>VLOOKUP(A106,HOP!A:C,3,0)</f>
        <v>4053251</v>
      </c>
      <c r="G106">
        <f t="shared" si="6"/>
        <v>0</v>
      </c>
      <c r="H106" t="str">
        <f t="shared" si="7"/>
        <v>，4053251</v>
      </c>
      <c r="I106" t="str">
        <f>VLOOKUP(A106,HOP!A:U,21,0)</f>
        <v>直采</v>
      </c>
    </row>
    <row r="107" ht="14.25" hidden="1" customHeight="1" spans="1:9">
      <c r="A107" s="7" t="s">
        <v>901</v>
      </c>
      <c r="B107" s="8" t="s">
        <v>446</v>
      </c>
      <c r="C107" s="8" t="s">
        <v>568</v>
      </c>
      <c r="D107" s="3">
        <v>54</v>
      </c>
      <c r="E107" t="str">
        <f>VLOOKUP(A107,HOP!A:L,12,0)</f>
        <v>54.00</v>
      </c>
      <c r="F107" t="str">
        <f>VLOOKUP(A107,HOP!A:C,3,0)</f>
        <v>4057685</v>
      </c>
      <c r="G107">
        <f t="shared" si="6"/>
        <v>0</v>
      </c>
      <c r="H107" t="str">
        <f t="shared" si="7"/>
        <v>，4057685</v>
      </c>
      <c r="I107" t="str">
        <f>VLOOKUP(A107,HOP!A:U,21,0)</f>
        <v>直连</v>
      </c>
    </row>
    <row r="108" ht="14.25" hidden="1" customHeight="1" spans="1:9">
      <c r="A108" s="7" t="s">
        <v>908</v>
      </c>
      <c r="B108" s="8" t="s">
        <v>446</v>
      </c>
      <c r="C108" s="8" t="s">
        <v>568</v>
      </c>
      <c r="D108" s="3">
        <v>62</v>
      </c>
      <c r="E108" t="str">
        <f>VLOOKUP(A108,HOP!A:L,12,0)</f>
        <v>62.00</v>
      </c>
      <c r="F108" t="str">
        <f>VLOOKUP(A108,HOP!A:C,3,0)</f>
        <v>4059291</v>
      </c>
      <c r="G108">
        <f t="shared" si="6"/>
        <v>0</v>
      </c>
      <c r="H108" t="str">
        <f t="shared" si="7"/>
        <v>，4059291</v>
      </c>
      <c r="I108" t="str">
        <f>VLOOKUP(A108,HOP!A:U,21,0)</f>
        <v>直连</v>
      </c>
    </row>
    <row r="109" ht="14.25" hidden="1" customHeight="1" spans="1:9">
      <c r="A109" s="7" t="s">
        <v>913</v>
      </c>
      <c r="B109" s="8" t="s">
        <v>568</v>
      </c>
      <c r="C109" s="8" t="s">
        <v>293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7" t="s">
        <v>919</v>
      </c>
      <c r="B110" s="8" t="s">
        <v>568</v>
      </c>
      <c r="C110" s="8" t="s">
        <v>293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7" t="s">
        <v>924</v>
      </c>
      <c r="B111" s="8" t="s">
        <v>294</v>
      </c>
      <c r="C111" s="8" t="s">
        <v>929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hidden="1" customHeight="1" spans="1:9">
      <c r="A112" s="7" t="s">
        <v>932</v>
      </c>
      <c r="B112" s="8" t="s">
        <v>294</v>
      </c>
      <c r="C112" s="8" t="s">
        <v>470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7" t="s">
        <v>940</v>
      </c>
      <c r="B113" s="8" t="s">
        <v>945</v>
      </c>
      <c r="C113" s="8" t="s">
        <v>946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6"/>
        <v>#N/A</v>
      </c>
      <c r="H113" t="e">
        <f t="shared" si="7"/>
        <v>#N/A</v>
      </c>
      <c r="I113" t="e">
        <f>VLOOKUP(A113,HOP!A:U,21,0)</f>
        <v>#N/A</v>
      </c>
    </row>
    <row r="114" ht="14.25" hidden="1" customHeight="1" spans="1:9">
      <c r="A114" s="7" t="s">
        <v>949</v>
      </c>
      <c r="B114" s="8" t="s">
        <v>568</v>
      </c>
      <c r="C114" s="8" t="s">
        <v>293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6"/>
        <v>#N/A</v>
      </c>
      <c r="H114" t="e">
        <f t="shared" si="7"/>
        <v>#N/A</v>
      </c>
      <c r="I114" t="e">
        <f>VLOOKUP(A114,HOP!A:U,21,0)</f>
        <v>#N/A</v>
      </c>
    </row>
    <row r="115" ht="14.25" hidden="1" customHeight="1" spans="1:9">
      <c r="A115" s="7" t="s">
        <v>957</v>
      </c>
      <c r="B115" s="8" t="s">
        <v>960</v>
      </c>
      <c r="C115" s="8" t="s">
        <v>961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6"/>
        <v>#N/A</v>
      </c>
      <c r="H115" t="e">
        <f t="shared" si="7"/>
        <v>#N/A</v>
      </c>
      <c r="I115" t="e">
        <f>VLOOKUP(A115,HOP!A:U,21,0)</f>
        <v>#N/A</v>
      </c>
    </row>
    <row r="116" ht="14.25" hidden="1" customHeight="1" spans="1:9">
      <c r="A116" s="7" t="s">
        <v>965</v>
      </c>
      <c r="B116" s="8" t="s">
        <v>508</v>
      </c>
      <c r="C116" s="8" t="s">
        <v>968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6"/>
        <v>#N/A</v>
      </c>
      <c r="H116" t="e">
        <f t="shared" si="7"/>
        <v>#N/A</v>
      </c>
      <c r="I116" t="e">
        <f>VLOOKUP(A116,HOP!A:U,21,0)</f>
        <v>#N/A</v>
      </c>
    </row>
    <row r="117" ht="14.25" hidden="1" customHeight="1" spans="1:9">
      <c r="A117" s="7" t="s">
        <v>971</v>
      </c>
      <c r="B117" s="8" t="s">
        <v>977</v>
      </c>
      <c r="C117" s="8" t="s">
        <v>978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6"/>
        <v>#N/A</v>
      </c>
      <c r="H117" t="e">
        <f t="shared" si="7"/>
        <v>#N/A</v>
      </c>
      <c r="I117" t="e">
        <f>VLOOKUP(A117,HOP!A:U,21,0)</f>
        <v>#N/A</v>
      </c>
    </row>
    <row r="118" ht="14.25" hidden="1" customHeight="1" spans="1:9">
      <c r="A118" s="7" t="s">
        <v>990</v>
      </c>
      <c r="B118" s="8" t="s">
        <v>568</v>
      </c>
      <c r="C118" s="8" t="s">
        <v>293</v>
      </c>
      <c r="D118" s="3">
        <v>844</v>
      </c>
      <c r="E118" t="str">
        <f>VLOOKUP(A118,HOP!A:L,12,0)</f>
        <v>844.00</v>
      </c>
      <c r="F118" t="str">
        <f>VLOOKUP(A118,HOP!A:C,3,0)</f>
        <v>4055749</v>
      </c>
      <c r="G118">
        <f t="shared" si="6"/>
        <v>0</v>
      </c>
      <c r="H118" t="str">
        <f t="shared" si="7"/>
        <v>，4055749</v>
      </c>
      <c r="I118" t="str">
        <f>VLOOKUP(A118,HOP!A:U,21,0)</f>
        <v>直连</v>
      </c>
    </row>
    <row r="119" ht="14.25" hidden="1" customHeight="1" spans="1:9">
      <c r="A119" s="7" t="s">
        <v>998</v>
      </c>
      <c r="B119" s="8" t="s">
        <v>568</v>
      </c>
      <c r="C119" s="8" t="s">
        <v>293</v>
      </c>
      <c r="D119" s="3">
        <v>188</v>
      </c>
      <c r="E119" t="str">
        <f>VLOOKUP(A119,HOP!A:L,12,0)</f>
        <v>188.00</v>
      </c>
      <c r="F119" t="str">
        <f>VLOOKUP(A119,HOP!A:C,3,0)</f>
        <v>4062604</v>
      </c>
      <c r="G119">
        <f t="shared" si="6"/>
        <v>0</v>
      </c>
      <c r="H119" t="str">
        <f t="shared" si="7"/>
        <v>，4062604</v>
      </c>
      <c r="I119" t="str">
        <f>VLOOKUP(A119,HOP!A:U,21,0)</f>
        <v>直连</v>
      </c>
    </row>
    <row r="120" ht="14.25" hidden="1" customHeight="1" spans="1:9">
      <c r="A120" s="7" t="s">
        <v>1002</v>
      </c>
      <c r="B120" s="8" t="s">
        <v>446</v>
      </c>
      <c r="C120" s="8" t="s">
        <v>293</v>
      </c>
      <c r="D120" s="3">
        <v>593</v>
      </c>
      <c r="E120" t="str">
        <f>VLOOKUP(A120,HOP!A:L,12,0)</f>
        <v>593.00</v>
      </c>
      <c r="F120" t="str">
        <f>VLOOKUP(A120,HOP!A:C,3,0)</f>
        <v>4018843</v>
      </c>
      <c r="G120">
        <f t="shared" si="6"/>
        <v>0</v>
      </c>
      <c r="H120" t="str">
        <f t="shared" si="7"/>
        <v>，4018843</v>
      </c>
      <c r="I120" t="str">
        <f>VLOOKUP(A120,HOP!A:U,21,0)</f>
        <v>直连</v>
      </c>
    </row>
    <row r="121" ht="14.25" hidden="1" customHeight="1" spans="1:9">
      <c r="A121" s="7" t="s">
        <v>1008</v>
      </c>
      <c r="B121" s="8" t="s">
        <v>446</v>
      </c>
      <c r="C121" s="8" t="s">
        <v>293</v>
      </c>
      <c r="D121" s="3">
        <v>591</v>
      </c>
      <c r="E121" t="str">
        <f>VLOOKUP(A121,HOP!A:L,12,0)</f>
        <v>591.00</v>
      </c>
      <c r="F121" t="str">
        <f>VLOOKUP(A121,HOP!A:C,3,0)</f>
        <v>4028399</v>
      </c>
      <c r="G121">
        <f t="shared" si="6"/>
        <v>0</v>
      </c>
      <c r="H121" t="str">
        <f t="shared" si="7"/>
        <v>，4028399</v>
      </c>
      <c r="I121" t="str">
        <f>VLOOKUP(A121,HOP!A:U,21,0)</f>
        <v>直连</v>
      </c>
    </row>
    <row r="122" ht="14.25" hidden="1" customHeight="1" spans="1:9">
      <c r="A122" s="7" t="s">
        <v>1012</v>
      </c>
      <c r="B122" s="8" t="s">
        <v>275</v>
      </c>
      <c r="C122" s="8" t="s">
        <v>293</v>
      </c>
      <c r="D122" s="3">
        <v>2652</v>
      </c>
      <c r="E122" t="str">
        <f>VLOOKUP(A122,HOP!A:L,12,0)</f>
        <v>2652.00</v>
      </c>
      <c r="F122" t="str">
        <f>VLOOKUP(A122,HOP!A:C,3,0)</f>
        <v>4051720</v>
      </c>
      <c r="G122">
        <f t="shared" si="6"/>
        <v>0</v>
      </c>
      <c r="H122" t="str">
        <f t="shared" si="7"/>
        <v>，4051720</v>
      </c>
      <c r="I122" t="str">
        <f>VLOOKUP(A122,HOP!A:U,21,0)</f>
        <v>直采</v>
      </c>
    </row>
    <row r="123" ht="14.25" hidden="1" customHeight="1" spans="1:9">
      <c r="A123" s="7" t="s">
        <v>1020</v>
      </c>
      <c r="B123" s="8" t="s">
        <v>568</v>
      </c>
      <c r="C123" s="8" t="s">
        <v>293</v>
      </c>
      <c r="D123" s="3">
        <v>658</v>
      </c>
      <c r="E123" t="str">
        <f>VLOOKUP(A123,HOP!A:L,12,0)</f>
        <v>658.00</v>
      </c>
      <c r="F123" t="str">
        <f>VLOOKUP(A123,HOP!A:C,3,0)</f>
        <v>4048767</v>
      </c>
      <c r="G123">
        <f t="shared" si="6"/>
        <v>0</v>
      </c>
      <c r="H123" t="str">
        <f t="shared" si="7"/>
        <v>，4048767</v>
      </c>
      <c r="I123" t="str">
        <f>VLOOKUP(A123,HOP!A:U,21,0)</f>
        <v>直采</v>
      </c>
    </row>
    <row r="124" ht="14.25" hidden="1" customHeight="1" spans="1:9">
      <c r="A124" s="7" t="s">
        <v>1023</v>
      </c>
      <c r="B124" s="8" t="s">
        <v>568</v>
      </c>
      <c r="C124" s="8" t="s">
        <v>293</v>
      </c>
      <c r="D124" s="3">
        <v>323</v>
      </c>
      <c r="E124" t="str">
        <f>VLOOKUP(A124,HOP!A:L,12,0)</f>
        <v>323.00</v>
      </c>
      <c r="F124" t="str">
        <f>VLOOKUP(A124,HOP!A:C,3,0)</f>
        <v>4063840</v>
      </c>
      <c r="G124">
        <f t="shared" si="6"/>
        <v>0</v>
      </c>
      <c r="H124" t="str">
        <f t="shared" si="7"/>
        <v>，4063840</v>
      </c>
      <c r="I124" t="str">
        <f>VLOOKUP(A124,HOP!A:U,21,0)</f>
        <v>直连</v>
      </c>
    </row>
    <row r="125" ht="14.25" hidden="1" customHeight="1" spans="1:9">
      <c r="A125" s="7" t="s">
        <v>1027</v>
      </c>
      <c r="B125" s="8" t="s">
        <v>568</v>
      </c>
      <c r="C125" s="8" t="s">
        <v>293</v>
      </c>
      <c r="D125" s="3">
        <v>1134</v>
      </c>
      <c r="E125" t="str">
        <f>VLOOKUP(A125,HOP!A:L,12,0)</f>
        <v>1134.00</v>
      </c>
      <c r="F125" t="str">
        <f>VLOOKUP(A125,HOP!A:C,3,0)</f>
        <v>4066800</v>
      </c>
      <c r="G125">
        <f t="shared" si="6"/>
        <v>0</v>
      </c>
      <c r="H125" t="str">
        <f t="shared" si="7"/>
        <v>，4066800</v>
      </c>
      <c r="I125" t="str">
        <f>VLOOKUP(A125,HOP!A:U,21,0)</f>
        <v>直连</v>
      </c>
    </row>
    <row r="126" ht="14.25" hidden="1" customHeight="1" spans="1:9">
      <c r="A126" s="7" t="s">
        <v>1035</v>
      </c>
      <c r="B126" s="8" t="s">
        <v>446</v>
      </c>
      <c r="C126" s="8" t="s">
        <v>293</v>
      </c>
      <c r="D126" s="3">
        <v>564</v>
      </c>
      <c r="E126" t="str">
        <f>VLOOKUP(A126,HOP!A:L,12,0)</f>
        <v>564.00</v>
      </c>
      <c r="F126" t="str">
        <f>VLOOKUP(A126,HOP!A:C,3,0)</f>
        <v>3954787</v>
      </c>
      <c r="G126">
        <f t="shared" si="6"/>
        <v>0</v>
      </c>
      <c r="H126" t="str">
        <f t="shared" si="7"/>
        <v>，3954787</v>
      </c>
      <c r="I126" t="str">
        <f>VLOOKUP(A126,HOP!A:U,21,0)</f>
        <v>直采</v>
      </c>
    </row>
    <row r="127" ht="14.25" hidden="1" customHeight="1" spans="1:9">
      <c r="A127" s="7" t="s">
        <v>1044</v>
      </c>
      <c r="B127" s="8" t="s">
        <v>446</v>
      </c>
      <c r="C127" s="8" t="s">
        <v>293</v>
      </c>
      <c r="D127" s="3">
        <v>630</v>
      </c>
      <c r="E127" t="str">
        <f>VLOOKUP(A127,HOP!A:L,12,0)</f>
        <v>630.00</v>
      </c>
      <c r="F127" t="str">
        <f>VLOOKUP(A127,HOP!A:C,3,0)</f>
        <v>4053292</v>
      </c>
      <c r="G127">
        <f t="shared" si="6"/>
        <v>0</v>
      </c>
      <c r="H127" t="str">
        <f t="shared" si="7"/>
        <v>，4053292</v>
      </c>
      <c r="I127" t="str">
        <f>VLOOKUP(A127,HOP!A:U,21,0)</f>
        <v>直采</v>
      </c>
    </row>
    <row r="128" ht="14.25" hidden="1" customHeight="1" spans="1:9">
      <c r="A128" s="7" t="s">
        <v>1050</v>
      </c>
      <c r="B128" s="8" t="s">
        <v>568</v>
      </c>
      <c r="C128" s="8" t="s">
        <v>293</v>
      </c>
      <c r="D128" s="3">
        <v>390</v>
      </c>
      <c r="E128" t="str">
        <f>VLOOKUP(A128,HOP!A:L,12,0)</f>
        <v>390.00</v>
      </c>
      <c r="F128" t="str">
        <f>VLOOKUP(A128,HOP!A:C,3,0)</f>
        <v>4051377</v>
      </c>
      <c r="G128">
        <f t="shared" si="6"/>
        <v>0</v>
      </c>
      <c r="H128" t="str">
        <f t="shared" si="7"/>
        <v>，4051377</v>
      </c>
      <c r="I128" t="str">
        <f>VLOOKUP(A128,HOP!A:U,21,0)</f>
        <v>直采</v>
      </c>
    </row>
    <row r="129" ht="14.25" hidden="1" customHeight="1" spans="1:9">
      <c r="A129" s="7" t="s">
        <v>1054</v>
      </c>
      <c r="B129" s="8" t="s">
        <v>446</v>
      </c>
      <c r="C129" s="8" t="s">
        <v>293</v>
      </c>
      <c r="D129" s="3">
        <v>120</v>
      </c>
      <c r="E129" t="str">
        <f>VLOOKUP(A129,HOP!A:L,12,0)</f>
        <v>120.00</v>
      </c>
      <c r="F129" t="str">
        <f>VLOOKUP(A129,HOP!A:C,3,0)</f>
        <v>4053878</v>
      </c>
      <c r="G129">
        <f t="shared" si="6"/>
        <v>0</v>
      </c>
      <c r="H129" t="str">
        <f t="shared" si="7"/>
        <v>，4053878</v>
      </c>
      <c r="I129" t="str">
        <f>VLOOKUP(A129,HOP!A:U,21,0)</f>
        <v>直连</v>
      </c>
    </row>
    <row r="130" ht="14.25" hidden="1" customHeight="1" spans="1:9">
      <c r="A130" s="7" t="s">
        <v>1062</v>
      </c>
      <c r="B130" s="8" t="s">
        <v>568</v>
      </c>
      <c r="C130" s="8" t="s">
        <v>293</v>
      </c>
      <c r="D130" s="3">
        <v>198</v>
      </c>
      <c r="E130" t="str">
        <f>VLOOKUP(A130,HOP!A:L,12,0)</f>
        <v>198.00</v>
      </c>
      <c r="F130" t="str">
        <f>VLOOKUP(A130,HOP!A:C,3,0)</f>
        <v>4061017</v>
      </c>
      <c r="G130">
        <f t="shared" si="6"/>
        <v>0</v>
      </c>
      <c r="H130" t="str">
        <f t="shared" si="7"/>
        <v>，4061017</v>
      </c>
      <c r="I130" t="str">
        <f>VLOOKUP(A130,HOP!A:U,21,0)</f>
        <v>直采</v>
      </c>
    </row>
    <row r="131" ht="14.25" hidden="1" customHeight="1" spans="1:9">
      <c r="A131" s="7" t="s">
        <v>1068</v>
      </c>
      <c r="B131" s="8" t="s">
        <v>568</v>
      </c>
      <c r="C131" s="8" t="s">
        <v>293</v>
      </c>
      <c r="D131" s="3">
        <v>60</v>
      </c>
      <c r="E131" t="str">
        <f>VLOOKUP(A131,HOP!A:L,12,0)</f>
        <v>60.00</v>
      </c>
      <c r="F131" t="str">
        <f>VLOOKUP(A131,HOP!A:C,3,0)</f>
        <v>4064646</v>
      </c>
      <c r="G131">
        <f t="shared" ref="G131:G153" si="8">D131-E131</f>
        <v>0</v>
      </c>
      <c r="H131" t="str">
        <f t="shared" ref="H131:H153" si="9">$H$1&amp;F131</f>
        <v>，4064646</v>
      </c>
      <c r="I131" t="str">
        <f>VLOOKUP(A131,HOP!A:U,21,0)</f>
        <v>直连</v>
      </c>
    </row>
    <row r="132" ht="14.25" hidden="1" customHeight="1" spans="1:9">
      <c r="A132" s="7" t="s">
        <v>1070</v>
      </c>
      <c r="B132" s="8" t="s">
        <v>568</v>
      </c>
      <c r="C132" s="8" t="s">
        <v>293</v>
      </c>
      <c r="D132" s="3">
        <v>601</v>
      </c>
      <c r="E132" t="str">
        <f>VLOOKUP(A132,HOP!A:L,12,0)</f>
        <v>601.00</v>
      </c>
      <c r="F132" t="str">
        <f>VLOOKUP(A132,HOP!A:C,3,0)</f>
        <v>4067456</v>
      </c>
      <c r="G132">
        <f t="shared" si="8"/>
        <v>0</v>
      </c>
      <c r="H132" t="str">
        <f t="shared" si="9"/>
        <v>，4067456</v>
      </c>
      <c r="I132" t="str">
        <f>VLOOKUP(A132,HOP!A:U,21,0)</f>
        <v>直连</v>
      </c>
    </row>
    <row r="133" ht="14.25" hidden="1" customHeight="1" spans="1:9">
      <c r="A133" s="7" t="s">
        <v>1078</v>
      </c>
      <c r="B133" s="8" t="s">
        <v>568</v>
      </c>
      <c r="C133" s="8" t="s">
        <v>293</v>
      </c>
      <c r="D133" s="3">
        <v>371</v>
      </c>
      <c r="E133" t="str">
        <f>VLOOKUP(A133,HOP!A:L,12,0)</f>
        <v>371.00</v>
      </c>
      <c r="F133" t="str">
        <f>VLOOKUP(A133,HOP!A:C,3,0)</f>
        <v>4067788</v>
      </c>
      <c r="G133">
        <f t="shared" si="8"/>
        <v>0</v>
      </c>
      <c r="H133" t="str">
        <f t="shared" si="9"/>
        <v>，4067788</v>
      </c>
      <c r="I133" t="str">
        <f>VLOOKUP(A133,HOP!A:U,21,0)</f>
        <v>直连</v>
      </c>
    </row>
    <row r="134" ht="14.25" hidden="1" customHeight="1" spans="1:9">
      <c r="A134" s="7" t="s">
        <v>1093</v>
      </c>
      <c r="B134" s="8" t="s">
        <v>1098</v>
      </c>
      <c r="C134" s="8" t="s">
        <v>1099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8"/>
        <v>#N/A</v>
      </c>
      <c r="H134" t="e">
        <f t="shared" si="9"/>
        <v>#N/A</v>
      </c>
      <c r="I134" t="e">
        <f>VLOOKUP(A134,HOP!A:U,21,0)</f>
        <v>#N/A</v>
      </c>
    </row>
    <row r="135" ht="14.25" hidden="1" customHeight="1" spans="1:9">
      <c r="A135" s="7" t="s">
        <v>1103</v>
      </c>
      <c r="B135" s="8" t="s">
        <v>446</v>
      </c>
      <c r="C135" s="8" t="s">
        <v>293</v>
      </c>
      <c r="D135" s="3">
        <v>4270</v>
      </c>
      <c r="E135" t="str">
        <f>VLOOKUP(A135,HOP!A:L,12,0)</f>
        <v>4270.00</v>
      </c>
      <c r="F135" t="str">
        <f>VLOOKUP(A135,HOP!A:C,3,0)</f>
        <v>4057791</v>
      </c>
      <c r="G135">
        <f t="shared" si="8"/>
        <v>0</v>
      </c>
      <c r="H135" t="str">
        <f t="shared" si="9"/>
        <v>，4057791</v>
      </c>
      <c r="I135" t="str">
        <f>VLOOKUP(A135,HOP!A:U,21,0)</f>
        <v>直连</v>
      </c>
    </row>
    <row r="136" ht="14.25" hidden="1" customHeight="1" spans="1:9">
      <c r="A136" s="7" t="s">
        <v>1112</v>
      </c>
      <c r="B136" s="8" t="s">
        <v>293</v>
      </c>
      <c r="C136" s="8" t="s">
        <v>767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8"/>
        <v>#N/A</v>
      </c>
      <c r="H136" t="e">
        <f t="shared" si="9"/>
        <v>#N/A</v>
      </c>
      <c r="I136" t="e">
        <f>VLOOKUP(A136,HOP!A:U,21,0)</f>
        <v>#N/A</v>
      </c>
    </row>
    <row r="137" ht="14.25" hidden="1" customHeight="1" spans="1:9">
      <c r="A137" s="7" t="s">
        <v>1120</v>
      </c>
      <c r="B137" s="8" t="s">
        <v>968</v>
      </c>
      <c r="C137" s="8" t="s">
        <v>1123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8"/>
        <v>#N/A</v>
      </c>
      <c r="H137" t="e">
        <f t="shared" si="9"/>
        <v>#N/A</v>
      </c>
      <c r="I137" t="e">
        <f>VLOOKUP(A137,HOP!A:U,21,0)</f>
        <v>#N/A</v>
      </c>
    </row>
    <row r="138" ht="14.25" hidden="1" customHeight="1" spans="1:9">
      <c r="A138" s="7" t="s">
        <v>1126</v>
      </c>
      <c r="B138" s="8" t="s">
        <v>1131</v>
      </c>
      <c r="C138" s="8" t="s">
        <v>961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8"/>
        <v>#N/A</v>
      </c>
      <c r="H138" t="e">
        <f t="shared" si="9"/>
        <v>#N/A</v>
      </c>
      <c r="I138" t="e">
        <f>VLOOKUP(A138,HOP!A:U,21,0)</f>
        <v>#N/A</v>
      </c>
    </row>
    <row r="139" ht="14.25" hidden="1" customHeight="1" spans="1:9">
      <c r="A139" s="7" t="s">
        <v>1134</v>
      </c>
      <c r="B139" s="8" t="s">
        <v>446</v>
      </c>
      <c r="C139" s="8" t="s">
        <v>767</v>
      </c>
      <c r="D139" s="3">
        <v>1974</v>
      </c>
      <c r="E139" t="str">
        <f>VLOOKUP(A139,HOP!A:L,12,0)</f>
        <v>1974.00</v>
      </c>
      <c r="F139" t="str">
        <f>VLOOKUP(A139,HOP!A:C,3,0)</f>
        <v>4020446</v>
      </c>
      <c r="G139">
        <f t="shared" si="8"/>
        <v>0</v>
      </c>
      <c r="H139" t="str">
        <f t="shared" si="9"/>
        <v>，4020446</v>
      </c>
      <c r="I139" t="str">
        <f>VLOOKUP(A139,HOP!A:U,21,0)</f>
        <v>直连</v>
      </c>
    </row>
    <row r="140" ht="14.25" hidden="1" customHeight="1" spans="1:9">
      <c r="A140" s="7" t="s">
        <v>1139</v>
      </c>
      <c r="B140" s="8" t="s">
        <v>446</v>
      </c>
      <c r="C140" s="8" t="s">
        <v>767</v>
      </c>
      <c r="D140" s="3">
        <v>5616</v>
      </c>
      <c r="E140" t="str">
        <f>VLOOKUP(A140,HOP!A:L,12,0)</f>
        <v>5616.00</v>
      </c>
      <c r="F140" t="str">
        <f>VLOOKUP(A140,HOP!A:C,3,0)</f>
        <v>3890876</v>
      </c>
      <c r="G140">
        <f t="shared" si="8"/>
        <v>0</v>
      </c>
      <c r="H140" t="str">
        <f t="shared" si="9"/>
        <v>，3890876</v>
      </c>
      <c r="I140" t="str">
        <f>VLOOKUP(A140,HOP!A:U,21,0)</f>
        <v>直采</v>
      </c>
    </row>
    <row r="141" ht="14.25" hidden="1" customHeight="1" spans="1:9">
      <c r="A141" s="7" t="s">
        <v>1147</v>
      </c>
      <c r="B141" s="8" t="s">
        <v>275</v>
      </c>
      <c r="C141" s="8" t="s">
        <v>767</v>
      </c>
      <c r="D141" s="3">
        <v>1144</v>
      </c>
      <c r="E141" t="str">
        <f>VLOOKUP(A141,HOP!A:L,12,0)</f>
        <v>1144.00</v>
      </c>
      <c r="F141" t="str">
        <f>VLOOKUP(A141,HOP!A:C,3,0)</f>
        <v>3958582</v>
      </c>
      <c r="G141">
        <f t="shared" si="8"/>
        <v>0</v>
      </c>
      <c r="H141" t="str">
        <f t="shared" si="9"/>
        <v>，3958582</v>
      </c>
      <c r="I141" t="str">
        <f>VLOOKUP(A141,HOP!A:U,21,0)</f>
        <v>直采</v>
      </c>
    </row>
    <row r="142" ht="14.25" hidden="1" customHeight="1" spans="1:9">
      <c r="A142" s="7" t="s">
        <v>1155</v>
      </c>
      <c r="B142" s="8" t="s">
        <v>293</v>
      </c>
      <c r="C142" s="8" t="s">
        <v>767</v>
      </c>
      <c r="D142" s="3">
        <v>658</v>
      </c>
      <c r="E142" t="str">
        <f>VLOOKUP(A142,HOP!A:L,12,0)</f>
        <v>658.00</v>
      </c>
      <c r="F142" t="str">
        <f>VLOOKUP(A142,HOP!A:C,3,0)</f>
        <v>4002619</v>
      </c>
      <c r="G142">
        <f t="shared" si="8"/>
        <v>0</v>
      </c>
      <c r="H142" t="str">
        <f t="shared" si="9"/>
        <v>，4002619</v>
      </c>
      <c r="I142" t="str">
        <f>VLOOKUP(A142,HOP!A:U,21,0)</f>
        <v>直采</v>
      </c>
    </row>
    <row r="143" ht="14.25" hidden="1" customHeight="1" spans="1:9">
      <c r="A143" s="7" t="s">
        <v>1161</v>
      </c>
      <c r="B143" s="8" t="s">
        <v>568</v>
      </c>
      <c r="C143" s="8" t="s">
        <v>767</v>
      </c>
      <c r="D143" s="3">
        <v>411</v>
      </c>
      <c r="E143" t="str">
        <f>VLOOKUP(A143,HOP!A:L,12,0)</f>
        <v>411.00</v>
      </c>
      <c r="F143" t="str">
        <f>VLOOKUP(A143,HOP!A:C,3,0)</f>
        <v>4061438</v>
      </c>
      <c r="G143">
        <f t="shared" si="8"/>
        <v>0</v>
      </c>
      <c r="H143" t="str">
        <f t="shared" si="9"/>
        <v>，4061438</v>
      </c>
      <c r="I143" t="str">
        <f>VLOOKUP(A143,HOP!A:U,21,0)</f>
        <v>直连</v>
      </c>
    </row>
    <row r="144" ht="14.25" hidden="1" customHeight="1" spans="1:9">
      <c r="A144" s="7" t="s">
        <v>1168</v>
      </c>
      <c r="B144" s="8" t="s">
        <v>293</v>
      </c>
      <c r="C144" s="8" t="s">
        <v>767</v>
      </c>
      <c r="D144" s="3">
        <v>275</v>
      </c>
      <c r="E144" t="str">
        <f>VLOOKUP(A144,HOP!A:L,12,0)</f>
        <v>275.00</v>
      </c>
      <c r="F144" t="str">
        <f>VLOOKUP(A144,HOP!A:C,3,0)</f>
        <v>4064693</v>
      </c>
      <c r="G144">
        <f t="shared" si="8"/>
        <v>0</v>
      </c>
      <c r="H144" t="str">
        <f t="shared" si="9"/>
        <v>，4064693</v>
      </c>
      <c r="I144" t="str">
        <f>VLOOKUP(A144,HOP!A:U,21,0)</f>
        <v>直采</v>
      </c>
    </row>
    <row r="145" ht="14.25" hidden="1" customHeight="1" spans="1:9">
      <c r="A145" s="7" t="s">
        <v>1173</v>
      </c>
      <c r="B145" s="8" t="s">
        <v>568</v>
      </c>
      <c r="C145" s="8" t="s">
        <v>767</v>
      </c>
      <c r="D145" s="3">
        <v>668</v>
      </c>
      <c r="E145" t="str">
        <f>VLOOKUP(A145,HOP!A:L,12,0)</f>
        <v>668.00</v>
      </c>
      <c r="F145" t="str">
        <f>VLOOKUP(A145,HOP!A:C,3,0)</f>
        <v>4042099</v>
      </c>
      <c r="G145">
        <f t="shared" si="8"/>
        <v>0</v>
      </c>
      <c r="H145" t="str">
        <f t="shared" si="9"/>
        <v>，4042099</v>
      </c>
      <c r="I145" t="str">
        <f>VLOOKUP(A145,HOP!A:U,21,0)</f>
        <v>直连</v>
      </c>
    </row>
    <row r="146" ht="14.25" hidden="1" customHeight="1" spans="1:9">
      <c r="A146" s="7" t="s">
        <v>1179</v>
      </c>
      <c r="B146" s="8" t="s">
        <v>929</v>
      </c>
      <c r="C146" s="8" t="s">
        <v>470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8"/>
        <v>#N/A</v>
      </c>
      <c r="H146" t="e">
        <f t="shared" si="9"/>
        <v>#N/A</v>
      </c>
      <c r="I146" t="e">
        <f>VLOOKUP(A146,HOP!A:U,21,0)</f>
        <v>#N/A</v>
      </c>
    </row>
    <row r="147" ht="14.25" hidden="1" customHeight="1" spans="1:9">
      <c r="A147" s="7" t="s">
        <v>1187</v>
      </c>
      <c r="B147" s="8" t="s">
        <v>1131</v>
      </c>
      <c r="C147" s="8" t="s">
        <v>960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8"/>
        <v>#N/A</v>
      </c>
      <c r="H147" t="e">
        <f t="shared" si="9"/>
        <v>#N/A</v>
      </c>
      <c r="I147" t="e">
        <f>VLOOKUP(A147,HOP!A:U,21,0)</f>
        <v>#N/A</v>
      </c>
    </row>
    <row r="148" ht="14.25" hidden="1" customHeight="1" spans="1:9">
      <c r="A148" s="7" t="s">
        <v>1195</v>
      </c>
      <c r="B148" s="8" t="s">
        <v>1131</v>
      </c>
      <c r="C148" s="8" t="s">
        <v>960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8"/>
        <v>#N/A</v>
      </c>
      <c r="H148" t="e">
        <f t="shared" si="9"/>
        <v>#N/A</v>
      </c>
      <c r="I148" t="e">
        <f>VLOOKUP(A148,HOP!A:U,21,0)</f>
        <v>#N/A</v>
      </c>
    </row>
    <row r="149" ht="14.25" hidden="1" customHeight="1" spans="1:9">
      <c r="A149" s="7" t="s">
        <v>1199</v>
      </c>
      <c r="B149" s="8" t="s">
        <v>294</v>
      </c>
      <c r="C149" s="8" t="s">
        <v>929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7" t="s">
        <v>1206</v>
      </c>
      <c r="B150" s="8" t="s">
        <v>293</v>
      </c>
      <c r="C150" s="8" t="s">
        <v>767</v>
      </c>
      <c r="D150" s="3">
        <v>92</v>
      </c>
      <c r="E150" t="str">
        <f>VLOOKUP(A150,HOP!A:L,12,0)</f>
        <v>92.00</v>
      </c>
      <c r="F150" t="str">
        <f>VLOOKUP(A150,HOP!A:C,3,0)</f>
        <v>4072079</v>
      </c>
      <c r="G150">
        <f t="shared" si="8"/>
        <v>0</v>
      </c>
      <c r="H150" t="str">
        <f t="shared" si="9"/>
        <v>，4072079</v>
      </c>
      <c r="I150" t="str">
        <f>VLOOKUP(A150,HOP!A:U,21,0)</f>
        <v>直连</v>
      </c>
    </row>
    <row r="151" spans="1:10">
      <c r="A151" s="8" t="s">
        <v>312</v>
      </c>
      <c r="D151" s="9">
        <v>-1410</v>
      </c>
      <c r="E151" t="str">
        <f>VLOOKUP(A151,HOP!A:L,12,0)</f>
        <v>0.00</v>
      </c>
      <c r="F151" t="str">
        <f>VLOOKUP(A151,HOP!A:C,3,0)</f>
        <v>4043575</v>
      </c>
      <c r="G151">
        <f t="shared" si="8"/>
        <v>-1410</v>
      </c>
      <c r="H151" t="str">
        <f t="shared" si="9"/>
        <v>，4043575</v>
      </c>
      <c r="I151" t="str">
        <f>VLOOKUP(A151,HOP!A:U,21,0)</f>
        <v>直连</v>
      </c>
      <c r="J151" s="6" t="s">
        <v>1237</v>
      </c>
    </row>
    <row r="152" hidden="1" spans="1:10">
      <c r="A152" s="8" t="s">
        <v>1085</v>
      </c>
      <c r="D152" s="9">
        <v>-2035.02</v>
      </c>
      <c r="E152" t="str">
        <f>VLOOKUP(A152,HOP!A:L,12,0)</f>
        <v>4815.00</v>
      </c>
      <c r="F152" t="str">
        <f>VLOOKUP(A152,HOP!A:C,3,0)</f>
        <v>4015744</v>
      </c>
      <c r="G152">
        <f t="shared" si="8"/>
        <v>-6850.02</v>
      </c>
      <c r="H152" t="str">
        <f t="shared" si="9"/>
        <v>，4015744</v>
      </c>
      <c r="I152" t="str">
        <f>VLOOKUP(A152,HOP!A:U,21,0)</f>
        <v>直采</v>
      </c>
      <c r="J152" s="6" t="s">
        <v>1238</v>
      </c>
    </row>
    <row r="153" spans="1:10">
      <c r="A153" s="8" t="s">
        <v>982</v>
      </c>
      <c r="D153" s="9">
        <v>-1241</v>
      </c>
      <c r="E153">
        <v>0</v>
      </c>
      <c r="F153" t="str">
        <f>VLOOKUP(A153,HOP!A:C,3,0)</f>
        <v>4065702</v>
      </c>
      <c r="G153">
        <f t="shared" si="8"/>
        <v>-1241</v>
      </c>
      <c r="H153" t="str">
        <f t="shared" si="9"/>
        <v>，4065702</v>
      </c>
      <c r="I153" t="str">
        <f>VLOOKUP(A153,HOP!A:U,21,0)</f>
        <v>直连</v>
      </c>
      <c r="J153" s="6" t="s">
        <v>1239</v>
      </c>
    </row>
    <row r="155" spans="4:4">
      <c r="D155" s="3">
        <f>SUM(D2:D154)</f>
        <v>117617.98</v>
      </c>
    </row>
    <row r="157" ht="14.25" spans="4:4">
      <c r="D157" s="10" t="s">
        <v>24</v>
      </c>
    </row>
    <row r="160" spans="1:3">
      <c r="A160" t="s">
        <v>1240</v>
      </c>
      <c r="C160">
        <v>62227.98</v>
      </c>
    </row>
    <row r="161" spans="1:3">
      <c r="A161" t="s">
        <v>1241</v>
      </c>
      <c r="C161">
        <v>55390</v>
      </c>
    </row>
    <row r="162" spans="1:3">
      <c r="A162" s="6" t="s">
        <v>1242</v>
      </c>
      <c r="C162">
        <f>SUBTOTAL(9,C160:C161)</f>
        <v>117617.98</v>
      </c>
    </row>
  </sheetData>
  <autoFilter ref="A1:I153">
    <filterColumn colId="3">
      <filters>
        <filter val="1,067.00"/>
        <filter val="1,087.00"/>
        <filter val="1,134.00"/>
        <filter val="1,144.00"/>
        <filter val="1,164.00"/>
        <filter val="1,187.00"/>
        <filter val="-1,241.00"/>
        <filter val="1,312.00"/>
        <filter val="1,316.00"/>
        <filter val="1,372.00"/>
        <filter val="1,382.00"/>
        <filter val="1,401.00"/>
        <filter val="-1,410.00"/>
        <filter val="1,494.00"/>
        <filter val="1,519.00"/>
        <filter val="1,540.00"/>
        <filter val="1,590.00"/>
        <filter val="1,612.00"/>
        <filter val="1,648.00"/>
        <filter val="1,974.00"/>
        <filter val="54.00"/>
        <filter val="59.00"/>
        <filter val="60.00"/>
        <filter val="62.00"/>
        <filter val="85.00"/>
        <filter val="92.00"/>
        <filter val="110.00"/>
        <filter val="120.00"/>
        <filter val="157.00"/>
        <filter val="188.00"/>
        <filter val="189.00"/>
        <filter val="198.00"/>
        <filter val="206.00"/>
        <filter val="215.00"/>
        <filter val="232.00"/>
        <filter val="242.00"/>
        <filter val="247.00"/>
        <filter val="259.00"/>
        <filter val="266.00"/>
        <filter val="275.00"/>
        <filter val="285.00"/>
        <filter val="297.00"/>
        <filter val="313.00"/>
        <filter val="316.00"/>
        <filter val="319.00"/>
        <filter val="321.00"/>
        <filter val="323.00"/>
        <filter val="333.00"/>
        <filter val="336.00"/>
        <filter val="363.00"/>
        <filter val="371.00"/>
        <filter val="390.00"/>
        <filter val="411.00"/>
        <filter val="428.00"/>
        <filter val="435.00"/>
        <filter val="450.00"/>
        <filter val="462.00"/>
        <filter val="508.00"/>
        <filter val="515.00"/>
        <filter val="525.00"/>
        <filter val="530.00"/>
        <filter val="545.00"/>
        <filter val="550.00"/>
        <filter val="564.00"/>
        <filter val="591.00"/>
        <filter val="593.00"/>
        <filter val="601.00"/>
        <filter val="606.00"/>
        <filter val="608.00"/>
        <filter val="621.00"/>
        <filter val="630.00"/>
        <filter val="638.00"/>
        <filter val="645.00"/>
        <filter val="658.00"/>
        <filter val="665.00"/>
        <filter val="668.00"/>
        <filter val="682.00"/>
        <filter val="747.00"/>
        <filter val="760.00"/>
        <filter val="825.00"/>
        <filter val="844.00"/>
        <filter val="846.00"/>
        <filter val="862.00"/>
        <filter val="886.00"/>
        <filter val="913.00"/>
        <filter val="940.00"/>
        <filter val="978.00"/>
        <filter val="5,616.00"/>
        <filter val="4,270.00"/>
        <filter val="4,604.00"/>
        <filter val="3,136.00"/>
        <filter val="2,001.00"/>
        <filter val="2,064.00"/>
        <filter val="2,262.00"/>
        <filter val="2,273.00"/>
        <filter val="2,284.00"/>
        <filter val="2,306.00"/>
        <filter val="2,433.00"/>
        <filter val="2,496.00"/>
        <filter val="2,652.00"/>
        <filter val="2,705.00"/>
        <filter val="-2,035.02"/>
        <filter val="6,183.00"/>
        <filter val="6,255.00"/>
        <filter val="6,685.00"/>
      </filters>
    </filterColumn>
    <filterColumn colId="6">
      <filters>
        <filter val="-1410"/>
        <filter val="0.01"/>
        <filter val="-0.01"/>
        <filter val="-1241"/>
        <filter val="-6850.02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1243</v>
      </c>
      <c r="B1" s="2" t="s">
        <v>1244</v>
      </c>
      <c r="C1" s="2" t="s">
        <v>1245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1246</v>
      </c>
      <c r="I1" s="2" t="s">
        <v>1247</v>
      </c>
      <c r="J1" s="2" t="s">
        <v>1248</v>
      </c>
      <c r="K1" s="2" t="s">
        <v>1249</v>
      </c>
      <c r="L1" s="2" t="s">
        <v>1250</v>
      </c>
      <c r="M1" s="2" t="s">
        <v>1251</v>
      </c>
      <c r="N1" s="2" t="s">
        <v>1252</v>
      </c>
      <c r="O1" s="2" t="s">
        <v>1253</v>
      </c>
      <c r="P1" s="2" t="s">
        <v>1254</v>
      </c>
      <c r="Q1" s="2" t="s">
        <v>1255</v>
      </c>
      <c r="R1" s="2" t="s">
        <v>1256</v>
      </c>
      <c r="S1" s="2" t="s">
        <v>1257</v>
      </c>
      <c r="T1" s="2" t="s">
        <v>1258</v>
      </c>
      <c r="U1" s="2" t="s">
        <v>1259</v>
      </c>
      <c r="V1" s="2" t="s">
        <v>1260</v>
      </c>
    </row>
    <row r="2" s="1" customFormat="1" spans="1:22">
      <c r="A2" s="1" t="s">
        <v>1206</v>
      </c>
      <c r="B2" s="1" t="s">
        <v>293</v>
      </c>
      <c r="C2" s="1" t="s">
        <v>1207</v>
      </c>
      <c r="D2" s="1" t="s">
        <v>1209</v>
      </c>
      <c r="E2" s="1" t="s">
        <v>1261</v>
      </c>
      <c r="F2" s="1" t="s">
        <v>293</v>
      </c>
      <c r="G2" s="1" t="s">
        <v>767</v>
      </c>
      <c r="H2" s="1" t="s">
        <v>1262</v>
      </c>
      <c r="I2" s="1" t="s">
        <v>1263</v>
      </c>
      <c r="J2" s="1" t="s">
        <v>1264</v>
      </c>
      <c r="K2" s="1" t="s">
        <v>1263</v>
      </c>
      <c r="L2" s="1" t="s">
        <v>1263</v>
      </c>
      <c r="M2" s="1" t="s">
        <v>1265</v>
      </c>
      <c r="N2" s="1" t="s">
        <v>1265</v>
      </c>
      <c r="O2" s="1" t="s">
        <v>1266</v>
      </c>
      <c r="P2" s="1" t="s">
        <v>1267</v>
      </c>
      <c r="Q2" s="1" t="s">
        <v>1268</v>
      </c>
      <c r="R2" s="1" t="s">
        <v>1269</v>
      </c>
      <c r="S2" s="1" t="s">
        <v>76</v>
      </c>
      <c r="T2" s="1" t="s">
        <v>37</v>
      </c>
      <c r="U2" s="1" t="s">
        <v>1270</v>
      </c>
      <c r="V2" s="1" t="s">
        <v>1271</v>
      </c>
    </row>
    <row r="3" s="1" customFormat="1" spans="1:22">
      <c r="A3" s="1" t="s">
        <v>1078</v>
      </c>
      <c r="B3" s="1" t="s">
        <v>568</v>
      </c>
      <c r="C3" s="1" t="s">
        <v>1079</v>
      </c>
      <c r="D3" s="1" t="s">
        <v>739</v>
      </c>
      <c r="E3" s="1" t="s">
        <v>1272</v>
      </c>
      <c r="F3" s="1" t="s">
        <v>568</v>
      </c>
      <c r="G3" s="1" t="s">
        <v>293</v>
      </c>
      <c r="H3" s="1" t="s">
        <v>1262</v>
      </c>
      <c r="I3" s="1" t="s">
        <v>1273</v>
      </c>
      <c r="J3" s="1" t="s">
        <v>1264</v>
      </c>
      <c r="K3" s="1" t="s">
        <v>1273</v>
      </c>
      <c r="L3" s="1" t="s">
        <v>1273</v>
      </c>
      <c r="M3" s="1" t="s">
        <v>1265</v>
      </c>
      <c r="N3" s="1" t="s">
        <v>1265</v>
      </c>
      <c r="O3" s="1" t="s">
        <v>1266</v>
      </c>
      <c r="P3" s="1" t="s">
        <v>1267</v>
      </c>
      <c r="Q3" s="1" t="s">
        <v>1268</v>
      </c>
      <c r="R3" s="1" t="s">
        <v>1274</v>
      </c>
      <c r="S3" s="1" t="s">
        <v>76</v>
      </c>
      <c r="T3" s="1" t="s">
        <v>37</v>
      </c>
      <c r="U3" s="1" t="s">
        <v>1270</v>
      </c>
      <c r="V3" s="1" t="s">
        <v>1275</v>
      </c>
    </row>
    <row r="4" s="1" customFormat="1" spans="1:22">
      <c r="A4" s="1" t="s">
        <v>1070</v>
      </c>
      <c r="B4" s="1" t="s">
        <v>568</v>
      </c>
      <c r="C4" s="1" t="s">
        <v>1071</v>
      </c>
      <c r="D4" s="1" t="s">
        <v>1073</v>
      </c>
      <c r="E4" s="1" t="s">
        <v>1276</v>
      </c>
      <c r="F4" s="1" t="s">
        <v>568</v>
      </c>
      <c r="G4" s="1" t="s">
        <v>293</v>
      </c>
      <c r="H4" s="1" t="s">
        <v>1262</v>
      </c>
      <c r="I4" s="1" t="s">
        <v>1277</v>
      </c>
      <c r="J4" s="1" t="s">
        <v>1264</v>
      </c>
      <c r="K4" s="1" t="s">
        <v>1277</v>
      </c>
      <c r="L4" s="1" t="s">
        <v>1277</v>
      </c>
      <c r="M4" s="1" t="s">
        <v>1265</v>
      </c>
      <c r="N4" s="1" t="s">
        <v>1265</v>
      </c>
      <c r="O4" s="1" t="s">
        <v>1266</v>
      </c>
      <c r="P4" s="1" t="s">
        <v>1267</v>
      </c>
      <c r="Q4" s="1" t="s">
        <v>1268</v>
      </c>
      <c r="R4" s="1" t="s">
        <v>1278</v>
      </c>
      <c r="S4" s="1" t="s">
        <v>76</v>
      </c>
      <c r="T4" s="1" t="s">
        <v>37</v>
      </c>
      <c r="U4" s="1" t="s">
        <v>1270</v>
      </c>
      <c r="V4" s="1" t="s">
        <v>1275</v>
      </c>
    </row>
    <row r="5" s="1" customFormat="1" spans="1:22">
      <c r="A5" s="1" t="s">
        <v>1027</v>
      </c>
      <c r="B5" s="1" t="s">
        <v>568</v>
      </c>
      <c r="C5" s="1" t="s">
        <v>1028</v>
      </c>
      <c r="D5" s="1" t="s">
        <v>1030</v>
      </c>
      <c r="E5" s="1" t="s">
        <v>1279</v>
      </c>
      <c r="F5" s="1" t="s">
        <v>568</v>
      </c>
      <c r="G5" s="1" t="s">
        <v>293</v>
      </c>
      <c r="H5" s="1" t="s">
        <v>1262</v>
      </c>
      <c r="I5" s="1" t="s">
        <v>1280</v>
      </c>
      <c r="J5" s="1" t="s">
        <v>1264</v>
      </c>
      <c r="K5" s="1" t="s">
        <v>1280</v>
      </c>
      <c r="L5" s="1" t="s">
        <v>1280</v>
      </c>
      <c r="M5" s="1" t="s">
        <v>1265</v>
      </c>
      <c r="N5" s="1" t="s">
        <v>1265</v>
      </c>
      <c r="O5" s="1" t="s">
        <v>1266</v>
      </c>
      <c r="P5" s="1" t="s">
        <v>1267</v>
      </c>
      <c r="Q5" s="1" t="s">
        <v>1268</v>
      </c>
      <c r="R5" s="1" t="s">
        <v>1281</v>
      </c>
      <c r="S5" s="1" t="s">
        <v>76</v>
      </c>
      <c r="T5" s="1" t="s">
        <v>37</v>
      </c>
      <c r="U5" s="1" t="s">
        <v>1270</v>
      </c>
      <c r="V5" s="1" t="s">
        <v>1282</v>
      </c>
    </row>
    <row r="6" s="1" customFormat="1" spans="1:22">
      <c r="A6" s="1" t="s">
        <v>982</v>
      </c>
      <c r="B6" s="1" t="s">
        <v>568</v>
      </c>
      <c r="C6" s="1" t="s">
        <v>983</v>
      </c>
      <c r="D6" s="1" t="s">
        <v>1283</v>
      </c>
      <c r="E6" s="1" t="s">
        <v>1284</v>
      </c>
      <c r="F6" s="1" t="s">
        <v>568</v>
      </c>
      <c r="G6" s="1" t="s">
        <v>767</v>
      </c>
      <c r="H6" s="1" t="s">
        <v>1262</v>
      </c>
      <c r="I6" s="1" t="s">
        <v>1285</v>
      </c>
      <c r="J6" s="1" t="s">
        <v>1264</v>
      </c>
      <c r="K6" s="1" t="s">
        <v>1285</v>
      </c>
      <c r="L6" s="1" t="s">
        <v>1285</v>
      </c>
      <c r="M6" s="1" t="s">
        <v>1265</v>
      </c>
      <c r="N6" s="1" t="s">
        <v>1265</v>
      </c>
      <c r="O6" s="1" t="s">
        <v>1266</v>
      </c>
      <c r="P6" s="1" t="s">
        <v>1267</v>
      </c>
      <c r="Q6" s="1" t="s">
        <v>1268</v>
      </c>
      <c r="R6" s="1" t="s">
        <v>1286</v>
      </c>
      <c r="S6" s="1" t="s">
        <v>76</v>
      </c>
      <c r="T6" s="1" t="s">
        <v>37</v>
      </c>
      <c r="U6" s="1" t="s">
        <v>1270</v>
      </c>
      <c r="V6" s="1" t="s">
        <v>1287</v>
      </c>
    </row>
    <row r="7" s="1" customFormat="1" spans="1:22">
      <c r="A7" s="1" t="s">
        <v>1168</v>
      </c>
      <c r="B7" s="1" t="s">
        <v>568</v>
      </c>
      <c r="C7" s="1" t="s">
        <v>1169</v>
      </c>
      <c r="D7" s="1" t="s">
        <v>192</v>
      </c>
      <c r="E7" s="1" t="s">
        <v>1288</v>
      </c>
      <c r="F7" s="1" t="s">
        <v>293</v>
      </c>
      <c r="G7" s="1" t="s">
        <v>767</v>
      </c>
      <c r="H7" s="1" t="s">
        <v>1262</v>
      </c>
      <c r="I7" s="1" t="s">
        <v>1289</v>
      </c>
      <c r="J7" s="1" t="s">
        <v>1264</v>
      </c>
      <c r="K7" s="1" t="s">
        <v>1289</v>
      </c>
      <c r="L7" s="1" t="s">
        <v>1289</v>
      </c>
      <c r="M7" s="1" t="s">
        <v>1265</v>
      </c>
      <c r="N7" s="1" t="s">
        <v>1265</v>
      </c>
      <c r="O7" s="1" t="s">
        <v>1266</v>
      </c>
      <c r="P7" s="1" t="s">
        <v>1267</v>
      </c>
      <c r="Q7" s="1" t="s">
        <v>1268</v>
      </c>
      <c r="R7" s="1" t="s">
        <v>1290</v>
      </c>
      <c r="S7" s="1" t="s">
        <v>76</v>
      </c>
      <c r="T7" s="1" t="s">
        <v>37</v>
      </c>
      <c r="U7" s="1" t="s">
        <v>1291</v>
      </c>
      <c r="V7" s="1" t="s">
        <v>1271</v>
      </c>
    </row>
    <row r="8" s="1" customFormat="1" spans="1:22">
      <c r="A8" s="1" t="s">
        <v>1068</v>
      </c>
      <c r="B8" s="1" t="s">
        <v>568</v>
      </c>
      <c r="C8" s="1" t="s">
        <v>1069</v>
      </c>
      <c r="D8" s="1" t="s">
        <v>1292</v>
      </c>
      <c r="E8" s="1" t="s">
        <v>1293</v>
      </c>
      <c r="F8" s="1" t="s">
        <v>568</v>
      </c>
      <c r="G8" s="1" t="s">
        <v>293</v>
      </c>
      <c r="H8" s="1" t="s">
        <v>1262</v>
      </c>
      <c r="I8" s="1" t="s">
        <v>1294</v>
      </c>
      <c r="J8" s="1" t="s">
        <v>1264</v>
      </c>
      <c r="K8" s="1" t="s">
        <v>1294</v>
      </c>
      <c r="L8" s="1" t="s">
        <v>1294</v>
      </c>
      <c r="M8" s="1" t="s">
        <v>1265</v>
      </c>
      <c r="N8" s="1" t="s">
        <v>1265</v>
      </c>
      <c r="O8" s="1" t="s">
        <v>1266</v>
      </c>
      <c r="P8" s="1" t="s">
        <v>1267</v>
      </c>
      <c r="Q8" s="1" t="s">
        <v>1268</v>
      </c>
      <c r="R8" s="1" t="s">
        <v>1295</v>
      </c>
      <c r="S8" s="1" t="s">
        <v>76</v>
      </c>
      <c r="T8" s="1" t="s">
        <v>37</v>
      </c>
      <c r="U8" s="1" t="s">
        <v>1270</v>
      </c>
      <c r="V8" s="1" t="s">
        <v>1275</v>
      </c>
    </row>
    <row r="9" s="1" customFormat="1" spans="1:22">
      <c r="A9" s="1" t="s">
        <v>1023</v>
      </c>
      <c r="B9" s="1" t="s">
        <v>568</v>
      </c>
      <c r="C9" s="1" t="s">
        <v>1024</v>
      </c>
      <c r="D9" s="1" t="s">
        <v>140</v>
      </c>
      <c r="E9" s="1" t="s">
        <v>1296</v>
      </c>
      <c r="F9" s="1" t="s">
        <v>568</v>
      </c>
      <c r="G9" s="1" t="s">
        <v>293</v>
      </c>
      <c r="H9" s="1" t="s">
        <v>1262</v>
      </c>
      <c r="I9" s="1" t="s">
        <v>1297</v>
      </c>
      <c r="J9" s="1" t="s">
        <v>1264</v>
      </c>
      <c r="K9" s="1" t="s">
        <v>1297</v>
      </c>
      <c r="L9" s="1" t="s">
        <v>1297</v>
      </c>
      <c r="M9" s="1" t="s">
        <v>1265</v>
      </c>
      <c r="N9" s="1" t="s">
        <v>1265</v>
      </c>
      <c r="O9" s="1" t="s">
        <v>1266</v>
      </c>
      <c r="P9" s="1" t="s">
        <v>1267</v>
      </c>
      <c r="Q9" s="1" t="s">
        <v>1268</v>
      </c>
      <c r="R9" s="1" t="s">
        <v>1298</v>
      </c>
      <c r="S9" s="1" t="s">
        <v>76</v>
      </c>
      <c r="T9" s="1" t="s">
        <v>37</v>
      </c>
      <c r="U9" s="1" t="s">
        <v>1270</v>
      </c>
      <c r="V9" s="1" t="s">
        <v>1271</v>
      </c>
    </row>
    <row r="10" s="1" customFormat="1" spans="1:22">
      <c r="A10" s="1" t="s">
        <v>998</v>
      </c>
      <c r="B10" s="1" t="s">
        <v>446</v>
      </c>
      <c r="C10" s="1" t="s">
        <v>999</v>
      </c>
      <c r="D10" s="1" t="s">
        <v>629</v>
      </c>
      <c r="E10" s="1" t="s">
        <v>1299</v>
      </c>
      <c r="F10" s="1" t="s">
        <v>568</v>
      </c>
      <c r="G10" s="1" t="s">
        <v>293</v>
      </c>
      <c r="H10" s="1" t="s">
        <v>1262</v>
      </c>
      <c r="I10" s="1" t="s">
        <v>1300</v>
      </c>
      <c r="J10" s="1" t="s">
        <v>1264</v>
      </c>
      <c r="K10" s="1" t="s">
        <v>1300</v>
      </c>
      <c r="L10" s="1" t="s">
        <v>1300</v>
      </c>
      <c r="M10" s="1" t="s">
        <v>1265</v>
      </c>
      <c r="N10" s="1" t="s">
        <v>1265</v>
      </c>
      <c r="O10" s="1" t="s">
        <v>1266</v>
      </c>
      <c r="P10" s="1" t="s">
        <v>1267</v>
      </c>
      <c r="Q10" s="1" t="s">
        <v>1268</v>
      </c>
      <c r="R10" s="1" t="s">
        <v>1301</v>
      </c>
      <c r="S10" s="1" t="s">
        <v>76</v>
      </c>
      <c r="T10" s="1" t="s">
        <v>37</v>
      </c>
      <c r="U10" s="1" t="s">
        <v>1270</v>
      </c>
      <c r="V10" s="1" t="s">
        <v>1302</v>
      </c>
    </row>
    <row r="11" s="1" customFormat="1" spans="1:22">
      <c r="A11" s="1" t="s">
        <v>1161</v>
      </c>
      <c r="B11" s="1" t="s">
        <v>446</v>
      </c>
      <c r="C11" s="1" t="s">
        <v>1162</v>
      </c>
      <c r="D11" s="1" t="s">
        <v>1164</v>
      </c>
      <c r="E11" s="1" t="s">
        <v>1303</v>
      </c>
      <c r="F11" s="1" t="s">
        <v>568</v>
      </c>
      <c r="G11" s="1" t="s">
        <v>767</v>
      </c>
      <c r="H11" s="1" t="s">
        <v>1262</v>
      </c>
      <c r="I11" s="1" t="s">
        <v>1304</v>
      </c>
      <c r="J11" s="1" t="s">
        <v>1264</v>
      </c>
      <c r="K11" s="1" t="s">
        <v>1304</v>
      </c>
      <c r="L11" s="1" t="s">
        <v>1304</v>
      </c>
      <c r="M11" s="1" t="s">
        <v>1265</v>
      </c>
      <c r="N11" s="1" t="s">
        <v>1265</v>
      </c>
      <c r="O11" s="1" t="s">
        <v>1266</v>
      </c>
      <c r="P11" s="1" t="s">
        <v>1267</v>
      </c>
      <c r="Q11" s="1" t="s">
        <v>1268</v>
      </c>
      <c r="R11" s="1" t="s">
        <v>1305</v>
      </c>
      <c r="S11" s="1" t="s">
        <v>76</v>
      </c>
      <c r="T11" s="1" t="s">
        <v>37</v>
      </c>
      <c r="U11" s="1" t="s">
        <v>1270</v>
      </c>
      <c r="V11" s="1" t="s">
        <v>1282</v>
      </c>
    </row>
    <row r="12" s="1" customFormat="1" spans="1:22">
      <c r="A12" s="1" t="s">
        <v>1062</v>
      </c>
      <c r="B12" s="1" t="s">
        <v>446</v>
      </c>
      <c r="C12" s="1" t="s">
        <v>1063</v>
      </c>
      <c r="D12" s="1" t="s">
        <v>896</v>
      </c>
      <c r="E12" s="1" t="s">
        <v>1306</v>
      </c>
      <c r="F12" s="1" t="s">
        <v>568</v>
      </c>
      <c r="G12" s="1" t="s">
        <v>293</v>
      </c>
      <c r="H12" s="1" t="s">
        <v>1262</v>
      </c>
      <c r="I12" s="1" t="s">
        <v>1307</v>
      </c>
      <c r="J12" s="1" t="s">
        <v>1264</v>
      </c>
      <c r="K12" s="1" t="s">
        <v>1307</v>
      </c>
      <c r="L12" s="1" t="s">
        <v>1307</v>
      </c>
      <c r="M12" s="1" t="s">
        <v>1265</v>
      </c>
      <c r="N12" s="1" t="s">
        <v>1265</v>
      </c>
      <c r="O12" s="1" t="s">
        <v>1266</v>
      </c>
      <c r="P12" s="1" t="s">
        <v>1267</v>
      </c>
      <c r="Q12" s="1" t="s">
        <v>1268</v>
      </c>
      <c r="R12" s="1" t="s">
        <v>1308</v>
      </c>
      <c r="S12" s="1" t="s">
        <v>76</v>
      </c>
      <c r="T12" s="1" t="s">
        <v>37</v>
      </c>
      <c r="U12" s="1" t="s">
        <v>1291</v>
      </c>
      <c r="V12" s="1" t="s">
        <v>1275</v>
      </c>
    </row>
    <row r="13" s="1" customFormat="1" spans="1:22">
      <c r="A13" s="1" t="s">
        <v>908</v>
      </c>
      <c r="B13" s="1" t="s">
        <v>446</v>
      </c>
      <c r="C13" s="1" t="s">
        <v>909</v>
      </c>
      <c r="D13" s="1" t="s">
        <v>1292</v>
      </c>
      <c r="E13" s="1" t="s">
        <v>1293</v>
      </c>
      <c r="F13" s="1" t="s">
        <v>446</v>
      </c>
      <c r="G13" s="1" t="s">
        <v>568</v>
      </c>
      <c r="H13" s="1" t="s">
        <v>1262</v>
      </c>
      <c r="I13" s="1" t="s">
        <v>1309</v>
      </c>
      <c r="J13" s="1" t="s">
        <v>1264</v>
      </c>
      <c r="K13" s="1" t="s">
        <v>1309</v>
      </c>
      <c r="L13" s="1" t="s">
        <v>1309</v>
      </c>
      <c r="M13" s="1" t="s">
        <v>1265</v>
      </c>
      <c r="N13" s="1" t="s">
        <v>1265</v>
      </c>
      <c r="O13" s="1" t="s">
        <v>1266</v>
      </c>
      <c r="P13" s="1" t="s">
        <v>1267</v>
      </c>
      <c r="Q13" s="1" t="s">
        <v>1268</v>
      </c>
      <c r="R13" s="1" t="s">
        <v>1310</v>
      </c>
      <c r="S13" s="1" t="s">
        <v>76</v>
      </c>
      <c r="T13" s="1" t="s">
        <v>37</v>
      </c>
      <c r="U13" s="1" t="s">
        <v>1270</v>
      </c>
      <c r="V13" s="1" t="s">
        <v>1275</v>
      </c>
    </row>
    <row r="14" s="1" customFormat="1" spans="1:22">
      <c r="A14" s="1" t="s">
        <v>1103</v>
      </c>
      <c r="B14" s="1" t="s">
        <v>446</v>
      </c>
      <c r="C14" s="1" t="s">
        <v>1104</v>
      </c>
      <c r="D14" s="1" t="s">
        <v>1311</v>
      </c>
      <c r="E14" s="1" t="s">
        <v>1312</v>
      </c>
      <c r="F14" s="1" t="s">
        <v>446</v>
      </c>
      <c r="G14" s="1" t="s">
        <v>293</v>
      </c>
      <c r="H14" s="1" t="s">
        <v>1262</v>
      </c>
      <c r="I14" s="1" t="s">
        <v>1313</v>
      </c>
      <c r="J14" s="1" t="s">
        <v>1264</v>
      </c>
      <c r="K14" s="1" t="s">
        <v>1313</v>
      </c>
      <c r="L14" s="1" t="s">
        <v>1313</v>
      </c>
      <c r="M14" s="1" t="s">
        <v>1265</v>
      </c>
      <c r="N14" s="1" t="s">
        <v>1265</v>
      </c>
      <c r="O14" s="1" t="s">
        <v>1266</v>
      </c>
      <c r="P14" s="1" t="s">
        <v>1267</v>
      </c>
      <c r="Q14" s="1" t="s">
        <v>1268</v>
      </c>
      <c r="R14" s="1" t="s">
        <v>1314</v>
      </c>
      <c r="S14" s="1" t="s">
        <v>76</v>
      </c>
      <c r="T14" s="1" t="s">
        <v>37</v>
      </c>
      <c r="U14" s="1" t="s">
        <v>1270</v>
      </c>
      <c r="V14" s="1" t="s">
        <v>1315</v>
      </c>
    </row>
    <row r="15" s="1" customFormat="1" spans="1:22">
      <c r="A15" s="1" t="s">
        <v>901</v>
      </c>
      <c r="B15" s="1" t="s">
        <v>446</v>
      </c>
      <c r="C15" s="1" t="s">
        <v>902</v>
      </c>
      <c r="D15" s="1" t="s">
        <v>1316</v>
      </c>
      <c r="E15" s="1" t="s">
        <v>1317</v>
      </c>
      <c r="F15" s="1" t="s">
        <v>446</v>
      </c>
      <c r="G15" s="1" t="s">
        <v>568</v>
      </c>
      <c r="H15" s="1" t="s">
        <v>1262</v>
      </c>
      <c r="I15" s="1" t="s">
        <v>1318</v>
      </c>
      <c r="J15" s="1" t="s">
        <v>1264</v>
      </c>
      <c r="K15" s="1" t="s">
        <v>1318</v>
      </c>
      <c r="L15" s="1" t="s">
        <v>1318</v>
      </c>
      <c r="M15" s="1" t="s">
        <v>1265</v>
      </c>
      <c r="N15" s="1" t="s">
        <v>1265</v>
      </c>
      <c r="O15" s="1" t="s">
        <v>1266</v>
      </c>
      <c r="P15" s="1" t="s">
        <v>1267</v>
      </c>
      <c r="Q15" s="1" t="s">
        <v>1268</v>
      </c>
      <c r="R15" s="1" t="s">
        <v>1319</v>
      </c>
      <c r="S15" s="1" t="s">
        <v>76</v>
      </c>
      <c r="T15" s="1" t="s">
        <v>37</v>
      </c>
      <c r="U15" s="1" t="s">
        <v>1270</v>
      </c>
      <c r="V15" s="1" t="s">
        <v>1275</v>
      </c>
    </row>
    <row r="16" s="1" customFormat="1" spans="1:22">
      <c r="A16" s="1" t="s">
        <v>861</v>
      </c>
      <c r="B16" s="1" t="s">
        <v>275</v>
      </c>
      <c r="C16" s="1" t="s">
        <v>862</v>
      </c>
      <c r="D16" s="1" t="s">
        <v>864</v>
      </c>
      <c r="E16" s="1" t="s">
        <v>1320</v>
      </c>
      <c r="F16" s="1" t="s">
        <v>446</v>
      </c>
      <c r="G16" s="1" t="s">
        <v>568</v>
      </c>
      <c r="H16" s="1" t="s">
        <v>1262</v>
      </c>
      <c r="I16" s="1" t="s">
        <v>1321</v>
      </c>
      <c r="J16" s="1" t="s">
        <v>1264</v>
      </c>
      <c r="K16" s="1" t="s">
        <v>1321</v>
      </c>
      <c r="L16" s="1" t="s">
        <v>1321</v>
      </c>
      <c r="M16" s="1" t="s">
        <v>1265</v>
      </c>
      <c r="N16" s="1" t="s">
        <v>1265</v>
      </c>
      <c r="O16" s="1" t="s">
        <v>1266</v>
      </c>
      <c r="P16" s="1" t="s">
        <v>1267</v>
      </c>
      <c r="Q16" s="1" t="s">
        <v>1268</v>
      </c>
      <c r="R16" s="1" t="s">
        <v>1322</v>
      </c>
      <c r="S16" s="1" t="s">
        <v>76</v>
      </c>
      <c r="T16" s="1" t="s">
        <v>37</v>
      </c>
      <c r="U16" s="1" t="s">
        <v>1270</v>
      </c>
      <c r="V16" s="1" t="s">
        <v>1282</v>
      </c>
    </row>
    <row r="17" s="1" customFormat="1" spans="1:22">
      <c r="A17" s="1" t="s">
        <v>990</v>
      </c>
      <c r="B17" s="1" t="s">
        <v>275</v>
      </c>
      <c r="C17" s="1" t="s">
        <v>991</v>
      </c>
      <c r="D17" s="1" t="s">
        <v>993</v>
      </c>
      <c r="E17" s="1" t="s">
        <v>1323</v>
      </c>
      <c r="F17" s="1" t="s">
        <v>568</v>
      </c>
      <c r="G17" s="1" t="s">
        <v>293</v>
      </c>
      <c r="H17" s="1" t="s">
        <v>1262</v>
      </c>
      <c r="I17" s="1" t="s">
        <v>1324</v>
      </c>
      <c r="J17" s="1" t="s">
        <v>1264</v>
      </c>
      <c r="K17" s="1" t="s">
        <v>1324</v>
      </c>
      <c r="L17" s="1" t="s">
        <v>1324</v>
      </c>
      <c r="M17" s="1" t="s">
        <v>1265</v>
      </c>
      <c r="N17" s="1" t="s">
        <v>1265</v>
      </c>
      <c r="O17" s="1" t="s">
        <v>1266</v>
      </c>
      <c r="P17" s="1" t="s">
        <v>1267</v>
      </c>
      <c r="Q17" s="1" t="s">
        <v>1268</v>
      </c>
      <c r="R17" s="1" t="s">
        <v>1325</v>
      </c>
      <c r="S17" s="1" t="s">
        <v>76</v>
      </c>
      <c r="T17" s="1" t="s">
        <v>37</v>
      </c>
      <c r="U17" s="1" t="s">
        <v>1270</v>
      </c>
      <c r="V17" s="1" t="s">
        <v>1302</v>
      </c>
    </row>
    <row r="18" s="1" customFormat="1" spans="1:22">
      <c r="A18" s="1" t="s">
        <v>747</v>
      </c>
      <c r="B18" s="1" t="s">
        <v>275</v>
      </c>
      <c r="C18" s="1" t="s">
        <v>748</v>
      </c>
      <c r="D18" s="1" t="s">
        <v>750</v>
      </c>
      <c r="E18" s="1" t="s">
        <v>1326</v>
      </c>
      <c r="F18" s="1" t="s">
        <v>275</v>
      </c>
      <c r="G18" s="1" t="s">
        <v>446</v>
      </c>
      <c r="H18" s="1" t="s">
        <v>1262</v>
      </c>
      <c r="I18" s="1" t="s">
        <v>1327</v>
      </c>
      <c r="J18" s="1" t="s">
        <v>1264</v>
      </c>
      <c r="K18" s="1" t="s">
        <v>1327</v>
      </c>
      <c r="L18" s="1" t="s">
        <v>1327</v>
      </c>
      <c r="M18" s="1" t="s">
        <v>1265</v>
      </c>
      <c r="N18" s="1" t="s">
        <v>1265</v>
      </c>
      <c r="O18" s="1" t="s">
        <v>1266</v>
      </c>
      <c r="P18" s="1" t="s">
        <v>1267</v>
      </c>
      <c r="Q18" s="1" t="s">
        <v>1268</v>
      </c>
      <c r="R18" s="1" t="s">
        <v>1328</v>
      </c>
      <c r="S18" s="1" t="s">
        <v>76</v>
      </c>
      <c r="T18" s="1" t="s">
        <v>37</v>
      </c>
      <c r="U18" s="1" t="s">
        <v>1270</v>
      </c>
      <c r="V18" s="1" t="s">
        <v>1275</v>
      </c>
    </row>
    <row r="19" s="1" customFormat="1" spans="1:22">
      <c r="A19" s="1" t="s">
        <v>684</v>
      </c>
      <c r="B19" s="1" t="s">
        <v>275</v>
      </c>
      <c r="C19" s="1" t="s">
        <v>685</v>
      </c>
      <c r="D19" s="1" t="s">
        <v>1329</v>
      </c>
      <c r="E19" s="1" t="s">
        <v>1330</v>
      </c>
      <c r="F19" s="1" t="s">
        <v>275</v>
      </c>
      <c r="G19" s="1" t="s">
        <v>446</v>
      </c>
      <c r="H19" s="1" t="s">
        <v>1262</v>
      </c>
      <c r="I19" s="1" t="s">
        <v>1331</v>
      </c>
      <c r="J19" s="1" t="s">
        <v>1264</v>
      </c>
      <c r="K19" s="1" t="s">
        <v>1331</v>
      </c>
      <c r="L19" s="1" t="s">
        <v>1331</v>
      </c>
      <c r="M19" s="1" t="s">
        <v>1265</v>
      </c>
      <c r="N19" s="1" t="s">
        <v>1265</v>
      </c>
      <c r="O19" s="1" t="s">
        <v>1266</v>
      </c>
      <c r="P19" s="1" t="s">
        <v>1267</v>
      </c>
      <c r="Q19" s="1" t="s">
        <v>1268</v>
      </c>
      <c r="R19" s="1" t="s">
        <v>1332</v>
      </c>
      <c r="S19" s="1" t="s">
        <v>76</v>
      </c>
      <c r="T19" s="1" t="s">
        <v>37</v>
      </c>
      <c r="U19" s="1" t="s">
        <v>1270</v>
      </c>
      <c r="V19" s="1" t="s">
        <v>1271</v>
      </c>
    </row>
    <row r="20" s="1" customFormat="1" spans="1:22">
      <c r="A20" s="1" t="s">
        <v>756</v>
      </c>
      <c r="B20" s="1" t="s">
        <v>275</v>
      </c>
      <c r="C20" s="1" t="s">
        <v>757</v>
      </c>
      <c r="D20" s="1" t="s">
        <v>759</v>
      </c>
      <c r="E20" s="1" t="s">
        <v>1333</v>
      </c>
      <c r="F20" s="1" t="s">
        <v>275</v>
      </c>
      <c r="G20" s="1" t="s">
        <v>446</v>
      </c>
      <c r="H20" s="1" t="s">
        <v>1262</v>
      </c>
      <c r="I20" s="1" t="s">
        <v>1334</v>
      </c>
      <c r="J20" s="1" t="s">
        <v>1264</v>
      </c>
      <c r="K20" s="1" t="s">
        <v>1334</v>
      </c>
      <c r="L20" s="1" t="s">
        <v>1334</v>
      </c>
      <c r="M20" s="1" t="s">
        <v>1265</v>
      </c>
      <c r="N20" s="1" t="s">
        <v>1265</v>
      </c>
      <c r="O20" s="1" t="s">
        <v>1266</v>
      </c>
      <c r="P20" s="1" t="s">
        <v>1267</v>
      </c>
      <c r="Q20" s="1" t="s">
        <v>1268</v>
      </c>
      <c r="R20" s="1" t="s">
        <v>1335</v>
      </c>
      <c r="S20" s="1" t="s">
        <v>76</v>
      </c>
      <c r="T20" s="1" t="s">
        <v>37</v>
      </c>
      <c r="U20" s="1" t="s">
        <v>1291</v>
      </c>
      <c r="V20" s="1" t="s">
        <v>1275</v>
      </c>
    </row>
    <row r="21" s="1" customFormat="1" spans="1:22">
      <c r="A21" s="1" t="s">
        <v>1054</v>
      </c>
      <c r="B21" s="1" t="s">
        <v>275</v>
      </c>
      <c r="C21" s="1" t="s">
        <v>1055</v>
      </c>
      <c r="D21" s="1" t="s">
        <v>1336</v>
      </c>
      <c r="E21" s="1" t="s">
        <v>1337</v>
      </c>
      <c r="F21" s="1" t="s">
        <v>446</v>
      </c>
      <c r="G21" s="1" t="s">
        <v>293</v>
      </c>
      <c r="H21" s="1" t="s">
        <v>1262</v>
      </c>
      <c r="I21" s="1" t="s">
        <v>1338</v>
      </c>
      <c r="J21" s="1" t="s">
        <v>1264</v>
      </c>
      <c r="K21" s="1" t="s">
        <v>1338</v>
      </c>
      <c r="L21" s="1" t="s">
        <v>1338</v>
      </c>
      <c r="M21" s="1" t="s">
        <v>1265</v>
      </c>
      <c r="N21" s="1" t="s">
        <v>1265</v>
      </c>
      <c r="O21" s="1" t="s">
        <v>1266</v>
      </c>
      <c r="P21" s="1" t="s">
        <v>1267</v>
      </c>
      <c r="Q21" s="1" t="s">
        <v>1268</v>
      </c>
      <c r="R21" s="1" t="s">
        <v>1339</v>
      </c>
      <c r="S21" s="1" t="s">
        <v>76</v>
      </c>
      <c r="T21" s="1" t="s">
        <v>37</v>
      </c>
      <c r="U21" s="1" t="s">
        <v>1270</v>
      </c>
      <c r="V21" s="1" t="s">
        <v>1275</v>
      </c>
    </row>
    <row r="22" s="1" customFormat="1" spans="1:22">
      <c r="A22" s="1" t="s">
        <v>1044</v>
      </c>
      <c r="B22" s="1" t="s">
        <v>275</v>
      </c>
      <c r="C22" s="1" t="s">
        <v>1045</v>
      </c>
      <c r="D22" s="1" t="s">
        <v>403</v>
      </c>
      <c r="E22" s="1" t="s">
        <v>1340</v>
      </c>
      <c r="F22" s="1" t="s">
        <v>446</v>
      </c>
      <c r="G22" s="1" t="s">
        <v>293</v>
      </c>
      <c r="H22" s="1" t="s">
        <v>1262</v>
      </c>
      <c r="I22" s="1" t="s">
        <v>1341</v>
      </c>
      <c r="J22" s="1" t="s">
        <v>1264</v>
      </c>
      <c r="K22" s="1" t="s">
        <v>1341</v>
      </c>
      <c r="L22" s="1" t="s">
        <v>1341</v>
      </c>
      <c r="M22" s="1" t="s">
        <v>1265</v>
      </c>
      <c r="N22" s="1" t="s">
        <v>1265</v>
      </c>
      <c r="O22" s="1" t="s">
        <v>1266</v>
      </c>
      <c r="P22" s="1" t="s">
        <v>1267</v>
      </c>
      <c r="Q22" s="1" t="s">
        <v>1268</v>
      </c>
      <c r="R22" s="1" t="s">
        <v>1342</v>
      </c>
      <c r="S22" s="1" t="s">
        <v>76</v>
      </c>
      <c r="T22" s="1" t="s">
        <v>37</v>
      </c>
      <c r="U22" s="1" t="s">
        <v>1291</v>
      </c>
      <c r="V22" s="1" t="s">
        <v>1275</v>
      </c>
    </row>
    <row r="23" s="1" customFormat="1" spans="1:22">
      <c r="A23" s="1" t="s">
        <v>893</v>
      </c>
      <c r="B23" s="1" t="s">
        <v>275</v>
      </c>
      <c r="C23" s="1" t="s">
        <v>894</v>
      </c>
      <c r="D23" s="1" t="s">
        <v>896</v>
      </c>
      <c r="E23" s="1" t="s">
        <v>1343</v>
      </c>
      <c r="F23" s="1" t="s">
        <v>446</v>
      </c>
      <c r="G23" s="1" t="s">
        <v>568</v>
      </c>
      <c r="H23" s="1" t="s">
        <v>1262</v>
      </c>
      <c r="I23" s="1" t="s">
        <v>1344</v>
      </c>
      <c r="J23" s="1" t="s">
        <v>1264</v>
      </c>
      <c r="K23" s="1" t="s">
        <v>1344</v>
      </c>
      <c r="L23" s="1" t="s">
        <v>1344</v>
      </c>
      <c r="M23" s="1" t="s">
        <v>1265</v>
      </c>
      <c r="N23" s="1" t="s">
        <v>1265</v>
      </c>
      <c r="O23" s="1" t="s">
        <v>1266</v>
      </c>
      <c r="P23" s="1" t="s">
        <v>1267</v>
      </c>
      <c r="Q23" s="1" t="s">
        <v>1268</v>
      </c>
      <c r="R23" s="1" t="s">
        <v>1345</v>
      </c>
      <c r="S23" s="1" t="s">
        <v>76</v>
      </c>
      <c r="T23" s="1" t="s">
        <v>37</v>
      </c>
      <c r="U23" s="1" t="s">
        <v>1291</v>
      </c>
      <c r="V23" s="1" t="s">
        <v>1275</v>
      </c>
    </row>
    <row r="24" s="1" customFormat="1" spans="1:22">
      <c r="A24" s="1" t="s">
        <v>736</v>
      </c>
      <c r="B24" s="1" t="s">
        <v>275</v>
      </c>
      <c r="C24" s="1" t="s">
        <v>737</v>
      </c>
      <c r="D24" s="1" t="s">
        <v>739</v>
      </c>
      <c r="E24" s="1" t="s">
        <v>1346</v>
      </c>
      <c r="F24" s="1" t="s">
        <v>275</v>
      </c>
      <c r="G24" s="1" t="s">
        <v>446</v>
      </c>
      <c r="H24" s="1" t="s">
        <v>1262</v>
      </c>
      <c r="I24" s="1" t="s">
        <v>1347</v>
      </c>
      <c r="J24" s="1" t="s">
        <v>1264</v>
      </c>
      <c r="K24" s="1" t="s">
        <v>1347</v>
      </c>
      <c r="L24" s="1" t="s">
        <v>1347</v>
      </c>
      <c r="M24" s="1" t="s">
        <v>1265</v>
      </c>
      <c r="N24" s="1" t="s">
        <v>1265</v>
      </c>
      <c r="O24" s="1" t="s">
        <v>1266</v>
      </c>
      <c r="P24" s="1" t="s">
        <v>1267</v>
      </c>
      <c r="Q24" s="1" t="s">
        <v>1268</v>
      </c>
      <c r="R24" s="1" t="s">
        <v>1348</v>
      </c>
      <c r="S24" s="1" t="s">
        <v>76</v>
      </c>
      <c r="T24" s="1" t="s">
        <v>37</v>
      </c>
      <c r="U24" s="1" t="s">
        <v>1270</v>
      </c>
      <c r="V24" s="1" t="s">
        <v>1275</v>
      </c>
    </row>
    <row r="25" s="1" customFormat="1" spans="1:22">
      <c r="A25" s="1" t="s">
        <v>743</v>
      </c>
      <c r="B25" s="1" t="s">
        <v>275</v>
      </c>
      <c r="C25" s="1" t="s">
        <v>744</v>
      </c>
      <c r="D25" s="1" t="s">
        <v>1349</v>
      </c>
      <c r="E25" s="1" t="s">
        <v>1350</v>
      </c>
      <c r="F25" s="1" t="s">
        <v>275</v>
      </c>
      <c r="G25" s="1" t="s">
        <v>446</v>
      </c>
      <c r="H25" s="1" t="s">
        <v>1262</v>
      </c>
      <c r="I25" s="1" t="s">
        <v>1351</v>
      </c>
      <c r="J25" s="1" t="s">
        <v>1264</v>
      </c>
      <c r="K25" s="1" t="s">
        <v>1351</v>
      </c>
      <c r="L25" s="1" t="s">
        <v>1351</v>
      </c>
      <c r="M25" s="1" t="s">
        <v>1265</v>
      </c>
      <c r="N25" s="1" t="s">
        <v>1265</v>
      </c>
      <c r="O25" s="1" t="s">
        <v>1266</v>
      </c>
      <c r="P25" s="1" t="s">
        <v>1267</v>
      </c>
      <c r="Q25" s="1" t="s">
        <v>1268</v>
      </c>
      <c r="R25" s="1" t="s">
        <v>1352</v>
      </c>
      <c r="S25" s="1" t="s">
        <v>76</v>
      </c>
      <c r="T25" s="1" t="s">
        <v>37</v>
      </c>
      <c r="U25" s="1" t="s">
        <v>1270</v>
      </c>
      <c r="V25" s="1" t="s">
        <v>1275</v>
      </c>
    </row>
    <row r="26" s="1" customFormat="1" spans="1:22">
      <c r="A26" s="1" t="s">
        <v>626</v>
      </c>
      <c r="B26" s="1" t="s">
        <v>275</v>
      </c>
      <c r="C26" s="1" t="s">
        <v>627</v>
      </c>
      <c r="D26" s="1" t="s">
        <v>629</v>
      </c>
      <c r="E26" s="1" t="s">
        <v>1299</v>
      </c>
      <c r="F26" s="1" t="s">
        <v>275</v>
      </c>
      <c r="G26" s="1" t="s">
        <v>446</v>
      </c>
      <c r="H26" s="1" t="s">
        <v>1262</v>
      </c>
      <c r="I26" s="1" t="s">
        <v>1353</v>
      </c>
      <c r="J26" s="1" t="s">
        <v>1264</v>
      </c>
      <c r="K26" s="1" t="s">
        <v>1353</v>
      </c>
      <c r="L26" s="1" t="s">
        <v>1353</v>
      </c>
      <c r="M26" s="1" t="s">
        <v>1265</v>
      </c>
      <c r="N26" s="1" t="s">
        <v>1265</v>
      </c>
      <c r="O26" s="1" t="s">
        <v>1266</v>
      </c>
      <c r="P26" s="1" t="s">
        <v>1267</v>
      </c>
      <c r="Q26" s="1" t="s">
        <v>1268</v>
      </c>
      <c r="R26" s="1" t="s">
        <v>1354</v>
      </c>
      <c r="S26" s="1" t="s">
        <v>76</v>
      </c>
      <c r="T26" s="1" t="s">
        <v>37</v>
      </c>
      <c r="U26" s="1" t="s">
        <v>1270</v>
      </c>
      <c r="V26" s="1" t="s">
        <v>1302</v>
      </c>
    </row>
    <row r="27" s="1" customFormat="1" spans="1:22">
      <c r="A27" s="1" t="s">
        <v>680</v>
      </c>
      <c r="B27" s="1" t="s">
        <v>275</v>
      </c>
      <c r="C27" s="1" t="s">
        <v>681</v>
      </c>
      <c r="D27" s="1" t="s">
        <v>1355</v>
      </c>
      <c r="E27" s="1" t="s">
        <v>1356</v>
      </c>
      <c r="F27" s="1" t="s">
        <v>275</v>
      </c>
      <c r="G27" s="1" t="s">
        <v>446</v>
      </c>
      <c r="H27" s="1" t="s">
        <v>1262</v>
      </c>
      <c r="I27" s="1" t="s">
        <v>1357</v>
      </c>
      <c r="J27" s="1" t="s">
        <v>1264</v>
      </c>
      <c r="K27" s="1" t="s">
        <v>1357</v>
      </c>
      <c r="L27" s="1" t="s">
        <v>1357</v>
      </c>
      <c r="M27" s="1" t="s">
        <v>1265</v>
      </c>
      <c r="N27" s="1" t="s">
        <v>1265</v>
      </c>
      <c r="O27" s="1" t="s">
        <v>1266</v>
      </c>
      <c r="P27" s="1" t="s">
        <v>1267</v>
      </c>
      <c r="Q27" s="1" t="s">
        <v>1268</v>
      </c>
      <c r="R27" s="1" t="s">
        <v>1358</v>
      </c>
      <c r="S27" s="1" t="s">
        <v>76</v>
      </c>
      <c r="T27" s="1" t="s">
        <v>37</v>
      </c>
      <c r="U27" s="1" t="s">
        <v>1270</v>
      </c>
      <c r="V27" s="1" t="s">
        <v>1359</v>
      </c>
    </row>
    <row r="28" s="1" customFormat="1" spans="1:22">
      <c r="A28" s="1" t="s">
        <v>1012</v>
      </c>
      <c r="B28" s="1" t="s">
        <v>274</v>
      </c>
      <c r="C28" s="1" t="s">
        <v>1013</v>
      </c>
      <c r="D28" s="1" t="s">
        <v>1015</v>
      </c>
      <c r="E28" s="1" t="s">
        <v>1360</v>
      </c>
      <c r="F28" s="1" t="s">
        <v>275</v>
      </c>
      <c r="G28" s="1" t="s">
        <v>293</v>
      </c>
      <c r="H28" s="1" t="s">
        <v>1262</v>
      </c>
      <c r="I28" s="1" t="s">
        <v>1361</v>
      </c>
      <c r="J28" s="1" t="s">
        <v>1264</v>
      </c>
      <c r="K28" s="1" t="s">
        <v>1361</v>
      </c>
      <c r="L28" s="1" t="s">
        <v>1361</v>
      </c>
      <c r="M28" s="1" t="s">
        <v>1265</v>
      </c>
      <c r="N28" s="1" t="s">
        <v>1265</v>
      </c>
      <c r="O28" s="1" t="s">
        <v>1266</v>
      </c>
      <c r="P28" s="1" t="s">
        <v>1267</v>
      </c>
      <c r="Q28" s="1" t="s">
        <v>1268</v>
      </c>
      <c r="R28" s="1" t="s">
        <v>1362</v>
      </c>
      <c r="S28" s="1" t="s">
        <v>76</v>
      </c>
      <c r="T28" s="1" t="s">
        <v>37</v>
      </c>
      <c r="U28" s="1" t="s">
        <v>1291</v>
      </c>
      <c r="V28" s="1" t="s">
        <v>1271</v>
      </c>
    </row>
    <row r="29" s="1" customFormat="1" spans="1:22">
      <c r="A29" s="1" t="s">
        <v>549</v>
      </c>
      <c r="B29" s="1" t="s">
        <v>274</v>
      </c>
      <c r="C29" s="1" t="s">
        <v>550</v>
      </c>
      <c r="D29" s="1" t="s">
        <v>140</v>
      </c>
      <c r="E29" s="1" t="s">
        <v>1363</v>
      </c>
      <c r="F29" s="1" t="s">
        <v>274</v>
      </c>
      <c r="G29" s="1" t="s">
        <v>275</v>
      </c>
      <c r="H29" s="1" t="s">
        <v>1262</v>
      </c>
      <c r="I29" s="1" t="s">
        <v>1364</v>
      </c>
      <c r="J29" s="1" t="s">
        <v>1264</v>
      </c>
      <c r="K29" s="1" t="s">
        <v>1364</v>
      </c>
      <c r="L29" s="1" t="s">
        <v>1364</v>
      </c>
      <c r="M29" s="1" t="s">
        <v>1265</v>
      </c>
      <c r="N29" s="1" t="s">
        <v>1265</v>
      </c>
      <c r="O29" s="1" t="s">
        <v>1266</v>
      </c>
      <c r="P29" s="1" t="s">
        <v>1267</v>
      </c>
      <c r="Q29" s="1" t="s">
        <v>1268</v>
      </c>
      <c r="R29" s="1" t="s">
        <v>1365</v>
      </c>
      <c r="S29" s="1" t="s">
        <v>76</v>
      </c>
      <c r="T29" s="1" t="s">
        <v>37</v>
      </c>
      <c r="U29" s="1" t="s">
        <v>1270</v>
      </c>
      <c r="V29" s="1" t="s">
        <v>1271</v>
      </c>
    </row>
    <row r="30" s="1" customFormat="1" spans="1:22">
      <c r="A30" s="1" t="s">
        <v>1050</v>
      </c>
      <c r="B30" s="1" t="s">
        <v>274</v>
      </c>
      <c r="C30" s="1" t="s">
        <v>1051</v>
      </c>
      <c r="D30" s="1" t="s">
        <v>461</v>
      </c>
      <c r="E30" s="1" t="s">
        <v>1366</v>
      </c>
      <c r="F30" s="1" t="s">
        <v>568</v>
      </c>
      <c r="G30" s="1" t="s">
        <v>293</v>
      </c>
      <c r="H30" s="1" t="s">
        <v>1262</v>
      </c>
      <c r="I30" s="1" t="s">
        <v>1367</v>
      </c>
      <c r="J30" s="1" t="s">
        <v>1264</v>
      </c>
      <c r="K30" s="1" t="s">
        <v>1367</v>
      </c>
      <c r="L30" s="1" t="s">
        <v>1367</v>
      </c>
      <c r="M30" s="1" t="s">
        <v>1265</v>
      </c>
      <c r="N30" s="1" t="s">
        <v>1265</v>
      </c>
      <c r="O30" s="1" t="s">
        <v>1266</v>
      </c>
      <c r="P30" s="1" t="s">
        <v>1267</v>
      </c>
      <c r="Q30" s="1" t="s">
        <v>1268</v>
      </c>
      <c r="R30" s="1" t="s">
        <v>1368</v>
      </c>
      <c r="S30" s="1" t="s">
        <v>76</v>
      </c>
      <c r="T30" s="1" t="s">
        <v>37</v>
      </c>
      <c r="U30" s="1" t="s">
        <v>1291</v>
      </c>
      <c r="V30" s="1" t="s">
        <v>1275</v>
      </c>
    </row>
    <row r="31" s="1" customFormat="1" spans="1:22">
      <c r="A31" s="1" t="s">
        <v>819</v>
      </c>
      <c r="B31" s="1" t="s">
        <v>274</v>
      </c>
      <c r="C31" s="1" t="s">
        <v>820</v>
      </c>
      <c r="D31" s="1" t="s">
        <v>788</v>
      </c>
      <c r="E31" s="1" t="s">
        <v>1369</v>
      </c>
      <c r="F31" s="1" t="s">
        <v>446</v>
      </c>
      <c r="G31" s="1" t="s">
        <v>568</v>
      </c>
      <c r="H31" s="1" t="s">
        <v>1262</v>
      </c>
      <c r="I31" s="1" t="s">
        <v>1370</v>
      </c>
      <c r="J31" s="1" t="s">
        <v>1264</v>
      </c>
      <c r="K31" s="1" t="s">
        <v>1370</v>
      </c>
      <c r="L31" s="1" t="s">
        <v>1370</v>
      </c>
      <c r="M31" s="1" t="s">
        <v>1265</v>
      </c>
      <c r="N31" s="1" t="s">
        <v>1265</v>
      </c>
      <c r="O31" s="1" t="s">
        <v>1266</v>
      </c>
      <c r="P31" s="1" t="s">
        <v>1267</v>
      </c>
      <c r="Q31" s="1" t="s">
        <v>1268</v>
      </c>
      <c r="R31" s="1" t="s">
        <v>1371</v>
      </c>
      <c r="S31" s="1" t="s">
        <v>76</v>
      </c>
      <c r="T31" s="1" t="s">
        <v>37</v>
      </c>
      <c r="U31" s="1" t="s">
        <v>1270</v>
      </c>
      <c r="V31" s="1" t="s">
        <v>1372</v>
      </c>
    </row>
    <row r="32" s="1" customFormat="1" spans="1:22">
      <c r="A32" s="1" t="s">
        <v>608</v>
      </c>
      <c r="B32" s="1" t="s">
        <v>274</v>
      </c>
      <c r="C32" s="1" t="s">
        <v>609</v>
      </c>
      <c r="D32" s="1" t="s">
        <v>611</v>
      </c>
      <c r="E32" s="1" t="s">
        <v>1373</v>
      </c>
      <c r="F32" s="1" t="s">
        <v>274</v>
      </c>
      <c r="G32" s="1" t="s">
        <v>446</v>
      </c>
      <c r="H32" s="1" t="s">
        <v>1262</v>
      </c>
      <c r="I32" s="1" t="s">
        <v>1374</v>
      </c>
      <c r="J32" s="1" t="s">
        <v>1264</v>
      </c>
      <c r="K32" s="1" t="s">
        <v>1374</v>
      </c>
      <c r="L32" s="1" t="s">
        <v>1374</v>
      </c>
      <c r="M32" s="1" t="s">
        <v>1265</v>
      </c>
      <c r="N32" s="1" t="s">
        <v>1265</v>
      </c>
      <c r="O32" s="1" t="s">
        <v>1266</v>
      </c>
      <c r="P32" s="1" t="s">
        <v>1267</v>
      </c>
      <c r="Q32" s="1" t="s">
        <v>1268</v>
      </c>
      <c r="R32" s="1" t="s">
        <v>1375</v>
      </c>
      <c r="S32" s="1" t="s">
        <v>76</v>
      </c>
      <c r="T32" s="1" t="s">
        <v>37</v>
      </c>
      <c r="U32" s="1" t="s">
        <v>1270</v>
      </c>
      <c r="V32" s="1" t="s">
        <v>1372</v>
      </c>
    </row>
    <row r="33" s="1" customFormat="1" spans="1:22">
      <c r="A33" s="1" t="s">
        <v>854</v>
      </c>
      <c r="B33" s="1" t="s">
        <v>274</v>
      </c>
      <c r="C33" s="1" t="s">
        <v>855</v>
      </c>
      <c r="D33" s="1" t="s">
        <v>140</v>
      </c>
      <c r="E33" s="1" t="s">
        <v>1376</v>
      </c>
      <c r="F33" s="1" t="s">
        <v>275</v>
      </c>
      <c r="G33" s="1" t="s">
        <v>568</v>
      </c>
      <c r="H33" s="1" t="s">
        <v>1262</v>
      </c>
      <c r="I33" s="1" t="s">
        <v>1377</v>
      </c>
      <c r="J33" s="1" t="s">
        <v>1264</v>
      </c>
      <c r="K33" s="1" t="s">
        <v>1377</v>
      </c>
      <c r="L33" s="1" t="s">
        <v>1377</v>
      </c>
      <c r="M33" s="1" t="s">
        <v>1265</v>
      </c>
      <c r="N33" s="1" t="s">
        <v>1265</v>
      </c>
      <c r="O33" s="1" t="s">
        <v>1266</v>
      </c>
      <c r="P33" s="1" t="s">
        <v>1267</v>
      </c>
      <c r="Q33" s="1" t="s">
        <v>1268</v>
      </c>
      <c r="R33" s="1" t="s">
        <v>1378</v>
      </c>
      <c r="S33" s="1" t="s">
        <v>76</v>
      </c>
      <c r="T33" s="1" t="s">
        <v>37</v>
      </c>
      <c r="U33" s="1" t="s">
        <v>1270</v>
      </c>
      <c r="V33" s="1" t="s">
        <v>1271</v>
      </c>
    </row>
    <row r="34" s="1" customFormat="1" spans="1:22">
      <c r="A34" s="1" t="s">
        <v>542</v>
      </c>
      <c r="B34" s="1" t="s">
        <v>274</v>
      </c>
      <c r="C34" s="1" t="s">
        <v>543</v>
      </c>
      <c r="D34" s="1" t="s">
        <v>1355</v>
      </c>
      <c r="E34" s="1" t="s">
        <v>1356</v>
      </c>
      <c r="F34" s="1" t="s">
        <v>274</v>
      </c>
      <c r="G34" s="1" t="s">
        <v>275</v>
      </c>
      <c r="H34" s="1" t="s">
        <v>1262</v>
      </c>
      <c r="I34" s="1" t="s">
        <v>1379</v>
      </c>
      <c r="J34" s="1" t="s">
        <v>1264</v>
      </c>
      <c r="K34" s="1" t="s">
        <v>1379</v>
      </c>
      <c r="L34" s="1" t="s">
        <v>1379</v>
      </c>
      <c r="M34" s="1" t="s">
        <v>1265</v>
      </c>
      <c r="N34" s="1" t="s">
        <v>1265</v>
      </c>
      <c r="O34" s="1" t="s">
        <v>1266</v>
      </c>
      <c r="P34" s="1" t="s">
        <v>1267</v>
      </c>
      <c r="Q34" s="1" t="s">
        <v>1268</v>
      </c>
      <c r="R34" s="1" t="s">
        <v>1380</v>
      </c>
      <c r="S34" s="1" t="s">
        <v>76</v>
      </c>
      <c r="T34" s="1" t="s">
        <v>37</v>
      </c>
      <c r="U34" s="1" t="s">
        <v>1270</v>
      </c>
      <c r="V34" s="1" t="s">
        <v>1359</v>
      </c>
    </row>
    <row r="35" s="1" customFormat="1" spans="1:22">
      <c r="A35" s="1" t="s">
        <v>1020</v>
      </c>
      <c r="B35" s="1" t="s">
        <v>274</v>
      </c>
      <c r="C35" s="1" t="s">
        <v>1021</v>
      </c>
      <c r="D35" s="1" t="s">
        <v>123</v>
      </c>
      <c r="E35" s="1" t="s">
        <v>1381</v>
      </c>
      <c r="F35" s="1" t="s">
        <v>568</v>
      </c>
      <c r="G35" s="1" t="s">
        <v>293</v>
      </c>
      <c r="H35" s="1" t="s">
        <v>1262</v>
      </c>
      <c r="I35" s="1" t="s">
        <v>1382</v>
      </c>
      <c r="J35" s="1" t="s">
        <v>1264</v>
      </c>
      <c r="K35" s="1" t="s">
        <v>1382</v>
      </c>
      <c r="L35" s="1" t="s">
        <v>1382</v>
      </c>
      <c r="M35" s="1" t="s">
        <v>1265</v>
      </c>
      <c r="N35" s="1" t="s">
        <v>1265</v>
      </c>
      <c r="O35" s="1" t="s">
        <v>1266</v>
      </c>
      <c r="P35" s="1" t="s">
        <v>1267</v>
      </c>
      <c r="Q35" s="1" t="s">
        <v>1268</v>
      </c>
      <c r="R35" s="1" t="s">
        <v>1383</v>
      </c>
      <c r="S35" s="1" t="s">
        <v>76</v>
      </c>
      <c r="T35" s="1" t="s">
        <v>37</v>
      </c>
      <c r="U35" s="1" t="s">
        <v>1291</v>
      </c>
      <c r="V35" s="1" t="s">
        <v>1271</v>
      </c>
    </row>
    <row r="36" s="1" customFormat="1" spans="1:22">
      <c r="A36" s="1" t="s">
        <v>556</v>
      </c>
      <c r="B36" s="1" t="s">
        <v>274</v>
      </c>
      <c r="C36" s="1" t="s">
        <v>557</v>
      </c>
      <c r="D36" s="1" t="s">
        <v>1349</v>
      </c>
      <c r="E36" s="1" t="s">
        <v>1350</v>
      </c>
      <c r="F36" s="1" t="s">
        <v>274</v>
      </c>
      <c r="G36" s="1" t="s">
        <v>275</v>
      </c>
      <c r="H36" s="1" t="s">
        <v>1262</v>
      </c>
      <c r="I36" s="1" t="s">
        <v>1384</v>
      </c>
      <c r="J36" s="1" t="s">
        <v>1264</v>
      </c>
      <c r="K36" s="1" t="s">
        <v>1384</v>
      </c>
      <c r="L36" s="1" t="s">
        <v>1384</v>
      </c>
      <c r="M36" s="1" t="s">
        <v>1265</v>
      </c>
      <c r="N36" s="1" t="s">
        <v>1265</v>
      </c>
      <c r="O36" s="1" t="s">
        <v>1266</v>
      </c>
      <c r="P36" s="1" t="s">
        <v>1267</v>
      </c>
      <c r="Q36" s="1" t="s">
        <v>1268</v>
      </c>
      <c r="R36" s="1" t="s">
        <v>1385</v>
      </c>
      <c r="S36" s="1" t="s">
        <v>76</v>
      </c>
      <c r="T36" s="1" t="s">
        <v>37</v>
      </c>
      <c r="U36" s="1" t="s">
        <v>1270</v>
      </c>
      <c r="V36" s="1" t="s">
        <v>1275</v>
      </c>
    </row>
    <row r="37" s="1" customFormat="1" spans="1:22">
      <c r="A37" s="1" t="s">
        <v>729</v>
      </c>
      <c r="B37" s="1" t="s">
        <v>274</v>
      </c>
      <c r="C37" s="1" t="s">
        <v>730</v>
      </c>
      <c r="D37" s="1" t="s">
        <v>1386</v>
      </c>
      <c r="E37" s="1" t="s">
        <v>1387</v>
      </c>
      <c r="F37" s="1" t="s">
        <v>275</v>
      </c>
      <c r="G37" s="1" t="s">
        <v>446</v>
      </c>
      <c r="H37" s="1" t="s">
        <v>1262</v>
      </c>
      <c r="I37" s="1" t="s">
        <v>1388</v>
      </c>
      <c r="J37" s="1" t="s">
        <v>1264</v>
      </c>
      <c r="K37" s="1" t="s">
        <v>1388</v>
      </c>
      <c r="L37" s="1" t="s">
        <v>1388</v>
      </c>
      <c r="M37" s="1" t="s">
        <v>1265</v>
      </c>
      <c r="N37" s="1" t="s">
        <v>1265</v>
      </c>
      <c r="O37" s="1" t="s">
        <v>1266</v>
      </c>
      <c r="P37" s="1" t="s">
        <v>1267</v>
      </c>
      <c r="Q37" s="1" t="s">
        <v>1268</v>
      </c>
      <c r="R37" s="1" t="s">
        <v>1389</v>
      </c>
      <c r="S37" s="1" t="s">
        <v>76</v>
      </c>
      <c r="T37" s="1" t="s">
        <v>37</v>
      </c>
      <c r="U37" s="1" t="s">
        <v>1270</v>
      </c>
      <c r="V37" s="1" t="s">
        <v>1390</v>
      </c>
    </row>
    <row r="38" s="1" customFormat="1" spans="1:22">
      <c r="A38" s="1" t="s">
        <v>715</v>
      </c>
      <c r="B38" s="1" t="s">
        <v>274</v>
      </c>
      <c r="C38" s="1" t="s">
        <v>716</v>
      </c>
      <c r="D38" s="1" t="s">
        <v>403</v>
      </c>
      <c r="E38" s="1" t="s">
        <v>1391</v>
      </c>
      <c r="F38" s="1" t="s">
        <v>274</v>
      </c>
      <c r="G38" s="1" t="s">
        <v>446</v>
      </c>
      <c r="H38" s="1" t="s">
        <v>1262</v>
      </c>
      <c r="I38" s="1" t="s">
        <v>1392</v>
      </c>
      <c r="J38" s="1" t="s">
        <v>1264</v>
      </c>
      <c r="K38" s="1" t="s">
        <v>1392</v>
      </c>
      <c r="L38" s="1" t="s">
        <v>1392</v>
      </c>
      <c r="M38" s="1" t="s">
        <v>1265</v>
      </c>
      <c r="N38" s="1" t="s">
        <v>1265</v>
      </c>
      <c r="O38" s="1" t="s">
        <v>1266</v>
      </c>
      <c r="P38" s="1" t="s">
        <v>1267</v>
      </c>
      <c r="Q38" s="1" t="s">
        <v>1268</v>
      </c>
      <c r="R38" s="1" t="s">
        <v>1393</v>
      </c>
      <c r="S38" s="1" t="s">
        <v>76</v>
      </c>
      <c r="T38" s="1" t="s">
        <v>37</v>
      </c>
      <c r="U38" s="1" t="s">
        <v>1291</v>
      </c>
      <c r="V38" s="1" t="s">
        <v>1275</v>
      </c>
    </row>
    <row r="39" s="1" customFormat="1" spans="1:22">
      <c r="A39" s="1" t="s">
        <v>848</v>
      </c>
      <c r="B39" s="1" t="s">
        <v>274</v>
      </c>
      <c r="C39" s="1" t="s">
        <v>849</v>
      </c>
      <c r="D39" s="1" t="s">
        <v>667</v>
      </c>
      <c r="E39" s="1" t="s">
        <v>1394</v>
      </c>
      <c r="F39" s="1" t="s">
        <v>446</v>
      </c>
      <c r="G39" s="1" t="s">
        <v>568</v>
      </c>
      <c r="H39" s="1" t="s">
        <v>1262</v>
      </c>
      <c r="I39" s="1" t="s">
        <v>1395</v>
      </c>
      <c r="J39" s="1" t="s">
        <v>1264</v>
      </c>
      <c r="K39" s="1" t="s">
        <v>1395</v>
      </c>
      <c r="L39" s="1" t="s">
        <v>1395</v>
      </c>
      <c r="M39" s="1" t="s">
        <v>1265</v>
      </c>
      <c r="N39" s="1" t="s">
        <v>1265</v>
      </c>
      <c r="O39" s="1" t="s">
        <v>1266</v>
      </c>
      <c r="P39" s="1" t="s">
        <v>1267</v>
      </c>
      <c r="Q39" s="1" t="s">
        <v>1268</v>
      </c>
      <c r="R39" s="1" t="s">
        <v>1396</v>
      </c>
      <c r="S39" s="1" t="s">
        <v>76</v>
      </c>
      <c r="T39" s="1" t="s">
        <v>37</v>
      </c>
      <c r="U39" s="1" t="s">
        <v>1291</v>
      </c>
      <c r="V39" s="1" t="s">
        <v>1282</v>
      </c>
    </row>
    <row r="40" s="1" customFormat="1" spans="1:22">
      <c r="A40" s="1" t="s">
        <v>721</v>
      </c>
      <c r="B40" s="1" t="s">
        <v>274</v>
      </c>
      <c r="C40" s="1" t="s">
        <v>722</v>
      </c>
      <c r="D40" s="1" t="s">
        <v>724</v>
      </c>
      <c r="E40" s="1" t="s">
        <v>1397</v>
      </c>
      <c r="F40" s="1" t="s">
        <v>275</v>
      </c>
      <c r="G40" s="1" t="s">
        <v>446</v>
      </c>
      <c r="H40" s="1" t="s">
        <v>1262</v>
      </c>
      <c r="I40" s="1" t="s">
        <v>1398</v>
      </c>
      <c r="J40" s="1" t="s">
        <v>1264</v>
      </c>
      <c r="K40" s="1" t="s">
        <v>1398</v>
      </c>
      <c r="L40" s="1" t="s">
        <v>1398</v>
      </c>
      <c r="M40" s="1" t="s">
        <v>1265</v>
      </c>
      <c r="N40" s="1" t="s">
        <v>1265</v>
      </c>
      <c r="O40" s="1" t="s">
        <v>1266</v>
      </c>
      <c r="P40" s="1" t="s">
        <v>1267</v>
      </c>
      <c r="Q40" s="1" t="s">
        <v>1268</v>
      </c>
      <c r="R40" s="1" t="s">
        <v>1399</v>
      </c>
      <c r="S40" s="1" t="s">
        <v>76</v>
      </c>
      <c r="T40" s="1" t="s">
        <v>37</v>
      </c>
      <c r="U40" s="1" t="s">
        <v>1291</v>
      </c>
      <c r="V40" s="1" t="s">
        <v>1275</v>
      </c>
    </row>
    <row r="41" s="1" customFormat="1" spans="1:22">
      <c r="A41" s="1" t="s">
        <v>423</v>
      </c>
      <c r="B41" s="1" t="s">
        <v>84</v>
      </c>
      <c r="C41" s="1" t="s">
        <v>424</v>
      </c>
      <c r="D41" s="1" t="s">
        <v>426</v>
      </c>
      <c r="E41" s="1" t="s">
        <v>1400</v>
      </c>
      <c r="F41" s="1" t="s">
        <v>84</v>
      </c>
      <c r="G41" s="1" t="s">
        <v>274</v>
      </c>
      <c r="H41" s="1" t="s">
        <v>1262</v>
      </c>
      <c r="I41" s="1" t="s">
        <v>1401</v>
      </c>
      <c r="J41" s="1" t="s">
        <v>1264</v>
      </c>
      <c r="K41" s="1" t="s">
        <v>1401</v>
      </c>
      <c r="L41" s="1" t="s">
        <v>1401</v>
      </c>
      <c r="M41" s="1" t="s">
        <v>1265</v>
      </c>
      <c r="N41" s="1" t="s">
        <v>1265</v>
      </c>
      <c r="O41" s="1" t="s">
        <v>1266</v>
      </c>
      <c r="P41" s="1" t="s">
        <v>1267</v>
      </c>
      <c r="Q41" s="1" t="s">
        <v>1268</v>
      </c>
      <c r="R41" s="1" t="s">
        <v>1402</v>
      </c>
      <c r="S41" s="1" t="s">
        <v>76</v>
      </c>
      <c r="T41" s="1" t="s">
        <v>37</v>
      </c>
      <c r="U41" s="1" t="s">
        <v>1270</v>
      </c>
      <c r="V41" s="1" t="s">
        <v>1390</v>
      </c>
    </row>
    <row r="42" s="1" customFormat="1" spans="1:22">
      <c r="A42" s="1" t="s">
        <v>312</v>
      </c>
      <c r="B42" s="1" t="s">
        <v>84</v>
      </c>
      <c r="C42" s="1" t="s">
        <v>313</v>
      </c>
      <c r="D42" s="1" t="s">
        <v>1403</v>
      </c>
      <c r="E42" s="1" t="s">
        <v>1404</v>
      </c>
      <c r="F42" s="1" t="s">
        <v>84</v>
      </c>
      <c r="G42" s="1" t="s">
        <v>275</v>
      </c>
      <c r="H42" s="1" t="s">
        <v>1262</v>
      </c>
      <c r="I42" s="1" t="s">
        <v>1405</v>
      </c>
      <c r="J42" s="1" t="s">
        <v>1264</v>
      </c>
      <c r="K42" s="1" t="s">
        <v>1405</v>
      </c>
      <c r="L42" s="1" t="s">
        <v>1266</v>
      </c>
      <c r="M42" s="1" t="s">
        <v>1406</v>
      </c>
      <c r="N42" s="1" t="s">
        <v>1406</v>
      </c>
      <c r="O42" s="1" t="s">
        <v>1266</v>
      </c>
      <c r="P42" s="1" t="s">
        <v>1267</v>
      </c>
      <c r="Q42" s="1" t="s">
        <v>1268</v>
      </c>
      <c r="R42" s="1" t="s">
        <v>1407</v>
      </c>
      <c r="S42" s="1" t="s">
        <v>76</v>
      </c>
      <c r="T42" s="1" t="s">
        <v>37</v>
      </c>
      <c r="U42" s="1" t="s">
        <v>1270</v>
      </c>
      <c r="V42" s="1" t="s">
        <v>1408</v>
      </c>
    </row>
    <row r="43" s="1" customFormat="1" spans="1:22">
      <c r="A43" s="1" t="s">
        <v>599</v>
      </c>
      <c r="B43" s="1" t="s">
        <v>84</v>
      </c>
      <c r="C43" s="1" t="s">
        <v>600</v>
      </c>
      <c r="D43" s="1" t="s">
        <v>1409</v>
      </c>
      <c r="E43" s="1" t="s">
        <v>1410</v>
      </c>
      <c r="F43" s="1" t="s">
        <v>274</v>
      </c>
      <c r="G43" s="1" t="s">
        <v>446</v>
      </c>
      <c r="H43" s="1" t="s">
        <v>1262</v>
      </c>
      <c r="I43" s="1" t="s">
        <v>1411</v>
      </c>
      <c r="J43" s="1" t="s">
        <v>1264</v>
      </c>
      <c r="K43" s="1" t="s">
        <v>1411</v>
      </c>
      <c r="L43" s="1" t="s">
        <v>1411</v>
      </c>
      <c r="M43" s="1" t="s">
        <v>1265</v>
      </c>
      <c r="N43" s="1" t="s">
        <v>1265</v>
      </c>
      <c r="O43" s="1" t="s">
        <v>1266</v>
      </c>
      <c r="P43" s="1" t="s">
        <v>1267</v>
      </c>
      <c r="Q43" s="1" t="s">
        <v>1268</v>
      </c>
      <c r="R43" s="1" t="s">
        <v>1412</v>
      </c>
      <c r="S43" s="1" t="s">
        <v>76</v>
      </c>
      <c r="T43" s="1" t="s">
        <v>37</v>
      </c>
      <c r="U43" s="1" t="s">
        <v>1270</v>
      </c>
      <c r="V43" s="1" t="s">
        <v>1372</v>
      </c>
    </row>
    <row r="44" s="1" customFormat="1" spans="1:22">
      <c r="A44" s="1" t="s">
        <v>671</v>
      </c>
      <c r="B44" s="1" t="s">
        <v>84</v>
      </c>
      <c r="C44" s="1" t="s">
        <v>672</v>
      </c>
      <c r="D44" s="1" t="s">
        <v>674</v>
      </c>
      <c r="E44" s="1" t="s">
        <v>1413</v>
      </c>
      <c r="F44" s="1" t="s">
        <v>274</v>
      </c>
      <c r="G44" s="1" t="s">
        <v>446</v>
      </c>
      <c r="H44" s="1" t="s">
        <v>1262</v>
      </c>
      <c r="I44" s="1" t="s">
        <v>1414</v>
      </c>
      <c r="J44" s="1" t="s">
        <v>1264</v>
      </c>
      <c r="K44" s="1" t="s">
        <v>1414</v>
      </c>
      <c r="L44" s="1" t="s">
        <v>1414</v>
      </c>
      <c r="M44" s="1" t="s">
        <v>1265</v>
      </c>
      <c r="N44" s="1" t="s">
        <v>1265</v>
      </c>
      <c r="O44" s="1" t="s">
        <v>1266</v>
      </c>
      <c r="P44" s="1" t="s">
        <v>1267</v>
      </c>
      <c r="Q44" s="1" t="s">
        <v>1268</v>
      </c>
      <c r="R44" s="1" t="s">
        <v>1415</v>
      </c>
      <c r="S44" s="1" t="s">
        <v>76</v>
      </c>
      <c r="T44" s="1" t="s">
        <v>37</v>
      </c>
      <c r="U44" s="1" t="s">
        <v>1270</v>
      </c>
      <c r="V44" s="1" t="s">
        <v>1282</v>
      </c>
    </row>
    <row r="45" s="1" customFormat="1" spans="1:22">
      <c r="A45" s="1" t="s">
        <v>432</v>
      </c>
      <c r="B45" s="1" t="s">
        <v>84</v>
      </c>
      <c r="C45" s="1" t="s">
        <v>433</v>
      </c>
      <c r="D45" s="1" t="s">
        <v>1292</v>
      </c>
      <c r="E45" s="1" t="s">
        <v>1416</v>
      </c>
      <c r="F45" s="1" t="s">
        <v>84</v>
      </c>
      <c r="G45" s="1" t="s">
        <v>274</v>
      </c>
      <c r="H45" s="1" t="s">
        <v>1262</v>
      </c>
      <c r="I45" s="1" t="s">
        <v>1417</v>
      </c>
      <c r="J45" s="1" t="s">
        <v>1264</v>
      </c>
      <c r="K45" s="1" t="s">
        <v>1417</v>
      </c>
      <c r="L45" s="1" t="s">
        <v>1417</v>
      </c>
      <c r="M45" s="1" t="s">
        <v>1265</v>
      </c>
      <c r="N45" s="1" t="s">
        <v>1265</v>
      </c>
      <c r="O45" s="1" t="s">
        <v>1266</v>
      </c>
      <c r="P45" s="1" t="s">
        <v>1267</v>
      </c>
      <c r="Q45" s="1" t="s">
        <v>1268</v>
      </c>
      <c r="R45" s="1" t="s">
        <v>1418</v>
      </c>
      <c r="S45" s="1" t="s">
        <v>76</v>
      </c>
      <c r="T45" s="1" t="s">
        <v>37</v>
      </c>
      <c r="U45" s="1" t="s">
        <v>1270</v>
      </c>
      <c r="V45" s="1" t="s">
        <v>1275</v>
      </c>
    </row>
    <row r="46" s="1" customFormat="1" spans="1:22">
      <c r="A46" s="1" t="s">
        <v>1173</v>
      </c>
      <c r="B46" s="1" t="s">
        <v>84</v>
      </c>
      <c r="C46" s="1" t="s">
        <v>1174</v>
      </c>
      <c r="D46" s="1" t="s">
        <v>140</v>
      </c>
      <c r="E46" s="1" t="s">
        <v>1419</v>
      </c>
      <c r="F46" s="1" t="s">
        <v>568</v>
      </c>
      <c r="G46" s="1" t="s">
        <v>767</v>
      </c>
      <c r="H46" s="1" t="s">
        <v>1262</v>
      </c>
      <c r="I46" s="1" t="s">
        <v>1420</v>
      </c>
      <c r="J46" s="1" t="s">
        <v>1264</v>
      </c>
      <c r="K46" s="1" t="s">
        <v>1420</v>
      </c>
      <c r="L46" s="1" t="s">
        <v>1420</v>
      </c>
      <c r="M46" s="1" t="s">
        <v>1265</v>
      </c>
      <c r="N46" s="1" t="s">
        <v>1265</v>
      </c>
      <c r="O46" s="1" t="s">
        <v>1266</v>
      </c>
      <c r="P46" s="1" t="s">
        <v>1267</v>
      </c>
      <c r="Q46" s="1" t="s">
        <v>1268</v>
      </c>
      <c r="R46" s="1" t="s">
        <v>1421</v>
      </c>
      <c r="S46" s="1" t="s">
        <v>76</v>
      </c>
      <c r="T46" s="1" t="s">
        <v>37</v>
      </c>
      <c r="U46" s="1" t="s">
        <v>1270</v>
      </c>
      <c r="V46" s="1" t="s">
        <v>1271</v>
      </c>
    </row>
    <row r="47" s="1" customFormat="1" spans="1:22">
      <c r="A47" s="1" t="s">
        <v>810</v>
      </c>
      <c r="B47" s="1" t="s">
        <v>83</v>
      </c>
      <c r="C47" s="1" t="s">
        <v>811</v>
      </c>
      <c r="D47" s="1" t="s">
        <v>1422</v>
      </c>
      <c r="E47" s="1" t="s">
        <v>1423</v>
      </c>
      <c r="F47" s="1" t="s">
        <v>446</v>
      </c>
      <c r="G47" s="1" t="s">
        <v>568</v>
      </c>
      <c r="H47" s="1" t="s">
        <v>1262</v>
      </c>
      <c r="I47" s="1" t="s">
        <v>1424</v>
      </c>
      <c r="J47" s="1" t="s">
        <v>1264</v>
      </c>
      <c r="K47" s="1" t="s">
        <v>1424</v>
      </c>
      <c r="L47" s="1" t="s">
        <v>1424</v>
      </c>
      <c r="M47" s="1" t="s">
        <v>1265</v>
      </c>
      <c r="N47" s="1" t="s">
        <v>1265</v>
      </c>
      <c r="O47" s="1" t="s">
        <v>1266</v>
      </c>
      <c r="P47" s="1" t="s">
        <v>1267</v>
      </c>
      <c r="Q47" s="1" t="s">
        <v>1268</v>
      </c>
      <c r="R47" s="1" t="s">
        <v>1425</v>
      </c>
      <c r="S47" s="1" t="s">
        <v>76</v>
      </c>
      <c r="T47" s="1" t="s">
        <v>37</v>
      </c>
      <c r="U47" s="1" t="s">
        <v>1270</v>
      </c>
      <c r="V47" s="1" t="s">
        <v>1302</v>
      </c>
    </row>
    <row r="48" s="1" customFormat="1" spans="1:22">
      <c r="A48" s="1" t="s">
        <v>617</v>
      </c>
      <c r="B48" s="1" t="s">
        <v>83</v>
      </c>
      <c r="C48" s="1" t="s">
        <v>618</v>
      </c>
      <c r="D48" s="1" t="s">
        <v>1426</v>
      </c>
      <c r="E48" s="1" t="s">
        <v>1427</v>
      </c>
      <c r="F48" s="1" t="s">
        <v>275</v>
      </c>
      <c r="G48" s="1" t="s">
        <v>446</v>
      </c>
      <c r="H48" s="1" t="s">
        <v>1262</v>
      </c>
      <c r="I48" s="1" t="s">
        <v>1428</v>
      </c>
      <c r="J48" s="1" t="s">
        <v>1264</v>
      </c>
      <c r="K48" s="1" t="s">
        <v>1428</v>
      </c>
      <c r="L48" s="1" t="s">
        <v>1428</v>
      </c>
      <c r="M48" s="1" t="s">
        <v>1265</v>
      </c>
      <c r="N48" s="1" t="s">
        <v>1265</v>
      </c>
      <c r="O48" s="1" t="s">
        <v>1266</v>
      </c>
      <c r="P48" s="1" t="s">
        <v>1267</v>
      </c>
      <c r="Q48" s="1" t="s">
        <v>1268</v>
      </c>
      <c r="R48" s="1" t="s">
        <v>1429</v>
      </c>
      <c r="S48" s="1" t="s">
        <v>76</v>
      </c>
      <c r="T48" s="1" t="s">
        <v>37</v>
      </c>
      <c r="U48" s="1" t="s">
        <v>1291</v>
      </c>
      <c r="V48" s="1" t="s">
        <v>1372</v>
      </c>
    </row>
    <row r="49" s="1" customFormat="1" spans="1:22">
      <c r="A49" s="1" t="s">
        <v>525</v>
      </c>
      <c r="B49" s="1" t="s">
        <v>83</v>
      </c>
      <c r="C49" s="1" t="s">
        <v>526</v>
      </c>
      <c r="D49" s="1" t="s">
        <v>358</v>
      </c>
      <c r="E49" s="1" t="s">
        <v>1430</v>
      </c>
      <c r="F49" s="1" t="s">
        <v>84</v>
      </c>
      <c r="G49" s="1" t="s">
        <v>275</v>
      </c>
      <c r="H49" s="1" t="s">
        <v>1262</v>
      </c>
      <c r="I49" s="1" t="s">
        <v>1431</v>
      </c>
      <c r="J49" s="1" t="s">
        <v>1264</v>
      </c>
      <c r="K49" s="1" t="s">
        <v>1431</v>
      </c>
      <c r="L49" s="1" t="s">
        <v>1431</v>
      </c>
      <c r="M49" s="1" t="s">
        <v>1265</v>
      </c>
      <c r="N49" s="1" t="s">
        <v>1265</v>
      </c>
      <c r="O49" s="1" t="s">
        <v>1266</v>
      </c>
      <c r="P49" s="1" t="s">
        <v>1267</v>
      </c>
      <c r="Q49" s="1" t="s">
        <v>1268</v>
      </c>
      <c r="R49" s="1" t="s">
        <v>1432</v>
      </c>
      <c r="S49" s="1" t="s">
        <v>76</v>
      </c>
      <c r="T49" s="1" t="s">
        <v>37</v>
      </c>
      <c r="U49" s="1" t="s">
        <v>1270</v>
      </c>
      <c r="V49" s="1" t="s">
        <v>1372</v>
      </c>
    </row>
    <row r="50" s="1" customFormat="1" spans="1:22">
      <c r="A50" s="1" t="s">
        <v>206</v>
      </c>
      <c r="B50" s="1" t="s">
        <v>83</v>
      </c>
      <c r="C50" s="1" t="s">
        <v>207</v>
      </c>
      <c r="D50" s="1" t="s">
        <v>140</v>
      </c>
      <c r="E50" s="1" t="s">
        <v>1433</v>
      </c>
      <c r="F50" s="1" t="s">
        <v>83</v>
      </c>
      <c r="G50" s="1" t="s">
        <v>84</v>
      </c>
      <c r="H50" s="1" t="s">
        <v>1262</v>
      </c>
      <c r="I50" s="1" t="s">
        <v>1434</v>
      </c>
      <c r="J50" s="1" t="s">
        <v>1264</v>
      </c>
      <c r="K50" s="1" t="s">
        <v>1434</v>
      </c>
      <c r="L50" s="1" t="s">
        <v>1434</v>
      </c>
      <c r="M50" s="1" t="s">
        <v>1265</v>
      </c>
      <c r="N50" s="1" t="s">
        <v>1265</v>
      </c>
      <c r="O50" s="1" t="s">
        <v>1266</v>
      </c>
      <c r="P50" s="1" t="s">
        <v>1267</v>
      </c>
      <c r="Q50" s="1" t="s">
        <v>1268</v>
      </c>
      <c r="R50" s="1" t="s">
        <v>1435</v>
      </c>
      <c r="S50" s="1" t="s">
        <v>76</v>
      </c>
      <c r="T50" s="1" t="s">
        <v>37</v>
      </c>
      <c r="U50" s="1" t="s">
        <v>1270</v>
      </c>
      <c r="V50" s="1" t="s">
        <v>1271</v>
      </c>
    </row>
    <row r="51" s="1" customFormat="1" spans="1:22">
      <c r="A51" s="1" t="s">
        <v>213</v>
      </c>
      <c r="B51" s="1" t="s">
        <v>83</v>
      </c>
      <c r="C51" s="1" t="s">
        <v>214</v>
      </c>
      <c r="D51" s="1" t="s">
        <v>1436</v>
      </c>
      <c r="E51" s="1" t="s">
        <v>1437</v>
      </c>
      <c r="F51" s="1" t="s">
        <v>83</v>
      </c>
      <c r="G51" s="1" t="s">
        <v>84</v>
      </c>
      <c r="H51" s="1" t="s">
        <v>1262</v>
      </c>
      <c r="I51" s="1" t="s">
        <v>1438</v>
      </c>
      <c r="J51" s="1" t="s">
        <v>1264</v>
      </c>
      <c r="K51" s="1" t="s">
        <v>1438</v>
      </c>
      <c r="L51" s="1" t="s">
        <v>1438</v>
      </c>
      <c r="M51" s="1" t="s">
        <v>1265</v>
      </c>
      <c r="N51" s="1" t="s">
        <v>1265</v>
      </c>
      <c r="O51" s="1" t="s">
        <v>1266</v>
      </c>
      <c r="P51" s="1" t="s">
        <v>1267</v>
      </c>
      <c r="Q51" s="1" t="s">
        <v>1268</v>
      </c>
      <c r="R51" s="1" t="s">
        <v>1439</v>
      </c>
      <c r="S51" s="1" t="s">
        <v>76</v>
      </c>
      <c r="T51" s="1" t="s">
        <v>37</v>
      </c>
      <c r="U51" s="1" t="s">
        <v>1270</v>
      </c>
      <c r="V51" s="1" t="s">
        <v>1440</v>
      </c>
    </row>
    <row r="52" s="1" customFormat="1" spans="1:22">
      <c r="A52" s="1" t="s">
        <v>664</v>
      </c>
      <c r="B52" s="1" t="s">
        <v>83</v>
      </c>
      <c r="C52" s="1" t="s">
        <v>665</v>
      </c>
      <c r="D52" s="1" t="s">
        <v>667</v>
      </c>
      <c r="E52" s="1" t="s">
        <v>1441</v>
      </c>
      <c r="F52" s="1" t="s">
        <v>275</v>
      </c>
      <c r="G52" s="1" t="s">
        <v>446</v>
      </c>
      <c r="H52" s="1" t="s">
        <v>1262</v>
      </c>
      <c r="I52" s="1" t="s">
        <v>1277</v>
      </c>
      <c r="J52" s="1" t="s">
        <v>1264</v>
      </c>
      <c r="K52" s="1" t="s">
        <v>1277</v>
      </c>
      <c r="L52" s="1" t="s">
        <v>1277</v>
      </c>
      <c r="M52" s="1" t="s">
        <v>1265</v>
      </c>
      <c r="N52" s="1" t="s">
        <v>1265</v>
      </c>
      <c r="O52" s="1" t="s">
        <v>1266</v>
      </c>
      <c r="P52" s="1" t="s">
        <v>1267</v>
      </c>
      <c r="Q52" s="1" t="s">
        <v>1268</v>
      </c>
      <c r="R52" s="1" t="s">
        <v>1442</v>
      </c>
      <c r="S52" s="1" t="s">
        <v>76</v>
      </c>
      <c r="T52" s="1" t="s">
        <v>37</v>
      </c>
      <c r="U52" s="1" t="s">
        <v>1291</v>
      </c>
      <c r="V52" s="1" t="s">
        <v>1282</v>
      </c>
    </row>
    <row r="53" s="1" customFormat="1" spans="1:22">
      <c r="A53" s="1" t="s">
        <v>655</v>
      </c>
      <c r="B53" s="1" t="s">
        <v>83</v>
      </c>
      <c r="C53" s="1" t="s">
        <v>656</v>
      </c>
      <c r="D53" s="1" t="s">
        <v>1443</v>
      </c>
      <c r="E53" s="1" t="s">
        <v>1444</v>
      </c>
      <c r="F53" s="1" t="s">
        <v>84</v>
      </c>
      <c r="G53" s="1" t="s">
        <v>446</v>
      </c>
      <c r="H53" s="1" t="s">
        <v>1262</v>
      </c>
      <c r="I53" s="1" t="s">
        <v>1445</v>
      </c>
      <c r="J53" s="1" t="s">
        <v>1264</v>
      </c>
      <c r="K53" s="1" t="s">
        <v>1445</v>
      </c>
      <c r="L53" s="1" t="s">
        <v>1445</v>
      </c>
      <c r="M53" s="1" t="s">
        <v>1265</v>
      </c>
      <c r="N53" s="1" t="s">
        <v>1265</v>
      </c>
      <c r="O53" s="1" t="s">
        <v>1266</v>
      </c>
      <c r="P53" s="1" t="s">
        <v>1267</v>
      </c>
      <c r="Q53" s="1" t="s">
        <v>1268</v>
      </c>
      <c r="R53" s="1" t="s">
        <v>1446</v>
      </c>
      <c r="S53" s="1" t="s">
        <v>76</v>
      </c>
      <c r="T53" s="1" t="s">
        <v>37</v>
      </c>
      <c r="U53" s="1" t="s">
        <v>1270</v>
      </c>
      <c r="V53" s="1" t="s">
        <v>1359</v>
      </c>
    </row>
    <row r="54" s="1" customFormat="1" spans="1:22">
      <c r="A54" s="1" t="s">
        <v>260</v>
      </c>
      <c r="B54" s="1" t="s">
        <v>83</v>
      </c>
      <c r="C54" s="1" t="s">
        <v>261</v>
      </c>
      <c r="D54" s="1" t="s">
        <v>263</v>
      </c>
      <c r="E54" s="1" t="s">
        <v>1447</v>
      </c>
      <c r="F54" s="1" t="s">
        <v>83</v>
      </c>
      <c r="G54" s="1" t="s">
        <v>84</v>
      </c>
      <c r="H54" s="1" t="s">
        <v>1262</v>
      </c>
      <c r="I54" s="1" t="s">
        <v>1448</v>
      </c>
      <c r="J54" s="1" t="s">
        <v>1264</v>
      </c>
      <c r="K54" s="1" t="s">
        <v>1448</v>
      </c>
      <c r="L54" s="1" t="s">
        <v>1448</v>
      </c>
      <c r="M54" s="1" t="s">
        <v>1265</v>
      </c>
      <c r="N54" s="1" t="s">
        <v>1265</v>
      </c>
      <c r="O54" s="1" t="s">
        <v>1266</v>
      </c>
      <c r="P54" s="1" t="s">
        <v>1267</v>
      </c>
      <c r="Q54" s="1" t="s">
        <v>1268</v>
      </c>
      <c r="R54" s="1" t="s">
        <v>1449</v>
      </c>
      <c r="S54" s="1" t="s">
        <v>76</v>
      </c>
      <c r="T54" s="1" t="s">
        <v>37</v>
      </c>
      <c r="U54" s="1" t="s">
        <v>1270</v>
      </c>
      <c r="V54" s="1" t="s">
        <v>1275</v>
      </c>
    </row>
    <row r="55" s="1" customFormat="1" spans="1:22">
      <c r="A55" s="1" t="s">
        <v>414</v>
      </c>
      <c r="B55" s="1" t="s">
        <v>83</v>
      </c>
      <c r="C55" s="1" t="s">
        <v>415</v>
      </c>
      <c r="D55" s="1" t="s">
        <v>417</v>
      </c>
      <c r="E55" s="1" t="s">
        <v>1450</v>
      </c>
      <c r="F55" s="1" t="s">
        <v>83</v>
      </c>
      <c r="G55" s="1" t="s">
        <v>274</v>
      </c>
      <c r="H55" s="1" t="s">
        <v>1262</v>
      </c>
      <c r="I55" s="1" t="s">
        <v>1451</v>
      </c>
      <c r="J55" s="1" t="s">
        <v>1264</v>
      </c>
      <c r="K55" s="1" t="s">
        <v>1451</v>
      </c>
      <c r="L55" s="1" t="s">
        <v>1451</v>
      </c>
      <c r="M55" s="1" t="s">
        <v>1265</v>
      </c>
      <c r="N55" s="1" t="s">
        <v>1265</v>
      </c>
      <c r="O55" s="1" t="s">
        <v>1266</v>
      </c>
      <c r="P55" s="1" t="s">
        <v>1267</v>
      </c>
      <c r="Q55" s="1" t="s">
        <v>1268</v>
      </c>
      <c r="R55" s="1" t="s">
        <v>1452</v>
      </c>
      <c r="S55" s="1" t="s">
        <v>76</v>
      </c>
      <c r="T55" s="1" t="s">
        <v>37</v>
      </c>
      <c r="U55" s="1" t="s">
        <v>1291</v>
      </c>
      <c r="V55" s="1" t="s">
        <v>1275</v>
      </c>
    </row>
    <row r="56" s="1" customFormat="1" spans="1:22">
      <c r="A56" s="1" t="s">
        <v>409</v>
      </c>
      <c r="B56" s="1" t="s">
        <v>83</v>
      </c>
      <c r="C56" s="1" t="s">
        <v>410</v>
      </c>
      <c r="D56" s="1" t="s">
        <v>1349</v>
      </c>
      <c r="E56" s="1" t="s">
        <v>1350</v>
      </c>
      <c r="F56" s="1" t="s">
        <v>84</v>
      </c>
      <c r="G56" s="1" t="s">
        <v>274</v>
      </c>
      <c r="H56" s="1" t="s">
        <v>1262</v>
      </c>
      <c r="I56" s="1" t="s">
        <v>1453</v>
      </c>
      <c r="J56" s="1" t="s">
        <v>1264</v>
      </c>
      <c r="K56" s="1" t="s">
        <v>1453</v>
      </c>
      <c r="L56" s="1" t="s">
        <v>1453</v>
      </c>
      <c r="M56" s="1" t="s">
        <v>1265</v>
      </c>
      <c r="N56" s="1" t="s">
        <v>1265</v>
      </c>
      <c r="O56" s="1" t="s">
        <v>1266</v>
      </c>
      <c r="P56" s="1" t="s">
        <v>1267</v>
      </c>
      <c r="Q56" s="1" t="s">
        <v>1268</v>
      </c>
      <c r="R56" s="1" t="s">
        <v>1454</v>
      </c>
      <c r="S56" s="1" t="s">
        <v>76</v>
      </c>
      <c r="T56" s="1" t="s">
        <v>37</v>
      </c>
      <c r="U56" s="1" t="s">
        <v>1270</v>
      </c>
      <c r="V56" s="1" t="s">
        <v>1275</v>
      </c>
    </row>
    <row r="57" s="1" customFormat="1" spans="1:22">
      <c r="A57" s="1" t="s">
        <v>251</v>
      </c>
      <c r="B57" s="1" t="s">
        <v>83</v>
      </c>
      <c r="C57" s="1" t="s">
        <v>252</v>
      </c>
      <c r="D57" s="1" t="s">
        <v>1349</v>
      </c>
      <c r="E57" s="1" t="s">
        <v>1350</v>
      </c>
      <c r="F57" s="1" t="s">
        <v>83</v>
      </c>
      <c r="G57" s="1" t="s">
        <v>84</v>
      </c>
      <c r="H57" s="1" t="s">
        <v>1262</v>
      </c>
      <c r="I57" s="1" t="s">
        <v>1455</v>
      </c>
      <c r="J57" s="1" t="s">
        <v>1264</v>
      </c>
      <c r="K57" s="1" t="s">
        <v>1455</v>
      </c>
      <c r="L57" s="1" t="s">
        <v>1455</v>
      </c>
      <c r="M57" s="1" t="s">
        <v>1265</v>
      </c>
      <c r="N57" s="1" t="s">
        <v>1265</v>
      </c>
      <c r="O57" s="1" t="s">
        <v>1266</v>
      </c>
      <c r="P57" s="1" t="s">
        <v>1267</v>
      </c>
      <c r="Q57" s="1" t="s">
        <v>1268</v>
      </c>
      <c r="R57" s="1" t="s">
        <v>1456</v>
      </c>
      <c r="S57" s="1" t="s">
        <v>76</v>
      </c>
      <c r="T57" s="1" t="s">
        <v>37</v>
      </c>
      <c r="U57" s="1" t="s">
        <v>1270</v>
      </c>
      <c r="V57" s="1" t="s">
        <v>1275</v>
      </c>
    </row>
    <row r="58" s="1" customFormat="1" spans="1:22">
      <c r="A58" s="1" t="s">
        <v>198</v>
      </c>
      <c r="B58" s="1" t="s">
        <v>83</v>
      </c>
      <c r="C58" s="1" t="s">
        <v>199</v>
      </c>
      <c r="D58" s="1" t="s">
        <v>169</v>
      </c>
      <c r="E58" s="1" t="s">
        <v>1457</v>
      </c>
      <c r="F58" s="1" t="s">
        <v>83</v>
      </c>
      <c r="G58" s="1" t="s">
        <v>84</v>
      </c>
      <c r="H58" s="1" t="s">
        <v>1262</v>
      </c>
      <c r="I58" s="1" t="s">
        <v>1458</v>
      </c>
      <c r="J58" s="1" t="s">
        <v>1264</v>
      </c>
      <c r="K58" s="1" t="s">
        <v>1458</v>
      </c>
      <c r="L58" s="1" t="s">
        <v>1458</v>
      </c>
      <c r="M58" s="1" t="s">
        <v>1265</v>
      </c>
      <c r="N58" s="1" t="s">
        <v>1265</v>
      </c>
      <c r="O58" s="1" t="s">
        <v>1266</v>
      </c>
      <c r="P58" s="1" t="s">
        <v>1267</v>
      </c>
      <c r="Q58" s="1" t="s">
        <v>1268</v>
      </c>
      <c r="R58" s="1" t="s">
        <v>1459</v>
      </c>
      <c r="S58" s="1" t="s">
        <v>76</v>
      </c>
      <c r="T58" s="1" t="s">
        <v>37</v>
      </c>
      <c r="U58" s="1" t="s">
        <v>1291</v>
      </c>
      <c r="V58" s="1" t="s">
        <v>1271</v>
      </c>
    </row>
    <row r="59" s="1" customFormat="1" spans="1:22">
      <c r="A59" s="1" t="s">
        <v>532</v>
      </c>
      <c r="B59" s="1" t="s">
        <v>115</v>
      </c>
      <c r="C59" s="1" t="s">
        <v>533</v>
      </c>
      <c r="D59" s="1" t="s">
        <v>1460</v>
      </c>
      <c r="E59" s="1" t="s">
        <v>1461</v>
      </c>
      <c r="F59" s="1" t="s">
        <v>83</v>
      </c>
      <c r="G59" s="1" t="s">
        <v>275</v>
      </c>
      <c r="H59" s="1" t="s">
        <v>1262</v>
      </c>
      <c r="I59" s="1" t="s">
        <v>1462</v>
      </c>
      <c r="J59" s="1" t="s">
        <v>1264</v>
      </c>
      <c r="K59" s="1" t="s">
        <v>1462</v>
      </c>
      <c r="L59" s="1" t="s">
        <v>1462</v>
      </c>
      <c r="M59" s="1" t="s">
        <v>1265</v>
      </c>
      <c r="N59" s="1" t="s">
        <v>1265</v>
      </c>
      <c r="O59" s="1" t="s">
        <v>1266</v>
      </c>
      <c r="P59" s="1" t="s">
        <v>1267</v>
      </c>
      <c r="Q59" s="1" t="s">
        <v>1268</v>
      </c>
      <c r="R59" s="1" t="s">
        <v>1463</v>
      </c>
      <c r="S59" s="1" t="s">
        <v>76</v>
      </c>
      <c r="T59" s="1" t="s">
        <v>37</v>
      </c>
      <c r="U59" s="1" t="s">
        <v>1270</v>
      </c>
      <c r="V59" s="1" t="s">
        <v>1359</v>
      </c>
    </row>
    <row r="60" s="1" customFormat="1" spans="1:22">
      <c r="A60" s="1" t="s">
        <v>189</v>
      </c>
      <c r="B60" s="1" t="s">
        <v>115</v>
      </c>
      <c r="C60" s="1" t="s">
        <v>190</v>
      </c>
      <c r="D60" s="1" t="s">
        <v>192</v>
      </c>
      <c r="E60" s="1" t="s">
        <v>1464</v>
      </c>
      <c r="F60" s="1" t="s">
        <v>83</v>
      </c>
      <c r="G60" s="1" t="s">
        <v>84</v>
      </c>
      <c r="H60" s="1" t="s">
        <v>1262</v>
      </c>
      <c r="I60" s="1" t="s">
        <v>1465</v>
      </c>
      <c r="J60" s="1" t="s">
        <v>1264</v>
      </c>
      <c r="K60" s="1" t="s">
        <v>1465</v>
      </c>
      <c r="L60" s="1" t="s">
        <v>1465</v>
      </c>
      <c r="M60" s="1" t="s">
        <v>1265</v>
      </c>
      <c r="N60" s="1" t="s">
        <v>1265</v>
      </c>
      <c r="O60" s="1" t="s">
        <v>1266</v>
      </c>
      <c r="P60" s="1" t="s">
        <v>1267</v>
      </c>
      <c r="Q60" s="1" t="s">
        <v>1268</v>
      </c>
      <c r="R60" s="1" t="s">
        <v>1466</v>
      </c>
      <c r="S60" s="1" t="s">
        <v>76</v>
      </c>
      <c r="T60" s="1" t="s">
        <v>37</v>
      </c>
      <c r="U60" s="1" t="s">
        <v>1291</v>
      </c>
      <c r="V60" s="1" t="s">
        <v>1271</v>
      </c>
    </row>
    <row r="61" s="1" customFormat="1" spans="1:22">
      <c r="A61" s="1" t="s">
        <v>643</v>
      </c>
      <c r="B61" s="1" t="s">
        <v>115</v>
      </c>
      <c r="C61" s="1" t="s">
        <v>644</v>
      </c>
      <c r="D61" s="1" t="s">
        <v>140</v>
      </c>
      <c r="E61" s="1" t="s">
        <v>1467</v>
      </c>
      <c r="F61" s="1" t="s">
        <v>83</v>
      </c>
      <c r="G61" s="1" t="s">
        <v>446</v>
      </c>
      <c r="H61" s="1" t="s">
        <v>1262</v>
      </c>
      <c r="I61" s="1" t="s">
        <v>1468</v>
      </c>
      <c r="J61" s="1" t="s">
        <v>1264</v>
      </c>
      <c r="K61" s="1" t="s">
        <v>1468</v>
      </c>
      <c r="L61" s="1" t="s">
        <v>1468</v>
      </c>
      <c r="M61" s="1" t="s">
        <v>1265</v>
      </c>
      <c r="N61" s="1" t="s">
        <v>1265</v>
      </c>
      <c r="O61" s="1" t="s">
        <v>1266</v>
      </c>
      <c r="P61" s="1" t="s">
        <v>1267</v>
      </c>
      <c r="Q61" s="1" t="s">
        <v>1268</v>
      </c>
      <c r="R61" s="1" t="s">
        <v>1469</v>
      </c>
      <c r="S61" s="1" t="s">
        <v>76</v>
      </c>
      <c r="T61" s="1" t="s">
        <v>37</v>
      </c>
      <c r="U61" s="1" t="s">
        <v>1270</v>
      </c>
      <c r="V61" s="1" t="s">
        <v>1271</v>
      </c>
    </row>
    <row r="62" s="1" customFormat="1" spans="1:22">
      <c r="A62" s="1" t="s">
        <v>517</v>
      </c>
      <c r="B62" s="1" t="s">
        <v>115</v>
      </c>
      <c r="C62" s="1" t="s">
        <v>518</v>
      </c>
      <c r="D62" s="1" t="s">
        <v>520</v>
      </c>
      <c r="E62" s="1" t="s">
        <v>1470</v>
      </c>
      <c r="F62" s="1" t="s">
        <v>83</v>
      </c>
      <c r="G62" s="1" t="s">
        <v>275</v>
      </c>
      <c r="H62" s="1" t="s">
        <v>1262</v>
      </c>
      <c r="I62" s="1" t="s">
        <v>1471</v>
      </c>
      <c r="J62" s="1" t="s">
        <v>1264</v>
      </c>
      <c r="K62" s="1" t="s">
        <v>1471</v>
      </c>
      <c r="L62" s="1" t="s">
        <v>1471</v>
      </c>
      <c r="M62" s="1" t="s">
        <v>1265</v>
      </c>
      <c r="N62" s="1" t="s">
        <v>1265</v>
      </c>
      <c r="O62" s="1" t="s">
        <v>1266</v>
      </c>
      <c r="P62" s="1" t="s">
        <v>1267</v>
      </c>
      <c r="Q62" s="1" t="s">
        <v>1268</v>
      </c>
      <c r="R62" s="1" t="s">
        <v>1472</v>
      </c>
      <c r="S62" s="1" t="s">
        <v>76</v>
      </c>
      <c r="T62" s="1" t="s">
        <v>37</v>
      </c>
      <c r="U62" s="1" t="s">
        <v>1270</v>
      </c>
      <c r="V62" s="1" t="s">
        <v>1302</v>
      </c>
    </row>
    <row r="63" s="1" customFormat="1" spans="1:22">
      <c r="A63" s="1" t="s">
        <v>391</v>
      </c>
      <c r="B63" s="1" t="s">
        <v>115</v>
      </c>
      <c r="C63" s="1" t="s">
        <v>392</v>
      </c>
      <c r="D63" s="1" t="s">
        <v>1460</v>
      </c>
      <c r="E63" s="1" t="s">
        <v>1473</v>
      </c>
      <c r="F63" s="1" t="s">
        <v>83</v>
      </c>
      <c r="G63" s="1" t="s">
        <v>274</v>
      </c>
      <c r="H63" s="1" t="s">
        <v>1262</v>
      </c>
      <c r="I63" s="1" t="s">
        <v>1474</v>
      </c>
      <c r="J63" s="1" t="s">
        <v>1264</v>
      </c>
      <c r="K63" s="1" t="s">
        <v>1474</v>
      </c>
      <c r="L63" s="1" t="s">
        <v>1474</v>
      </c>
      <c r="M63" s="1" t="s">
        <v>1265</v>
      </c>
      <c r="N63" s="1" t="s">
        <v>1265</v>
      </c>
      <c r="O63" s="1" t="s">
        <v>1266</v>
      </c>
      <c r="P63" s="1" t="s">
        <v>1267</v>
      </c>
      <c r="Q63" s="1" t="s">
        <v>1268</v>
      </c>
      <c r="R63" s="1" t="s">
        <v>1475</v>
      </c>
      <c r="S63" s="1" t="s">
        <v>76</v>
      </c>
      <c r="T63" s="1" t="s">
        <v>37</v>
      </c>
      <c r="U63" s="1" t="s">
        <v>1270</v>
      </c>
      <c r="V63" s="1" t="s">
        <v>1359</v>
      </c>
    </row>
    <row r="64" s="1" customFormat="1" spans="1:22">
      <c r="A64" s="1" t="s">
        <v>320</v>
      </c>
      <c r="B64" s="1" t="s">
        <v>115</v>
      </c>
      <c r="C64" s="1" t="s">
        <v>321</v>
      </c>
      <c r="D64" s="1" t="s">
        <v>323</v>
      </c>
      <c r="E64" s="1" t="s">
        <v>1476</v>
      </c>
      <c r="F64" s="1" t="s">
        <v>115</v>
      </c>
      <c r="G64" s="1" t="s">
        <v>84</v>
      </c>
      <c r="H64" s="1" t="s">
        <v>1262</v>
      </c>
      <c r="I64" s="1" t="s">
        <v>1477</v>
      </c>
      <c r="J64" s="1" t="s">
        <v>1264</v>
      </c>
      <c r="K64" s="1" t="s">
        <v>1477</v>
      </c>
      <c r="L64" s="1" t="s">
        <v>1477</v>
      </c>
      <c r="M64" s="1" t="s">
        <v>1265</v>
      </c>
      <c r="N64" s="1" t="s">
        <v>1265</v>
      </c>
      <c r="O64" s="1" t="s">
        <v>1266</v>
      </c>
      <c r="P64" s="1" t="s">
        <v>1267</v>
      </c>
      <c r="Q64" s="1" t="s">
        <v>1268</v>
      </c>
      <c r="R64" s="1" t="s">
        <v>1478</v>
      </c>
      <c r="S64" s="1" t="s">
        <v>76</v>
      </c>
      <c r="T64" s="1" t="s">
        <v>37</v>
      </c>
      <c r="U64" s="1" t="s">
        <v>1270</v>
      </c>
      <c r="V64" s="1" t="s">
        <v>1287</v>
      </c>
    </row>
    <row r="65" s="1" customFormat="1" spans="1:22">
      <c r="A65" s="1" t="s">
        <v>110</v>
      </c>
      <c r="B65" s="1" t="s">
        <v>115</v>
      </c>
      <c r="C65" s="1" t="s">
        <v>111</v>
      </c>
      <c r="D65" s="1" t="s">
        <v>113</v>
      </c>
      <c r="E65" s="1" t="s">
        <v>1479</v>
      </c>
      <c r="F65" s="1" t="s">
        <v>83</v>
      </c>
      <c r="G65" s="1" t="s">
        <v>84</v>
      </c>
      <c r="H65" s="1" t="s">
        <v>1262</v>
      </c>
      <c r="I65" s="1" t="s">
        <v>1480</v>
      </c>
      <c r="J65" s="1" t="s">
        <v>1264</v>
      </c>
      <c r="K65" s="1" t="s">
        <v>1480</v>
      </c>
      <c r="L65" s="1" t="s">
        <v>1480</v>
      </c>
      <c r="M65" s="1" t="s">
        <v>1265</v>
      </c>
      <c r="N65" s="1" t="s">
        <v>1265</v>
      </c>
      <c r="O65" s="1" t="s">
        <v>1266</v>
      </c>
      <c r="P65" s="1" t="s">
        <v>1267</v>
      </c>
      <c r="Q65" s="1" t="s">
        <v>1268</v>
      </c>
      <c r="R65" s="1" t="s">
        <v>1481</v>
      </c>
      <c r="S65" s="1" t="s">
        <v>76</v>
      </c>
      <c r="T65" s="1" t="s">
        <v>37</v>
      </c>
      <c r="U65" s="1" t="s">
        <v>1270</v>
      </c>
      <c r="V65" s="1" t="s">
        <v>1302</v>
      </c>
    </row>
    <row r="66" s="1" customFormat="1" spans="1:22">
      <c r="A66" s="1" t="s">
        <v>450</v>
      </c>
      <c r="B66" s="1" t="s">
        <v>152</v>
      </c>
      <c r="C66" s="1" t="s">
        <v>451</v>
      </c>
      <c r="D66" s="1" t="s">
        <v>453</v>
      </c>
      <c r="E66" s="1" t="s">
        <v>1482</v>
      </c>
      <c r="F66" s="1" t="s">
        <v>84</v>
      </c>
      <c r="G66" s="1" t="s">
        <v>274</v>
      </c>
      <c r="H66" s="1" t="s">
        <v>1262</v>
      </c>
      <c r="I66" s="1" t="s">
        <v>1483</v>
      </c>
      <c r="J66" s="1" t="s">
        <v>1264</v>
      </c>
      <c r="K66" s="1" t="s">
        <v>1483</v>
      </c>
      <c r="L66" s="1" t="s">
        <v>1483</v>
      </c>
      <c r="M66" s="1" t="s">
        <v>1265</v>
      </c>
      <c r="N66" s="1" t="s">
        <v>1265</v>
      </c>
      <c r="O66" s="1" t="s">
        <v>1266</v>
      </c>
      <c r="P66" s="1" t="s">
        <v>1267</v>
      </c>
      <c r="Q66" s="1" t="s">
        <v>1268</v>
      </c>
      <c r="R66" s="1" t="s">
        <v>1484</v>
      </c>
      <c r="S66" s="1" t="s">
        <v>76</v>
      </c>
      <c r="T66" s="1" t="s">
        <v>37</v>
      </c>
      <c r="U66" s="1" t="s">
        <v>1270</v>
      </c>
      <c r="V66" s="1" t="s">
        <v>1485</v>
      </c>
    </row>
    <row r="67" s="1" customFormat="1" spans="1:22">
      <c r="A67" s="1" t="s">
        <v>147</v>
      </c>
      <c r="B67" s="1" t="s">
        <v>152</v>
      </c>
      <c r="C67" s="1" t="s">
        <v>148</v>
      </c>
      <c r="D67" s="1" t="s">
        <v>1486</v>
      </c>
      <c r="E67" s="1" t="s">
        <v>1487</v>
      </c>
      <c r="F67" s="1" t="s">
        <v>83</v>
      </c>
      <c r="G67" s="1" t="s">
        <v>84</v>
      </c>
      <c r="H67" s="1" t="s">
        <v>1262</v>
      </c>
      <c r="I67" s="1" t="s">
        <v>1488</v>
      </c>
      <c r="J67" s="1" t="s">
        <v>1264</v>
      </c>
      <c r="K67" s="1" t="s">
        <v>1488</v>
      </c>
      <c r="L67" s="1" t="s">
        <v>1488</v>
      </c>
      <c r="M67" s="1" t="s">
        <v>1265</v>
      </c>
      <c r="N67" s="1" t="s">
        <v>1265</v>
      </c>
      <c r="O67" s="1" t="s">
        <v>1266</v>
      </c>
      <c r="P67" s="1" t="s">
        <v>1267</v>
      </c>
      <c r="Q67" s="1" t="s">
        <v>1268</v>
      </c>
      <c r="R67" s="1" t="s">
        <v>1489</v>
      </c>
      <c r="S67" s="1" t="s">
        <v>76</v>
      </c>
      <c r="T67" s="1" t="s">
        <v>37</v>
      </c>
      <c r="U67" s="1" t="s">
        <v>1270</v>
      </c>
      <c r="V67" s="1" t="s">
        <v>1271</v>
      </c>
    </row>
    <row r="68" s="1" customFormat="1" spans="1:22">
      <c r="A68" s="1" t="s">
        <v>400</v>
      </c>
      <c r="B68" s="1" t="s">
        <v>152</v>
      </c>
      <c r="C68" s="1" t="s">
        <v>401</v>
      </c>
      <c r="D68" s="1" t="s">
        <v>403</v>
      </c>
      <c r="E68" s="1" t="s">
        <v>1490</v>
      </c>
      <c r="F68" s="1" t="s">
        <v>115</v>
      </c>
      <c r="G68" s="1" t="s">
        <v>274</v>
      </c>
      <c r="H68" s="1" t="s">
        <v>1262</v>
      </c>
      <c r="I68" s="1" t="s">
        <v>1491</v>
      </c>
      <c r="J68" s="1" t="s">
        <v>1264</v>
      </c>
      <c r="K68" s="1" t="s">
        <v>1491</v>
      </c>
      <c r="L68" s="1" t="s">
        <v>1491</v>
      </c>
      <c r="M68" s="1" t="s">
        <v>1265</v>
      </c>
      <c r="N68" s="1" t="s">
        <v>1265</v>
      </c>
      <c r="O68" s="1" t="s">
        <v>1266</v>
      </c>
      <c r="P68" s="1" t="s">
        <v>1267</v>
      </c>
      <c r="Q68" s="1" t="s">
        <v>1268</v>
      </c>
      <c r="R68" s="1" t="s">
        <v>1492</v>
      </c>
      <c r="S68" s="1" t="s">
        <v>76</v>
      </c>
      <c r="T68" s="1" t="s">
        <v>37</v>
      </c>
      <c r="U68" s="1" t="s">
        <v>1291</v>
      </c>
      <c r="V68" s="1" t="s">
        <v>1275</v>
      </c>
    </row>
    <row r="69" s="1" customFormat="1" spans="1:22">
      <c r="A69" s="1" t="s">
        <v>1008</v>
      </c>
      <c r="B69" s="1" t="s">
        <v>178</v>
      </c>
      <c r="C69" s="1" t="s">
        <v>1009</v>
      </c>
      <c r="D69" s="1" t="s">
        <v>140</v>
      </c>
      <c r="E69" s="1" t="s">
        <v>1493</v>
      </c>
      <c r="F69" s="1" t="s">
        <v>446</v>
      </c>
      <c r="G69" s="1" t="s">
        <v>293</v>
      </c>
      <c r="H69" s="1" t="s">
        <v>1262</v>
      </c>
      <c r="I69" s="1" t="s">
        <v>1494</v>
      </c>
      <c r="J69" s="1" t="s">
        <v>1264</v>
      </c>
      <c r="K69" s="1" t="s">
        <v>1494</v>
      </c>
      <c r="L69" s="1" t="s">
        <v>1494</v>
      </c>
      <c r="M69" s="1" t="s">
        <v>1265</v>
      </c>
      <c r="N69" s="1" t="s">
        <v>1265</v>
      </c>
      <c r="O69" s="1" t="s">
        <v>1266</v>
      </c>
      <c r="P69" s="1" t="s">
        <v>1267</v>
      </c>
      <c r="Q69" s="1" t="s">
        <v>1268</v>
      </c>
      <c r="R69" s="1" t="s">
        <v>1495</v>
      </c>
      <c r="S69" s="1" t="s">
        <v>76</v>
      </c>
      <c r="T69" s="1" t="s">
        <v>37</v>
      </c>
      <c r="U69" s="1" t="s">
        <v>1270</v>
      </c>
      <c r="V69" s="1" t="s">
        <v>1271</v>
      </c>
    </row>
    <row r="70" s="1" customFormat="1" spans="1:22">
      <c r="A70" s="1" t="s">
        <v>634</v>
      </c>
      <c r="B70" s="1" t="s">
        <v>178</v>
      </c>
      <c r="C70" s="1" t="s">
        <v>635</v>
      </c>
      <c r="D70" s="1" t="s">
        <v>637</v>
      </c>
      <c r="E70" s="1" t="s">
        <v>1496</v>
      </c>
      <c r="F70" s="1" t="s">
        <v>274</v>
      </c>
      <c r="G70" s="1" t="s">
        <v>446</v>
      </c>
      <c r="H70" s="1" t="s">
        <v>1262</v>
      </c>
      <c r="I70" s="1" t="s">
        <v>1497</v>
      </c>
      <c r="J70" s="1" t="s">
        <v>1264</v>
      </c>
      <c r="K70" s="1" t="s">
        <v>1497</v>
      </c>
      <c r="L70" s="1" t="s">
        <v>1497</v>
      </c>
      <c r="M70" s="1" t="s">
        <v>1265</v>
      </c>
      <c r="N70" s="1" t="s">
        <v>1265</v>
      </c>
      <c r="O70" s="1" t="s">
        <v>1266</v>
      </c>
      <c r="P70" s="1" t="s">
        <v>1267</v>
      </c>
      <c r="Q70" s="1" t="s">
        <v>1268</v>
      </c>
      <c r="R70" s="1" t="s">
        <v>1498</v>
      </c>
      <c r="S70" s="1" t="s">
        <v>76</v>
      </c>
      <c r="T70" s="1" t="s">
        <v>37</v>
      </c>
      <c r="U70" s="1" t="s">
        <v>1270</v>
      </c>
      <c r="V70" s="1" t="s">
        <v>1282</v>
      </c>
    </row>
    <row r="71" s="1" customFormat="1" spans="1:22">
      <c r="A71" s="1" t="s">
        <v>182</v>
      </c>
      <c r="B71" s="1" t="s">
        <v>178</v>
      </c>
      <c r="C71" s="1" t="s">
        <v>183</v>
      </c>
      <c r="D71" s="1" t="s">
        <v>140</v>
      </c>
      <c r="E71" s="1" t="s">
        <v>1499</v>
      </c>
      <c r="F71" s="1" t="s">
        <v>115</v>
      </c>
      <c r="G71" s="1" t="s">
        <v>84</v>
      </c>
      <c r="H71" s="1" t="s">
        <v>1262</v>
      </c>
      <c r="I71" s="1" t="s">
        <v>1500</v>
      </c>
      <c r="J71" s="1" t="s">
        <v>1264</v>
      </c>
      <c r="K71" s="1" t="s">
        <v>1500</v>
      </c>
      <c r="L71" s="1" t="s">
        <v>1500</v>
      </c>
      <c r="M71" s="1" t="s">
        <v>1265</v>
      </c>
      <c r="N71" s="1" t="s">
        <v>1265</v>
      </c>
      <c r="O71" s="1" t="s">
        <v>1266</v>
      </c>
      <c r="P71" s="1" t="s">
        <v>1267</v>
      </c>
      <c r="Q71" s="1" t="s">
        <v>1268</v>
      </c>
      <c r="R71" s="1" t="s">
        <v>1501</v>
      </c>
      <c r="S71" s="1" t="s">
        <v>76</v>
      </c>
      <c r="T71" s="1" t="s">
        <v>37</v>
      </c>
      <c r="U71" s="1" t="s">
        <v>1270</v>
      </c>
      <c r="V71" s="1" t="s">
        <v>1271</v>
      </c>
    </row>
    <row r="72" s="1" customFormat="1" spans="1:22">
      <c r="A72" s="1" t="s">
        <v>649</v>
      </c>
      <c r="B72" s="1" t="s">
        <v>178</v>
      </c>
      <c r="C72" s="1" t="s">
        <v>650</v>
      </c>
      <c r="D72" s="1" t="s">
        <v>637</v>
      </c>
      <c r="E72" s="1" t="s">
        <v>1502</v>
      </c>
      <c r="F72" s="1" t="s">
        <v>84</v>
      </c>
      <c r="G72" s="1" t="s">
        <v>446</v>
      </c>
      <c r="H72" s="1" t="s">
        <v>1262</v>
      </c>
      <c r="I72" s="1" t="s">
        <v>1503</v>
      </c>
      <c r="J72" s="1" t="s">
        <v>1264</v>
      </c>
      <c r="K72" s="1" t="s">
        <v>1503</v>
      </c>
      <c r="L72" s="1" t="s">
        <v>1503</v>
      </c>
      <c r="M72" s="1" t="s">
        <v>1265</v>
      </c>
      <c r="N72" s="1" t="s">
        <v>1265</v>
      </c>
      <c r="O72" s="1" t="s">
        <v>1266</v>
      </c>
      <c r="P72" s="1" t="s">
        <v>1267</v>
      </c>
      <c r="Q72" s="1" t="s">
        <v>1268</v>
      </c>
      <c r="R72" s="1" t="s">
        <v>1504</v>
      </c>
      <c r="S72" s="1" t="s">
        <v>76</v>
      </c>
      <c r="T72" s="1" t="s">
        <v>37</v>
      </c>
      <c r="U72" s="1" t="s">
        <v>1270</v>
      </c>
      <c r="V72" s="1" t="s">
        <v>1282</v>
      </c>
    </row>
    <row r="73" s="1" customFormat="1" spans="1:22">
      <c r="A73" s="1" t="s">
        <v>802</v>
      </c>
      <c r="B73" s="1" t="s">
        <v>178</v>
      </c>
      <c r="C73" s="1" t="s">
        <v>803</v>
      </c>
      <c r="D73" s="1" t="s">
        <v>1505</v>
      </c>
      <c r="E73" s="1" t="s">
        <v>1506</v>
      </c>
      <c r="F73" s="1" t="s">
        <v>274</v>
      </c>
      <c r="G73" s="1" t="s">
        <v>568</v>
      </c>
      <c r="H73" s="1" t="s">
        <v>1262</v>
      </c>
      <c r="I73" s="1" t="s">
        <v>1507</v>
      </c>
      <c r="J73" s="1" t="s">
        <v>1264</v>
      </c>
      <c r="K73" s="1" t="s">
        <v>1507</v>
      </c>
      <c r="L73" s="1" t="s">
        <v>1507</v>
      </c>
      <c r="M73" s="1" t="s">
        <v>1265</v>
      </c>
      <c r="N73" s="1" t="s">
        <v>1265</v>
      </c>
      <c r="O73" s="1" t="s">
        <v>1266</v>
      </c>
      <c r="P73" s="1" t="s">
        <v>1267</v>
      </c>
      <c r="Q73" s="1" t="s">
        <v>1268</v>
      </c>
      <c r="R73" s="1" t="s">
        <v>1508</v>
      </c>
      <c r="S73" s="1" t="s">
        <v>76</v>
      </c>
      <c r="T73" s="1" t="s">
        <v>37</v>
      </c>
      <c r="U73" s="1" t="s">
        <v>1270</v>
      </c>
      <c r="V73" s="1" t="s">
        <v>1372</v>
      </c>
    </row>
    <row r="74" s="1" customFormat="1" spans="1:22">
      <c r="A74" s="1" t="s">
        <v>702</v>
      </c>
      <c r="B74" s="1" t="s">
        <v>178</v>
      </c>
      <c r="C74" s="1" t="s">
        <v>703</v>
      </c>
      <c r="D74" s="1" t="s">
        <v>705</v>
      </c>
      <c r="E74" s="1" t="s">
        <v>1509</v>
      </c>
      <c r="F74" s="1" t="s">
        <v>84</v>
      </c>
      <c r="G74" s="1" t="s">
        <v>446</v>
      </c>
      <c r="H74" s="1" t="s">
        <v>1262</v>
      </c>
      <c r="I74" s="1" t="s">
        <v>1510</v>
      </c>
      <c r="J74" s="1" t="s">
        <v>1264</v>
      </c>
      <c r="K74" s="1" t="s">
        <v>1510</v>
      </c>
      <c r="L74" s="1" t="s">
        <v>1510</v>
      </c>
      <c r="M74" s="1" t="s">
        <v>1265</v>
      </c>
      <c r="N74" s="1" t="s">
        <v>1265</v>
      </c>
      <c r="O74" s="1" t="s">
        <v>1266</v>
      </c>
      <c r="P74" s="1" t="s">
        <v>1267</v>
      </c>
      <c r="Q74" s="1" t="s">
        <v>1268</v>
      </c>
      <c r="R74" s="1" t="s">
        <v>1511</v>
      </c>
      <c r="S74" s="1" t="s">
        <v>76</v>
      </c>
      <c r="T74" s="1" t="s">
        <v>37</v>
      </c>
      <c r="U74" s="1" t="s">
        <v>1291</v>
      </c>
      <c r="V74" s="1" t="s">
        <v>1275</v>
      </c>
    </row>
    <row r="75" s="1" customFormat="1" spans="1:22">
      <c r="A75" s="1" t="s">
        <v>203</v>
      </c>
      <c r="B75" s="1" t="s">
        <v>178</v>
      </c>
      <c r="C75" s="1" t="s">
        <v>204</v>
      </c>
      <c r="D75" s="1" t="s">
        <v>123</v>
      </c>
      <c r="E75" s="1" t="s">
        <v>1512</v>
      </c>
      <c r="F75" s="1" t="s">
        <v>83</v>
      </c>
      <c r="G75" s="1" t="s">
        <v>84</v>
      </c>
      <c r="H75" s="1" t="s">
        <v>1262</v>
      </c>
      <c r="I75" s="1" t="s">
        <v>1513</v>
      </c>
      <c r="J75" s="1" t="s">
        <v>1264</v>
      </c>
      <c r="K75" s="1" t="s">
        <v>1513</v>
      </c>
      <c r="L75" s="1" t="s">
        <v>1513</v>
      </c>
      <c r="M75" s="1" t="s">
        <v>1265</v>
      </c>
      <c r="N75" s="1" t="s">
        <v>1265</v>
      </c>
      <c r="O75" s="1" t="s">
        <v>1266</v>
      </c>
      <c r="P75" s="1" t="s">
        <v>1267</v>
      </c>
      <c r="Q75" s="1" t="s">
        <v>1268</v>
      </c>
      <c r="R75" s="1" t="s">
        <v>1514</v>
      </c>
      <c r="S75" s="1" t="s">
        <v>76</v>
      </c>
      <c r="T75" s="1" t="s">
        <v>37</v>
      </c>
      <c r="U75" s="1" t="s">
        <v>1291</v>
      </c>
      <c r="V75" s="1" t="s">
        <v>1271</v>
      </c>
    </row>
    <row r="76" s="1" customFormat="1" spans="1:22">
      <c r="A76" s="1" t="s">
        <v>175</v>
      </c>
      <c r="B76" s="1" t="s">
        <v>178</v>
      </c>
      <c r="C76" s="1" t="s">
        <v>176</v>
      </c>
      <c r="D76" s="1" t="s">
        <v>1515</v>
      </c>
      <c r="E76" s="1" t="s">
        <v>1516</v>
      </c>
      <c r="F76" s="1" t="s">
        <v>178</v>
      </c>
      <c r="G76" s="1" t="s">
        <v>84</v>
      </c>
      <c r="H76" s="1" t="s">
        <v>1262</v>
      </c>
      <c r="I76" s="1" t="s">
        <v>1517</v>
      </c>
      <c r="J76" s="1" t="s">
        <v>1264</v>
      </c>
      <c r="K76" s="1" t="s">
        <v>1517</v>
      </c>
      <c r="L76" s="1" t="s">
        <v>1517</v>
      </c>
      <c r="M76" s="1" t="s">
        <v>1265</v>
      </c>
      <c r="N76" s="1" t="s">
        <v>1265</v>
      </c>
      <c r="O76" s="1" t="s">
        <v>1266</v>
      </c>
      <c r="P76" s="1" t="s">
        <v>1267</v>
      </c>
      <c r="Q76" s="1" t="s">
        <v>1268</v>
      </c>
      <c r="R76" s="1" t="s">
        <v>1518</v>
      </c>
      <c r="S76" s="1" t="s">
        <v>76</v>
      </c>
      <c r="T76" s="1" t="s">
        <v>37</v>
      </c>
      <c r="U76" s="1" t="s">
        <v>1291</v>
      </c>
      <c r="V76" s="1" t="s">
        <v>1440</v>
      </c>
    </row>
    <row r="77" s="1" customFormat="1" spans="1:22">
      <c r="A77" s="1" t="s">
        <v>511</v>
      </c>
      <c r="B77" s="1" t="s">
        <v>178</v>
      </c>
      <c r="C77" s="1" t="s">
        <v>512</v>
      </c>
      <c r="D77" s="1" t="s">
        <v>332</v>
      </c>
      <c r="E77" s="1" t="s">
        <v>1519</v>
      </c>
      <c r="F77" s="1" t="s">
        <v>274</v>
      </c>
      <c r="G77" s="1" t="s">
        <v>275</v>
      </c>
      <c r="H77" s="1" t="s">
        <v>1262</v>
      </c>
      <c r="I77" s="1" t="s">
        <v>1520</v>
      </c>
      <c r="J77" s="1" t="s">
        <v>1264</v>
      </c>
      <c r="K77" s="1" t="s">
        <v>1520</v>
      </c>
      <c r="L77" s="1" t="s">
        <v>1520</v>
      </c>
      <c r="M77" s="1" t="s">
        <v>1265</v>
      </c>
      <c r="N77" s="1" t="s">
        <v>1265</v>
      </c>
      <c r="O77" s="1" t="s">
        <v>1266</v>
      </c>
      <c r="P77" s="1" t="s">
        <v>1267</v>
      </c>
      <c r="Q77" s="1" t="s">
        <v>1268</v>
      </c>
      <c r="R77" s="1" t="s">
        <v>1521</v>
      </c>
      <c r="S77" s="1" t="s">
        <v>76</v>
      </c>
      <c r="T77" s="1" t="s">
        <v>37</v>
      </c>
      <c r="U77" s="1" t="s">
        <v>1291</v>
      </c>
      <c r="V77" s="1" t="s">
        <v>1302</v>
      </c>
    </row>
    <row r="78" s="1" customFormat="1" spans="1:22">
      <c r="A78" s="1" t="s">
        <v>166</v>
      </c>
      <c r="B78" s="1" t="s">
        <v>142</v>
      </c>
      <c r="C78" s="1" t="s">
        <v>167</v>
      </c>
      <c r="D78" s="1" t="s">
        <v>169</v>
      </c>
      <c r="E78" s="1" t="s">
        <v>1522</v>
      </c>
      <c r="F78" s="1" t="s">
        <v>115</v>
      </c>
      <c r="G78" s="1" t="s">
        <v>84</v>
      </c>
      <c r="H78" s="1" t="s">
        <v>1262</v>
      </c>
      <c r="I78" s="1" t="s">
        <v>1523</v>
      </c>
      <c r="J78" s="1" t="s">
        <v>1264</v>
      </c>
      <c r="K78" s="1" t="s">
        <v>1523</v>
      </c>
      <c r="L78" s="1" t="s">
        <v>1523</v>
      </c>
      <c r="M78" s="1" t="s">
        <v>1265</v>
      </c>
      <c r="N78" s="1" t="s">
        <v>1265</v>
      </c>
      <c r="O78" s="1" t="s">
        <v>1266</v>
      </c>
      <c r="P78" s="1" t="s">
        <v>1267</v>
      </c>
      <c r="Q78" s="1" t="s">
        <v>1268</v>
      </c>
      <c r="R78" s="1" t="s">
        <v>1524</v>
      </c>
      <c r="S78" s="1" t="s">
        <v>76</v>
      </c>
      <c r="T78" s="1" t="s">
        <v>37</v>
      </c>
      <c r="U78" s="1" t="s">
        <v>1291</v>
      </c>
      <c r="V78" s="1" t="s">
        <v>1271</v>
      </c>
    </row>
    <row r="79" s="1" customFormat="1" spans="1:22">
      <c r="A79" s="1" t="s">
        <v>355</v>
      </c>
      <c r="B79" s="1" t="s">
        <v>142</v>
      </c>
      <c r="C79" s="1" t="s">
        <v>356</v>
      </c>
      <c r="D79" s="1" t="s">
        <v>358</v>
      </c>
      <c r="E79" s="1" t="s">
        <v>1525</v>
      </c>
      <c r="F79" s="1" t="s">
        <v>84</v>
      </c>
      <c r="G79" s="1" t="s">
        <v>274</v>
      </c>
      <c r="H79" s="1" t="s">
        <v>1262</v>
      </c>
      <c r="I79" s="1" t="s">
        <v>1526</v>
      </c>
      <c r="J79" s="1" t="s">
        <v>1264</v>
      </c>
      <c r="K79" s="1" t="s">
        <v>1526</v>
      </c>
      <c r="L79" s="1" t="s">
        <v>1526</v>
      </c>
      <c r="M79" s="1" t="s">
        <v>1265</v>
      </c>
      <c r="N79" s="1" t="s">
        <v>1265</v>
      </c>
      <c r="O79" s="1" t="s">
        <v>1266</v>
      </c>
      <c r="P79" s="1" t="s">
        <v>1267</v>
      </c>
      <c r="Q79" s="1" t="s">
        <v>1268</v>
      </c>
      <c r="R79" s="1" t="s">
        <v>1527</v>
      </c>
      <c r="S79" s="1" t="s">
        <v>76</v>
      </c>
      <c r="T79" s="1" t="s">
        <v>37</v>
      </c>
      <c r="U79" s="1" t="s">
        <v>1270</v>
      </c>
      <c r="V79" s="1" t="s">
        <v>1372</v>
      </c>
    </row>
    <row r="80" s="1" customFormat="1" spans="1:22">
      <c r="A80" s="1" t="s">
        <v>137</v>
      </c>
      <c r="B80" s="1" t="s">
        <v>142</v>
      </c>
      <c r="C80" s="1" t="s">
        <v>138</v>
      </c>
      <c r="D80" s="1" t="s">
        <v>140</v>
      </c>
      <c r="E80" s="1" t="s">
        <v>1528</v>
      </c>
      <c r="F80" s="1" t="s">
        <v>115</v>
      </c>
      <c r="G80" s="1" t="s">
        <v>84</v>
      </c>
      <c r="H80" s="1" t="s">
        <v>1262</v>
      </c>
      <c r="I80" s="1" t="s">
        <v>1529</v>
      </c>
      <c r="J80" s="1" t="s">
        <v>1264</v>
      </c>
      <c r="K80" s="1" t="s">
        <v>1529</v>
      </c>
      <c r="L80" s="1" t="s">
        <v>1529</v>
      </c>
      <c r="M80" s="1" t="s">
        <v>1265</v>
      </c>
      <c r="N80" s="1" t="s">
        <v>1265</v>
      </c>
      <c r="O80" s="1" t="s">
        <v>1266</v>
      </c>
      <c r="P80" s="1" t="s">
        <v>1267</v>
      </c>
      <c r="Q80" s="1" t="s">
        <v>1268</v>
      </c>
      <c r="R80" s="1" t="s">
        <v>1530</v>
      </c>
      <c r="S80" s="1" t="s">
        <v>76</v>
      </c>
      <c r="T80" s="1" t="s">
        <v>37</v>
      </c>
      <c r="U80" s="1" t="s">
        <v>1270</v>
      </c>
      <c r="V80" s="1" t="s">
        <v>1271</v>
      </c>
    </row>
    <row r="81" s="1" customFormat="1" spans="1:22">
      <c r="A81" s="1" t="s">
        <v>157</v>
      </c>
      <c r="B81" s="1" t="s">
        <v>142</v>
      </c>
      <c r="C81" s="1" t="s">
        <v>158</v>
      </c>
      <c r="D81" s="1" t="s">
        <v>1515</v>
      </c>
      <c r="E81" s="1" t="s">
        <v>1531</v>
      </c>
      <c r="F81" s="1" t="s">
        <v>142</v>
      </c>
      <c r="G81" s="1" t="s">
        <v>84</v>
      </c>
      <c r="H81" s="1" t="s">
        <v>1262</v>
      </c>
      <c r="I81" s="1" t="s">
        <v>1532</v>
      </c>
      <c r="J81" s="1" t="s">
        <v>1264</v>
      </c>
      <c r="K81" s="1" t="s">
        <v>1532</v>
      </c>
      <c r="L81" s="1" t="s">
        <v>1532</v>
      </c>
      <c r="M81" s="1" t="s">
        <v>1265</v>
      </c>
      <c r="N81" s="1" t="s">
        <v>1265</v>
      </c>
      <c r="O81" s="1" t="s">
        <v>1266</v>
      </c>
      <c r="P81" s="1" t="s">
        <v>1267</v>
      </c>
      <c r="Q81" s="1" t="s">
        <v>1268</v>
      </c>
      <c r="R81" s="1" t="s">
        <v>1533</v>
      </c>
      <c r="S81" s="1" t="s">
        <v>76</v>
      </c>
      <c r="T81" s="1" t="s">
        <v>37</v>
      </c>
      <c r="U81" s="1" t="s">
        <v>1291</v>
      </c>
      <c r="V81" s="1" t="s">
        <v>1440</v>
      </c>
    </row>
    <row r="82" s="1" customFormat="1" spans="1:22">
      <c r="A82" s="1" t="s">
        <v>1134</v>
      </c>
      <c r="B82" s="1" t="s">
        <v>142</v>
      </c>
      <c r="C82" s="1" t="s">
        <v>1135</v>
      </c>
      <c r="D82" s="1" t="s">
        <v>788</v>
      </c>
      <c r="E82" s="1" t="s">
        <v>1534</v>
      </c>
      <c r="F82" s="1" t="s">
        <v>446</v>
      </c>
      <c r="G82" s="1" t="s">
        <v>767</v>
      </c>
      <c r="H82" s="1" t="s">
        <v>1262</v>
      </c>
      <c r="I82" s="1" t="s">
        <v>1535</v>
      </c>
      <c r="J82" s="1" t="s">
        <v>1264</v>
      </c>
      <c r="K82" s="1" t="s">
        <v>1535</v>
      </c>
      <c r="L82" s="1" t="s">
        <v>1535</v>
      </c>
      <c r="M82" s="1" t="s">
        <v>1265</v>
      </c>
      <c r="N82" s="1" t="s">
        <v>1265</v>
      </c>
      <c r="O82" s="1" t="s">
        <v>1266</v>
      </c>
      <c r="P82" s="1" t="s">
        <v>1267</v>
      </c>
      <c r="Q82" s="1" t="s">
        <v>1268</v>
      </c>
      <c r="R82" s="1" t="s">
        <v>1536</v>
      </c>
      <c r="S82" s="1" t="s">
        <v>76</v>
      </c>
      <c r="T82" s="1" t="s">
        <v>37</v>
      </c>
      <c r="U82" s="1" t="s">
        <v>1270</v>
      </c>
      <c r="V82" s="1" t="s">
        <v>1372</v>
      </c>
    </row>
    <row r="83" s="1" customFormat="1" spans="1:22">
      <c r="A83" s="1" t="s">
        <v>1002</v>
      </c>
      <c r="B83" s="1" t="s">
        <v>367</v>
      </c>
      <c r="C83" s="1" t="s">
        <v>1003</v>
      </c>
      <c r="D83" s="1" t="s">
        <v>140</v>
      </c>
      <c r="E83" s="1" t="s">
        <v>1537</v>
      </c>
      <c r="F83" s="1" t="s">
        <v>446</v>
      </c>
      <c r="G83" s="1" t="s">
        <v>293</v>
      </c>
      <c r="H83" s="1" t="s">
        <v>1262</v>
      </c>
      <c r="I83" s="1" t="s">
        <v>1538</v>
      </c>
      <c r="J83" s="1" t="s">
        <v>1264</v>
      </c>
      <c r="K83" s="1" t="s">
        <v>1538</v>
      </c>
      <c r="L83" s="1" t="s">
        <v>1538</v>
      </c>
      <c r="M83" s="1" t="s">
        <v>1265</v>
      </c>
      <c r="N83" s="1" t="s">
        <v>1265</v>
      </c>
      <c r="O83" s="1" t="s">
        <v>1266</v>
      </c>
      <c r="P83" s="1" t="s">
        <v>1267</v>
      </c>
      <c r="Q83" s="1" t="s">
        <v>1268</v>
      </c>
      <c r="R83" s="1" t="s">
        <v>1539</v>
      </c>
      <c r="S83" s="1" t="s">
        <v>76</v>
      </c>
      <c r="T83" s="1" t="s">
        <v>37</v>
      </c>
      <c r="U83" s="1" t="s">
        <v>1270</v>
      </c>
      <c r="V83" s="1" t="s">
        <v>1271</v>
      </c>
    </row>
    <row r="84" s="1" customFormat="1" spans="1:22">
      <c r="A84" s="1" t="s">
        <v>364</v>
      </c>
      <c r="B84" s="1" t="s">
        <v>367</v>
      </c>
      <c r="C84" s="1" t="s">
        <v>365</v>
      </c>
      <c r="D84" s="1" t="s">
        <v>140</v>
      </c>
      <c r="E84" s="1" t="s">
        <v>1540</v>
      </c>
      <c r="F84" s="1" t="s">
        <v>115</v>
      </c>
      <c r="G84" s="1" t="s">
        <v>274</v>
      </c>
      <c r="H84" s="1" t="s">
        <v>1262</v>
      </c>
      <c r="I84" s="1" t="s">
        <v>1541</v>
      </c>
      <c r="J84" s="1" t="s">
        <v>1264</v>
      </c>
      <c r="K84" s="1" t="s">
        <v>1541</v>
      </c>
      <c r="L84" s="1" t="s">
        <v>1541</v>
      </c>
      <c r="M84" s="1" t="s">
        <v>1265</v>
      </c>
      <c r="N84" s="1" t="s">
        <v>1265</v>
      </c>
      <c r="O84" s="1" t="s">
        <v>1266</v>
      </c>
      <c r="P84" s="1" t="s">
        <v>1267</v>
      </c>
      <c r="Q84" s="1" t="s">
        <v>1268</v>
      </c>
      <c r="R84" s="1" t="s">
        <v>1542</v>
      </c>
      <c r="S84" s="1" t="s">
        <v>76</v>
      </c>
      <c r="T84" s="1" t="s">
        <v>37</v>
      </c>
      <c r="U84" s="1" t="s">
        <v>1270</v>
      </c>
      <c r="V84" s="1" t="s">
        <v>1271</v>
      </c>
    </row>
    <row r="85" s="1" customFormat="1" spans="1:22">
      <c r="A85" s="1" t="s">
        <v>538</v>
      </c>
      <c r="B85" s="1" t="s">
        <v>367</v>
      </c>
      <c r="C85" s="1" t="s">
        <v>539</v>
      </c>
      <c r="D85" s="1" t="s">
        <v>123</v>
      </c>
      <c r="E85" s="1" t="s">
        <v>1543</v>
      </c>
      <c r="F85" s="1" t="s">
        <v>84</v>
      </c>
      <c r="G85" s="1" t="s">
        <v>275</v>
      </c>
      <c r="H85" s="1" t="s">
        <v>1262</v>
      </c>
      <c r="I85" s="1" t="s">
        <v>1544</v>
      </c>
      <c r="J85" s="1" t="s">
        <v>1264</v>
      </c>
      <c r="K85" s="1" t="s">
        <v>1544</v>
      </c>
      <c r="L85" s="1" t="s">
        <v>1544</v>
      </c>
      <c r="M85" s="1" t="s">
        <v>1265</v>
      </c>
      <c r="N85" s="1" t="s">
        <v>1265</v>
      </c>
      <c r="O85" s="1" t="s">
        <v>1266</v>
      </c>
      <c r="P85" s="1" t="s">
        <v>1267</v>
      </c>
      <c r="Q85" s="1" t="s">
        <v>1268</v>
      </c>
      <c r="R85" s="1" t="s">
        <v>1545</v>
      </c>
      <c r="S85" s="1" t="s">
        <v>76</v>
      </c>
      <c r="T85" s="1" t="s">
        <v>37</v>
      </c>
      <c r="U85" s="1" t="s">
        <v>1291</v>
      </c>
      <c r="V85" s="1" t="s">
        <v>1271</v>
      </c>
    </row>
    <row r="86" s="1" customFormat="1" spans="1:22">
      <c r="A86" s="1" t="s">
        <v>710</v>
      </c>
      <c r="B86" s="1" t="s">
        <v>367</v>
      </c>
      <c r="C86" s="1" t="s">
        <v>711</v>
      </c>
      <c r="D86" s="1" t="s">
        <v>1546</v>
      </c>
      <c r="E86" s="1" t="s">
        <v>1547</v>
      </c>
      <c r="F86" s="1" t="s">
        <v>275</v>
      </c>
      <c r="G86" s="1" t="s">
        <v>446</v>
      </c>
      <c r="H86" s="1" t="s">
        <v>1262</v>
      </c>
      <c r="I86" s="1" t="s">
        <v>1458</v>
      </c>
      <c r="J86" s="1" t="s">
        <v>1264</v>
      </c>
      <c r="K86" s="1" t="s">
        <v>1458</v>
      </c>
      <c r="L86" s="1" t="s">
        <v>1458</v>
      </c>
      <c r="M86" s="1" t="s">
        <v>1265</v>
      </c>
      <c r="N86" s="1" t="s">
        <v>1265</v>
      </c>
      <c r="O86" s="1" t="s">
        <v>1266</v>
      </c>
      <c r="P86" s="1" t="s">
        <v>1267</v>
      </c>
      <c r="Q86" s="1" t="s">
        <v>1268</v>
      </c>
      <c r="R86" s="1" t="s">
        <v>1548</v>
      </c>
      <c r="S86" s="1" t="s">
        <v>76</v>
      </c>
      <c r="T86" s="1" t="s">
        <v>37</v>
      </c>
      <c r="U86" s="1" t="s">
        <v>1291</v>
      </c>
      <c r="V86" s="1" t="s">
        <v>1275</v>
      </c>
    </row>
    <row r="87" s="1" customFormat="1" spans="1:22">
      <c r="A87" s="1" t="s">
        <v>1085</v>
      </c>
      <c r="B87" s="1" t="s">
        <v>367</v>
      </c>
      <c r="C87" s="1" t="s">
        <v>1086</v>
      </c>
      <c r="D87" s="1" t="s">
        <v>1088</v>
      </c>
      <c r="E87" s="1" t="s">
        <v>1549</v>
      </c>
      <c r="F87" s="1" t="s">
        <v>293</v>
      </c>
      <c r="G87" s="1" t="s">
        <v>767</v>
      </c>
      <c r="H87" s="1" t="s">
        <v>1262</v>
      </c>
      <c r="I87" s="1" t="s">
        <v>1550</v>
      </c>
      <c r="J87" s="1" t="s">
        <v>1264</v>
      </c>
      <c r="K87" s="1" t="s">
        <v>1550</v>
      </c>
      <c r="L87" s="1" t="s">
        <v>1550</v>
      </c>
      <c r="M87" s="1" t="s">
        <v>1265</v>
      </c>
      <c r="N87" s="1" t="s">
        <v>1265</v>
      </c>
      <c r="O87" s="1" t="s">
        <v>1266</v>
      </c>
      <c r="P87" s="1" t="s">
        <v>1267</v>
      </c>
      <c r="Q87" s="1" t="s">
        <v>1268</v>
      </c>
      <c r="R87" s="1" t="s">
        <v>1551</v>
      </c>
      <c r="S87" s="1" t="s">
        <v>76</v>
      </c>
      <c r="T87" s="1" t="s">
        <v>37</v>
      </c>
      <c r="U87" s="1" t="s">
        <v>1291</v>
      </c>
      <c r="V87" s="1" t="s">
        <v>1302</v>
      </c>
    </row>
    <row r="88" s="1" customFormat="1" spans="1:22">
      <c r="A88" s="1" t="s">
        <v>785</v>
      </c>
      <c r="B88" s="1" t="s">
        <v>698</v>
      </c>
      <c r="C88" s="1" t="s">
        <v>786</v>
      </c>
      <c r="D88" s="1" t="s">
        <v>788</v>
      </c>
      <c r="E88" s="1" t="s">
        <v>1552</v>
      </c>
      <c r="F88" s="1" t="s">
        <v>446</v>
      </c>
      <c r="G88" s="1" t="s">
        <v>568</v>
      </c>
      <c r="H88" s="1" t="s">
        <v>1262</v>
      </c>
      <c r="I88" s="1" t="s">
        <v>1553</v>
      </c>
      <c r="J88" s="1" t="s">
        <v>1264</v>
      </c>
      <c r="K88" s="1" t="s">
        <v>1553</v>
      </c>
      <c r="L88" s="1" t="s">
        <v>1553</v>
      </c>
      <c r="M88" s="1" t="s">
        <v>1265</v>
      </c>
      <c r="N88" s="1" t="s">
        <v>1265</v>
      </c>
      <c r="O88" s="1" t="s">
        <v>1266</v>
      </c>
      <c r="P88" s="1" t="s">
        <v>1267</v>
      </c>
      <c r="Q88" s="1" t="s">
        <v>1268</v>
      </c>
      <c r="R88" s="1" t="s">
        <v>1554</v>
      </c>
      <c r="S88" s="1" t="s">
        <v>76</v>
      </c>
      <c r="T88" s="1" t="s">
        <v>37</v>
      </c>
      <c r="U88" s="1" t="s">
        <v>1270</v>
      </c>
      <c r="V88" s="1" t="s">
        <v>1372</v>
      </c>
    </row>
    <row r="89" s="1" customFormat="1" spans="1:22">
      <c r="A89" s="1" t="s">
        <v>693</v>
      </c>
      <c r="B89" s="1" t="s">
        <v>698</v>
      </c>
      <c r="C89" s="1" t="s">
        <v>694</v>
      </c>
      <c r="D89" s="1" t="s">
        <v>1316</v>
      </c>
      <c r="E89" s="1" t="s">
        <v>1555</v>
      </c>
      <c r="F89" s="1" t="s">
        <v>274</v>
      </c>
      <c r="G89" s="1" t="s">
        <v>446</v>
      </c>
      <c r="H89" s="1" t="s">
        <v>1262</v>
      </c>
      <c r="I89" s="1" t="s">
        <v>1556</v>
      </c>
      <c r="J89" s="1" t="s">
        <v>1264</v>
      </c>
      <c r="K89" s="1" t="s">
        <v>1556</v>
      </c>
      <c r="L89" s="1" t="s">
        <v>1556</v>
      </c>
      <c r="M89" s="1" t="s">
        <v>1265</v>
      </c>
      <c r="N89" s="1" t="s">
        <v>1265</v>
      </c>
      <c r="O89" s="1" t="s">
        <v>1266</v>
      </c>
      <c r="P89" s="1" t="s">
        <v>1267</v>
      </c>
      <c r="Q89" s="1" t="s">
        <v>1268</v>
      </c>
      <c r="R89" s="1" t="s">
        <v>1557</v>
      </c>
      <c r="S89" s="1" t="s">
        <v>76</v>
      </c>
      <c r="T89" s="1" t="s">
        <v>37</v>
      </c>
      <c r="U89" s="1" t="s">
        <v>1270</v>
      </c>
      <c r="V89" s="1" t="s">
        <v>1275</v>
      </c>
    </row>
    <row r="90" s="1" customFormat="1" spans="1:22">
      <c r="A90" s="1" t="s">
        <v>90</v>
      </c>
      <c r="B90" s="1" t="s">
        <v>95</v>
      </c>
      <c r="C90" s="1" t="s">
        <v>91</v>
      </c>
      <c r="D90" s="1" t="s">
        <v>1558</v>
      </c>
      <c r="E90" s="1" t="s">
        <v>1559</v>
      </c>
      <c r="F90" s="1" t="s">
        <v>83</v>
      </c>
      <c r="G90" s="1" t="s">
        <v>84</v>
      </c>
      <c r="H90" s="1" t="s">
        <v>1262</v>
      </c>
      <c r="I90" s="1" t="s">
        <v>1560</v>
      </c>
      <c r="J90" s="1" t="s">
        <v>1264</v>
      </c>
      <c r="K90" s="1" t="s">
        <v>1560</v>
      </c>
      <c r="L90" s="1" t="s">
        <v>1560</v>
      </c>
      <c r="M90" s="1" t="s">
        <v>1265</v>
      </c>
      <c r="N90" s="1" t="s">
        <v>1265</v>
      </c>
      <c r="O90" s="1" t="s">
        <v>1266</v>
      </c>
      <c r="P90" s="1" t="s">
        <v>1267</v>
      </c>
      <c r="Q90" s="1" t="s">
        <v>1268</v>
      </c>
      <c r="R90" s="1" t="s">
        <v>1561</v>
      </c>
      <c r="S90" s="1" t="s">
        <v>76</v>
      </c>
      <c r="T90" s="1" t="s">
        <v>37</v>
      </c>
      <c r="U90" s="1" t="s">
        <v>1270</v>
      </c>
      <c r="V90" s="1" t="s">
        <v>1302</v>
      </c>
    </row>
    <row r="91" s="1" customFormat="1" spans="1:22">
      <c r="A91" s="1" t="s">
        <v>349</v>
      </c>
      <c r="B91" s="1" t="s">
        <v>95</v>
      </c>
      <c r="C91" s="1" t="s">
        <v>350</v>
      </c>
      <c r="D91" s="1" t="s">
        <v>1562</v>
      </c>
      <c r="E91" s="1" t="s">
        <v>1563</v>
      </c>
      <c r="F91" s="1" t="s">
        <v>84</v>
      </c>
      <c r="G91" s="1" t="s">
        <v>274</v>
      </c>
      <c r="H91" s="1" t="s">
        <v>1262</v>
      </c>
      <c r="I91" s="1" t="s">
        <v>1564</v>
      </c>
      <c r="J91" s="1" t="s">
        <v>1264</v>
      </c>
      <c r="K91" s="1" t="s">
        <v>1564</v>
      </c>
      <c r="L91" s="1" t="s">
        <v>1564</v>
      </c>
      <c r="M91" s="1" t="s">
        <v>1265</v>
      </c>
      <c r="N91" s="1" t="s">
        <v>1265</v>
      </c>
      <c r="O91" s="1" t="s">
        <v>1266</v>
      </c>
      <c r="P91" s="1" t="s">
        <v>1267</v>
      </c>
      <c r="Q91" s="1" t="s">
        <v>1268</v>
      </c>
      <c r="R91" s="1" t="s">
        <v>1565</v>
      </c>
      <c r="S91" s="1" t="s">
        <v>76</v>
      </c>
      <c r="T91" s="1" t="s">
        <v>37</v>
      </c>
      <c r="U91" s="1" t="s">
        <v>1291</v>
      </c>
      <c r="V91" s="1" t="s">
        <v>1302</v>
      </c>
    </row>
    <row r="92" s="1" customFormat="1" spans="1:22">
      <c r="A92" s="1" t="s">
        <v>1155</v>
      </c>
      <c r="B92" s="1" t="s">
        <v>236</v>
      </c>
      <c r="C92" s="1" t="s">
        <v>1156</v>
      </c>
      <c r="D92" s="1" t="s">
        <v>123</v>
      </c>
      <c r="E92" s="1" t="s">
        <v>1566</v>
      </c>
      <c r="F92" s="1" t="s">
        <v>293</v>
      </c>
      <c r="G92" s="1" t="s">
        <v>767</v>
      </c>
      <c r="H92" s="1" t="s">
        <v>1262</v>
      </c>
      <c r="I92" s="1" t="s">
        <v>1382</v>
      </c>
      <c r="J92" s="1" t="s">
        <v>1264</v>
      </c>
      <c r="K92" s="1" t="s">
        <v>1382</v>
      </c>
      <c r="L92" s="1" t="s">
        <v>1382</v>
      </c>
      <c r="M92" s="1" t="s">
        <v>1265</v>
      </c>
      <c r="N92" s="1" t="s">
        <v>1265</v>
      </c>
      <c r="O92" s="1" t="s">
        <v>1266</v>
      </c>
      <c r="P92" s="1" t="s">
        <v>1267</v>
      </c>
      <c r="Q92" s="1" t="s">
        <v>1268</v>
      </c>
      <c r="R92" s="1" t="s">
        <v>1567</v>
      </c>
      <c r="S92" s="1" t="s">
        <v>76</v>
      </c>
      <c r="T92" s="1" t="s">
        <v>37</v>
      </c>
      <c r="U92" s="1" t="s">
        <v>1291</v>
      </c>
      <c r="V92" s="1" t="s">
        <v>1271</v>
      </c>
    </row>
    <row r="93" s="1" customFormat="1" spans="1:22">
      <c r="A93" s="1" t="s">
        <v>386</v>
      </c>
      <c r="B93" s="1" t="s">
        <v>236</v>
      </c>
      <c r="C93" s="1" t="s">
        <v>387</v>
      </c>
      <c r="D93" s="1" t="s">
        <v>123</v>
      </c>
      <c r="E93" s="1" t="s">
        <v>1568</v>
      </c>
      <c r="F93" s="1" t="s">
        <v>84</v>
      </c>
      <c r="G93" s="1" t="s">
        <v>274</v>
      </c>
      <c r="H93" s="1" t="s">
        <v>1262</v>
      </c>
      <c r="I93" s="1" t="s">
        <v>1513</v>
      </c>
      <c r="J93" s="1" t="s">
        <v>1264</v>
      </c>
      <c r="K93" s="1" t="s">
        <v>1513</v>
      </c>
      <c r="L93" s="1" t="s">
        <v>1513</v>
      </c>
      <c r="M93" s="1" t="s">
        <v>1265</v>
      </c>
      <c r="N93" s="1" t="s">
        <v>1265</v>
      </c>
      <c r="O93" s="1" t="s">
        <v>1266</v>
      </c>
      <c r="P93" s="1" t="s">
        <v>1267</v>
      </c>
      <c r="Q93" s="1" t="s">
        <v>1268</v>
      </c>
      <c r="R93" s="1" t="s">
        <v>1569</v>
      </c>
      <c r="S93" s="1" t="s">
        <v>76</v>
      </c>
      <c r="T93" s="1" t="s">
        <v>37</v>
      </c>
      <c r="U93" s="1" t="s">
        <v>1291</v>
      </c>
      <c r="V93" s="1" t="s">
        <v>1271</v>
      </c>
    </row>
    <row r="94" s="1" customFormat="1" spans="1:22">
      <c r="A94" s="1" t="s">
        <v>231</v>
      </c>
      <c r="B94" s="1" t="s">
        <v>236</v>
      </c>
      <c r="C94" s="1" t="s">
        <v>232</v>
      </c>
      <c r="D94" s="1" t="s">
        <v>1570</v>
      </c>
      <c r="E94" s="1" t="s">
        <v>1571</v>
      </c>
      <c r="F94" s="1" t="s">
        <v>152</v>
      </c>
      <c r="G94" s="1" t="s">
        <v>84</v>
      </c>
      <c r="H94" s="1" t="s">
        <v>1262</v>
      </c>
      <c r="I94" s="1" t="s">
        <v>1572</v>
      </c>
      <c r="J94" s="1" t="s">
        <v>1264</v>
      </c>
      <c r="K94" s="1" t="s">
        <v>1572</v>
      </c>
      <c r="L94" s="1" t="s">
        <v>1572</v>
      </c>
      <c r="M94" s="1" t="s">
        <v>1265</v>
      </c>
      <c r="N94" s="1" t="s">
        <v>1265</v>
      </c>
      <c r="O94" s="1" t="s">
        <v>1266</v>
      </c>
      <c r="P94" s="1" t="s">
        <v>1267</v>
      </c>
      <c r="Q94" s="1" t="s">
        <v>1268</v>
      </c>
      <c r="R94" s="1" t="s">
        <v>1573</v>
      </c>
      <c r="S94" s="1" t="s">
        <v>76</v>
      </c>
      <c r="T94" s="1" t="s">
        <v>37</v>
      </c>
      <c r="U94" s="1" t="s">
        <v>1291</v>
      </c>
      <c r="V94" s="1" t="s">
        <v>1275</v>
      </c>
    </row>
    <row r="95" s="1" customFormat="1" spans="1:22">
      <c r="A95" s="1" t="s">
        <v>835</v>
      </c>
      <c r="B95" s="1" t="s">
        <v>838</v>
      </c>
      <c r="C95" s="1" t="s">
        <v>836</v>
      </c>
      <c r="D95" s="1" t="s">
        <v>301</v>
      </c>
      <c r="E95" s="1" t="s">
        <v>1574</v>
      </c>
      <c r="F95" s="1" t="s">
        <v>275</v>
      </c>
      <c r="G95" s="1" t="s">
        <v>568</v>
      </c>
      <c r="H95" s="1" t="s">
        <v>1262</v>
      </c>
      <c r="I95" s="1" t="s">
        <v>1575</v>
      </c>
      <c r="J95" s="1" t="s">
        <v>1264</v>
      </c>
      <c r="K95" s="1" t="s">
        <v>1575</v>
      </c>
      <c r="L95" s="1" t="s">
        <v>1575</v>
      </c>
      <c r="M95" s="1" t="s">
        <v>1265</v>
      </c>
      <c r="N95" s="1" t="s">
        <v>1265</v>
      </c>
      <c r="O95" s="1" t="s">
        <v>1266</v>
      </c>
      <c r="P95" s="1" t="s">
        <v>1267</v>
      </c>
      <c r="Q95" s="1" t="s">
        <v>1268</v>
      </c>
      <c r="R95" s="1" t="s">
        <v>1576</v>
      </c>
      <c r="S95" s="1" t="s">
        <v>76</v>
      </c>
      <c r="T95" s="1" t="s">
        <v>37</v>
      </c>
      <c r="U95" s="1" t="s">
        <v>1291</v>
      </c>
      <c r="V95" s="1" t="s">
        <v>1282</v>
      </c>
    </row>
    <row r="96" s="1" customFormat="1" spans="1:22">
      <c r="A96" s="1" t="s">
        <v>842</v>
      </c>
      <c r="B96" s="1" t="s">
        <v>105</v>
      </c>
      <c r="C96" s="1" t="s">
        <v>843</v>
      </c>
      <c r="D96" s="1" t="s">
        <v>301</v>
      </c>
      <c r="E96" s="1" t="s">
        <v>1577</v>
      </c>
      <c r="F96" s="1" t="s">
        <v>275</v>
      </c>
      <c r="G96" s="1" t="s">
        <v>568</v>
      </c>
      <c r="H96" s="1" t="s">
        <v>1262</v>
      </c>
      <c r="I96" s="1" t="s">
        <v>1578</v>
      </c>
      <c r="J96" s="1" t="s">
        <v>1264</v>
      </c>
      <c r="K96" s="1" t="s">
        <v>1578</v>
      </c>
      <c r="L96" s="1" t="s">
        <v>1578</v>
      </c>
      <c r="M96" s="1" t="s">
        <v>1265</v>
      </c>
      <c r="N96" s="1" t="s">
        <v>1265</v>
      </c>
      <c r="O96" s="1" t="s">
        <v>1266</v>
      </c>
      <c r="P96" s="1" t="s">
        <v>1267</v>
      </c>
      <c r="Q96" s="1" t="s">
        <v>1268</v>
      </c>
      <c r="R96" s="1" t="s">
        <v>1579</v>
      </c>
      <c r="S96" s="1" t="s">
        <v>76</v>
      </c>
      <c r="T96" s="1" t="s">
        <v>37</v>
      </c>
      <c r="U96" s="1" t="s">
        <v>1291</v>
      </c>
      <c r="V96" s="1" t="s">
        <v>1282</v>
      </c>
    </row>
    <row r="97" s="1" customFormat="1" spans="1:22">
      <c r="A97" s="1" t="s">
        <v>100</v>
      </c>
      <c r="B97" s="1" t="s">
        <v>105</v>
      </c>
      <c r="C97" s="1" t="s">
        <v>101</v>
      </c>
      <c r="D97" s="1" t="s">
        <v>1580</v>
      </c>
      <c r="E97" s="1" t="s">
        <v>1581</v>
      </c>
      <c r="F97" s="1" t="s">
        <v>83</v>
      </c>
      <c r="G97" s="1" t="s">
        <v>84</v>
      </c>
      <c r="H97" s="1" t="s">
        <v>1262</v>
      </c>
      <c r="I97" s="1" t="s">
        <v>1582</v>
      </c>
      <c r="J97" s="1" t="s">
        <v>1264</v>
      </c>
      <c r="K97" s="1" t="s">
        <v>1582</v>
      </c>
      <c r="L97" s="1" t="s">
        <v>1582</v>
      </c>
      <c r="M97" s="1" t="s">
        <v>1265</v>
      </c>
      <c r="N97" s="1" t="s">
        <v>1265</v>
      </c>
      <c r="O97" s="1" t="s">
        <v>1266</v>
      </c>
      <c r="P97" s="1" t="s">
        <v>1267</v>
      </c>
      <c r="Q97" s="1" t="s">
        <v>1268</v>
      </c>
      <c r="R97" s="1" t="s">
        <v>1583</v>
      </c>
      <c r="S97" s="1" t="s">
        <v>76</v>
      </c>
      <c r="T97" s="1" t="s">
        <v>37</v>
      </c>
      <c r="U97" s="1" t="s">
        <v>1270</v>
      </c>
      <c r="V97" s="1" t="s">
        <v>1302</v>
      </c>
    </row>
    <row r="98" s="1" customFormat="1" spans="1:22">
      <c r="A98" s="1" t="s">
        <v>381</v>
      </c>
      <c r="B98" s="1" t="s">
        <v>309</v>
      </c>
      <c r="C98" s="1" t="s">
        <v>382</v>
      </c>
      <c r="D98" s="1" t="s">
        <v>123</v>
      </c>
      <c r="E98" s="1" t="s">
        <v>1584</v>
      </c>
      <c r="F98" s="1" t="s">
        <v>83</v>
      </c>
      <c r="G98" s="1" t="s">
        <v>274</v>
      </c>
      <c r="H98" s="1" t="s">
        <v>1262</v>
      </c>
      <c r="I98" s="1" t="s">
        <v>1544</v>
      </c>
      <c r="J98" s="1" t="s">
        <v>1264</v>
      </c>
      <c r="K98" s="1" t="s">
        <v>1544</v>
      </c>
      <c r="L98" s="1" t="s">
        <v>1544</v>
      </c>
      <c r="M98" s="1" t="s">
        <v>1265</v>
      </c>
      <c r="N98" s="1" t="s">
        <v>1265</v>
      </c>
      <c r="O98" s="1" t="s">
        <v>1266</v>
      </c>
      <c r="P98" s="1" t="s">
        <v>1267</v>
      </c>
      <c r="Q98" s="1" t="s">
        <v>1268</v>
      </c>
      <c r="R98" s="1" t="s">
        <v>1585</v>
      </c>
      <c r="S98" s="1" t="s">
        <v>76</v>
      </c>
      <c r="T98" s="1" t="s">
        <v>37</v>
      </c>
      <c r="U98" s="1" t="s">
        <v>1291</v>
      </c>
      <c r="V98" s="1" t="s">
        <v>1271</v>
      </c>
    </row>
    <row r="99" s="1" customFormat="1" spans="1:22">
      <c r="A99" s="1" t="s">
        <v>831</v>
      </c>
      <c r="B99" s="1" t="s">
        <v>834</v>
      </c>
      <c r="C99" s="1" t="s">
        <v>832</v>
      </c>
      <c r="D99" s="1" t="s">
        <v>123</v>
      </c>
      <c r="E99" s="1" t="s">
        <v>1586</v>
      </c>
      <c r="F99" s="1" t="s">
        <v>446</v>
      </c>
      <c r="G99" s="1" t="s">
        <v>568</v>
      </c>
      <c r="H99" s="1" t="s">
        <v>1262</v>
      </c>
      <c r="I99" s="1" t="s">
        <v>1382</v>
      </c>
      <c r="J99" s="1" t="s">
        <v>1264</v>
      </c>
      <c r="K99" s="1" t="s">
        <v>1382</v>
      </c>
      <c r="L99" s="1" t="s">
        <v>1382</v>
      </c>
      <c r="M99" s="1" t="s">
        <v>1265</v>
      </c>
      <c r="N99" s="1" t="s">
        <v>1265</v>
      </c>
      <c r="O99" s="1" t="s">
        <v>1266</v>
      </c>
      <c r="P99" s="1" t="s">
        <v>1267</v>
      </c>
      <c r="Q99" s="1" t="s">
        <v>1268</v>
      </c>
      <c r="R99" s="1" t="s">
        <v>1587</v>
      </c>
      <c r="S99" s="1" t="s">
        <v>76</v>
      </c>
      <c r="T99" s="1" t="s">
        <v>37</v>
      </c>
      <c r="U99" s="1" t="s">
        <v>1291</v>
      </c>
      <c r="V99" s="1" t="s">
        <v>1271</v>
      </c>
    </row>
    <row r="100" s="1" customFormat="1" spans="1:22">
      <c r="A100" s="1" t="s">
        <v>241</v>
      </c>
      <c r="B100" s="1" t="s">
        <v>246</v>
      </c>
      <c r="C100" s="1" t="s">
        <v>242</v>
      </c>
      <c r="D100" s="1" t="s">
        <v>244</v>
      </c>
      <c r="E100" s="1" t="s">
        <v>1588</v>
      </c>
      <c r="F100" s="1" t="s">
        <v>115</v>
      </c>
      <c r="G100" s="1" t="s">
        <v>84</v>
      </c>
      <c r="H100" s="1" t="s">
        <v>1262</v>
      </c>
      <c r="I100" s="1" t="s">
        <v>1589</v>
      </c>
      <c r="J100" s="1" t="s">
        <v>1264</v>
      </c>
      <c r="K100" s="1" t="s">
        <v>1589</v>
      </c>
      <c r="L100" s="1" t="s">
        <v>1589</v>
      </c>
      <c r="M100" s="1" t="s">
        <v>1265</v>
      </c>
      <c r="N100" s="1" t="s">
        <v>1265</v>
      </c>
      <c r="O100" s="1" t="s">
        <v>1266</v>
      </c>
      <c r="P100" s="1" t="s">
        <v>1267</v>
      </c>
      <c r="Q100" s="1" t="s">
        <v>1268</v>
      </c>
      <c r="R100" s="1" t="s">
        <v>1590</v>
      </c>
      <c r="S100" s="1" t="s">
        <v>76</v>
      </c>
      <c r="T100" s="1" t="s">
        <v>37</v>
      </c>
      <c r="U100" s="1" t="s">
        <v>1291</v>
      </c>
      <c r="V100" s="1" t="s">
        <v>1275</v>
      </c>
    </row>
    <row r="101" s="1" customFormat="1" spans="1:22">
      <c r="A101" s="1" t="s">
        <v>825</v>
      </c>
      <c r="B101" s="1" t="s">
        <v>246</v>
      </c>
      <c r="C101" s="1" t="s">
        <v>826</v>
      </c>
      <c r="D101" s="1" t="s">
        <v>301</v>
      </c>
      <c r="E101" s="1" t="s">
        <v>1591</v>
      </c>
      <c r="F101" s="1" t="s">
        <v>446</v>
      </c>
      <c r="G101" s="1" t="s">
        <v>568</v>
      </c>
      <c r="H101" s="1" t="s">
        <v>1262</v>
      </c>
      <c r="I101" s="1" t="s">
        <v>1592</v>
      </c>
      <c r="J101" s="1" t="s">
        <v>1264</v>
      </c>
      <c r="K101" s="1" t="s">
        <v>1592</v>
      </c>
      <c r="L101" s="1" t="s">
        <v>1592</v>
      </c>
      <c r="M101" s="1" t="s">
        <v>1265</v>
      </c>
      <c r="N101" s="1" t="s">
        <v>1265</v>
      </c>
      <c r="O101" s="1" t="s">
        <v>1266</v>
      </c>
      <c r="P101" s="1" t="s">
        <v>1267</v>
      </c>
      <c r="Q101" s="1" t="s">
        <v>1268</v>
      </c>
      <c r="R101" s="1" t="s">
        <v>1593</v>
      </c>
      <c r="S101" s="1" t="s">
        <v>76</v>
      </c>
      <c r="T101" s="1" t="s">
        <v>37</v>
      </c>
      <c r="U101" s="1" t="s">
        <v>1291</v>
      </c>
      <c r="V101" s="1" t="s">
        <v>1282</v>
      </c>
    </row>
    <row r="102" s="1" customFormat="1" spans="1:22">
      <c r="A102" s="1" t="s">
        <v>793</v>
      </c>
      <c r="B102" s="1" t="s">
        <v>246</v>
      </c>
      <c r="C102" s="1" t="s">
        <v>794</v>
      </c>
      <c r="D102" s="1" t="s">
        <v>796</v>
      </c>
      <c r="E102" s="1" t="s">
        <v>1594</v>
      </c>
      <c r="F102" s="1" t="s">
        <v>275</v>
      </c>
      <c r="G102" s="1" t="s">
        <v>568</v>
      </c>
      <c r="H102" s="1" t="s">
        <v>1262</v>
      </c>
      <c r="I102" s="1" t="s">
        <v>1595</v>
      </c>
      <c r="J102" s="1" t="s">
        <v>1264</v>
      </c>
      <c r="K102" s="1" t="s">
        <v>1595</v>
      </c>
      <c r="L102" s="1" t="s">
        <v>1595</v>
      </c>
      <c r="M102" s="1" t="s">
        <v>1265</v>
      </c>
      <c r="N102" s="1" t="s">
        <v>1265</v>
      </c>
      <c r="O102" s="1" t="s">
        <v>1266</v>
      </c>
      <c r="P102" s="1" t="s">
        <v>1267</v>
      </c>
      <c r="Q102" s="1" t="s">
        <v>1268</v>
      </c>
      <c r="R102" s="1" t="s">
        <v>1596</v>
      </c>
      <c r="S102" s="1" t="s">
        <v>76</v>
      </c>
      <c r="T102" s="1" t="s">
        <v>37</v>
      </c>
      <c r="U102" s="1" t="s">
        <v>1270</v>
      </c>
      <c r="V102" s="1" t="s">
        <v>1302</v>
      </c>
    </row>
    <row r="103" s="1" customFormat="1" spans="1:22">
      <c r="A103" s="1" t="s">
        <v>371</v>
      </c>
      <c r="B103" s="1" t="s">
        <v>376</v>
      </c>
      <c r="C103" s="1" t="s">
        <v>372</v>
      </c>
      <c r="D103" s="1" t="s">
        <v>1597</v>
      </c>
      <c r="E103" s="1" t="s">
        <v>1598</v>
      </c>
      <c r="F103" s="1" t="s">
        <v>83</v>
      </c>
      <c r="G103" s="1" t="s">
        <v>274</v>
      </c>
      <c r="H103" s="1" t="s">
        <v>1262</v>
      </c>
      <c r="I103" s="1" t="s">
        <v>1599</v>
      </c>
      <c r="J103" s="1" t="s">
        <v>1264</v>
      </c>
      <c r="K103" s="1" t="s">
        <v>1599</v>
      </c>
      <c r="L103" s="1" t="s">
        <v>1599</v>
      </c>
      <c r="M103" s="1" t="s">
        <v>1265</v>
      </c>
      <c r="N103" s="1" t="s">
        <v>1265</v>
      </c>
      <c r="O103" s="1" t="s">
        <v>1266</v>
      </c>
      <c r="P103" s="1" t="s">
        <v>1267</v>
      </c>
      <c r="Q103" s="1" t="s">
        <v>1268</v>
      </c>
      <c r="R103" s="1" t="s">
        <v>1600</v>
      </c>
      <c r="S103" s="1" t="s">
        <v>76</v>
      </c>
      <c r="T103" s="1" t="s">
        <v>37</v>
      </c>
      <c r="U103" s="1" t="s">
        <v>1291</v>
      </c>
      <c r="V103" s="1" t="s">
        <v>1271</v>
      </c>
    </row>
    <row r="104" s="1" customFormat="1" spans="1:22">
      <c r="A104" s="1" t="s">
        <v>1147</v>
      </c>
      <c r="B104" s="1" t="s">
        <v>1152</v>
      </c>
      <c r="C104" s="1" t="s">
        <v>1148</v>
      </c>
      <c r="D104" s="1" t="s">
        <v>1150</v>
      </c>
      <c r="E104" s="1" t="s">
        <v>1601</v>
      </c>
      <c r="F104" s="1" t="s">
        <v>275</v>
      </c>
      <c r="G104" s="1" t="s">
        <v>767</v>
      </c>
      <c r="H104" s="1" t="s">
        <v>1262</v>
      </c>
      <c r="I104" s="1" t="s">
        <v>1602</v>
      </c>
      <c r="J104" s="1" t="s">
        <v>1264</v>
      </c>
      <c r="K104" s="1" t="s">
        <v>1602</v>
      </c>
      <c r="L104" s="1" t="s">
        <v>1602</v>
      </c>
      <c r="M104" s="1" t="s">
        <v>1265</v>
      </c>
      <c r="N104" s="1" t="s">
        <v>1265</v>
      </c>
      <c r="O104" s="1" t="s">
        <v>1266</v>
      </c>
      <c r="P104" s="1" t="s">
        <v>1267</v>
      </c>
      <c r="Q104" s="1" t="s">
        <v>1268</v>
      </c>
      <c r="R104" s="1" t="s">
        <v>1603</v>
      </c>
      <c r="S104" s="1" t="s">
        <v>76</v>
      </c>
      <c r="T104" s="1" t="s">
        <v>37</v>
      </c>
      <c r="U104" s="1" t="s">
        <v>1291</v>
      </c>
      <c r="V104" s="1" t="s">
        <v>1271</v>
      </c>
    </row>
    <row r="105" s="1" customFormat="1" spans="1:22">
      <c r="A105" s="1" t="s">
        <v>1035</v>
      </c>
      <c r="B105" s="1" t="s">
        <v>1040</v>
      </c>
      <c r="C105" s="1" t="s">
        <v>1036</v>
      </c>
      <c r="D105" s="1" t="s">
        <v>1604</v>
      </c>
      <c r="E105" s="1" t="s">
        <v>1605</v>
      </c>
      <c r="F105" s="1" t="s">
        <v>446</v>
      </c>
      <c r="G105" s="1" t="s">
        <v>293</v>
      </c>
      <c r="H105" s="1" t="s">
        <v>1262</v>
      </c>
      <c r="I105" s="1" t="s">
        <v>1606</v>
      </c>
      <c r="J105" s="1" t="s">
        <v>1264</v>
      </c>
      <c r="K105" s="1" t="s">
        <v>1606</v>
      </c>
      <c r="L105" s="1" t="s">
        <v>1606</v>
      </c>
      <c r="M105" s="1" t="s">
        <v>1265</v>
      </c>
      <c r="N105" s="1" t="s">
        <v>1265</v>
      </c>
      <c r="O105" s="1" t="s">
        <v>1266</v>
      </c>
      <c r="P105" s="1" t="s">
        <v>1267</v>
      </c>
      <c r="Q105" s="1" t="s">
        <v>1268</v>
      </c>
      <c r="R105" s="1" t="s">
        <v>1607</v>
      </c>
      <c r="S105" s="1" t="s">
        <v>76</v>
      </c>
      <c r="T105" s="1" t="s">
        <v>37</v>
      </c>
      <c r="U105" s="1" t="s">
        <v>1291</v>
      </c>
      <c r="V105" s="1" t="s">
        <v>1275</v>
      </c>
    </row>
    <row r="106" s="1" customFormat="1" spans="1:22">
      <c r="A106" s="1" t="s">
        <v>120</v>
      </c>
      <c r="B106" s="1" t="s">
        <v>125</v>
      </c>
      <c r="C106" s="1" t="s">
        <v>121</v>
      </c>
      <c r="D106" s="1" t="s">
        <v>123</v>
      </c>
      <c r="E106" s="1" t="s">
        <v>1608</v>
      </c>
      <c r="F106" s="1" t="s">
        <v>83</v>
      </c>
      <c r="G106" s="1" t="s">
        <v>84</v>
      </c>
      <c r="H106" s="1" t="s">
        <v>1262</v>
      </c>
      <c r="I106" s="1" t="s">
        <v>1513</v>
      </c>
      <c r="J106" s="1" t="s">
        <v>1264</v>
      </c>
      <c r="K106" s="1" t="s">
        <v>1513</v>
      </c>
      <c r="L106" s="1" t="s">
        <v>1513</v>
      </c>
      <c r="M106" s="1" t="s">
        <v>1265</v>
      </c>
      <c r="N106" s="1" t="s">
        <v>1265</v>
      </c>
      <c r="O106" s="1" t="s">
        <v>1266</v>
      </c>
      <c r="P106" s="1" t="s">
        <v>1267</v>
      </c>
      <c r="Q106" s="1" t="s">
        <v>1268</v>
      </c>
      <c r="R106" s="1" t="s">
        <v>1609</v>
      </c>
      <c r="S106" s="1" t="s">
        <v>76</v>
      </c>
      <c r="T106" s="1" t="s">
        <v>37</v>
      </c>
      <c r="U106" s="1" t="s">
        <v>1291</v>
      </c>
      <c r="V106" s="1" t="s">
        <v>1271</v>
      </c>
    </row>
    <row r="107" s="1" customFormat="1" spans="1:22">
      <c r="A107" s="1" t="s">
        <v>222</v>
      </c>
      <c r="B107" s="1" t="s">
        <v>125</v>
      </c>
      <c r="C107" s="1" t="s">
        <v>223</v>
      </c>
      <c r="D107" s="1" t="s">
        <v>1546</v>
      </c>
      <c r="E107" s="1" t="s">
        <v>1610</v>
      </c>
      <c r="F107" s="1" t="s">
        <v>115</v>
      </c>
      <c r="G107" s="1" t="s">
        <v>84</v>
      </c>
      <c r="H107" s="1" t="s">
        <v>1262</v>
      </c>
      <c r="I107" s="1" t="s">
        <v>1483</v>
      </c>
      <c r="J107" s="1" t="s">
        <v>1264</v>
      </c>
      <c r="K107" s="1" t="s">
        <v>1483</v>
      </c>
      <c r="L107" s="1" t="s">
        <v>1483</v>
      </c>
      <c r="M107" s="1" t="s">
        <v>1265</v>
      </c>
      <c r="N107" s="1" t="s">
        <v>1265</v>
      </c>
      <c r="O107" s="1" t="s">
        <v>1266</v>
      </c>
      <c r="P107" s="1" t="s">
        <v>1267</v>
      </c>
      <c r="Q107" s="1" t="s">
        <v>1268</v>
      </c>
      <c r="R107" s="1" t="s">
        <v>1611</v>
      </c>
      <c r="S107" s="1" t="s">
        <v>76</v>
      </c>
      <c r="T107" s="1" t="s">
        <v>37</v>
      </c>
      <c r="U107" s="1" t="s">
        <v>1291</v>
      </c>
      <c r="V107" s="1" t="s">
        <v>1275</v>
      </c>
    </row>
    <row r="108" s="1" customFormat="1" spans="1:22">
      <c r="A108" s="1" t="s">
        <v>130</v>
      </c>
      <c r="B108" s="1" t="s">
        <v>125</v>
      </c>
      <c r="C108" s="1" t="s">
        <v>131</v>
      </c>
      <c r="D108" s="1" t="s">
        <v>123</v>
      </c>
      <c r="E108" s="1" t="s">
        <v>1612</v>
      </c>
      <c r="F108" s="1" t="s">
        <v>83</v>
      </c>
      <c r="G108" s="1" t="s">
        <v>84</v>
      </c>
      <c r="H108" s="1" t="s">
        <v>1262</v>
      </c>
      <c r="I108" s="1" t="s">
        <v>1382</v>
      </c>
      <c r="J108" s="1" t="s">
        <v>1264</v>
      </c>
      <c r="K108" s="1" t="s">
        <v>1382</v>
      </c>
      <c r="L108" s="1" t="s">
        <v>1382</v>
      </c>
      <c r="M108" s="1" t="s">
        <v>1265</v>
      </c>
      <c r="N108" s="1" t="s">
        <v>1265</v>
      </c>
      <c r="O108" s="1" t="s">
        <v>1266</v>
      </c>
      <c r="P108" s="1" t="s">
        <v>1267</v>
      </c>
      <c r="Q108" s="1" t="s">
        <v>1268</v>
      </c>
      <c r="R108" s="1" t="s">
        <v>1613</v>
      </c>
      <c r="S108" s="1" t="s">
        <v>76</v>
      </c>
      <c r="T108" s="1" t="s">
        <v>37</v>
      </c>
      <c r="U108" s="1" t="s">
        <v>1291</v>
      </c>
      <c r="V108" s="1" t="s">
        <v>1271</v>
      </c>
    </row>
    <row r="109" s="1" customFormat="1" spans="1:22">
      <c r="A109" s="1" t="s">
        <v>888</v>
      </c>
      <c r="B109" s="1" t="s">
        <v>125</v>
      </c>
      <c r="C109" s="1" t="s">
        <v>889</v>
      </c>
      <c r="D109" s="1" t="s">
        <v>272</v>
      </c>
      <c r="E109" s="1" t="s">
        <v>1614</v>
      </c>
      <c r="F109" s="1" t="s">
        <v>275</v>
      </c>
      <c r="G109" s="1" t="s">
        <v>568</v>
      </c>
      <c r="H109" s="1" t="s">
        <v>1262</v>
      </c>
      <c r="I109" s="1" t="s">
        <v>1615</v>
      </c>
      <c r="J109" s="1" t="s">
        <v>1264</v>
      </c>
      <c r="K109" s="1" t="s">
        <v>1615</v>
      </c>
      <c r="L109" s="1" t="s">
        <v>1615</v>
      </c>
      <c r="M109" s="1" t="s">
        <v>1265</v>
      </c>
      <c r="N109" s="1" t="s">
        <v>1265</v>
      </c>
      <c r="O109" s="1" t="s">
        <v>1266</v>
      </c>
      <c r="P109" s="1" t="s">
        <v>1267</v>
      </c>
      <c r="Q109" s="1" t="s">
        <v>1268</v>
      </c>
      <c r="R109" s="1" t="s">
        <v>1616</v>
      </c>
      <c r="S109" s="1" t="s">
        <v>76</v>
      </c>
      <c r="T109" s="1" t="s">
        <v>37</v>
      </c>
      <c r="U109" s="1" t="s">
        <v>1291</v>
      </c>
      <c r="V109" s="1" t="s">
        <v>1390</v>
      </c>
    </row>
    <row r="110" s="1" customFormat="1" spans="1:22">
      <c r="A110" s="1" t="s">
        <v>73</v>
      </c>
      <c r="B110" s="1" t="s">
        <v>82</v>
      </c>
      <c r="C110" s="1" t="s">
        <v>74</v>
      </c>
      <c r="D110" s="1" t="s">
        <v>1617</v>
      </c>
      <c r="E110" s="1" t="s">
        <v>1618</v>
      </c>
      <c r="F110" s="1" t="s">
        <v>83</v>
      </c>
      <c r="G110" s="1" t="s">
        <v>84</v>
      </c>
      <c r="H110" s="1" t="s">
        <v>1262</v>
      </c>
      <c r="I110" s="1" t="s">
        <v>1619</v>
      </c>
      <c r="J110" s="1" t="s">
        <v>1264</v>
      </c>
      <c r="K110" s="1" t="s">
        <v>1619</v>
      </c>
      <c r="L110" s="1" t="s">
        <v>1619</v>
      </c>
      <c r="M110" s="1" t="s">
        <v>1265</v>
      </c>
      <c r="N110" s="1" t="s">
        <v>1265</v>
      </c>
      <c r="O110" s="1" t="s">
        <v>1266</v>
      </c>
      <c r="P110" s="1" t="s">
        <v>1267</v>
      </c>
      <c r="Q110" s="1" t="s">
        <v>1268</v>
      </c>
      <c r="R110" s="1" t="s">
        <v>1620</v>
      </c>
      <c r="S110" s="1" t="s">
        <v>76</v>
      </c>
      <c r="T110" s="1" t="s">
        <v>37</v>
      </c>
      <c r="U110" s="1" t="s">
        <v>1270</v>
      </c>
      <c r="V110" s="1" t="s">
        <v>1302</v>
      </c>
    </row>
    <row r="111" s="1" customFormat="1" spans="1:22">
      <c r="A111" s="1" t="s">
        <v>878</v>
      </c>
      <c r="B111" s="1" t="s">
        <v>883</v>
      </c>
      <c r="C111" s="1" t="s">
        <v>879</v>
      </c>
      <c r="D111" s="1" t="s">
        <v>881</v>
      </c>
      <c r="E111" s="1" t="s">
        <v>1621</v>
      </c>
      <c r="F111" s="1" t="s">
        <v>274</v>
      </c>
      <c r="G111" s="1" t="s">
        <v>568</v>
      </c>
      <c r="H111" s="1" t="s">
        <v>1262</v>
      </c>
      <c r="I111" s="1" t="s">
        <v>1622</v>
      </c>
      <c r="J111" s="1" t="s">
        <v>1264</v>
      </c>
      <c r="K111" s="1" t="s">
        <v>1622</v>
      </c>
      <c r="L111" s="1" t="s">
        <v>1622</v>
      </c>
      <c r="M111" s="1" t="s">
        <v>1265</v>
      </c>
      <c r="N111" s="1" t="s">
        <v>1265</v>
      </c>
      <c r="O111" s="1" t="s">
        <v>1266</v>
      </c>
      <c r="P111" s="1" t="s">
        <v>1267</v>
      </c>
      <c r="Q111" s="1" t="s">
        <v>1268</v>
      </c>
      <c r="R111" s="1" t="s">
        <v>1623</v>
      </c>
      <c r="S111" s="1" t="s">
        <v>76</v>
      </c>
      <c r="T111" s="1" t="s">
        <v>37</v>
      </c>
      <c r="U111" s="1" t="s">
        <v>1291</v>
      </c>
      <c r="V111" s="1" t="s">
        <v>1275</v>
      </c>
    </row>
    <row r="112" s="1" customFormat="1" spans="1:22">
      <c r="A112" s="1" t="s">
        <v>869</v>
      </c>
      <c r="B112" s="1" t="s">
        <v>344</v>
      </c>
      <c r="C112" s="1" t="s">
        <v>870</v>
      </c>
      <c r="D112" s="1" t="s">
        <v>872</v>
      </c>
      <c r="E112" s="1" t="s">
        <v>1624</v>
      </c>
      <c r="F112" s="1" t="s">
        <v>274</v>
      </c>
      <c r="G112" s="1" t="s">
        <v>568</v>
      </c>
      <c r="H112" s="1" t="s">
        <v>1262</v>
      </c>
      <c r="I112" s="1" t="s">
        <v>1625</v>
      </c>
      <c r="J112" s="1" t="s">
        <v>1264</v>
      </c>
      <c r="K112" s="1" t="s">
        <v>1625</v>
      </c>
      <c r="L112" s="1" t="s">
        <v>1625</v>
      </c>
      <c r="M112" s="1" t="s">
        <v>1265</v>
      </c>
      <c r="N112" s="1" t="s">
        <v>1265</v>
      </c>
      <c r="O112" s="1" t="s">
        <v>1266</v>
      </c>
      <c r="P112" s="1" t="s">
        <v>1267</v>
      </c>
      <c r="Q112" s="1" t="s">
        <v>1268</v>
      </c>
      <c r="R112" s="1" t="s">
        <v>1626</v>
      </c>
      <c r="S112" s="1" t="s">
        <v>76</v>
      </c>
      <c r="T112" s="1" t="s">
        <v>37</v>
      </c>
      <c r="U112" s="1" t="s">
        <v>1291</v>
      </c>
      <c r="V112" s="1" t="s">
        <v>1275</v>
      </c>
    </row>
    <row r="113" s="1" customFormat="1" spans="1:22">
      <c r="A113" s="1" t="s">
        <v>339</v>
      </c>
      <c r="B113" s="1" t="s">
        <v>344</v>
      </c>
      <c r="C113" s="1" t="s">
        <v>340</v>
      </c>
      <c r="D113" s="1" t="s">
        <v>1562</v>
      </c>
      <c r="E113" s="1" t="s">
        <v>1627</v>
      </c>
      <c r="F113" s="1" t="s">
        <v>84</v>
      </c>
      <c r="G113" s="1" t="s">
        <v>274</v>
      </c>
      <c r="H113" s="1" t="s">
        <v>1262</v>
      </c>
      <c r="I113" s="1" t="s">
        <v>1628</v>
      </c>
      <c r="J113" s="1" t="s">
        <v>1264</v>
      </c>
      <c r="K113" s="1" t="s">
        <v>1628</v>
      </c>
      <c r="L113" s="1" t="s">
        <v>1628</v>
      </c>
      <c r="M113" s="1" t="s">
        <v>1265</v>
      </c>
      <c r="N113" s="1" t="s">
        <v>1265</v>
      </c>
      <c r="O113" s="1" t="s">
        <v>1266</v>
      </c>
      <c r="P113" s="1" t="s">
        <v>1267</v>
      </c>
      <c r="Q113" s="1" t="s">
        <v>1268</v>
      </c>
      <c r="R113" s="1" t="s">
        <v>1629</v>
      </c>
      <c r="S113" s="1" t="s">
        <v>76</v>
      </c>
      <c r="T113" s="1" t="s">
        <v>37</v>
      </c>
      <c r="U113" s="1" t="s">
        <v>1291</v>
      </c>
      <c r="V113" s="1" t="s">
        <v>1302</v>
      </c>
    </row>
    <row r="114" s="1" customFormat="1" spans="1:22">
      <c r="A114" s="1" t="s">
        <v>329</v>
      </c>
      <c r="B114" s="1" t="s">
        <v>334</v>
      </c>
      <c r="C114" s="1" t="s">
        <v>330</v>
      </c>
      <c r="D114" s="1" t="s">
        <v>332</v>
      </c>
      <c r="E114" s="1" t="s">
        <v>1630</v>
      </c>
      <c r="F114" s="1" t="s">
        <v>83</v>
      </c>
      <c r="G114" s="1" t="s">
        <v>274</v>
      </c>
      <c r="H114" s="1" t="s">
        <v>1262</v>
      </c>
      <c r="I114" s="1" t="s">
        <v>1631</v>
      </c>
      <c r="J114" s="1" t="s">
        <v>1264</v>
      </c>
      <c r="K114" s="1" t="s">
        <v>1631</v>
      </c>
      <c r="L114" s="1" t="s">
        <v>1631</v>
      </c>
      <c r="M114" s="1" t="s">
        <v>1265</v>
      </c>
      <c r="N114" s="1" t="s">
        <v>1265</v>
      </c>
      <c r="O114" s="1" t="s">
        <v>1266</v>
      </c>
      <c r="P114" s="1" t="s">
        <v>1267</v>
      </c>
      <c r="Q114" s="1" t="s">
        <v>1268</v>
      </c>
      <c r="R114" s="1" t="s">
        <v>1632</v>
      </c>
      <c r="S114" s="1" t="s">
        <v>76</v>
      </c>
      <c r="T114" s="1" t="s">
        <v>37</v>
      </c>
      <c r="U114" s="1" t="s">
        <v>1291</v>
      </c>
      <c r="V114" s="1" t="s">
        <v>1302</v>
      </c>
    </row>
    <row r="115" s="1" customFormat="1" spans="1:22">
      <c r="A115" s="1" t="s">
        <v>1139</v>
      </c>
      <c r="B115" s="1" t="s">
        <v>1144</v>
      </c>
      <c r="C115" s="1" t="s">
        <v>1140</v>
      </c>
      <c r="D115" s="1" t="s">
        <v>1142</v>
      </c>
      <c r="E115" s="1" t="s">
        <v>1633</v>
      </c>
      <c r="F115" s="1" t="s">
        <v>446</v>
      </c>
      <c r="G115" s="1" t="s">
        <v>767</v>
      </c>
      <c r="H115" s="1" t="s">
        <v>1262</v>
      </c>
      <c r="I115" s="1" t="s">
        <v>1634</v>
      </c>
      <c r="J115" s="1" t="s">
        <v>1264</v>
      </c>
      <c r="K115" s="1" t="s">
        <v>1634</v>
      </c>
      <c r="L115" s="1" t="s">
        <v>1634</v>
      </c>
      <c r="M115" s="1" t="s">
        <v>1265</v>
      </c>
      <c r="N115" s="1" t="s">
        <v>1265</v>
      </c>
      <c r="O115" s="1" t="s">
        <v>1266</v>
      </c>
      <c r="P115" s="1" t="s">
        <v>1267</v>
      </c>
      <c r="Q115" s="1" t="s">
        <v>1268</v>
      </c>
      <c r="R115" s="1" t="s">
        <v>1635</v>
      </c>
      <c r="S115" s="1" t="s">
        <v>76</v>
      </c>
      <c r="T115" s="1" t="s">
        <v>37</v>
      </c>
      <c r="U115" s="1" t="s">
        <v>1291</v>
      </c>
      <c r="V115" s="1" t="s">
        <v>1282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2023-10-17T03:46:59Z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B98DCB0583A540E58571AD01C44AB017_12</vt:lpwstr>
  </property>
</Properties>
</file>