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<sst xmlns="http://schemas.openxmlformats.org/spreadsheetml/2006/main" count="5900" uniqueCount="2044">
  <si>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</si>
  <si>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</si>
  <si>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</si>
  <si>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</si>
  <si>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</si>
  <si>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</si>
  <si>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</si>
  <si>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</si>
  <si>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</si>
  <si>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</si>
  <si>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</si>
  <si>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</si>
  <si>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</si>
  <si>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</si>
  <si>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</si>
  <si>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</si>
  <si>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</si>
  <si>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</si>
  <si>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</si>
  <si>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</si>
  <si>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</si>
  <si>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</si>
  <si>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</si>
  <si>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</si>
  <si>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</si>
  <si>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999224015890595	</t>
  </si>
  <si>
    <t>Ctrip</t>
  </si>
  <si>
    <t>正常</t>
  </si>
  <si>
    <t>[巴拿马城]巴拿马城瑞广场酒店(Riu Plaza Panama)(55733524)</t>
  </si>
  <si>
    <t>豪华家庭特大床房&lt;2人入住&gt;&lt;不退款&gt;&lt;早餐&gt;</t>
  </si>
  <si>
    <t>HKD</t>
  </si>
  <si>
    <t>SON/CHANGUP</t>
  </si>
  <si>
    <t>CA13030231017HKD</t>
  </si>
  <si>
    <t>未提现</t>
  </si>
  <si>
    <t>携程开票</t>
  </si>
  <si>
    <t xml:space="preserve">3330707	</t>
  </si>
  <si>
    <t xml:space="preserve">	</t>
  </si>
  <si>
    <t xml:space="preserve">999224392158920	</t>
  </si>
  <si>
    <t>[首尔]8小时酒店(Hotel 8 Hours)(55812389)</t>
  </si>
  <si>
    <t>小复式双床房&lt;2人入住&gt;</t>
  </si>
  <si>
    <t>TENG/MIAO LING</t>
  </si>
  <si>
    <t xml:space="preserve">3416811	</t>
  </si>
  <si>
    <t>取消</t>
  </si>
  <si>
    <t xml:space="preserve">999225131343326	</t>
  </si>
  <si>
    <t>[巴黎]埃格隆酒店(Hôtel Aiglon)(90372965)</t>
  </si>
  <si>
    <t>舒适的房间&lt;2人入住&gt;&lt;不退款&gt;</t>
  </si>
  <si>
    <t>SINGH/AVIRAL</t>
  </si>
  <si>
    <t xml:space="preserve">3594602	</t>
  </si>
  <si>
    <t xml:space="preserve">999225372673370	</t>
  </si>
  <si>
    <t>[慕尼黑]欧洲之星大中心酒店(Eurostars Grand Central)(55519541)</t>
  </si>
  <si>
    <t>双人房 1张双人床&lt;2人入住&gt;&lt;不退款&gt;</t>
  </si>
  <si>
    <t>Prausner/Helmut</t>
  </si>
  <si>
    <t xml:space="preserve">3644423	</t>
  </si>
  <si>
    <t xml:space="preserve">325609	</t>
  </si>
  <si>
    <t xml:space="preserve">999225645931493	</t>
  </si>
  <si>
    <t>[佛罗伦萨]c-外交官酒店(c-hotels Diplomat)(55861935)</t>
  </si>
  <si>
    <t>小间大床房&lt;2人入住&gt;&lt;早餐&gt;</t>
  </si>
  <si>
    <t>CHEN/LINNA,FAN/XUYI</t>
  </si>
  <si>
    <t xml:space="preserve">3697632	</t>
  </si>
  <si>
    <t xml:space="preserve">999225695276913	</t>
  </si>
  <si>
    <t>[苏黎世]格兰尼奇霍夫 - 三一(Glärnischhof by Trinity)(56206272)</t>
  </si>
  <si>
    <t>双人房带法式床&lt;2人入住&gt;&lt;早餐&gt;</t>
  </si>
  <si>
    <t>Gupta/Varun,Gupta/Varun</t>
  </si>
  <si>
    <t xml:space="preserve">3708169	</t>
  </si>
  <si>
    <t xml:space="preserve">999225748316349	</t>
  </si>
  <si>
    <t>[罗马]贝斯特韦斯特精品皇家圣缇纳大酒店(Best Western Premier Hotel Royal Santina)(55861936)</t>
  </si>
  <si>
    <t>标准双床房&lt;2人入住&gt;</t>
  </si>
  <si>
    <t>WANG/YU-TING,LIN/WEI-PANG</t>
  </si>
  <si>
    <t xml:space="preserve">3720113	</t>
  </si>
  <si>
    <t xml:space="preserve">1433304	</t>
  </si>
  <si>
    <t xml:space="preserve">999225755088433	</t>
  </si>
  <si>
    <t>[普吉岛]普吉岛卡马拉海滩酒店(Novotel Phuket Kamala Beach)(55312428)</t>
  </si>
  <si>
    <t>海景特大床房&lt;2人入住&gt;&lt;不退款&gt;</t>
  </si>
  <si>
    <t>TANGKAMOLSUKATI/WANCHANA,JANMEKHA/SUNAN</t>
  </si>
  <si>
    <t xml:space="preserve">3720995	</t>
  </si>
  <si>
    <t xml:space="preserve">93230964	</t>
  </si>
  <si>
    <t xml:space="preserve">999225839357074	</t>
  </si>
  <si>
    <t>[格林德瓦]瑞士山圣母峰洛奇酒店(Jungfrau Lodge, Swiss Mountain Hotel)(95084631)</t>
  </si>
  <si>
    <t>标准三人房&lt;2人入住&gt;&lt;早餐&gt;</t>
  </si>
  <si>
    <t>WANG/SUDA,CHEN/MENGYUAN</t>
  </si>
  <si>
    <t xml:space="preserve">3737685	</t>
  </si>
  <si>
    <t xml:space="preserve">999225890314258	</t>
  </si>
  <si>
    <t>[罗马]建筑酒店(Hotel The Building)(55465113)</t>
  </si>
  <si>
    <t>经典双人床房&lt;2人入住&gt;&lt;不退款&gt;</t>
  </si>
  <si>
    <t>JEON/JOOYOUNG,LEE/EUNKYUNG</t>
  </si>
  <si>
    <t xml:space="preserve">3748283	</t>
  </si>
  <si>
    <t xml:space="preserve">63428374	</t>
  </si>
  <si>
    <t xml:space="preserve">999226011365849	</t>
  </si>
  <si>
    <t>[圣彼得堡]圣彼得堡市中心阿瓦隆酒店(Avalon Hotel Downtown St. Petersburg)(90375928)</t>
  </si>
  <si>
    <t>标准大床房&lt;2人入住&gt;</t>
  </si>
  <si>
    <t>CURTIN/CONOR,Curtin/BETHANY</t>
  </si>
  <si>
    <t xml:space="preserve">3773531	</t>
  </si>
  <si>
    <t xml:space="preserve">AVAHOT66822968E	</t>
  </si>
  <si>
    <t xml:space="preserve">999226070406890	</t>
  </si>
  <si>
    <t>[曼谷]沙吞伊斯汀大酒店(Eastin Grand Hotel Sathorn)(68545414)</t>
  </si>
  <si>
    <t>高级房&lt;2人入住&gt;&lt;不退款&gt;&lt;早餐&gt;</t>
  </si>
  <si>
    <t>LEE/SEONGPIN</t>
  </si>
  <si>
    <t xml:space="preserve">3789655	</t>
  </si>
  <si>
    <t xml:space="preserve">479726	</t>
  </si>
  <si>
    <t xml:space="preserve">999226188513053	</t>
  </si>
  <si>
    <t>[格但斯克]格但斯克福克斯酒店(Focus Hotel Premium Gdańsk)(55744947)</t>
  </si>
  <si>
    <t>双床房&lt;2人入住&gt;&lt;不退款&gt;&lt;早餐&gt;</t>
  </si>
  <si>
    <t>Bartusiak/Karolina</t>
  </si>
  <si>
    <t xml:space="preserve">3810290	</t>
  </si>
  <si>
    <t xml:space="preserve">999226223272515	</t>
  </si>
  <si>
    <t>[古晋]古晋帝国河岸酒店(Imperial Riverbank Hotel Kuching)(55451612)</t>
  </si>
  <si>
    <t>高级特大床房&lt;2人入住&gt;&lt;早餐&gt;</t>
  </si>
  <si>
    <t>PRESLEY/VERONICA</t>
  </si>
  <si>
    <t xml:space="preserve">3818990	</t>
  </si>
  <si>
    <t xml:space="preserve">171637	</t>
  </si>
  <si>
    <t xml:space="preserve">999226333228770	</t>
  </si>
  <si>
    <t>[吉隆坡]莱恩酒店(Sleeping Lion Suites)(111414278)</t>
  </si>
  <si>
    <t>高级房（1大床/2单人床）&lt;2人入住&gt;&lt;不退款&gt;</t>
  </si>
  <si>
    <t>YIP/OI YIN</t>
  </si>
  <si>
    <t xml:space="preserve">3828422	</t>
  </si>
  <si>
    <t xml:space="preserve">118804	</t>
  </si>
  <si>
    <t xml:space="preserve">999226340568443	</t>
  </si>
  <si>
    <t>[巴厘岛]Dinara Ubud(Dinara Ubud)(110132884)</t>
  </si>
  <si>
    <t>迪纳拉套房&lt;2人入住&gt;&lt;早餐&gt;</t>
  </si>
  <si>
    <t>CHOI/WING FONG</t>
  </si>
  <si>
    <t xml:space="preserve">3831769	</t>
  </si>
  <si>
    <t xml:space="preserve">8478983	</t>
  </si>
  <si>
    <t xml:space="preserve">999226481416417	</t>
  </si>
  <si>
    <t>[威尼斯]利亚斯迪皇宫酒店(Hotel Liassidi Palace)(95083980)</t>
  </si>
  <si>
    <t>Classic Double Room&lt;2人入住&gt;&lt;早餐&gt;</t>
  </si>
  <si>
    <t>ZHANG/WEISEN,LIU/RUNHUI</t>
  </si>
  <si>
    <t xml:space="preserve">3848402	</t>
  </si>
  <si>
    <t xml:space="preserve">999226494852667	</t>
  </si>
  <si>
    <t>[巴厘岛]梅鲁萨卡努沙杜瓦(Merusaka Nusa Dua)(55611727)</t>
  </si>
  <si>
    <t>豪华房&lt;2人入住&gt;&lt;早餐&gt;</t>
  </si>
  <si>
    <t>LIU/CHANG</t>
  </si>
  <si>
    <t xml:space="preserve">3857459	</t>
  </si>
  <si>
    <t xml:space="preserve">999226500269395	</t>
  </si>
  <si>
    <t>[甲米]度假村帕南度假酒店(Vacation Village Phra Nang Inn)(55599174)</t>
  </si>
  <si>
    <t>豪华房（海滩翼楼/水疗翼楼）&lt;2人入住&gt;&lt;早餐&gt;</t>
  </si>
  <si>
    <t>KIM/BYUNG JUN,JANG/WHOE MOON</t>
  </si>
  <si>
    <t xml:space="preserve">3863766	</t>
  </si>
  <si>
    <t xml:space="preserve">999226501971203	</t>
  </si>
  <si>
    <t>[罗马]国王酒店(Hotel King)(55920191)</t>
  </si>
  <si>
    <t>经济单人房&lt;1人入住&gt;</t>
  </si>
  <si>
    <t>Beleggia/Irene</t>
  </si>
  <si>
    <t xml:space="preserve">3865926	</t>
  </si>
  <si>
    <t xml:space="preserve">17466069	</t>
  </si>
  <si>
    <t xml:space="preserve">999226599679157	</t>
  </si>
  <si>
    <t>[小长岛]普吉阁遥岛树屋别墅度假村- 限成人(TreeHouse Villas - Adults Only)(55269840)</t>
  </si>
  <si>
    <t>树屋别墅&lt;2人入住&gt;&lt;不退款&gt;</t>
  </si>
  <si>
    <t>PONROD/CHUMPOL</t>
  </si>
  <si>
    <t xml:space="preserve">3874003	</t>
  </si>
  <si>
    <t xml:space="preserve">22205	</t>
  </si>
  <si>
    <t xml:space="preserve">999226603372218	</t>
  </si>
  <si>
    <t>[高阳市]K树金泰克斯酒店(Kintex by K-Tree)(109175328)</t>
  </si>
  <si>
    <t>标准双人床房&lt;2人入住&gt;</t>
  </si>
  <si>
    <t>Suh/Eunyoung</t>
  </si>
  <si>
    <t xml:space="preserve">3875551	</t>
  </si>
  <si>
    <t xml:space="preserve">23156765	</t>
  </si>
  <si>
    <t xml:space="preserve">999226619716364	</t>
  </si>
  <si>
    <t>[甲米]瑞亚维德度假村(Rayavadee)(56140387)</t>
  </si>
  <si>
    <t>豪华亭阁&lt;2人入住&gt;&lt;不退款&gt;&lt;早餐&gt;</t>
  </si>
  <si>
    <t>WAXLER/KIM</t>
  </si>
  <si>
    <t xml:space="preserve">3881296	</t>
  </si>
  <si>
    <t xml:space="preserve">999226623559199	</t>
  </si>
  <si>
    <t>[米兰]曼宁酒店(Hotel Manin)(55822252)</t>
  </si>
  <si>
    <t>标准双人房/双床房&lt;2人入住&gt;&lt;早餐&gt;</t>
  </si>
  <si>
    <t>CUOMO/Luca</t>
  </si>
  <si>
    <t xml:space="preserve">3882728	</t>
  </si>
  <si>
    <t xml:space="preserve">999226625807616	</t>
  </si>
  <si>
    <t>[首尔]迎宾酒店(Youngbin Hotel)(55380422)</t>
  </si>
  <si>
    <t>双床房&lt;2人入住&gt;</t>
  </si>
  <si>
    <t>SHIMADA/SAYURI</t>
  </si>
  <si>
    <t xml:space="preserve">3884370	</t>
  </si>
  <si>
    <t xml:space="preserve">999226638503425	</t>
  </si>
  <si>
    <t>[巴黎]尤马城市小屋酒店(Yooma Urban Lodge)(92028564)</t>
  </si>
  <si>
    <t>四人房&lt;4人入住&gt;&lt;不退款&gt;</t>
  </si>
  <si>
    <t>De ViVo/Francesco,Vastola/Annalisa,De Vivo/Raffaele,De Vivo/Mariafrancesca</t>
  </si>
  <si>
    <t xml:space="preserve">3888053	</t>
  </si>
  <si>
    <t xml:space="preserve">17512412	</t>
  </si>
  <si>
    <t xml:space="preserve">999226659587319	</t>
  </si>
  <si>
    <t>[普吉岛]卢巴普吉岛芭东旅舍(Lub d Phuket Patong)(55465411)</t>
  </si>
  <si>
    <t>精致大床房&lt;2人入住&gt;&lt;不退款&gt;&lt;早餐&gt;</t>
  </si>
  <si>
    <t>TOROK/LASZLO,SRISUMA/NAPATSAKORN</t>
  </si>
  <si>
    <t xml:space="preserve">46631	</t>
  </si>
  <si>
    <t xml:space="preserve">999226670467572	</t>
  </si>
  <si>
    <t>[巴塞罗那]巴塞罗那桑斯酒店(Hotel Sansi Barcelona)(97595087)</t>
  </si>
  <si>
    <t>客房(双床)&lt;2人入住&gt;</t>
  </si>
  <si>
    <t>YANG/HUI</t>
  </si>
  <si>
    <t xml:space="preserve">3896945	</t>
  </si>
  <si>
    <t xml:space="preserve">315342626	</t>
  </si>
  <si>
    <t xml:space="preserve">999226700325046	</t>
  </si>
  <si>
    <t>[梅尼尔阿梅罗]巴黎-鲁瓦西夏尔戴高乐机场吉欧帕酒店(Geographotel Paris-Roissy CDG Airport)(90357222)</t>
  </si>
  <si>
    <t>三人房&lt;2人入住&gt;</t>
  </si>
  <si>
    <t>LI/MUSHENG,CHEN/XIAOSHA</t>
  </si>
  <si>
    <t xml:space="preserve">3898522	</t>
  </si>
  <si>
    <t xml:space="preserve">999226720687684	</t>
  </si>
  <si>
    <t>[清迈]清迈谭易思廷酒店(Eastin Tan Hotel Chiang Mai)(55289971)</t>
  </si>
  <si>
    <t>高级房&lt;2人入住&gt;&lt;不退款&gt;</t>
  </si>
  <si>
    <t>LEEKULCHAROEN/PRAEWA</t>
  </si>
  <si>
    <t xml:space="preserve">3904701	</t>
  </si>
  <si>
    <t xml:space="preserve">999226730201122	</t>
  </si>
  <si>
    <t>[首尔]九棵树至尊酒店仁寺洞(Nine Tree Premier Hotel Insadong)(68031164)</t>
  </si>
  <si>
    <t>kang/miae</t>
  </si>
  <si>
    <t xml:space="preserve">3908003	</t>
  </si>
  <si>
    <t xml:space="preserve">23091100512	</t>
  </si>
  <si>
    <t xml:space="preserve">999226731621846	</t>
  </si>
  <si>
    <t>[宿务]宿务水蓝城城市酒店(Waterfront Cebu City Hotel &amp; Casino)(55451740)</t>
  </si>
  <si>
    <t>高级双床房&lt;2人入住&gt;&lt;早餐&gt;</t>
  </si>
  <si>
    <t>PARK/MARIE ANN</t>
  </si>
  <si>
    <t xml:space="preserve">3908811	</t>
  </si>
  <si>
    <t xml:space="preserve">999226734984766	</t>
  </si>
  <si>
    <t>[巴塞罗那]福让特玛丽提姆酒店(Hotel Best Front Maritim)(55321088)</t>
  </si>
  <si>
    <t>大床房&lt;2人入住&gt;&lt;早餐&gt;</t>
  </si>
  <si>
    <t>Heras Carrasco/Pedro Lazaro</t>
  </si>
  <si>
    <t xml:space="preserve">3910925	</t>
  </si>
  <si>
    <t xml:space="preserve">999226742487508	</t>
  </si>
  <si>
    <t>[普吉岛]KK - 卡隆卡塔精品酒店(KK Karon Kata Boutique Hotel)(110040330)</t>
  </si>
  <si>
    <t>高级双人间&lt;2人入住&gt;</t>
  </si>
  <si>
    <t>IKONNIKOV/ALEKSANDR</t>
  </si>
  <si>
    <t xml:space="preserve">3913936	</t>
  </si>
  <si>
    <t xml:space="preserve">GTT-C8FVW0UM76	</t>
  </si>
  <si>
    <t xml:space="preserve">999226742872799	</t>
  </si>
  <si>
    <t>[曼谷]曼谷贵都酒店(S Ratchada Hotel Bangkok)(100679738)</t>
  </si>
  <si>
    <t>超级房（带浴缸）&lt;1人入住&gt;&lt;不退款&gt;</t>
  </si>
  <si>
    <t>Zhang/Xin</t>
  </si>
  <si>
    <t xml:space="preserve">3914001	</t>
  </si>
  <si>
    <t xml:space="preserve">999226760615639	</t>
  </si>
  <si>
    <t>[卡尔达诺阿尔坎波]马尔彭萨卡尔达诺酒店(Cardano Hotel Malpensa)(55290566)</t>
  </si>
  <si>
    <t>双床房&lt;2人入住&gt;&lt;早餐&gt;</t>
  </si>
  <si>
    <t>LAURO/RAFFAELE,ROTELLA/VINCENZO</t>
  </si>
  <si>
    <t xml:space="preserve">3920171	</t>
  </si>
  <si>
    <t xml:space="preserve">999226761873962	</t>
  </si>
  <si>
    <t>[安克雷奇]舒适套房酒店-安克雷奇国际机场(Comfort Suites Anchorage International A)(91809366)</t>
  </si>
  <si>
    <t>大号床套房 - 带2张大号床&lt;2人入住&gt;&lt;早餐&gt;</t>
  </si>
  <si>
    <t>HE/QIDONG,XU/WEIQIANG</t>
  </si>
  <si>
    <t xml:space="preserve">3920959	</t>
  </si>
  <si>
    <t xml:space="preserve">HUS-93HG53F6+MW-E00	</t>
  </si>
  <si>
    <t xml:space="preserve">999226762389670	</t>
  </si>
  <si>
    <t>高级天空房&lt;2人入住&gt;&lt;不退款&gt;&lt;早餐&gt;</t>
  </si>
  <si>
    <t>CHAE/JONGKYOUNG,HAN/SUJIN</t>
  </si>
  <si>
    <t xml:space="preserve">3921198	</t>
  </si>
  <si>
    <t xml:space="preserve">483942	</t>
  </si>
  <si>
    <t xml:space="preserve">999226773882541	</t>
  </si>
  <si>
    <t>[旌善郡]派罗切健康度假酒店(Park Roche Resort &amp; Wellness)(92030035)</t>
  </si>
  <si>
    <t>至尊套房&lt;4人入住&gt;&lt;早餐&gt;</t>
  </si>
  <si>
    <t>Na/Hyunhee</t>
  </si>
  <si>
    <t xml:space="preserve">3927790	</t>
  </si>
  <si>
    <t xml:space="preserve">456220475-1694621719067019	</t>
  </si>
  <si>
    <t xml:space="preserve">999226774355669	</t>
  </si>
  <si>
    <t>[伊丽莎白]希尔顿纽华克机场酒店(Hilton Newark Airport)(55329008)</t>
  </si>
  <si>
    <t>标准特大床房&lt;2人入住&gt;</t>
  </si>
  <si>
    <t>Lyu/Xiangpei</t>
  </si>
  <si>
    <t xml:space="preserve">3928034	</t>
  </si>
  <si>
    <t xml:space="preserve">2648868	</t>
  </si>
  <si>
    <t xml:space="preserve">999226774599554	</t>
  </si>
  <si>
    <t>[曼谷]康帕斯酒店集团曼谷素坤逸10巷格乐丽雅酒店(Galleria Sukhumvit 10 Bangkok by Compass Hospitality)(55799373)</t>
  </si>
  <si>
    <t>豪华闲逸双床房&lt;2人入住&gt;&lt;不退款&gt;</t>
  </si>
  <si>
    <t>ZHANG/SHAOYUN,ZHANG/SHAOJUN</t>
  </si>
  <si>
    <t xml:space="preserve">3928246	</t>
  </si>
  <si>
    <t xml:space="preserve">77534	</t>
  </si>
  <si>
    <t xml:space="preserve">999226776068812	</t>
  </si>
  <si>
    <t>[芭堤雅]芭堤雅中天棕榈海滩酒店及度假村(Jomtien Palm Beach Hotel and Resort)(55920182)</t>
  </si>
  <si>
    <t>豪华三人房&lt;3人入住&gt;&lt;早餐&gt;</t>
  </si>
  <si>
    <t>JIUSAMANG/SUPAPORN</t>
  </si>
  <si>
    <t xml:space="preserve">3928952	</t>
  </si>
  <si>
    <t xml:space="preserve">999226779484609	</t>
  </si>
  <si>
    <t>FRANCISCO/MERY CRUZ</t>
  </si>
  <si>
    <t xml:space="preserve">3930582	</t>
  </si>
  <si>
    <t xml:space="preserve">999226783856494	</t>
  </si>
  <si>
    <t>[西雅加达]珍加连皇家棕榈酒店及会议中心(Royal Palm Hotel &amp; Conference Center Cengkareng)(55312444)</t>
  </si>
  <si>
    <t>YABUSHITA/HIROSHI</t>
  </si>
  <si>
    <t xml:space="preserve">3932851	</t>
  </si>
  <si>
    <t xml:space="preserve">999226826937239	</t>
  </si>
  <si>
    <t>[Straban Township]葛底斯堡温德姆酒店(Wyndham Gettysburg)(70392500)</t>
  </si>
  <si>
    <t>两张大床房&lt;2人入住&gt;</t>
  </si>
  <si>
    <t>KNOWLES/SCOTT</t>
  </si>
  <si>
    <t xml:space="preserve">3944155	</t>
  </si>
  <si>
    <t xml:space="preserve">999226839526143	</t>
  </si>
  <si>
    <t>[华盛顿]舒适酒店-特区市区/会议中心(Comfort Inn Downtown DC/Convention Center)(91547147)</t>
  </si>
  <si>
    <t>2 Double Beds Nonsmoking&lt;2人入住&gt;&lt;不退款&gt;&lt;早餐&gt;</t>
  </si>
  <si>
    <t>FULLER/VIRGINIA,WORLEY/DINALYNN</t>
  </si>
  <si>
    <t xml:space="preserve">3947832	</t>
  </si>
  <si>
    <t xml:space="preserve">HUS-87C4WX4C+98-E00	</t>
  </si>
  <si>
    <t xml:space="preserve">999226840191226	</t>
  </si>
  <si>
    <t>[芭堤雅]芭堤雅宜必思酒店(Ibis Pattaya)(55426722)</t>
  </si>
  <si>
    <t>标准客房&lt;2人入住&gt;&lt;早餐&gt;</t>
  </si>
  <si>
    <t>DU/WEIWEI,SONG/MINGYU</t>
  </si>
  <si>
    <t xml:space="preserve">3948142	</t>
  </si>
  <si>
    <t xml:space="preserve">402309004521	</t>
  </si>
  <si>
    <t xml:space="preserve">999226840760214	</t>
  </si>
  <si>
    <t>[曼谷]泰国曼谷朗双城市酒店(Urbana Langsuan Hotel)(68545383)</t>
  </si>
  <si>
    <t>一室房&lt;2人入住&gt;&lt;不退款&gt;</t>
  </si>
  <si>
    <t>HAN/CHAEMIN</t>
  </si>
  <si>
    <t xml:space="preserve">3948421	</t>
  </si>
  <si>
    <t xml:space="preserve">MTN-4926949876032460229	</t>
  </si>
  <si>
    <t xml:space="preserve">999226845414147	</t>
  </si>
  <si>
    <t>[迈阿密]铂尔曼迈阿密机场酒店(Pullman Miami Airport)(55354909)</t>
  </si>
  <si>
    <t>高级特大床房&lt;2人入住&gt;&lt;不退款&gt;</t>
  </si>
  <si>
    <t>BRESOLIN DE CARLI/HENRIQUE,ZIMMERMANN DE AZAMBUJA BRESOLIN/THAIS</t>
  </si>
  <si>
    <t xml:space="preserve">3952558	</t>
  </si>
  <si>
    <t xml:space="preserve">1759779	</t>
  </si>
  <si>
    <t xml:space="preserve">999226846704974	</t>
  </si>
  <si>
    <t>[奥斯陆]安克酒店(Anker Hotel)(55505475)</t>
  </si>
  <si>
    <t>高级双人间&lt;1人入住&gt;&lt;不退款&gt;&lt;早餐&gt;</t>
  </si>
  <si>
    <t>DENG/RONG</t>
  </si>
  <si>
    <t xml:space="preserve">3953859	</t>
  </si>
  <si>
    <t xml:space="preserve">999226846902268	</t>
  </si>
  <si>
    <t>[考尔瓦费德]努帕尔福斯酒店(Fosshotel Nupar)(109175589)</t>
  </si>
  <si>
    <t>Buchanan/Joyce Marie,Buchanan/Mark  Alan</t>
  </si>
  <si>
    <t xml:space="preserve">3953993	</t>
  </si>
  <si>
    <t xml:space="preserve">999226850614236	</t>
  </si>
  <si>
    <t>[甲米]甲米都喜天丽海滨度假酒店(Dusit Thani Krabi Beach Resort)(55254081)</t>
  </si>
  <si>
    <t>Deluxe Room Twin&lt;2人入住&gt;&lt;不退款&gt;&lt;早餐&gt;</t>
  </si>
  <si>
    <t>NOH/YUNA</t>
  </si>
  <si>
    <t xml:space="preserve">3958538	</t>
  </si>
  <si>
    <t xml:space="preserve">CFM 20 Sep 23	</t>
  </si>
  <si>
    <t xml:space="preserve">999226851544921	</t>
  </si>
  <si>
    <t>[曼谷]兰花度假村(Orchid Resort)(55585974)</t>
  </si>
  <si>
    <t>豪华间&lt;2人入住&gt;</t>
  </si>
  <si>
    <t>SUN/YONGPING</t>
  </si>
  <si>
    <t xml:space="preserve">3959588	</t>
  </si>
  <si>
    <t xml:space="preserve">9144289278074	</t>
  </si>
  <si>
    <t xml:space="preserve">999226852766281	</t>
  </si>
  <si>
    <t>[普吉岛]芭东帕拉贡水疗度假酒店(Patong Paragon Resort &amp; Spa)(56174660)</t>
  </si>
  <si>
    <t>豪华房（直通泳池）&lt;2人入住&gt;&lt;不退款&gt;&lt;早餐&gt;</t>
  </si>
  <si>
    <t>SAXENA/HANISH,SAXENA/HANISH,SAXENA/HANISH,SAXENA/HANISH</t>
  </si>
  <si>
    <t xml:space="preserve">3960823	</t>
  </si>
  <si>
    <t xml:space="preserve">238651	</t>
  </si>
  <si>
    <t xml:space="preserve">999226855382902	</t>
  </si>
  <si>
    <t>[纽约]利文顿酒店(Hotel on Rivington)(55505088)</t>
  </si>
  <si>
    <t>特大床一室房&lt;2人入住&gt;&lt;不退款&gt;</t>
  </si>
  <si>
    <t>Gin/Adriann</t>
  </si>
  <si>
    <t xml:space="preserve">3963512	</t>
  </si>
  <si>
    <t xml:space="preserve">999226898991007	</t>
  </si>
  <si>
    <t>[大城]位于班蓬的5卧室公寓-22平方米(94361235)</t>
  </si>
  <si>
    <t>标准双人间&lt;2人入住&gt;&lt;早餐&gt;</t>
  </si>
  <si>
    <t>DARAKANTRONG/LALITA</t>
  </si>
  <si>
    <t xml:space="preserve">3965072	</t>
  </si>
  <si>
    <t xml:space="preserve">|90871313	</t>
  </si>
  <si>
    <t xml:space="preserve">999226901105085	</t>
  </si>
  <si>
    <t>[甲米]森塔拉奥南海滩度假酒店(Centara Ao Nang Beach Resort &amp; Spa Krabi)(90199465)</t>
  </si>
  <si>
    <t>豪华海景双人床房&lt;2人入住&gt;&lt;不退款&gt;&lt;早餐&gt;</t>
  </si>
  <si>
    <t>XU/QIANG</t>
  </si>
  <si>
    <t xml:space="preserve">3965725	</t>
  </si>
  <si>
    <t xml:space="preserve">17675212	</t>
  </si>
  <si>
    <t xml:space="preserve">999226906627082	</t>
  </si>
  <si>
    <t>[伊斯坦布尔]伊斯坦布尔阿马达老城酒店(Armada Istanbul Old City Hotel)(55290265)</t>
  </si>
  <si>
    <t>标准房&lt;2人入住&gt;&lt;早餐&gt;</t>
  </si>
  <si>
    <t>HASSAN/ROKIAH BINTI</t>
  </si>
  <si>
    <t xml:space="preserve">3967431	</t>
  </si>
  <si>
    <t xml:space="preserve">999226906726180	</t>
  </si>
  <si>
    <t xml:space="preserve">3967461	</t>
  </si>
  <si>
    <t xml:space="preserve">5748755	</t>
  </si>
  <si>
    <t xml:space="preserve">999226908718704	</t>
  </si>
  <si>
    <t>[菲乌米奇诺]罗马菲乌米奇诺民宿酒店(B&amp;B Hotel Roma Fiumicino Aeroporto Fiera 1)(91907659)</t>
  </si>
  <si>
    <t>双床房&lt;2人入住&gt;&lt;不退款&gt;</t>
  </si>
  <si>
    <t>Varley/Alistair</t>
  </si>
  <si>
    <t xml:space="preserve">3968497	</t>
  </si>
  <si>
    <t xml:space="preserve">17682576	</t>
  </si>
  <si>
    <t xml:space="preserve">999226911130866	</t>
  </si>
  <si>
    <t>[基西米]奥兰多西南 - 庆祝区假日套房酒店 - IHG 旗下酒店(Holiday Inn &amp; Suites Orlando SW - Celebration Area, an IHG Hotel)(70391321)</t>
  </si>
  <si>
    <t>特大床房&lt;2人入住&gt;</t>
  </si>
  <si>
    <t>Bennett/Jason</t>
  </si>
  <si>
    <t xml:space="preserve">3970299	</t>
  </si>
  <si>
    <t xml:space="preserve">3430261205	</t>
  </si>
  <si>
    <t xml:space="preserve">999226911457599	</t>
  </si>
  <si>
    <t>[纽约]纽约诺玛德美利亚怡思得酒店(Innside by Meliá New York Nomad)(92028839)</t>
  </si>
  <si>
    <t>怡思德大床房&lt;2人入住&gt;</t>
  </si>
  <si>
    <t>Thomas/Amy</t>
  </si>
  <si>
    <t xml:space="preserve">3970597	</t>
  </si>
  <si>
    <t xml:space="preserve">999226925569947	</t>
  </si>
  <si>
    <t>[格拉斯哥]阿盖尔招待所(Argyll Guest House)(55281164)</t>
  </si>
  <si>
    <t>三人标准间&lt;3人入住&gt;&lt;早餐&gt;</t>
  </si>
  <si>
    <t>WANG/BONIAN,LI/HUI,MAO/YIHENG</t>
  </si>
  <si>
    <t xml:space="preserve">3974270	</t>
  </si>
  <si>
    <t xml:space="preserve">17695352	</t>
  </si>
  <si>
    <t xml:space="preserve">999226926423005	</t>
  </si>
  <si>
    <t>[马德里]巴西利卡广场酒店(Espahotel Plaza Basílica)(91807630)</t>
  </si>
  <si>
    <t>开放式客房&lt;2人入住&gt;&lt;早餐&gt;</t>
  </si>
  <si>
    <t>MOHAN/RUFUS LEONARD JOHN,MOHAN/RUFUS LEONARD JOHN</t>
  </si>
  <si>
    <t xml:space="preserve">3974754	</t>
  </si>
  <si>
    <t xml:space="preserve">97108	</t>
  </si>
  <si>
    <t xml:space="preserve">999226927906781	</t>
  </si>
  <si>
    <t>[巴厘岛]巴厘岛机场希尔顿花园酒店(Hilton Garden Inn Bali Ngurah Rai Airport)(55290459)</t>
  </si>
  <si>
    <t>DOUBLE KING GUEST&lt;2人入住&gt;</t>
  </si>
  <si>
    <t>SHI/KAITIAN</t>
  </si>
  <si>
    <t xml:space="preserve">3975531	</t>
  </si>
  <si>
    <t xml:space="preserve">999226930301972	</t>
  </si>
  <si>
    <t>[曼谷]南茶素坤逸39号酒店(Nantra Sukhumvit 39)(55465044)</t>
  </si>
  <si>
    <t>经济房（无窗）&lt;1人入住&gt;</t>
  </si>
  <si>
    <t>PRAKUNMAN/YANISA</t>
  </si>
  <si>
    <t xml:space="preserve">3977141	</t>
  </si>
  <si>
    <t xml:space="preserve">9144401910010	</t>
  </si>
  <si>
    <t xml:space="preserve">999226931932131	</t>
  </si>
  <si>
    <t>[普吉岛]皇家普吉城市酒店(Royal Phuket City Hotel)(55426586)</t>
  </si>
  <si>
    <t>XU/QING,HU/YI</t>
  </si>
  <si>
    <t xml:space="preserve">3978605	</t>
  </si>
  <si>
    <t xml:space="preserve">999226932560302	</t>
  </si>
  <si>
    <t>[吉隆坡]吉隆坡宴宾雅酒店(Impiana KLCC Hotel)(60480363)</t>
  </si>
  <si>
    <t>高级双床高端房&lt;1人入住&gt;&lt;不退款&gt;&lt;早餐&gt;</t>
  </si>
  <si>
    <t>ZAMRI/MOHD ZAMRI BIN ELIES</t>
  </si>
  <si>
    <t xml:space="preserve">3979239	</t>
  </si>
  <si>
    <t xml:space="preserve">460688255-1695543026031017	</t>
  </si>
  <si>
    <t xml:space="preserve">999227006080572	</t>
  </si>
  <si>
    <t>[普吉岛]美地概念酒店(Metadee Concept Hotel)(55270331)</t>
  </si>
  <si>
    <t>双床小型套房 - 带露台&lt;2人入住&gt;&lt;不退款&gt;</t>
  </si>
  <si>
    <t>LIU/XIAO,LUV/SHANG</t>
  </si>
  <si>
    <t xml:space="preserve">3981623	</t>
  </si>
  <si>
    <t xml:space="preserve">19486	</t>
  </si>
  <si>
    <t xml:space="preserve">999227033176741	</t>
  </si>
  <si>
    <t>[中雅加达]哈尔莫尼耶鲁酒店(Yello Hotel Harmoni)(55841626)</t>
  </si>
  <si>
    <t>Yello Room&lt;2人入住&gt;&lt;不退款&gt;</t>
  </si>
  <si>
    <t>HAN/JINTAE</t>
  </si>
  <si>
    <t xml:space="preserve">3985278	</t>
  </si>
  <si>
    <t xml:space="preserve">999227051528715	</t>
  </si>
  <si>
    <t>[曼谷]曼谷 LiT 酒店(LiT BANGKOK Hotel)(60493897)</t>
  </si>
  <si>
    <t>Different Degree豪华房&lt;2人入住&gt;&lt;不退款&gt;</t>
  </si>
  <si>
    <t>QIAN/FUYU</t>
  </si>
  <si>
    <t xml:space="preserve">3990154	</t>
  </si>
  <si>
    <t xml:space="preserve">9139487765454	</t>
  </si>
  <si>
    <t xml:space="preserve">27053912248	</t>
  </si>
  <si>
    <t>[曼谷]素坤逸 S15 酒店(S15 Sukhumvit Hotel)(56140438)</t>
  </si>
  <si>
    <t>奢华客房, 1 张特大床&lt;1人入住&gt;&lt;早餐&gt;</t>
  </si>
  <si>
    <t>FAN/QING</t>
  </si>
  <si>
    <t xml:space="preserve">3990983	</t>
  </si>
  <si>
    <t xml:space="preserve">9139504951869	</t>
  </si>
  <si>
    <t xml:space="preserve">999227055324698	</t>
  </si>
  <si>
    <t>[华城市]斯塔兹酒店-东滩(Staz Hotel Dongtan)(68031148)</t>
  </si>
  <si>
    <t>花园豪华房&lt;2人入住&gt;&lt;早餐&gt;</t>
  </si>
  <si>
    <t>KIM/NAMHYUN</t>
  </si>
  <si>
    <t xml:space="preserve">3991602	</t>
  </si>
  <si>
    <t xml:space="preserve">9139512234689	</t>
  </si>
  <si>
    <t xml:space="preserve">999227056292590	</t>
  </si>
  <si>
    <t>[曼谷]曼谷林布兰套房酒店(Rembrandt Hotel and Suites Bangkok)(55452251)</t>
  </si>
  <si>
    <t>高级间&lt;2人入住&gt;&lt;不退款&gt;&lt;早餐&gt;</t>
  </si>
  <si>
    <t>lee/minjoo</t>
  </si>
  <si>
    <t xml:space="preserve">3992049	</t>
  </si>
  <si>
    <t xml:space="preserve">4926950034114767301	</t>
  </si>
  <si>
    <t xml:space="preserve">999227056688482	</t>
  </si>
  <si>
    <t>WANG/JIAO,WANG/RUITONG</t>
  </si>
  <si>
    <t xml:space="preserve">3992245	</t>
  </si>
  <si>
    <t xml:space="preserve">999227056835374	</t>
  </si>
  <si>
    <t>[安养市]城市精品酒店(Urban Boutique Hotel Anyangsi)(55653097)</t>
  </si>
  <si>
    <t>标准双人床房&lt;2人入住&gt;&lt;早餐&gt;</t>
  </si>
  <si>
    <t>WANG/WEI</t>
  </si>
  <si>
    <t xml:space="preserve">3992301	</t>
  </si>
  <si>
    <t xml:space="preserve">9144517100045	</t>
  </si>
  <si>
    <t xml:space="preserve">999227059349381	</t>
  </si>
  <si>
    <t>[巴厘岛]巴厘岛康莱德酒店(Conrad Bali)(60467436)</t>
  </si>
  <si>
    <t>海景豪华大床房(Deluxe King Ocean View)&lt;2人入住&gt;&lt;早餐&gt;</t>
  </si>
  <si>
    <t>LI/YIQIAO,WU/BOJUN</t>
  </si>
  <si>
    <t xml:space="preserve">3993557	</t>
  </si>
  <si>
    <t xml:space="preserve">999227061424304	</t>
  </si>
  <si>
    <t>MINTET/WANDA</t>
  </si>
  <si>
    <t xml:space="preserve">3994498	</t>
  </si>
  <si>
    <t xml:space="preserve">1761621	</t>
  </si>
  <si>
    <t xml:space="preserve">999227061504518	</t>
  </si>
  <si>
    <t>[新山]苏珊娜全套房酒店(Suasana All Suites Hotel)(89930659)</t>
  </si>
  <si>
    <t>双卧套房&lt;3人入住&gt;&lt;不退款&gt;</t>
  </si>
  <si>
    <t>Ng/Francis</t>
  </si>
  <si>
    <t xml:space="preserve">3994515	</t>
  </si>
  <si>
    <t xml:space="preserve">30376749	</t>
  </si>
  <si>
    <t xml:space="preserve">999227062768594	</t>
  </si>
  <si>
    <t>Rajani/Krisha</t>
  </si>
  <si>
    <t xml:space="preserve">3995422	</t>
  </si>
  <si>
    <t xml:space="preserve">999227093851381	</t>
  </si>
  <si>
    <t>[三宝垄]潘达纳兰路易斯肯尼酒店(Louis Kienne Hotel Pandanaran)(90400620)</t>
  </si>
  <si>
    <t>豪华特大床房&lt;2人入住&gt;&lt;早餐&gt;</t>
  </si>
  <si>
    <t>BAE/BONGGEON</t>
  </si>
  <si>
    <t xml:space="preserve">3998207	</t>
  </si>
  <si>
    <t xml:space="preserve">30398909	</t>
  </si>
  <si>
    <t xml:space="preserve">999227095728976	</t>
  </si>
  <si>
    <t>[吉隆坡]吉隆坡武吉免登瑞士花园 酒店(Swiss-Garden Hotel Bukit Bintang Kuala Lumpur)(94360879)</t>
  </si>
  <si>
    <t>豪华好莱坞双床房&lt;2人入住&gt;&lt;不退款&gt;&lt;早餐&gt;</t>
  </si>
  <si>
    <t>das/simon,das/simon,das/simon</t>
  </si>
  <si>
    <t xml:space="preserve">3998801	</t>
  </si>
  <si>
    <t xml:space="preserve">164364	</t>
  </si>
  <si>
    <t xml:space="preserve">999227096865806	</t>
  </si>
  <si>
    <t>[里约热内卢]朗多尼亚皇宫酒店(Hotel Rondônia Palace)(89917124)</t>
  </si>
  <si>
    <t>标准双人房&lt;2人入住&gt;&lt;早餐&gt;</t>
  </si>
  <si>
    <t>TOGASHI/NAMI,LISBOA/FLAVIO LUIZ</t>
  </si>
  <si>
    <t xml:space="preserve">3999571	</t>
  </si>
  <si>
    <t xml:space="preserve">60498	</t>
  </si>
  <si>
    <t xml:space="preserve">999227096991377	</t>
  </si>
  <si>
    <t>城景双人房&lt;2人入住&gt;&lt;不退款&gt;</t>
  </si>
  <si>
    <t>PALIN/SANGUANBOONSUK,JANESUPKITKUL/PONPASSON</t>
  </si>
  <si>
    <t xml:space="preserve">3999667	</t>
  </si>
  <si>
    <t xml:space="preserve">134045	</t>
  </si>
  <si>
    <t xml:space="preserve">999227106343493	</t>
  </si>
  <si>
    <t>[巴塞罗那]苏豪酒店(Hotel Soho Barcelona)(55519404)</t>
  </si>
  <si>
    <t>基础房&lt;2人入住&gt;&lt;不退款&gt;</t>
  </si>
  <si>
    <t>Jain/Vineet,Jain/Vineet</t>
  </si>
  <si>
    <t xml:space="preserve">4006028	</t>
  </si>
  <si>
    <t xml:space="preserve">17770769	</t>
  </si>
  <si>
    <t xml:space="preserve">999227107584948	</t>
  </si>
  <si>
    <t>[中雅加达]再努尔阿里芬N3酒店(N3 Zainul Arifin Hotel)(96745586)</t>
  </si>
  <si>
    <t>高级房 1张双人床&lt;2人入住&gt;</t>
  </si>
  <si>
    <t>Hermawan/Jefry</t>
  </si>
  <si>
    <t xml:space="preserve">4006814	</t>
  </si>
  <si>
    <t xml:space="preserve">1080714032	</t>
  </si>
  <si>
    <t xml:space="preserve">999227109415554	</t>
  </si>
  <si>
    <t>[哥本哈根]卡宾城市酒店(Cabinn City)(55720488)</t>
  </si>
  <si>
    <t>准将房 2张单人床&lt;2人入住&gt;&lt;早餐&gt;</t>
  </si>
  <si>
    <t>Hanh/My,Hanh/My</t>
  </si>
  <si>
    <t xml:space="preserve">4008168	</t>
  </si>
  <si>
    <t xml:space="preserve">3427000486	</t>
  </si>
  <si>
    <t xml:space="preserve">999227109521316	</t>
  </si>
  <si>
    <t>[胡志明市]融合原创西贡中心酒店(Fusion Original Saigon Centre)(110133551)</t>
  </si>
  <si>
    <t>甄选豪华特大床房&lt;2人入住&gt;&lt;不退款&gt;</t>
  </si>
  <si>
    <t>AI/HUI</t>
  </si>
  <si>
    <t xml:space="preserve">4008207	</t>
  </si>
  <si>
    <t xml:space="preserve">322993429	</t>
  </si>
  <si>
    <t xml:space="preserve">999227111754599	</t>
  </si>
  <si>
    <t>[巴厘岛]巴厘岛水明漾避风港酒店(The Haven Bali Seminyak)(55414057)</t>
  </si>
  <si>
    <t>池景豪华房&lt;2人入住&gt;&lt;不退款&gt;&lt;早餐&gt;</t>
  </si>
  <si>
    <t>SONG/YOON JO,JUNG/HAEYEON</t>
  </si>
  <si>
    <t xml:space="preserve">4009454	</t>
  </si>
  <si>
    <t xml:space="preserve">999227112662700	</t>
  </si>
  <si>
    <t>[乔治市]槟城长荣桂冠酒店(Evergreen Laurel Hotel Penang)(55451685)</t>
  </si>
  <si>
    <t>城景高级房&lt;2人入住&gt;</t>
  </si>
  <si>
    <t>SIM/ZOE</t>
  </si>
  <si>
    <t xml:space="preserve">4010201	</t>
  </si>
  <si>
    <t xml:space="preserve">23100272996	</t>
  </si>
  <si>
    <t xml:space="preserve">999227113810755	</t>
  </si>
  <si>
    <t>[曼谷]梅花公寓(The Park Residence at Bangkok)(55289934)</t>
  </si>
  <si>
    <t>高级房&lt;2人入住&gt;</t>
  </si>
  <si>
    <t>SEOW/HUI SAN,CHUA/GORDON KIT LOONG</t>
  </si>
  <si>
    <t xml:space="preserve">4011097	</t>
  </si>
  <si>
    <t xml:space="preserve">9139650873041	</t>
  </si>
  <si>
    <t xml:space="preserve">999227113963715	</t>
  </si>
  <si>
    <t>高级房&lt;1人入住&gt;&lt;不退款&gt;&lt;早餐&gt;</t>
  </si>
  <si>
    <t>KIDO/MAI</t>
  </si>
  <si>
    <t xml:space="preserve">4011202	</t>
  </si>
  <si>
    <t xml:space="preserve">999227114092335	</t>
  </si>
  <si>
    <t>[马塞约]普拉亚旅馆(Cais da Praia Hotel)(111595258)</t>
  </si>
  <si>
    <t>costa/amanda</t>
  </si>
  <si>
    <t xml:space="preserve">4011340	</t>
  </si>
  <si>
    <t xml:space="preserve">999227177618246	</t>
  </si>
  <si>
    <t>[岘港]海安海滩Spa酒店(Haian Beach Hotel &amp; Spa)(55768453)</t>
  </si>
  <si>
    <t>Standard Twin Room No view&lt;2人入住&gt;&lt;早餐&gt;</t>
  </si>
  <si>
    <t>MOON/HYOUNSOO</t>
  </si>
  <si>
    <t xml:space="preserve">4013497	</t>
  </si>
  <si>
    <t xml:space="preserve">207813	</t>
  </si>
  <si>
    <t xml:space="preserve">999227180817850	</t>
  </si>
  <si>
    <t>[芭堤雅]诚之Z酒店(Z by Zing)(55756978)</t>
  </si>
  <si>
    <t>豪华房&lt;3人入住&gt;</t>
  </si>
  <si>
    <t>DEANGMANYVANH/DUANGDAPHONE</t>
  </si>
  <si>
    <t xml:space="preserve">4014754	</t>
  </si>
  <si>
    <t xml:space="preserve">464228995	</t>
  </si>
  <si>
    <t xml:space="preserve">999227181025809	</t>
  </si>
  <si>
    <t>[巴厘岛]拉达纳酒店(Rhadana Hotel)(55906953)</t>
  </si>
  <si>
    <t>商务房&lt;2人入住&gt;&lt;早餐&gt;</t>
  </si>
  <si>
    <t>HE/XIAOFANG</t>
  </si>
  <si>
    <t xml:space="preserve">4014812	</t>
  </si>
  <si>
    <t xml:space="preserve">999227181419189	</t>
  </si>
  <si>
    <t>[曼谷]素万那普昌青年旅舍(Chang Hostel​ Suvarnabhumi)(110040290)</t>
  </si>
  <si>
    <t>Standard Double Room&lt;2人入住&gt;&lt;不退款&gt;</t>
  </si>
  <si>
    <t>RUTTEWIN/NADAMART</t>
  </si>
  <si>
    <t xml:space="preserve">4015021	</t>
  </si>
  <si>
    <t xml:space="preserve">20430000000001738	</t>
  </si>
  <si>
    <t xml:space="preserve">999227183646841	</t>
  </si>
  <si>
    <t>[南雅加达]格兰玛哈甘酒店(Hotel Gran Mahakam)(56174628)</t>
  </si>
  <si>
    <t>豪华房&lt;2人入住&gt;&lt;不退款&gt;&lt;早餐&gt;</t>
  </si>
  <si>
    <t>ZHU/MOXING</t>
  </si>
  <si>
    <t xml:space="preserve">4016164	</t>
  </si>
  <si>
    <t xml:space="preserve">931526 by mulyono - rsv	</t>
  </si>
  <si>
    <t xml:space="preserve">999227184869633	</t>
  </si>
  <si>
    <t>[依斯干达公主城]柔佛特立尼达套房酒店，Trademark Collection by 温德姆(Trinidad Suites Johor, Trademark Collection by Wyndham)(94358580)</t>
  </si>
  <si>
    <t>行政工作室&lt;2人入住&gt;&lt;早餐&gt;</t>
  </si>
  <si>
    <t>JIN/TAN</t>
  </si>
  <si>
    <t xml:space="preserve">4017042	</t>
  </si>
  <si>
    <t xml:space="preserve">20523	</t>
  </si>
  <si>
    <t xml:space="preserve">999227185122738	</t>
  </si>
  <si>
    <t>[圣胡安]柯斯达别墅海滩度假村(Costa Villa Beach Resort)(95386402)</t>
  </si>
  <si>
    <t>TIJING/JOHN JOSHUA,TOLENTINO/DANIEL</t>
  </si>
  <si>
    <t xml:space="preserve">4017246	</t>
  </si>
  <si>
    <t xml:space="preserve">9144709778886	</t>
  </si>
  <si>
    <t xml:space="preserve">999227185262292	</t>
  </si>
  <si>
    <t>[吉隆坡]帝盛 J 酒店(J-Hotel by Dorsett)(102880716)</t>
  </si>
  <si>
    <t>高级客房&lt;2人入住&gt;&lt;不退款&gt;&lt;早餐&gt;</t>
  </si>
  <si>
    <t>CHONG/SIN NE,JAGANATHAN/SUGANTHI A P</t>
  </si>
  <si>
    <t xml:space="preserve">4017393	</t>
  </si>
  <si>
    <t xml:space="preserve">Confirmation Number    :   #25998	</t>
  </si>
  <si>
    <t xml:space="preserve">999227185666505	</t>
  </si>
  <si>
    <t>[北碧]北碧府米达度假村(Mida Resort Kanchanaburi)(56128348)</t>
  </si>
  <si>
    <t>SOONTHORNVISET/ATTHAKORN,SOONTHORNVISET/KANTARAT</t>
  </si>
  <si>
    <t xml:space="preserve">4017664	</t>
  </si>
  <si>
    <t xml:space="preserve">91804	</t>
  </si>
  <si>
    <t xml:space="preserve">999227185688075	</t>
  </si>
  <si>
    <t>Soontthornviset/Kantarat</t>
  </si>
  <si>
    <t xml:space="preserve">4017670	</t>
  </si>
  <si>
    <t xml:space="preserve">91805	</t>
  </si>
  <si>
    <t xml:space="preserve">999227186800443	</t>
  </si>
  <si>
    <t>[合艾]合艾红星球(Red Planet Hat Yai)(55290058)</t>
  </si>
  <si>
    <t>标准双人房&lt;2人入住&gt;&lt;不退款&gt;</t>
  </si>
  <si>
    <t>MOHAMAD/AZMI</t>
  </si>
  <si>
    <t xml:space="preserve">4018573	</t>
  </si>
  <si>
    <t xml:space="preserve">999227186939908	</t>
  </si>
  <si>
    <t>无障碍豪华特大床房&lt;2人入住&gt;&lt;早餐&gt;</t>
  </si>
  <si>
    <t>WACHJO/RIFATIN LORRAINE,YUNITA/ELMA</t>
  </si>
  <si>
    <t xml:space="preserve">4018635	</t>
  </si>
  <si>
    <t xml:space="preserve">999227187753160	</t>
  </si>
  <si>
    <t>[芭堤雅]海德芭堤雅度假村及别墅(Let's Hyde Pattaya Resort &amp; Villas - Pool Cabanas)(56140547)</t>
  </si>
  <si>
    <t>豪华平房（中宾）&lt;2人入住&gt;&lt;不退款&gt;</t>
  </si>
  <si>
    <t>Ngai/Lok Yi</t>
  </si>
  <si>
    <t xml:space="preserve">4019490	</t>
  </si>
  <si>
    <t xml:space="preserve">9139717625939	</t>
  </si>
  <si>
    <t xml:space="preserve">999227190076697	</t>
  </si>
  <si>
    <t>[新加坡]新加坡四季酒店(Four Seasons Hotel Singapore)(55451630)</t>
  </si>
  <si>
    <t>奢华客房, 1 张特大床&lt;2人入住&gt;&lt;不退款&gt;</t>
  </si>
  <si>
    <t>XU/QIANGQIANG</t>
  </si>
  <si>
    <t xml:space="preserve">4021695	</t>
  </si>
  <si>
    <t xml:space="preserve">11057728	</t>
  </si>
  <si>
    <t xml:space="preserve">999227191249330	</t>
  </si>
  <si>
    <t>[开罗]索菲特开罗尼罗河格吉拉岛酒店(Sofitel Cairo Nile El Gezirah)(80331550)</t>
  </si>
  <si>
    <t>奢华双床房&lt;2人入住&gt;</t>
  </si>
  <si>
    <t>LEE/CHUNGMIN</t>
  </si>
  <si>
    <t xml:space="preserve">4022740	</t>
  </si>
  <si>
    <t xml:space="preserve">999227191311352	</t>
  </si>
  <si>
    <t>[新加坡]新加坡81酒店 - 芽笼(Hotel 81 Geylang)(55851905)</t>
  </si>
  <si>
    <t>标准房, 1 张大床&lt;2人入住&gt;</t>
  </si>
  <si>
    <t>YANG/GUOZHAO</t>
  </si>
  <si>
    <t xml:space="preserve">4022779	</t>
  </si>
  <si>
    <t xml:space="preserve">999227192298771	</t>
  </si>
  <si>
    <t>[新加坡]新加坡81酒店-好莱坞(Hotel 81 Premier Hollywood)(55451862)</t>
  </si>
  <si>
    <t>高级房(大床)&lt;2人入住&gt;</t>
  </si>
  <si>
    <t>POH/MENGSAN</t>
  </si>
  <si>
    <t xml:space="preserve">4023856	</t>
  </si>
  <si>
    <t xml:space="preserve">162436143	</t>
  </si>
  <si>
    <t xml:space="preserve">999227192822400	</t>
  </si>
  <si>
    <t>[曼谷]阿特里姆曼谷美居大酒店(Grand Mercure Bangkok Atrium)(55665998)</t>
  </si>
  <si>
    <t>高级大床房&lt;2人入住&gt;&lt;不退款&gt;&lt;早餐&gt;</t>
  </si>
  <si>
    <t>Kumar/Parshant</t>
  </si>
  <si>
    <t xml:space="preserve">4024485	</t>
  </si>
  <si>
    <t xml:space="preserve">116142066	</t>
  </si>
  <si>
    <t xml:space="preserve">999227192938782	</t>
  </si>
  <si>
    <t>[迈阿密]迈阿密国际机场酒店(Miami International Airport Hotel)(55694594)</t>
  </si>
  <si>
    <t>大床房&lt;2人入住&gt;&lt;不退款&gt;</t>
  </si>
  <si>
    <t>Dewey/Craig</t>
  </si>
  <si>
    <t xml:space="preserve">4024642	</t>
  </si>
  <si>
    <t xml:space="preserve">999227195481487	</t>
  </si>
  <si>
    <t>[乔治市]纪悦酒店(The Gallivant Hotel)(110133465)</t>
  </si>
  <si>
    <t>豪华双床房&lt;2人入住&gt;&lt;不退款&gt;</t>
  </si>
  <si>
    <t>YEE/KWOON SENG,NG/POH GEOK</t>
  </si>
  <si>
    <t xml:space="preserve">4027330	</t>
  </si>
  <si>
    <t xml:space="preserve">30562805	</t>
  </si>
  <si>
    <t xml:space="preserve">999227254437965	</t>
  </si>
  <si>
    <t>MARKTONGMANEE/PATTHAPORN</t>
  </si>
  <si>
    <t xml:space="preserve">4028090	</t>
  </si>
  <si>
    <t xml:space="preserve">91842	</t>
  </si>
  <si>
    <t xml:space="preserve">999227255023323	</t>
  </si>
  <si>
    <t>YAO/XIAOQING,zhuang/yan</t>
  </si>
  <si>
    <t xml:space="preserve">4028322	</t>
  </si>
  <si>
    <t xml:space="preserve">999227259275192	</t>
  </si>
  <si>
    <t>[普吉岛]普吉岛秘密悬崖度假村(Secret Cliff Resort &amp; Restaurant)(55626130)</t>
  </si>
  <si>
    <t>高级海景别墅&lt;2人入住&gt;&lt;不退款&gt;</t>
  </si>
  <si>
    <t>AKSORNKARN/KANOKKORN</t>
  </si>
  <si>
    <t xml:space="preserve">4029529	</t>
  </si>
  <si>
    <t xml:space="preserve">报客人姓名办理入住	</t>
  </si>
  <si>
    <t xml:space="preserve">999227260271735	</t>
  </si>
  <si>
    <t>[普吉岛]萨瓦蒂芭东渡假村酒店(Sawaddi Patong Resort &amp; Spa)(55380773)</t>
  </si>
  <si>
    <t>Standard Studio Room&lt;2人入住&gt;&lt;不退款&gt;</t>
  </si>
  <si>
    <t>RASHID/ADAM LUTFI,KHAIRUDIN/HAZIQ AIMAN,ANUAR/NURAIFAA,ARIFIN/FATIN AMIRA</t>
  </si>
  <si>
    <t xml:space="preserve">4029889	</t>
  </si>
  <si>
    <t xml:space="preserve">999227260304375	</t>
  </si>
  <si>
    <t>[清迈]清迈达利酒店(Darley Hotel Chiangmai)(90402198)</t>
  </si>
  <si>
    <t>豪华双人床和单人床房&lt;3人入住&gt;&lt;不退款&gt;</t>
  </si>
  <si>
    <t>WANNGAMWISET/ATITAYA</t>
  </si>
  <si>
    <t xml:space="preserve">4029898	</t>
  </si>
  <si>
    <t xml:space="preserve">1080914015	</t>
  </si>
  <si>
    <t xml:space="preserve">999227261678865	</t>
  </si>
  <si>
    <t>[南雅加达]苏塔索玛酒店(Sutasoma Hotel)(94358544)</t>
  </si>
  <si>
    <t>豪华双床房&lt;2人入住&gt;&lt;早餐&gt;</t>
  </si>
  <si>
    <t>LEE/SANGWHOA</t>
  </si>
  <si>
    <t xml:space="preserve">4030366	</t>
  </si>
  <si>
    <t xml:space="preserve">51435	</t>
  </si>
  <si>
    <t xml:space="preserve">999227262814252	</t>
  </si>
  <si>
    <t>[丹戎本雅]天堂沙滩度假村(Rainbow Paradise Beach Resort)(55312110)</t>
  </si>
  <si>
    <t>豪华一室房&lt;2人入住&gt;</t>
  </si>
  <si>
    <t>CHING/WING SENG</t>
  </si>
  <si>
    <t xml:space="preserve">4030839	</t>
  </si>
  <si>
    <t xml:space="preserve">30587097	</t>
  </si>
  <si>
    <t xml:space="preserve">999227283726877	</t>
  </si>
  <si>
    <t>[巴革]巴隆别墅(Villa Baron)(89931196)</t>
  </si>
  <si>
    <t>一室房&lt;2人入住&gt;&lt;不退款&gt;&lt;早餐&gt;</t>
  </si>
  <si>
    <t>JIA/NING</t>
  </si>
  <si>
    <t xml:space="preserve">4032468	</t>
  </si>
  <si>
    <t xml:space="preserve">1080942418	</t>
  </si>
  <si>
    <t xml:space="preserve">999227285468904	</t>
  </si>
  <si>
    <t>[芭堤雅]芭堤雅沙妮酒店(The Zign Hotel)(55542731)</t>
  </si>
  <si>
    <t>CHAIBANMAI/THOSSAPORN</t>
  </si>
  <si>
    <t xml:space="preserve">4033622	</t>
  </si>
  <si>
    <t xml:space="preserve">231007100248431	</t>
  </si>
  <si>
    <t xml:space="preserve">999227285893932	</t>
  </si>
  <si>
    <t>客房, 1 张特大床&lt;2人入住&gt;&lt;早餐&gt;</t>
  </si>
  <si>
    <t>MA/DONG,LIAO/XIAOYU</t>
  </si>
  <si>
    <t xml:space="preserve">4033741	</t>
  </si>
  <si>
    <t xml:space="preserve">999227287995453	</t>
  </si>
  <si>
    <t>[曼谷]曼谷拉玛9号美蒂雅酒店(Maitria Hotel Rama 9 Bangkok)(96745495)</t>
  </si>
  <si>
    <t>城景至尊豪华房 1张特大床&lt;3人入住&gt;&lt;早餐&gt;</t>
  </si>
  <si>
    <t>CHEN/MINGWEI</t>
  </si>
  <si>
    <t xml:space="preserve">4034526	</t>
  </si>
  <si>
    <t xml:space="preserve">999227288982511	</t>
  </si>
  <si>
    <t>[迪拜]迪拜阿瓦尼+棕榈景套房酒店(Avani+ Palm View Dubai Hotel &amp; Suites)(90204098)</t>
  </si>
  <si>
    <t>Studio Sea View&lt;2人入住&gt;&lt;不退款&gt;&lt;早餐&gt;</t>
  </si>
  <si>
    <t>AN/BO</t>
  </si>
  <si>
    <t xml:space="preserve">4035177	</t>
  </si>
  <si>
    <t xml:space="preserve">999227289271568	</t>
  </si>
  <si>
    <t>[芭堤雅]芭堤雅FX酒店(FX Hotel Pattaya)(68545360)</t>
  </si>
  <si>
    <t>尊贵房&lt;2人入住&gt;</t>
  </si>
  <si>
    <t>YINGPHAN/WITSAWA</t>
  </si>
  <si>
    <t xml:space="preserve">4035276	</t>
  </si>
  <si>
    <t xml:space="preserve">466425735	</t>
  </si>
  <si>
    <t xml:space="preserve">999227290543873	</t>
  </si>
  <si>
    <t>UTTAMO/KRITTAKORN</t>
  </si>
  <si>
    <t xml:space="preserve">4036385	</t>
  </si>
  <si>
    <t xml:space="preserve">91889	</t>
  </si>
  <si>
    <t xml:space="preserve">999227291552812	</t>
  </si>
  <si>
    <t>[曼谷]盛泰澜拉普崂中央广场酒店(Centara Grand at Central Plaza Ladprao Bangkok)(55299786)</t>
  </si>
  <si>
    <t>Premium Suite King&lt;2人入住&gt;&lt;不退款&gt;</t>
  </si>
  <si>
    <t>THONGSUK/MALEE</t>
  </si>
  <si>
    <t xml:space="preserve">4037702	</t>
  </si>
  <si>
    <t xml:space="preserve">34991SE212493	</t>
  </si>
  <si>
    <t xml:space="preserve">999227296789517	</t>
  </si>
  <si>
    <t>[北雅加达]珊迪卡卡拉巴加丁酒店(Hotel Santika Kelapa Gading)(55547184)</t>
  </si>
  <si>
    <t>豪华特大床房&lt;2人入住&gt;&lt;不退款&gt;&lt;早餐&gt;</t>
  </si>
  <si>
    <t>WANG/LIJING</t>
  </si>
  <si>
    <t xml:space="preserve">4038819	</t>
  </si>
  <si>
    <t xml:space="preserve">30633704	</t>
  </si>
  <si>
    <t xml:space="preserve">999227297099967	</t>
  </si>
  <si>
    <t>[曼谷]曼谷飞越大酒店(The Grand Fourwings Convention Hotel Bangkok)(55439640)</t>
  </si>
  <si>
    <t>至尊豪华房&lt;1人入住&gt;&lt;不退款&gt;&lt;早餐&gt;</t>
  </si>
  <si>
    <t>GUO/WANTAO,JIANG/SHUAI,XIAO/PENG,LIN/GUANGMING,CHEN/GUANGMING</t>
  </si>
  <si>
    <t xml:space="preserve">4038961	</t>
  </si>
  <si>
    <t xml:space="preserve"> 85612182	</t>
  </si>
  <si>
    <t xml:space="preserve">999227107517059	</t>
  </si>
  <si>
    <t>ZHANG/WEIJIA</t>
  </si>
  <si>
    <t xml:space="preserve">4006798	</t>
  </si>
  <si>
    <t xml:space="preserve">999227300518957	</t>
  </si>
  <si>
    <t>[普吉岛]复古度假村(La Vintage Resort)(55956346)</t>
  </si>
  <si>
    <t>Grindvold/Joakim</t>
  </si>
  <si>
    <t xml:space="preserve">4040112	</t>
  </si>
  <si>
    <t xml:space="preserve">60584	</t>
  </si>
  <si>
    <t xml:space="preserve">999227301683744	</t>
  </si>
  <si>
    <t>DAYANA/NUR</t>
  </si>
  <si>
    <t xml:space="preserve">4040697	</t>
  </si>
  <si>
    <t xml:space="preserve">30640728	</t>
  </si>
  <si>
    <t xml:space="preserve">999227301837788	</t>
  </si>
  <si>
    <t>[曼谷]曼谷素坤逸路假日酒店(Holiday Inn Bangkok Sukhumvit, an IHG Hotel)(55254280)</t>
  </si>
  <si>
    <t>标准房&lt;2人入住&gt;&lt;不退款&gt;&lt;早餐&gt;</t>
  </si>
  <si>
    <t>LEOW/CHOON LYE</t>
  </si>
  <si>
    <t xml:space="preserve">4040743	</t>
  </si>
  <si>
    <t xml:space="preserve">993405	</t>
  </si>
  <si>
    <t xml:space="preserve">999227303578085	</t>
  </si>
  <si>
    <t>[苏黎世]中心广场酒店(Central Plaza)(55402665)</t>
  </si>
  <si>
    <t>单人房&lt;1人入住&gt;&lt;不退款&gt;&lt;早餐&gt;</t>
  </si>
  <si>
    <t>YE/SIYU</t>
  </si>
  <si>
    <t xml:space="preserve">4041634	</t>
  </si>
  <si>
    <t xml:space="preserve">999227303691071	</t>
  </si>
  <si>
    <t>[戈亚尼亚]卡斯特罗公园酒店(Castro's Park Hotel)(110036939)</t>
  </si>
  <si>
    <t>Leite/Valdi Fernandes</t>
  </si>
  <si>
    <t xml:space="preserve">4041685	</t>
  </si>
  <si>
    <t xml:space="preserve">999227304806944	</t>
  </si>
  <si>
    <t>豪华一室房&lt;2人入住&gt;&lt;不退款&gt;</t>
  </si>
  <si>
    <t>ZHANG/MINGHAO</t>
  </si>
  <si>
    <t xml:space="preserve">4042255	</t>
  </si>
  <si>
    <t xml:space="preserve">30648075	</t>
  </si>
  <si>
    <t xml:space="preserve">999227305987038	</t>
  </si>
  <si>
    <t>[吉隆坡]富丽华国际管理大酒店(Furama Bukit Bintang, Kuala Lumpur)(55478192)</t>
  </si>
  <si>
    <t>豪华房&lt;2人入住&gt;&lt;不退款&gt;</t>
  </si>
  <si>
    <t>PEI SAM/LOW</t>
  </si>
  <si>
    <t xml:space="preserve">4042986	</t>
  </si>
  <si>
    <t xml:space="preserve">999227306492392	</t>
  </si>
  <si>
    <t>[曼谷]UHG 隆路区酒店(The Quarter Silom by UHG)(91812292)</t>
  </si>
  <si>
    <t>高级池景房&lt;2人入住&gt;&lt;不退款&gt;</t>
  </si>
  <si>
    <t>LIU/HU,CHEN/CHUYUN</t>
  </si>
  <si>
    <t xml:space="preserve">4043309	</t>
  </si>
  <si>
    <t xml:space="preserve">84850	</t>
  </si>
  <si>
    <t xml:space="preserve">999227308996413	</t>
  </si>
  <si>
    <t>[Tha Phi Liang]苏攀武里酒店(Songphanburi Hotel)(90390332)</t>
  </si>
  <si>
    <t>SRIBUATONG/PAKKAPONG</t>
  </si>
  <si>
    <t xml:space="preserve">4045714	</t>
  </si>
  <si>
    <t xml:space="preserve">999227309213181	</t>
  </si>
  <si>
    <t>[新加坡]新加坡京华酒店(Hotel Royal Singapore)(55465127)</t>
  </si>
  <si>
    <t>Twin/Double room - Deluxe&lt;2人入住&gt;&lt;不退款&gt;</t>
  </si>
  <si>
    <t>Caingles/Rhea Marie Torreon</t>
  </si>
  <si>
    <t xml:space="preserve">4045941	</t>
  </si>
  <si>
    <t xml:space="preserve">30661358	</t>
  </si>
  <si>
    <t xml:space="preserve">999227309913203	</t>
  </si>
  <si>
    <t>[芭堤雅]芭堤雅百思通酒店(Beston Pattaya)(55254058)</t>
  </si>
  <si>
    <t>KUO/MARTIN</t>
  </si>
  <si>
    <t xml:space="preserve">4046442	</t>
  </si>
  <si>
    <t xml:space="preserve">119874	</t>
  </si>
  <si>
    <t xml:space="preserve">999227320353601	</t>
  </si>
  <si>
    <t>[怡保]怡保麗閣酒店(Regalodge Hotel Ipoh)(55439677)</t>
  </si>
  <si>
    <t>甄选双人床房&lt;2人入住&gt;&lt;不退款&gt;&lt;早餐&gt;</t>
  </si>
  <si>
    <t>ROSLI/WANI</t>
  </si>
  <si>
    <t xml:space="preserve">4047230	</t>
  </si>
  <si>
    <t xml:space="preserve">30667946	</t>
  </si>
  <si>
    <t xml:space="preserve">999227321664306	</t>
  </si>
  <si>
    <t>[民都鲁]民都鲁埃弗利公园城市酒店(Parkcity Everly Hotel Bintulu)(55801133)</t>
  </si>
  <si>
    <t>标准双床房&lt;2人入住&gt;&lt;不退款&gt;</t>
  </si>
  <si>
    <t>WANMOHAMEDAZHARY/WAN AHMAD HAFIZ</t>
  </si>
  <si>
    <t xml:space="preserve">4047730	</t>
  </si>
  <si>
    <t xml:space="preserve">BK-068001	</t>
  </si>
  <si>
    <t xml:space="preserve">999227323940251	</t>
  </si>
  <si>
    <t>[吉隆坡]哈而塔马斯商务酒店(Hartamas Business Hotel)(90400198)</t>
  </si>
  <si>
    <t>三人房&lt;3人入住&gt;&lt;不退款&gt;</t>
  </si>
  <si>
    <t>ALVIN/RESMOND ALVIN ANAK STEWARD</t>
  </si>
  <si>
    <t xml:space="preserve">4048581	</t>
  </si>
  <si>
    <t xml:space="preserve">1081069207	</t>
  </si>
  <si>
    <t xml:space="preserve">999227324339959	</t>
  </si>
  <si>
    <t>BUTLUN/PANADDA</t>
  </si>
  <si>
    <t xml:space="preserve">4048813	</t>
  </si>
  <si>
    <t xml:space="preserve">119941	</t>
  </si>
  <si>
    <t xml:space="preserve">999227332621870	</t>
  </si>
  <si>
    <t>THAMWISET/JETNIPHIT</t>
  </si>
  <si>
    <t xml:space="preserve">4051166	</t>
  </si>
  <si>
    <t xml:space="preserve">119975	</t>
  </si>
  <si>
    <t xml:space="preserve">27333243147	</t>
  </si>
  <si>
    <t>[曼谷]曼谷财富酒店(Grand Fortune Hotel Bangkok)(55639689)</t>
  </si>
  <si>
    <t>豪华特大床房&lt;1人入住&gt;&lt;不退款&gt;&lt;早餐&gt;</t>
  </si>
  <si>
    <t>PANG/LINGFENG</t>
  </si>
  <si>
    <t xml:space="preserve">4051459	</t>
  </si>
  <si>
    <t xml:space="preserve">9144950672361	</t>
  </si>
  <si>
    <t xml:space="preserve">999227333321942	</t>
  </si>
  <si>
    <t>[曼谷]ASAI曼谷唐人街酒店(ASAI Bangkok Chinatown)(90200738)</t>
  </si>
  <si>
    <t>城景舒适特大床房&lt;2人入住&gt;&lt;不退款&gt;&lt;早餐&gt;</t>
  </si>
  <si>
    <t>SUPMARK/KANISTA</t>
  </si>
  <si>
    <t xml:space="preserve">4051589	</t>
  </si>
  <si>
    <t xml:space="preserve">999227333617468	</t>
  </si>
  <si>
    <t>[曼谷]曼谷文思酒店(Hotel Once Bangkok)(55254235)</t>
  </si>
  <si>
    <t>行政房(按摩浴缸)（中宾）&lt;2人入住&gt;&lt;不退款&gt;</t>
  </si>
  <si>
    <t>LOABOONKLOM/JOMPOL W</t>
  </si>
  <si>
    <t xml:space="preserve">4051683	</t>
  </si>
  <si>
    <t xml:space="preserve">999227335221364	</t>
  </si>
  <si>
    <t>[日惹]Arte Malioboro(94358680)</t>
  </si>
  <si>
    <t>高级双床房&lt;2人入住&gt;&lt;不退款&gt;</t>
  </si>
  <si>
    <t>PURWANTO/PURWANTO</t>
  </si>
  <si>
    <t xml:space="preserve">4052894	</t>
  </si>
  <si>
    <t xml:space="preserve">1081101251	</t>
  </si>
  <si>
    <t xml:space="preserve">999227336800495	</t>
  </si>
  <si>
    <t>[芭堤雅]芭堤雅阿玛瑞度假酒店(Amari Pattaya)(55391182)</t>
  </si>
  <si>
    <t>海景至尊豪华房&lt;2人入住&gt;&lt;不退款&gt;&lt;早餐&gt;</t>
  </si>
  <si>
    <t>KANSARN/BUSSAYA</t>
  </si>
  <si>
    <t xml:space="preserve">4053898	</t>
  </si>
  <si>
    <t xml:space="preserve">999227337133557	</t>
  </si>
  <si>
    <t>[巴厘巴板]巴里巴班伽特拉大酒店(Grand Jatra Hotel Balikpapan)(55626278)</t>
  </si>
  <si>
    <t>豪华双床房&lt;2人入住&gt;&lt;不退款&gt;&lt;早餐&gt;</t>
  </si>
  <si>
    <t>MR AGUS FITRIANSYAH/MR RODY</t>
  </si>
  <si>
    <t xml:space="preserve">4054155	</t>
  </si>
  <si>
    <t xml:space="preserve">30703114	</t>
  </si>
  <si>
    <t xml:space="preserve">999227337137666	</t>
  </si>
  <si>
    <t>DEDY MULYADI/MR</t>
  </si>
  <si>
    <t xml:space="preserve">4054157	</t>
  </si>
  <si>
    <t xml:space="preserve">30703146	</t>
  </si>
  <si>
    <t xml:space="preserve">999227337334636	</t>
  </si>
  <si>
    <t>[唐格朗]当格浪菲卡房(Fika Rooms Tangerang By Skandinavia)(102880797)</t>
  </si>
  <si>
    <t>LI/SIYUAN</t>
  </si>
  <si>
    <t xml:space="preserve">4054469	</t>
  </si>
  <si>
    <t xml:space="preserve">999227337355224	</t>
  </si>
  <si>
    <t>[清迈]清迈尼曼 U(U Nimman Chiang Mai)(55402719)</t>
  </si>
  <si>
    <t>PHOLPRASIT/PIYATHIP</t>
  </si>
  <si>
    <t xml:space="preserve">4054493	</t>
  </si>
  <si>
    <t xml:space="preserve">999227338000246	</t>
  </si>
  <si>
    <t>[呵叻]迪夫洛夫特公寓(DeVloft Hotel Korat)(94359848)</t>
  </si>
  <si>
    <t>BUATHONG/NADTEE</t>
  </si>
  <si>
    <t xml:space="preserve">4055443	</t>
  </si>
  <si>
    <t xml:space="preserve">9139975574268	</t>
  </si>
  <si>
    <t xml:space="preserve">999227341423556	</t>
  </si>
  <si>
    <t>[曼谷]曼谷梵尼克斯素坤逸11酒店(Le Fenix Sukhumvit 11 Bangkok)(60494192)</t>
  </si>
  <si>
    <t>Superior Double or Twin Room&lt;2人入住&gt;&lt;不退款&gt;</t>
  </si>
  <si>
    <t>PHENGCHAI/NARITSARA,PHENGCHAI/WANNA</t>
  </si>
  <si>
    <t xml:space="preserve">4056509	</t>
  </si>
  <si>
    <t xml:space="preserve">999227341531695	</t>
  </si>
  <si>
    <t>[城南市]米利托比亚酒店(Wirye Militopia Hotel)(77368821)</t>
  </si>
  <si>
    <t>精致套房&lt;2人入住&gt;&lt;不退款&gt;</t>
  </si>
  <si>
    <t>YING/ENGUO</t>
  </si>
  <si>
    <t xml:space="preserve">4056525	</t>
  </si>
  <si>
    <t xml:space="preserve">2310112265395745	</t>
  </si>
  <si>
    <t xml:space="preserve">999227342867867	</t>
  </si>
  <si>
    <t>LOCK/NICK</t>
  </si>
  <si>
    <t xml:space="preserve">4056901	</t>
  </si>
  <si>
    <t xml:space="preserve">30714092	</t>
  </si>
  <si>
    <t xml:space="preserve">999227343202622	</t>
  </si>
  <si>
    <t>[北干巴鲁]北干巴鲁狐狸酒店(FOX Hotel Pekanbaru)(55329380)</t>
  </si>
  <si>
    <t>HARSON/CEHA</t>
  </si>
  <si>
    <t xml:space="preserve">4056985	</t>
  </si>
  <si>
    <t xml:space="preserve">140877	</t>
  </si>
  <si>
    <t xml:space="preserve">999227344982082	</t>
  </si>
  <si>
    <t>[Khlong Madua]泰普坎雅纳旅馆(The Residence Thepkanjana)(90402190)</t>
  </si>
  <si>
    <t>Meengoenthong/Preyanan</t>
  </si>
  <si>
    <t xml:space="preserve">4057536	</t>
  </si>
  <si>
    <t xml:space="preserve">9144991441974	</t>
  </si>
  <si>
    <t xml:space="preserve">999227349190605	</t>
  </si>
  <si>
    <t>[普吉岛]安达曼拥抱芭东(Andaman Embrace Patong)(55414487)</t>
  </si>
  <si>
    <t>至尊豪华房&lt;2人入住&gt;&lt;不退款&gt;&lt;早餐&gt;</t>
  </si>
  <si>
    <t>ANASTASIIA/KUZMINSKAIA</t>
  </si>
  <si>
    <t xml:space="preserve">4058996	</t>
  </si>
  <si>
    <t xml:space="preserve">90631	</t>
  </si>
  <si>
    <t xml:space="preserve">999227349659953	</t>
  </si>
  <si>
    <t>海景高级房&lt;2人入住&gt;&lt;不退款&gt;</t>
  </si>
  <si>
    <t>KOONWEELATHMALA/PATTHARNAN</t>
  </si>
  <si>
    <t xml:space="preserve">4059250	</t>
  </si>
  <si>
    <t xml:space="preserve">231012131652551	</t>
  </si>
  <si>
    <t xml:space="preserve">999227351006600	</t>
  </si>
  <si>
    <t>[伊普斯维奇]伊普斯威治便捷酒店(EasyHotel Ipswich)(94360190)</t>
  </si>
  <si>
    <t>家庭房（无窗）&lt;3人入住&gt;&lt;不退款&gt;</t>
  </si>
  <si>
    <t>Masters/Kira</t>
  </si>
  <si>
    <t xml:space="preserve">4059622	</t>
  </si>
  <si>
    <t xml:space="preserve">999227352039240	</t>
  </si>
  <si>
    <t>[莎阿南]莎亚南凯煌大酒店(Concorde Hotel Shah Alam)(55465059)</t>
  </si>
  <si>
    <t>豪华房&lt;1人入住&gt;&lt;不退款&gt;&lt;早餐&gt;</t>
  </si>
  <si>
    <t>Tao/Jinghai</t>
  </si>
  <si>
    <t xml:space="preserve">4060163	</t>
  </si>
  <si>
    <t xml:space="preserve">7248108	</t>
  </si>
  <si>
    <t xml:space="preserve">999227352511287	</t>
  </si>
  <si>
    <t>[曼谷]皇家河畔酒店(The Royal River Hotel)(55745235)</t>
  </si>
  <si>
    <t>至尊河景房&lt;2人入住&gt;&lt;不退款&gt;&lt;早餐&gt;</t>
  </si>
  <si>
    <t>ASAWASOMPHOL/ARTHIT</t>
  </si>
  <si>
    <t xml:space="preserve">4060306	</t>
  </si>
  <si>
    <t xml:space="preserve">1081158754	</t>
  </si>
  <si>
    <t xml:space="preserve">999227353324381	</t>
  </si>
  <si>
    <t>[罗马]快乐田园酒店(Happy Village)(55543016)</t>
  </si>
  <si>
    <t>经济平房&lt;2人入住&gt;&lt;不退款&gt;</t>
  </si>
  <si>
    <t>de jesus/mervin</t>
  </si>
  <si>
    <t xml:space="preserve">4060668	</t>
  </si>
  <si>
    <t xml:space="preserve">9277382	</t>
  </si>
  <si>
    <t xml:space="preserve">999227353342186	</t>
  </si>
  <si>
    <t>[黑风洞]雪兰莪士拉央美居酒店(Mercure Selangor Selayang)(70391827)</t>
  </si>
  <si>
    <t>高级2张单人床房&lt;2人入住&gt;&lt;不退款&gt;&lt;早餐&gt;</t>
  </si>
  <si>
    <t>SALEH/AQILAH,AMANAH/AZIMAH</t>
  </si>
  <si>
    <t xml:space="preserve">4060675	</t>
  </si>
  <si>
    <t xml:space="preserve">999227353365743	</t>
  </si>
  <si>
    <t>[曼谷]曼谷柏悦酒店(Park Hyatt Bangkok)(55451711)</t>
  </si>
  <si>
    <t>特大床房&lt;2人入住&gt;&lt;不退款&gt;&lt;早餐&gt;</t>
  </si>
  <si>
    <t>KAUNG/THANT ZAW,YIN/YIN WIN</t>
  </si>
  <si>
    <t xml:space="preserve">4060683	</t>
  </si>
  <si>
    <t xml:space="preserve">999227353680228	</t>
  </si>
  <si>
    <t>[邦芬]阿克塔大道酒店(Acta the Avenue)(104397390)</t>
  </si>
  <si>
    <t>标准双人房（1 张双人床）&lt;1人入住&gt;&lt;不退款&gt;&lt;早餐&gt;</t>
  </si>
  <si>
    <t>LI/SIXIAN</t>
  </si>
  <si>
    <t xml:space="preserve">4060896	</t>
  </si>
  <si>
    <t xml:space="preserve">19081541	</t>
  </si>
  <si>
    <t xml:space="preserve">999227354837294	</t>
  </si>
  <si>
    <t>[哥打京那巴鲁]亚庇凯城酒店(Promenade Hotel Kota Kinabalu)(55465041)</t>
  </si>
  <si>
    <t>FAZLYNDA/LYNDA</t>
  </si>
  <si>
    <t xml:space="preserve">4061406	</t>
  </si>
  <si>
    <t xml:space="preserve">RBEE35/6	</t>
  </si>
  <si>
    <t xml:space="preserve">999227355359529	</t>
  </si>
  <si>
    <t>[伦敦]伦敦华尔道夫希尔顿酒店(The Waldorf Hilton, London)(68545404)</t>
  </si>
  <si>
    <t>双大床房&lt;2人入住&gt;&lt;不退款&gt;&lt;早餐&gt;</t>
  </si>
  <si>
    <t>BAO/QIYUE,Gao/Shengjie</t>
  </si>
  <si>
    <t xml:space="preserve">4061700	</t>
  </si>
  <si>
    <t xml:space="preserve">999227355708749	</t>
  </si>
  <si>
    <t>耶罗房&lt;1人入住&gt;&lt;不退款&gt;</t>
  </si>
  <si>
    <t>QIN/HEWEI</t>
  </si>
  <si>
    <t xml:space="preserve">4061799	</t>
  </si>
  <si>
    <t xml:space="preserve">999227356082564	</t>
  </si>
  <si>
    <t>[乌隆他尼]盛泰乐乌隆酒店(Centara Udon)(55895762)</t>
  </si>
  <si>
    <t>高级双人床房&lt;2人入住&gt;&lt;不退款&gt;</t>
  </si>
  <si>
    <t>CHEN/FEI HUNG</t>
  </si>
  <si>
    <t xml:space="preserve">4062071	</t>
  </si>
  <si>
    <t xml:space="preserve">999227356149627	</t>
  </si>
  <si>
    <t>[芙蓉]芙蓉皇家朱兰酒店(Royale Chulan Seremban)(55299579)</t>
  </si>
  <si>
    <t>SHAFIE/KARTINA</t>
  </si>
  <si>
    <t xml:space="preserve">4062106	</t>
  </si>
  <si>
    <t xml:space="preserve">1353002	</t>
  </si>
  <si>
    <t xml:space="preserve">999227356174407	</t>
  </si>
  <si>
    <t>[西雅加达]阿托特尔雅加达火花生活酒店(Sparks Life Jakarta, ARTOTEL Curated)(55329079)</t>
  </si>
  <si>
    <t>Studio 26 Twin&lt;2人入住&gt;&lt;不退款&gt;&lt;早餐&gt;</t>
  </si>
  <si>
    <t>HE/XUN,ZHOU/YEDONG</t>
  </si>
  <si>
    <t xml:space="preserve">4062118	</t>
  </si>
  <si>
    <t xml:space="preserve">8117	</t>
  </si>
  <si>
    <t xml:space="preserve">999227356257993	</t>
  </si>
  <si>
    <t>[卢塞恩]大陆公园住宿(Continental Park)(89934457)</t>
  </si>
  <si>
    <t>双人房&lt;2人入住&gt;&lt;不退款&gt;</t>
  </si>
  <si>
    <t>WANG/YANGFANGZHOU,dong/zhi,wang/ze,hu/ziqin</t>
  </si>
  <si>
    <t xml:space="preserve">4062163	</t>
  </si>
  <si>
    <t xml:space="preserve">999227356359118	</t>
  </si>
  <si>
    <t>[锦石]锦石霍里森GKB酒店(Hotel Horison Gkb Gresik)(94358456)</t>
  </si>
  <si>
    <t>精致套房&lt;1人入住&gt;&lt;不退款&gt;&lt;早餐&gt;</t>
  </si>
  <si>
    <t>ZHANG/XUBAO</t>
  </si>
  <si>
    <t xml:space="preserve">4062286	</t>
  </si>
  <si>
    <t xml:space="preserve">999227372442541	</t>
  </si>
  <si>
    <t>[莎阿南]吉隆坡格林玛丽美居酒店(Mercure Kuala Lumpur Glenmarie)(109174275)</t>
  </si>
  <si>
    <t>FOONG/SAU CHING</t>
  </si>
  <si>
    <t xml:space="preserve">4062389	</t>
  </si>
  <si>
    <t xml:space="preserve">999227373184228	</t>
  </si>
  <si>
    <t>[曼谷]曼谷京华大酒店(Hotel Royal Bangkok@Chinatown)(55932568)</t>
  </si>
  <si>
    <t>TIANCHAI/LACKANA</t>
  </si>
  <si>
    <t xml:space="preserve">4062464	</t>
  </si>
  <si>
    <t xml:space="preserve">382807	</t>
  </si>
  <si>
    <t xml:space="preserve">27373874151	</t>
  </si>
  <si>
    <t>[泗水]泗水普里姆布兹酒店(PrimeBiz Hotel Surabaya)(77372029)</t>
  </si>
  <si>
    <t>高级双床房&lt;2人入住&gt;&lt;不退款&gt;&lt;早餐&gt;</t>
  </si>
  <si>
    <t>LI/QINGCHENG</t>
  </si>
  <si>
    <t xml:space="preserve">4062564	</t>
  </si>
  <si>
    <t>，</t>
  </si>
  <si>
    <t>207269.26 HKD</t>
  </si>
  <si>
    <t>A231017100655481</t>
  </si>
  <si>
    <t>A231017100734481</t>
  </si>
  <si>
    <t>总计：207269.26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</si>
  <si>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</si>
  <si>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</si>
  <si>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</si>
  <si>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</si>
  <si>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</si>
  <si>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</si>
  <si>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</si>
  <si>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</si>
  <si>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</si>
  <si>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</si>
  <si>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</si>
  <si>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</si>
  <si>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</si>
  <si>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</si>
  <si>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</si>
  <si>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</si>
  <si>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</si>
  <si>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</si>
  <si>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</si>
  <si>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2023-10-12</t>
  </si>
  <si>
    <t>4062564</t>
  </si>
  <si>
    <t>泗水高级商务酒店</t>
  </si>
  <si>
    <t>LI QINGCHENG</t>
  </si>
  <si>
    <t>2023-10-13</t>
  </si>
  <si>
    <t>2023-10-14</t>
  </si>
  <si>
    <t>退房日周结</t>
  </si>
  <si>
    <t>214.81</t>
  </si>
  <si>
    <t>229.55</t>
  </si>
  <si>
    <t>0</t>
  </si>
  <si>
    <t>0.00</t>
  </si>
  <si>
    <t>携程汇智国际直连</t>
  </si>
  <si>
    <t>925</t>
  </si>
  <si>
    <t>2023-10-12 23:26:18</t>
  </si>
  <si>
    <t>否</t>
  </si>
  <si>
    <t>汇智国际旅游发展有限公司</t>
  </si>
  <si>
    <t>直连</t>
  </si>
  <si>
    <t>印度尼西亚</t>
  </si>
  <si>
    <t>4062464</t>
  </si>
  <si>
    <t>曼谷京华大酒店</t>
  </si>
  <si>
    <t>TIANCHAI LACKANA</t>
  </si>
  <si>
    <t>897.81</t>
  </si>
  <si>
    <t>959.40</t>
  </si>
  <si>
    <t>2023-10-12 22:58:50</t>
  </si>
  <si>
    <t>泰国</t>
  </si>
  <si>
    <t>4062389</t>
  </si>
  <si>
    <t>吉隆坡格林玛丽美居酒店</t>
  </si>
  <si>
    <t>FOONG SAU CHING</t>
  </si>
  <si>
    <t>334.82</t>
  </si>
  <si>
    <t>357.79</t>
  </si>
  <si>
    <t>2023-10-12 22:39:57</t>
  </si>
  <si>
    <t>马来西亚</t>
  </si>
  <si>
    <t>4062286</t>
  </si>
  <si>
    <t>锦石 GKB 地平线酒店</t>
  </si>
  <si>
    <t>ZHANG XUBAO</t>
  </si>
  <si>
    <t>308.03</t>
  </si>
  <si>
    <t>329.16</t>
  </si>
  <si>
    <t>2023-10-12 22:13:00</t>
  </si>
  <si>
    <t>4062163</t>
  </si>
  <si>
    <t>大陆公园酒店</t>
  </si>
  <si>
    <t>WANG YANGFANGZHOU,dong zhi,wang ze,hu ziqin</t>
  </si>
  <si>
    <t>3863.64</t>
  </si>
  <si>
    <t>4128.70</t>
  </si>
  <si>
    <t>2023-10-12 22:00:00</t>
  </si>
  <si>
    <t>瑞士</t>
  </si>
  <si>
    <t>4062118</t>
  </si>
  <si>
    <t>雅加达生命之火花酒店, 阿托特尔策划</t>
  </si>
  <si>
    <t>HE XUN,ZHOU YEDONG</t>
  </si>
  <si>
    <t>483.86</t>
  </si>
  <si>
    <t>517.06</t>
  </si>
  <si>
    <t>2023-10-12 21:49:15</t>
  </si>
  <si>
    <t>4062106</t>
  </si>
  <si>
    <t>芙蓉皇家朱兰酒店</t>
  </si>
  <si>
    <t>SHAFIE KARTINA</t>
  </si>
  <si>
    <t>335.00</t>
  </si>
  <si>
    <t>357.98</t>
  </si>
  <si>
    <t>2023-10-13 13:11:34</t>
  </si>
  <si>
    <t>直采</t>
  </si>
  <si>
    <t>4062071</t>
  </si>
  <si>
    <t>乌隆他尼盛泰乐酒店及会展中心</t>
  </si>
  <si>
    <t>CHEN FEI HUNG</t>
  </si>
  <si>
    <t>283.03</t>
  </si>
  <si>
    <t>302.45</t>
  </si>
  <si>
    <t>2023-10-12 21:37:36</t>
  </si>
  <si>
    <t>4061799</t>
  </si>
  <si>
    <t>哈尔莫尼耶鲁酒店</t>
  </si>
  <si>
    <t>QIN HEWEI</t>
  </si>
  <si>
    <t>210.01</t>
  </si>
  <si>
    <t>224.42</t>
  </si>
  <si>
    <t>2023-10-12 20:58:49</t>
  </si>
  <si>
    <t>4061700</t>
  </si>
  <si>
    <t>伦敦华尔道夫希尔顿酒店</t>
  </si>
  <si>
    <t>BAO QIYUE,Gao Shengjie</t>
  </si>
  <si>
    <t>2431.53</t>
  </si>
  <si>
    <t>2598.34</t>
  </si>
  <si>
    <t>2023-10-12 20:30:06</t>
  </si>
  <si>
    <t>英国</t>
  </si>
  <si>
    <t>4061406</t>
  </si>
  <si>
    <t>亚庇凯城酒店</t>
  </si>
  <si>
    <t>FAZLYNDA LYNDA</t>
  </si>
  <si>
    <t>686.00</t>
  </si>
  <si>
    <t>733.06</t>
  </si>
  <si>
    <t>2023-10-12 19:57:14</t>
  </si>
  <si>
    <t>4060896</t>
  </si>
  <si>
    <t>阿克塔大道酒店</t>
  </si>
  <si>
    <t>LI SIXIAN</t>
  </si>
  <si>
    <t>1779.99</t>
  </si>
  <si>
    <t>1902.10</t>
  </si>
  <si>
    <t>2023-10-12 18:13:11</t>
  </si>
  <si>
    <t>葡萄牙</t>
  </si>
  <si>
    <t>4060683</t>
  </si>
  <si>
    <t>曼谷柏悦酒店</t>
  </si>
  <si>
    <t>KAUNG THANT ZAW,YIN YIN WIN</t>
  </si>
  <si>
    <t>2463.25</t>
  </si>
  <si>
    <t>2632.24</t>
  </si>
  <si>
    <t>2023-10-12 17:51:52</t>
  </si>
  <si>
    <t>4060675</t>
  </si>
  <si>
    <t>雪兰莪士拉央美居酒店</t>
  </si>
  <si>
    <t>SALEH AQILAH,AMANAH AZIMAH</t>
  </si>
  <si>
    <t>384.79</t>
  </si>
  <si>
    <t>411.19</t>
  </si>
  <si>
    <t>2023-10-12 17:47:45</t>
  </si>
  <si>
    <t>4060668</t>
  </si>
  <si>
    <t>快乐田园酒店</t>
  </si>
  <si>
    <t>de jesus mervin</t>
  </si>
  <si>
    <t>544.41</t>
  </si>
  <si>
    <t>581.76</t>
  </si>
  <si>
    <t>2023-10-12 17:46:24</t>
  </si>
  <si>
    <t>意大利</t>
  </si>
  <si>
    <t>4060306</t>
  </si>
  <si>
    <t>皇家河畔酒店</t>
  </si>
  <si>
    <t>ASAWASOMPHOL ARTHIT</t>
  </si>
  <si>
    <t>868.05</t>
  </si>
  <si>
    <t>927.60</t>
  </si>
  <si>
    <t>2023-10-12 16:43:35</t>
  </si>
  <si>
    <t>4060163</t>
  </si>
  <si>
    <t>莎亚南凯煌大酒店</t>
  </si>
  <si>
    <t>Tao Jinghai</t>
  </si>
  <si>
    <t>370.34</t>
  </si>
  <si>
    <t>395.75</t>
  </si>
  <si>
    <t>2023-10-12 16:04:16</t>
  </si>
  <si>
    <t>4059622</t>
  </si>
  <si>
    <t>伊普斯威治便捷酒店</t>
  </si>
  <si>
    <t>Masters Kira</t>
  </si>
  <si>
    <t>535.47</t>
  </si>
  <si>
    <t>572.21</t>
  </si>
  <si>
    <t>2023-10-12 14:47:28</t>
  </si>
  <si>
    <t>4059250</t>
  </si>
  <si>
    <t>芭堤雅沙妮酒店</t>
  </si>
  <si>
    <t>KOONWEELATHMALA PATTHARNAN</t>
  </si>
  <si>
    <t>518.10</t>
  </si>
  <si>
    <t>553.64</t>
  </si>
  <si>
    <t>2023-10-12 13:17:03</t>
  </si>
  <si>
    <t>4058996</t>
  </si>
  <si>
    <t>普吉岛安达曼拥抱酒店 (SHA Extra Plus)</t>
  </si>
  <si>
    <t>ANASTASIIA KUZMINSKAIA</t>
  </si>
  <si>
    <t>459.40</t>
  </si>
  <si>
    <t>490.92</t>
  </si>
  <si>
    <t>2023-10-12 12:46:51</t>
  </si>
  <si>
    <t>4057536</t>
  </si>
  <si>
    <t>田潘堪佳纳旅居酒店</t>
  </si>
  <si>
    <t>Meengoenthong Preyanan</t>
  </si>
  <si>
    <t>124.42</t>
  </si>
  <si>
    <t>133.04</t>
  </si>
  <si>
    <t>2023-10-12 01:28:06</t>
  </si>
  <si>
    <t>2023-10-11</t>
  </si>
  <si>
    <t>4056985</t>
  </si>
  <si>
    <t>北干巴鲁福克斯哈里斯酒店</t>
  </si>
  <si>
    <t>HARSON CEHA</t>
  </si>
  <si>
    <t>228.43</t>
  </si>
  <si>
    <t>244.26</t>
  </si>
  <si>
    <t>2023-10-11 22:46:20</t>
  </si>
  <si>
    <t>4056901</t>
  </si>
  <si>
    <t>槟城彩虹天堂海滩度假村酒店</t>
  </si>
  <si>
    <t>LOCK NICK</t>
  </si>
  <si>
    <t>397.51</t>
  </si>
  <si>
    <t>425.05</t>
  </si>
  <si>
    <t>2023-10-11 22:28:07</t>
  </si>
  <si>
    <t>4056525</t>
  </si>
  <si>
    <t>米利托匹亚酒店</t>
  </si>
  <si>
    <t>YING ENGUO</t>
  </si>
  <si>
    <t>2219.26</t>
  </si>
  <si>
    <t>2373.03</t>
  </si>
  <si>
    <t>2023-10-11 21:23:53</t>
  </si>
  <si>
    <t>韩国</t>
  </si>
  <si>
    <t>4056509</t>
  </si>
  <si>
    <t>曼谷梵尼克斯素坤逸11酒店</t>
  </si>
  <si>
    <t>PHENGCHAI NARITSARA,PHENGCHAI WANNA</t>
  </si>
  <si>
    <t>304.73</t>
  </si>
  <si>
    <t>325.84</t>
  </si>
  <si>
    <t>2023-10-11 21:19:10</t>
  </si>
  <si>
    <t>4055443</t>
  </si>
  <si>
    <t>呵叻弗罗特公寓式酒店</t>
  </si>
  <si>
    <t>BUATHONG NADTEE</t>
  </si>
  <si>
    <t>341.83</t>
  </si>
  <si>
    <t>365.52</t>
  </si>
  <si>
    <t>2023-10-11 18:31:40</t>
  </si>
  <si>
    <t>4054493</t>
  </si>
  <si>
    <t>清迈U尼姆曼酒店</t>
  </si>
  <si>
    <t>PHOLPRASIT PIYATHIP</t>
  </si>
  <si>
    <t>801.61</t>
  </si>
  <si>
    <t>857.15</t>
  </si>
  <si>
    <t>2023-10-11 15:54:24</t>
  </si>
  <si>
    <t>4054469</t>
  </si>
  <si>
    <t>当格浪菲卡房</t>
  </si>
  <si>
    <t>LI SIYUAN</t>
  </si>
  <si>
    <t>302.04</t>
  </si>
  <si>
    <t>322.97</t>
  </si>
  <si>
    <t>2023-10-11 15:48:23</t>
  </si>
  <si>
    <t>4054157</t>
  </si>
  <si>
    <t>巴里巴班伽特拉大酒店</t>
  </si>
  <si>
    <t>DEDY MULYADI MR</t>
  </si>
  <si>
    <t>1066.42</t>
  </si>
  <si>
    <t>1140.31</t>
  </si>
  <si>
    <t>2023-10-11 14:52:12</t>
  </si>
  <si>
    <t>4054155</t>
  </si>
  <si>
    <t>MR AGUS FITRIANSYAH MR RODY</t>
  </si>
  <si>
    <t>2023-10-11 14:51:00</t>
  </si>
  <si>
    <t>4053898</t>
  </si>
  <si>
    <t>阿玛瑞芭堤雅酒店 (SHA Plus+)</t>
  </si>
  <si>
    <t>KANSARN BUSSAYA</t>
  </si>
  <si>
    <t>449.53</t>
  </si>
  <si>
    <t>480.68</t>
  </si>
  <si>
    <t>2023-10-11 13:57:53</t>
  </si>
  <si>
    <t>4052894</t>
  </si>
  <si>
    <t>Arte Malioboro</t>
  </si>
  <si>
    <t>PURWANTO PURWANTO</t>
  </si>
  <si>
    <t>281.90</t>
  </si>
  <si>
    <t>301.43</t>
  </si>
  <si>
    <t>2023-10-11 10:20:35</t>
  </si>
  <si>
    <t>2023-10-10</t>
  </si>
  <si>
    <t>4051683</t>
  </si>
  <si>
    <t>曼谷文思酒店</t>
  </si>
  <si>
    <t>LOABOONKLOM JOMPOL W</t>
  </si>
  <si>
    <t>729.09</t>
  </si>
  <si>
    <t>781.11</t>
  </si>
  <si>
    <t>2023-10-10 23:35:09</t>
  </si>
  <si>
    <t>4051589</t>
  </si>
  <si>
    <t>ASAI曼谷唐人街酒店</t>
  </si>
  <si>
    <t>SUPMARK KANISTA</t>
  </si>
  <si>
    <t>425.45</t>
  </si>
  <si>
    <t>455.81</t>
  </si>
  <si>
    <t>2023-10-10 23:01:42</t>
  </si>
  <si>
    <t>4051459</t>
  </si>
  <si>
    <t>曼谷财富美爵酒店</t>
  </si>
  <si>
    <t>PANG LINGFENG</t>
  </si>
  <si>
    <t>1509.22</t>
  </si>
  <si>
    <t>1616.91</t>
  </si>
  <si>
    <t>2023-10-10 22:53:47</t>
  </si>
  <si>
    <t>4051166</t>
  </si>
  <si>
    <t>芭堤雅百思通酒店  (SHA Extra Plus)</t>
  </si>
  <si>
    <t>THAMWISET JETNIPHIT</t>
  </si>
  <si>
    <t>183.49</t>
  </si>
  <si>
    <t>196.58</t>
  </si>
  <si>
    <t>2023-10-10 21:55:23</t>
  </si>
  <si>
    <t>4048813</t>
  </si>
  <si>
    <t>BUTLUN PANADDA</t>
  </si>
  <si>
    <t>366.98</t>
  </si>
  <si>
    <t>393.16</t>
  </si>
  <si>
    <t>2023-10-10 14:35:26</t>
  </si>
  <si>
    <t>4048581</t>
  </si>
  <si>
    <t>哈达马斯商务酒店</t>
  </si>
  <si>
    <t>ALVIN RESMOND ALVIN ANAK STEWARD</t>
  </si>
  <si>
    <t>107.13</t>
  </si>
  <si>
    <t>114.77</t>
  </si>
  <si>
    <t>2023-10-10 13:56:53</t>
  </si>
  <si>
    <t>4047730</t>
  </si>
  <si>
    <t>亿倍利大酒店</t>
  </si>
  <si>
    <t>WANMOHAMEDAZHARY WAN AHMAD HAFIZ</t>
  </si>
  <si>
    <t>255.00</t>
  </si>
  <si>
    <t>273.19</t>
  </si>
  <si>
    <t>2023-10-10 10:58:56</t>
  </si>
  <si>
    <t>4047230</t>
  </si>
  <si>
    <t>怡保麗閣酒店</t>
  </si>
  <si>
    <t>ROSLI WANI</t>
  </si>
  <si>
    <t>422.08</t>
  </si>
  <si>
    <t>452.20</t>
  </si>
  <si>
    <t>2023-10-10 07:13:24</t>
  </si>
  <si>
    <t>2023-10-09</t>
  </si>
  <si>
    <t>4046442</t>
  </si>
  <si>
    <t>KUO MARTIN</t>
  </si>
  <si>
    <t>182.93</t>
  </si>
  <si>
    <t>195.60</t>
  </si>
  <si>
    <t>2023-10-09 23:02:30</t>
  </si>
  <si>
    <t>4045941</t>
  </si>
  <si>
    <t>新加坡京华酒店</t>
  </si>
  <si>
    <t>Caingles Rhea Marie Torreon</t>
  </si>
  <si>
    <t>2860.39</t>
  </si>
  <si>
    <t>3058.59</t>
  </si>
  <si>
    <t>2023-10-09 21:20:55</t>
  </si>
  <si>
    <t>新加坡</t>
  </si>
  <si>
    <t>4045714</t>
  </si>
  <si>
    <t>松法布里酒店</t>
  </si>
  <si>
    <t>SRIBUATONG PAKKAPONG</t>
  </si>
  <si>
    <t>233.31</t>
  </si>
  <si>
    <t>249.48</t>
  </si>
  <si>
    <t>2023-10-09 20:51:53</t>
  </si>
  <si>
    <t>4043309</t>
  </si>
  <si>
    <t>UHG 隆路区酒店</t>
  </si>
  <si>
    <t>LIU HU,CHEN CHUYUN</t>
  </si>
  <si>
    <t>376.33</t>
  </si>
  <si>
    <t>402.41</t>
  </si>
  <si>
    <t>2023-10-09 15:26:24</t>
  </si>
  <si>
    <t>4042986</t>
  </si>
  <si>
    <t>富丽华国际管理大酒店</t>
  </si>
  <si>
    <t>PEI SAM LOW</t>
  </si>
  <si>
    <t>288.88</t>
  </si>
  <si>
    <t>308.90</t>
  </si>
  <si>
    <t>2023-10-09 14:10:14</t>
  </si>
  <si>
    <t>4042255</t>
  </si>
  <si>
    <t>ZHANG MINGHAO</t>
  </si>
  <si>
    <t>222.33</t>
  </si>
  <si>
    <t>237.74</t>
  </si>
  <si>
    <t>2023-10-09 11:25:27</t>
  </si>
  <si>
    <t>4041685</t>
  </si>
  <si>
    <t>卡斯特罗公园酒店</t>
  </si>
  <si>
    <t>Leite Valdi Fernandes</t>
  </si>
  <si>
    <t>918.78</t>
  </si>
  <si>
    <t>982.44</t>
  </si>
  <si>
    <t>2023-10-09 08:20:24</t>
  </si>
  <si>
    <t>巴西</t>
  </si>
  <si>
    <t>4041634</t>
  </si>
  <si>
    <t>中央广场酒店</t>
  </si>
  <si>
    <t>YE SIYU</t>
  </si>
  <si>
    <t>3360.87</t>
  </si>
  <si>
    <t>3593.74</t>
  </si>
  <si>
    <t>2023-10-09 07:47:53</t>
  </si>
  <si>
    <t>2023-10-08</t>
  </si>
  <si>
    <t>4040743</t>
  </si>
  <si>
    <t>曼谷素坤逸假日酒店</t>
  </si>
  <si>
    <t>LEOW CHOON LYE</t>
  </si>
  <si>
    <t>2605.05</t>
  </si>
  <si>
    <t>2785.55</t>
  </si>
  <si>
    <t>2023-10-08 22:22:33</t>
  </si>
  <si>
    <t>4040697</t>
  </si>
  <si>
    <t>DAYANA NUR</t>
  </si>
  <si>
    <t>182.57</t>
  </si>
  <si>
    <t>195.22</t>
  </si>
  <si>
    <t>2023-10-08 22:07:26</t>
  </si>
  <si>
    <t>4040112</t>
  </si>
  <si>
    <t>复古度假酒店</t>
  </si>
  <si>
    <t>Grindvold Joakim</t>
  </si>
  <si>
    <t>740.01</t>
  </si>
  <si>
    <t>791.28</t>
  </si>
  <si>
    <t>2023-10-09 14:40:30</t>
  </si>
  <si>
    <t>4038961</t>
  </si>
  <si>
    <t>曼谷飞越大酒店</t>
  </si>
  <si>
    <t>GUO WANTAO,JIANG SHUAI,XIAO PENG,LIN GUANGMING,CHEN GUANGMING</t>
  </si>
  <si>
    <t>6699.96</t>
  </si>
  <si>
    <t>7164.20</t>
  </si>
  <si>
    <t>2023-10-08 16:21:48</t>
  </si>
  <si>
    <t>4038819</t>
  </si>
  <si>
    <t>珊迪卡卡拉巴加丁酒店</t>
  </si>
  <si>
    <t>WANG LIJING</t>
  </si>
  <si>
    <t>1359.82</t>
  </si>
  <si>
    <t>1454.04</t>
  </si>
  <si>
    <t>2023-10-08 15:43:49</t>
  </si>
  <si>
    <t>4037702</t>
  </si>
  <si>
    <t>盛泰澜拉普崂中央广场酒店</t>
  </si>
  <si>
    <t>THONGSUK MALEE</t>
  </si>
  <si>
    <t>622.12</t>
  </si>
  <si>
    <t>665.23</t>
  </si>
  <si>
    <t>2023-10-08 10:25:40</t>
  </si>
  <si>
    <t>2023-10-07</t>
  </si>
  <si>
    <t>4036385</t>
  </si>
  <si>
    <t>北碧米达度假村</t>
  </si>
  <si>
    <t>UTTAMO KRITTAKORN</t>
  </si>
  <si>
    <t>356.17</t>
  </si>
  <si>
    <t>380.65</t>
  </si>
  <si>
    <t>2023-10-07 22:04:20</t>
  </si>
  <si>
    <t>4035276</t>
  </si>
  <si>
    <t>芭堤雅FX酒店</t>
  </si>
  <si>
    <t>YINGPHAN WITSAWA</t>
  </si>
  <si>
    <t>466.60</t>
  </si>
  <si>
    <t>498.66</t>
  </si>
  <si>
    <t>2023-10-07 18:02:02</t>
  </si>
  <si>
    <t>4035177</t>
  </si>
  <si>
    <t>迪拜阿瓦尼棕榈景套房酒店</t>
  </si>
  <si>
    <t>AN BO</t>
  </si>
  <si>
    <t>2596.96</t>
  </si>
  <si>
    <t>2775.42</t>
  </si>
  <si>
    <t>2023-10-07 17:21:52</t>
  </si>
  <si>
    <t>阿拉伯联合酋长国</t>
  </si>
  <si>
    <t>4033741</t>
  </si>
  <si>
    <t>巴厘岛伍拉·赖国际机场希尔顿花园酒店</t>
  </si>
  <si>
    <t>MA DONG,LIAO XIAOYU</t>
  </si>
  <si>
    <t>390.24</t>
  </si>
  <si>
    <t>417.06</t>
  </si>
  <si>
    <t>2023-10-07 10:57:42</t>
  </si>
  <si>
    <t>4033622</t>
  </si>
  <si>
    <t>CHAIBANMAI THOSSAPORN</t>
  </si>
  <si>
    <t>444.46</t>
  </si>
  <si>
    <t>475.00</t>
  </si>
  <si>
    <t>2023-10-07 10:03:00</t>
  </si>
  <si>
    <t>2023-10-06</t>
  </si>
  <si>
    <t>4032468</t>
  </si>
  <si>
    <t>男爵别墅</t>
  </si>
  <si>
    <t>JIA NING</t>
  </si>
  <si>
    <t>495.25</t>
  </si>
  <si>
    <t>529.28</t>
  </si>
  <si>
    <t>2023-10-06 23:35:04</t>
  </si>
  <si>
    <t>4030839</t>
  </si>
  <si>
    <t>CHING WING SENG</t>
  </si>
  <si>
    <t>363.74</t>
  </si>
  <si>
    <t>388.74</t>
  </si>
  <si>
    <t>2023-10-06 17:40:12</t>
  </si>
  <si>
    <t>4030366</t>
  </si>
  <si>
    <t>苏塔俗玛酒店</t>
  </si>
  <si>
    <t>LEE SANGWHOA</t>
  </si>
  <si>
    <t>1408.77</t>
  </si>
  <si>
    <t>1505.58</t>
  </si>
  <si>
    <t>2023-10-06 15:31:47</t>
  </si>
  <si>
    <t>4029898</t>
  </si>
  <si>
    <t>清迈达莱酒店</t>
  </si>
  <si>
    <t>WANNGAMWISET ATITAYA</t>
  </si>
  <si>
    <t>692.92</t>
  </si>
  <si>
    <t>740.54</t>
  </si>
  <si>
    <t>2023-10-06 13:19:36</t>
  </si>
  <si>
    <t>4029889</t>
  </si>
  <si>
    <t>萨瓦蒂芭东渡假村酒店</t>
  </si>
  <si>
    <t>RASHID ADAM LUTFI,KHAIRUDIN HAZIQ AIMAN,ANUAR NURAIFAA,ARIFIN FATIN AMIRA</t>
  </si>
  <si>
    <t>1107.96</t>
  </si>
  <si>
    <t>1184.10</t>
  </si>
  <si>
    <t>2023-10-06 13:16:55</t>
  </si>
  <si>
    <t>4029529</t>
  </si>
  <si>
    <t>普吉秘密悬崖度假村</t>
  </si>
  <si>
    <t>AKSORNKARN KANOKKORN</t>
  </si>
  <si>
    <t>310.52</t>
  </si>
  <si>
    <t>331.86</t>
  </si>
  <si>
    <t>2023-10-06 11:54:11</t>
  </si>
  <si>
    <t>2023-10-05</t>
  </si>
  <si>
    <t>4028322</t>
  </si>
  <si>
    <t>YAO XIAOQING,zhuang yan</t>
  </si>
  <si>
    <t>293.78</t>
  </si>
  <si>
    <t>313.90</t>
  </si>
  <si>
    <t>2023-10-05 23:04:13</t>
  </si>
  <si>
    <t>4028090</t>
  </si>
  <si>
    <t>MARKTONGMANEE PATTHAPORN</t>
  </si>
  <si>
    <t>356.18</t>
  </si>
  <si>
    <t>380.57</t>
  </si>
  <si>
    <t>2023-10-05 22:28:24</t>
  </si>
  <si>
    <t>4027330</t>
  </si>
  <si>
    <t>纪悦酒店</t>
  </si>
  <si>
    <t>YEE KWOON SENG,NG POH GEOK</t>
  </si>
  <si>
    <t>586.21</t>
  </si>
  <si>
    <t>626.36</t>
  </si>
  <si>
    <t>2023-10-05 19:44:58</t>
  </si>
  <si>
    <t>4024642</t>
  </si>
  <si>
    <t>迈阿密国际机场酒店</t>
  </si>
  <si>
    <t>Dewey Craig</t>
  </si>
  <si>
    <t>1233.00</t>
  </si>
  <si>
    <t>1317.45</t>
  </si>
  <si>
    <t>2023-10-05 08:10:47</t>
  </si>
  <si>
    <t>美国</t>
  </si>
  <si>
    <t>4024485</t>
  </si>
  <si>
    <t>阿特里姆曼谷美居大酒店(SHA认证)</t>
  </si>
  <si>
    <t>Kumar Parshant</t>
  </si>
  <si>
    <t>433.00</t>
  </si>
  <si>
    <t>462.66</t>
  </si>
  <si>
    <t>2023-10-05 17:24:24</t>
  </si>
  <si>
    <t>2023-10-04</t>
  </si>
  <si>
    <t>4023856</t>
  </si>
  <si>
    <t>新加坡81酒店-好莱坞 (Staycation Approved)</t>
  </si>
  <si>
    <t>POH MENGSAN</t>
  </si>
  <si>
    <t>448.59</t>
  </si>
  <si>
    <t>479.47</t>
  </si>
  <si>
    <t>2023-10-04 22:43:11</t>
  </si>
  <si>
    <t>4022740</t>
  </si>
  <si>
    <t>开罗尼罗河厄尔盖兹拉索菲特酒店</t>
  </si>
  <si>
    <t>LEE CHUNGMIN</t>
  </si>
  <si>
    <t>4185.54</t>
  </si>
  <si>
    <t>4473.64</t>
  </si>
  <si>
    <t>2023-10-04 19:07:01</t>
  </si>
  <si>
    <t>埃及</t>
  </si>
  <si>
    <t>2023-10-03</t>
  </si>
  <si>
    <t>4019490</t>
  </si>
  <si>
    <t>芭堤雅莱兹海德别墅度假村</t>
  </si>
  <si>
    <t>Ngai Lok Yi</t>
  </si>
  <si>
    <t>1351.67</t>
  </si>
  <si>
    <t>1445.33</t>
  </si>
  <si>
    <t>2023-10-03 23:24:51</t>
  </si>
  <si>
    <t>4018635</t>
  </si>
  <si>
    <t>巴厘岛康莱德酒店</t>
  </si>
  <si>
    <t>WACHJO RIFATIN LORRAINE,YUNITA ELMA</t>
  </si>
  <si>
    <t>1493.41</t>
  </si>
  <si>
    <t>1596.89</t>
  </si>
  <si>
    <t>2023-10-03 20:52:20</t>
  </si>
  <si>
    <t>4018573</t>
  </si>
  <si>
    <t>合艾红星球</t>
  </si>
  <si>
    <t>MOHAMAD AZMI</t>
  </si>
  <si>
    <t>780.14</t>
  </si>
  <si>
    <t>834.20</t>
  </si>
  <si>
    <t>2023-10-03 20:27:55</t>
  </si>
  <si>
    <t>4017670</t>
  </si>
  <si>
    <t>Soontthornviset Kantarat</t>
  </si>
  <si>
    <t>886.89</t>
  </si>
  <si>
    <t>948.34</t>
  </si>
  <si>
    <t>2023-10-03 17:23:26</t>
  </si>
  <si>
    <t>4017664</t>
  </si>
  <si>
    <t>SOONTHORNVISET ATTHAKORN,SOONTHORNVISET KANTARAT</t>
  </si>
  <si>
    <t>443.44</t>
  </si>
  <si>
    <t>474.17</t>
  </si>
  <si>
    <t>2023-10-03 17:19:49</t>
  </si>
  <si>
    <t>4017393</t>
  </si>
  <si>
    <t>J Hotel by Dorsett</t>
  </si>
  <si>
    <t>CHONG SIN NE,JAGANATHAN SUGANTHI A P</t>
  </si>
  <si>
    <t>645.33</t>
  </si>
  <si>
    <t>690.04</t>
  </si>
  <si>
    <t>2023-10-03 16:10:04</t>
  </si>
  <si>
    <t>4017246</t>
  </si>
  <si>
    <t>柯斯达别墅海滩度假村</t>
  </si>
  <si>
    <t>TIJING JOHN JOSHUA,TOLENTINO DANIEL</t>
  </si>
  <si>
    <t>413.75</t>
  </si>
  <si>
    <t>442.42</t>
  </si>
  <si>
    <t>2023-10-03 15:44:40</t>
  </si>
  <si>
    <t>菲律宾</t>
  </si>
  <si>
    <t>4017042</t>
  </si>
  <si>
    <t>特立尼达公主港套房酒店</t>
  </si>
  <si>
    <t>JIN TAN</t>
  </si>
  <si>
    <t>634.23</t>
  </si>
  <si>
    <t>678.18</t>
  </si>
  <si>
    <t>2023-10-03 14:59:42</t>
  </si>
  <si>
    <t>4016164</t>
  </si>
  <si>
    <t>格兰玛哈甘酒店</t>
  </si>
  <si>
    <t>ZHU MOXING</t>
  </si>
  <si>
    <t>3250.42</t>
  </si>
  <si>
    <t>3475.64</t>
  </si>
  <si>
    <t>2023-10-03 10:52:10</t>
  </si>
  <si>
    <t>2023-10-02</t>
  </si>
  <si>
    <t>4015021</t>
  </si>
  <si>
    <t>素万那普昌青年旅舍</t>
  </si>
  <si>
    <t>RUTTEWIN NADAMART</t>
  </si>
  <si>
    <t>304.25</t>
  </si>
  <si>
    <t>325.44</t>
  </si>
  <si>
    <t>2023-10-02 23:07:41</t>
  </si>
  <si>
    <t>4014754</t>
  </si>
  <si>
    <t>诚之Z酒店</t>
  </si>
  <si>
    <t>DEANGMANYVANH DUANGDAPHONE</t>
  </si>
  <si>
    <t>185.55</t>
  </si>
  <si>
    <t>198.47</t>
  </si>
  <si>
    <t>2023-10-02 22:16:37</t>
  </si>
  <si>
    <t>4013497</t>
  </si>
  <si>
    <t>海安水疗海滩酒店</t>
  </si>
  <si>
    <t>MOON HYOUNSOO</t>
  </si>
  <si>
    <t>304.74</t>
  </si>
  <si>
    <t>325.96</t>
  </si>
  <si>
    <t>2023-10-02 18:20:28</t>
  </si>
  <si>
    <t>越南</t>
  </si>
  <si>
    <t>4011340</t>
  </si>
  <si>
    <t>海滩码头酒店</t>
  </si>
  <si>
    <t>costa amanda</t>
  </si>
  <si>
    <t>323.31</t>
  </si>
  <si>
    <t>345.82</t>
  </si>
  <si>
    <t>2023-10-02 04:16:48</t>
  </si>
  <si>
    <t>4011202</t>
  </si>
  <si>
    <t>清迈谭易思廷酒店</t>
  </si>
  <si>
    <t>KIDO MAI</t>
  </si>
  <si>
    <t>491.80</t>
  </si>
  <si>
    <t>526.05</t>
  </si>
  <si>
    <t>2023-10-02 01:47:54</t>
  </si>
  <si>
    <t>4011097</t>
  </si>
  <si>
    <t>曼谷公园住宅</t>
  </si>
  <si>
    <t>SEOW HUI SAN,CHUA GORDON KIT LOONG</t>
  </si>
  <si>
    <t>656.89</t>
  </si>
  <si>
    <t>702.63</t>
  </si>
  <si>
    <t>2023-10-02 00:40:31</t>
  </si>
  <si>
    <t>2023-10-01</t>
  </si>
  <si>
    <t>4010201</t>
  </si>
  <si>
    <t>槟城长荣桂冠酒店</t>
  </si>
  <si>
    <t>SIM ZOE</t>
  </si>
  <si>
    <t>1102.02</t>
  </si>
  <si>
    <t>1178.76</t>
  </si>
  <si>
    <t>2023-10-01 21:14:21</t>
  </si>
  <si>
    <t>4009454</t>
  </si>
  <si>
    <t>巴厘岛水明漾避风港酒店 - CHSE 认证</t>
  </si>
  <si>
    <t>SONG YOON JO,JUNG HAEYEON</t>
  </si>
  <si>
    <t>1381.43</t>
  </si>
  <si>
    <t>1477.62</t>
  </si>
  <si>
    <t>2023-10-01 18:50:09</t>
  </si>
  <si>
    <t>4008207</t>
  </si>
  <si>
    <t>融合原创西贡中心酒店</t>
  </si>
  <si>
    <t>AI HUI,WANG XIAOJUN</t>
  </si>
  <si>
    <t>2450.00</t>
  </si>
  <si>
    <t>2620.60</t>
  </si>
  <si>
    <t>2023-10-01 16:06:31</t>
  </si>
  <si>
    <t>4008168</t>
  </si>
  <si>
    <t>卡宾城市酒店</t>
  </si>
  <si>
    <t>Hanh My,Hanh My</t>
  </si>
  <si>
    <t>922.20</t>
  </si>
  <si>
    <t>986.42</t>
  </si>
  <si>
    <t>2023-10-01 12:09:43</t>
  </si>
  <si>
    <t>丹麦</t>
  </si>
  <si>
    <t>2023-09-30</t>
  </si>
  <si>
    <t>4006814</t>
  </si>
  <si>
    <t>萨努智者 N3 酒店</t>
  </si>
  <si>
    <t>Hermawan Jefry</t>
  </si>
  <si>
    <t>95.30</t>
  </si>
  <si>
    <t>101.95</t>
  </si>
  <si>
    <t>2023-09-30 23:31:02</t>
  </si>
  <si>
    <t>4006798</t>
  </si>
  <si>
    <t>ZHANG WEIJIA</t>
  </si>
  <si>
    <t>395.97</t>
  </si>
  <si>
    <t>423.59</t>
  </si>
  <si>
    <t>2023-09-30 23:18:34</t>
  </si>
  <si>
    <t>4006028</t>
  </si>
  <si>
    <t>巴塞罗那苏荷酒店</t>
  </si>
  <si>
    <t>Jain Vineet,Jain Vineet</t>
  </si>
  <si>
    <t>3921.20</t>
  </si>
  <si>
    <t>4194.69</t>
  </si>
  <si>
    <t>2023-09-30 20:16:57</t>
  </si>
  <si>
    <t>西班牙</t>
  </si>
  <si>
    <t>2023-09-29</t>
  </si>
  <si>
    <t>3999667</t>
  </si>
  <si>
    <t>莱恩酒店</t>
  </si>
  <si>
    <t>PALIN SANGUANBOONSUK,JANESUPKITKUL PONPASSON</t>
  </si>
  <si>
    <t>315.00</t>
  </si>
  <si>
    <t>336.97</t>
  </si>
  <si>
    <t>2023-10-02 11:08:17</t>
  </si>
  <si>
    <t>3999571</t>
  </si>
  <si>
    <t>朗多尼亚皇宫酒店</t>
  </si>
  <si>
    <t>TOGASHI NAMI,LISBOA FLAVIO LUIZ</t>
  </si>
  <si>
    <t>612.50</t>
  </si>
  <si>
    <t>655.22</t>
  </si>
  <si>
    <t>2023-09-29 01:15:41</t>
  </si>
  <si>
    <t>2023-09-28</t>
  </si>
  <si>
    <t>3998801</t>
  </si>
  <si>
    <t>吉隆坡武吉免登瑞士花园 酒店</t>
  </si>
  <si>
    <t>das simon,das simon,das simon</t>
  </si>
  <si>
    <t>1475.99</t>
  </si>
  <si>
    <t>1573.72</t>
  </si>
  <si>
    <t>2023-09-29 14:22:30</t>
  </si>
  <si>
    <t>3998207</t>
  </si>
  <si>
    <t>潘达纳兰路易斯肯尼酒店</t>
  </si>
  <si>
    <t>BAE BONGGEON</t>
  </si>
  <si>
    <t>320.86</t>
  </si>
  <si>
    <t>342.11</t>
  </si>
  <si>
    <t>2023-09-28 20:28:19</t>
  </si>
  <si>
    <t>3995422</t>
  </si>
  <si>
    <t>福让特玛丽提姆最佳酒店</t>
  </si>
  <si>
    <t>Rajani Krisha</t>
  </si>
  <si>
    <t>2212.17</t>
  </si>
  <si>
    <t>2358.64</t>
  </si>
  <si>
    <t>2023-09-28 02:50:17</t>
  </si>
  <si>
    <t>2023-09-27</t>
  </si>
  <si>
    <t>3994515</t>
  </si>
  <si>
    <t>苏阿萨纳全套房酒店</t>
  </si>
  <si>
    <t>Ng Francis</t>
  </si>
  <si>
    <t>1780.82</t>
  </si>
  <si>
    <t>1900.35</t>
  </si>
  <si>
    <t>2023-09-27 23:00:37</t>
  </si>
  <si>
    <t>3994498</t>
  </si>
  <si>
    <t>迈阿密机场铂尔曼酒店</t>
  </si>
  <si>
    <t>MINTET WANDA</t>
  </si>
  <si>
    <t>830.31</t>
  </si>
  <si>
    <t>886.04</t>
  </si>
  <si>
    <t>2023-09-27 22:53:00</t>
  </si>
  <si>
    <t>3993557</t>
  </si>
  <si>
    <t>LI YIQIAO,WU BOJUN</t>
  </si>
  <si>
    <t>7232.84</t>
  </si>
  <si>
    <t>7718.32</t>
  </si>
  <si>
    <t>2023-09-27 19:34:34</t>
  </si>
  <si>
    <t>3992301</t>
  </si>
  <si>
    <t>安阳市都市精品酒店</t>
  </si>
  <si>
    <t>WANG WEI</t>
  </si>
  <si>
    <t>4195.70</t>
  </si>
  <si>
    <t>4477.32</t>
  </si>
  <si>
    <t>2023-09-27 14:37:45</t>
  </si>
  <si>
    <t>3992245</t>
  </si>
  <si>
    <t>森塔拉奥南海滩度假酒店</t>
  </si>
  <si>
    <t>WANG JIAO,WANG RUITONG</t>
  </si>
  <si>
    <t>2627.50</t>
  </si>
  <si>
    <t>2803.86</t>
  </si>
  <si>
    <t>2023-09-27 14:18:03</t>
  </si>
  <si>
    <t>3992049</t>
  </si>
  <si>
    <t>曼谷瑞博朗得酒店</t>
  </si>
  <si>
    <t>lee minjoo</t>
  </si>
  <si>
    <t>1589.72</t>
  </si>
  <si>
    <t>1696.43</t>
  </si>
  <si>
    <t>2023-09-27 13:32:08</t>
  </si>
  <si>
    <t>3991602</t>
  </si>
  <si>
    <t>斯塔兹东滩酒店</t>
  </si>
  <si>
    <t>KIM NAMHYUN</t>
  </si>
  <si>
    <t>3651.00</t>
  </si>
  <si>
    <t>3896.06</t>
  </si>
  <si>
    <t>2023-09-27 11:37:28</t>
  </si>
  <si>
    <t>3990983</t>
  </si>
  <si>
    <t>素坤逸15巷酒店</t>
  </si>
  <si>
    <t>FAN QING</t>
  </si>
  <si>
    <t>1737.36</t>
  </si>
  <si>
    <t>1853.98</t>
  </si>
  <si>
    <t>2023-09-27 07:29:54</t>
  </si>
  <si>
    <t>2023-09-26</t>
  </si>
  <si>
    <t>3990154</t>
  </si>
  <si>
    <t>曼谷利特酒店</t>
  </si>
  <si>
    <t>QIAN FUYU</t>
  </si>
  <si>
    <t>496.06</t>
  </si>
  <si>
    <t>528.96</t>
  </si>
  <si>
    <t>2023-09-26 22:42:41</t>
  </si>
  <si>
    <t>2023-09-25</t>
  </si>
  <si>
    <t>3985278</t>
  </si>
  <si>
    <t>HAN JINTAE</t>
  </si>
  <si>
    <t>685.77</t>
  </si>
  <si>
    <t>732.90</t>
  </si>
  <si>
    <t>2023-09-25 22:15:13</t>
  </si>
  <si>
    <t>3981623</t>
  </si>
  <si>
    <t>美地概念酒店 (政府卫生认证)</t>
  </si>
  <si>
    <t>LIU XIAO,LUV SHANG</t>
  </si>
  <si>
    <t>851.99</t>
  </si>
  <si>
    <t>910.54</t>
  </si>
  <si>
    <t>2023-09-25 11:09:10</t>
  </si>
  <si>
    <t>2023-09-24</t>
  </si>
  <si>
    <t>3979239</t>
  </si>
  <si>
    <t>吉隆坡宴宾雅酒店</t>
  </si>
  <si>
    <t>ZAMRI MOHD ZAMRI BIN ELIES</t>
  </si>
  <si>
    <t>528.25</t>
  </si>
  <si>
    <t>564.55</t>
  </si>
  <si>
    <t>2023-09-24 16:10:31</t>
  </si>
  <si>
    <t>3978605</t>
  </si>
  <si>
    <t>皇家普吉城市酒店(SHA Plus+)</t>
  </si>
  <si>
    <t>XU QING,HU YI</t>
  </si>
  <si>
    <t>591.89</t>
  </si>
  <si>
    <t>632.56</t>
  </si>
  <si>
    <t>2023-09-24 13:24:56</t>
  </si>
  <si>
    <t>2023-09-23</t>
  </si>
  <si>
    <t>3977141</t>
  </si>
  <si>
    <t>南茶素坤逸39号酒店</t>
  </si>
  <si>
    <t>PRAKUNMAN YANISA</t>
  </si>
  <si>
    <t>110.28</t>
  </si>
  <si>
    <t>117.87</t>
  </si>
  <si>
    <t>2023-09-23 23:32:47</t>
  </si>
  <si>
    <t>3974270</t>
  </si>
  <si>
    <t xml:space="preserve">安吉尔酒店  </t>
  </si>
  <si>
    <t>WANG BONIAN,LI HUI,MAO YIHENG</t>
  </si>
  <si>
    <t>852.55</t>
  </si>
  <si>
    <t>911.23</t>
  </si>
  <si>
    <t>2023-09-23 12:45:53</t>
  </si>
  <si>
    <t>2023-09-22</t>
  </si>
  <si>
    <t>3968497</t>
  </si>
  <si>
    <t>B&amp;B罗马菲乌米奇诺机场博览会酒店1</t>
  </si>
  <si>
    <t>Varley Alistair</t>
  </si>
  <si>
    <t>650.03</t>
  </si>
  <si>
    <t>693.96</t>
  </si>
  <si>
    <t>2023-09-22 02:56:24</t>
  </si>
  <si>
    <t>2023-09-21</t>
  </si>
  <si>
    <t>3967461</t>
  </si>
  <si>
    <t>伊斯坦布尔阿马达老城酒店</t>
  </si>
  <si>
    <t>HASSAN ROKIAH BINTI</t>
  </si>
  <si>
    <t>903.19</t>
  </si>
  <si>
    <t>967.32</t>
  </si>
  <si>
    <t>2023-09-21 21:32:52</t>
  </si>
  <si>
    <t>土耳其</t>
  </si>
  <si>
    <t>3965725</t>
  </si>
  <si>
    <t>XU QIANG</t>
  </si>
  <si>
    <t>1805.18</t>
  </si>
  <si>
    <t>1933.36</t>
  </si>
  <si>
    <t>2023-09-21 15:55:49</t>
  </si>
  <si>
    <t>3965072</t>
  </si>
  <si>
    <t>阿瑜陀耶之家酒店</t>
  </si>
  <si>
    <t>DARAKANTRONG LALITA</t>
  </si>
  <si>
    <t>253.82</t>
  </si>
  <si>
    <t>271.84</t>
  </si>
  <si>
    <t>2023-09-21 13:21:04</t>
  </si>
  <si>
    <t>3963512</t>
  </si>
  <si>
    <t>纽约利文顿酒店</t>
  </si>
  <si>
    <t>Gin Adriann</t>
  </si>
  <si>
    <t>7907.56</t>
  </si>
  <si>
    <t>8469.06</t>
  </si>
  <si>
    <t>2023-09-21 01:33:28</t>
  </si>
  <si>
    <t>2023-09-20</t>
  </si>
  <si>
    <t>3960823</t>
  </si>
  <si>
    <t>芭东帕拉贡温泉度假酒店 (SHA Extra Plus)</t>
  </si>
  <si>
    <t>SAXENA HANISH,SAXENA HANISH,SAXENA HANISH,SAXENA HANISH</t>
  </si>
  <si>
    <t>2988.00</t>
  </si>
  <si>
    <t>3194.70</t>
  </si>
  <si>
    <t>2023-09-20 17:04:00</t>
  </si>
  <si>
    <t>3959588</t>
  </si>
  <si>
    <t>兰花度假酒店</t>
  </si>
  <si>
    <t>SUN YONGPING</t>
  </si>
  <si>
    <t>553.02</t>
  </si>
  <si>
    <t>591.28</t>
  </si>
  <si>
    <t>2023-09-20 11:25:17</t>
  </si>
  <si>
    <t>3958538</t>
  </si>
  <si>
    <t>甲米都喜天丽海滨度假酒店</t>
  </si>
  <si>
    <t>NOH YUNA</t>
  </si>
  <si>
    <t>807.52</t>
  </si>
  <si>
    <t>863.38</t>
  </si>
  <si>
    <t>2023-09-20 10:05:22</t>
  </si>
  <si>
    <t>2023-09-19</t>
  </si>
  <si>
    <t>3953993</t>
  </si>
  <si>
    <t>努帕尔福斯酒店</t>
  </si>
  <si>
    <t>Buchanan Joyce Marie,Buchanan Mark  Alan</t>
  </si>
  <si>
    <t>3444.01</t>
  </si>
  <si>
    <t>3684.62</t>
  </si>
  <si>
    <t>2023-09-19 11:44:33</t>
  </si>
  <si>
    <t>冰岛</t>
  </si>
  <si>
    <t>3953859</t>
  </si>
  <si>
    <t>安克尔酒店</t>
  </si>
  <si>
    <t>DENG RONG</t>
  </si>
  <si>
    <t>2612.05</t>
  </si>
  <si>
    <t>2794.53</t>
  </si>
  <si>
    <t>2023-09-19 11:02:33</t>
  </si>
  <si>
    <t>挪威</t>
  </si>
  <si>
    <t>2023-09-18</t>
  </si>
  <si>
    <t>3952558</t>
  </si>
  <si>
    <t>BRESOLIN DE CARLI HENRIQUE,ZIMMERMANN DE AZAMBUJA BRESOLIN THAIS</t>
  </si>
  <si>
    <t>826.45</t>
  </si>
  <si>
    <t>886.46</t>
  </si>
  <si>
    <t>2023-09-18 23:02:15</t>
  </si>
  <si>
    <t>3948421</t>
  </si>
  <si>
    <t>曼谷优本纳朗双酒店</t>
  </si>
  <si>
    <t>HAN CHAEMIN</t>
  </si>
  <si>
    <t>739.57</t>
  </si>
  <si>
    <t>793.28</t>
  </si>
  <si>
    <t>2023-09-18 11:52:39</t>
  </si>
  <si>
    <t>3948142</t>
  </si>
  <si>
    <t>芭堤雅宜必思酒店</t>
  </si>
  <si>
    <t>DU WEIWEI,SONG MINGYU</t>
  </si>
  <si>
    <t>930.70</t>
  </si>
  <si>
    <t>998.28</t>
  </si>
  <si>
    <t>2023-09-18 11:15:57</t>
  </si>
  <si>
    <t>3947832</t>
  </si>
  <si>
    <t>特区市区舒适酒店及会议中心</t>
  </si>
  <si>
    <t>FULLER VIRGINIA,WORLEY DINALYNN</t>
  </si>
  <si>
    <t>1497.33</t>
  </si>
  <si>
    <t>1606.06</t>
  </si>
  <si>
    <t>2023-09-18 09:19:29</t>
  </si>
  <si>
    <t>2023-09-17</t>
  </si>
  <si>
    <t>3944155</t>
  </si>
  <si>
    <t>盖茨堡温德姆酒店</t>
  </si>
  <si>
    <t>KNOWLES SCOTT</t>
  </si>
  <si>
    <t>3220.85</t>
  </si>
  <si>
    <t>3454.74</t>
  </si>
  <si>
    <t>2023-09-17 13:52:29</t>
  </si>
  <si>
    <t>2023-09-15</t>
  </si>
  <si>
    <t>3932851</t>
  </si>
  <si>
    <t>皇家棕榈酒店及会议中心</t>
  </si>
  <si>
    <t>YABUSHITA HIROSHI</t>
  </si>
  <si>
    <t>238.81</t>
  </si>
  <si>
    <t>256.12</t>
  </si>
  <si>
    <t>2023-09-15 06:46:17</t>
  </si>
  <si>
    <t>2023-09-14</t>
  </si>
  <si>
    <t>3928952</t>
  </si>
  <si>
    <t>芭堤雅中天棕榈海滩酒店及度假村</t>
  </si>
  <si>
    <t>JIUSAMANG SUPAPORN</t>
  </si>
  <si>
    <t>592.01</t>
  </si>
  <si>
    <t>635.55</t>
  </si>
  <si>
    <t>2023-09-14 11:31:12</t>
  </si>
  <si>
    <t>3928246</t>
  </si>
  <si>
    <t>曼谷格乐丽雅10酒店</t>
  </si>
  <si>
    <t>ZHANG SHAOYUN,ZHANG SHAOJUN</t>
  </si>
  <si>
    <t>616.00</t>
  </si>
  <si>
    <t>661.30</t>
  </si>
  <si>
    <t>2023-09-14 16:03:32</t>
  </si>
  <si>
    <t>3928034</t>
  </si>
  <si>
    <t>希尔顿纽华克机场酒店</t>
  </si>
  <si>
    <t>Lyu Xiangpei</t>
  </si>
  <si>
    <t>1198.78</t>
  </si>
  <si>
    <t>1286.93</t>
  </si>
  <si>
    <t>2023-09-14 03:12:00</t>
  </si>
  <si>
    <t>3927790</t>
  </si>
  <si>
    <t>罗氏公园酒店</t>
  </si>
  <si>
    <t>Na Hyunhee</t>
  </si>
  <si>
    <t>3061.67</t>
  </si>
  <si>
    <t>3276.62</t>
  </si>
  <si>
    <t>2023-09-14 00:15:25</t>
  </si>
  <si>
    <t>2023-09-12</t>
  </si>
  <si>
    <t>3921198</t>
  </si>
  <si>
    <t>沙通易思婷大酒店</t>
  </si>
  <si>
    <t>CHAE JONGKYOUNG,HAN SUJIN</t>
  </si>
  <si>
    <t>2412.01</t>
  </si>
  <si>
    <t>2585.22</t>
  </si>
  <si>
    <t>2023-09-13 12:47:07</t>
  </si>
  <si>
    <t>3920959</t>
  </si>
  <si>
    <t>安克雷奇国际机场舒适套房酒店</t>
  </si>
  <si>
    <t>HE QIDONG,XU WEIQIANG</t>
  </si>
  <si>
    <t>2321.88</t>
  </si>
  <si>
    <t>2488.62</t>
  </si>
  <si>
    <t>2023-09-12 18:16:19</t>
  </si>
  <si>
    <t>3920171</t>
  </si>
  <si>
    <t>马尔彭萨卡达诺酒店</t>
  </si>
  <si>
    <t>LAURO RAFFAELE,ROTELLA VINCENZO</t>
  </si>
  <si>
    <t>673.01</t>
  </si>
  <si>
    <t>721.34</t>
  </si>
  <si>
    <t>2023-09-12 15:57:49</t>
  </si>
  <si>
    <t>2023-09-11</t>
  </si>
  <si>
    <t>3914001</t>
  </si>
  <si>
    <t>曼谷贵都酒店</t>
  </si>
  <si>
    <t>Zhang Xin</t>
  </si>
  <si>
    <t>435.59</t>
  </si>
  <si>
    <t>463.89</t>
  </si>
  <si>
    <t>2023-09-11 11:32:36</t>
  </si>
  <si>
    <t>2023-09-10</t>
  </si>
  <si>
    <t>3910925</t>
  </si>
  <si>
    <t>Heras Carrasco Pedro Lazaro</t>
  </si>
  <si>
    <t>1509.93</t>
  </si>
  <si>
    <t>1608.02</t>
  </si>
  <si>
    <t>2023-09-10 19:51:11</t>
  </si>
  <si>
    <t>2023-09-09</t>
  </si>
  <si>
    <t>3904701</t>
  </si>
  <si>
    <t>LEEKULCHAROEN PRAEWA</t>
  </si>
  <si>
    <t>446.30</t>
  </si>
  <si>
    <t>475.29</t>
  </si>
  <si>
    <t>2023-09-09 13:17:56</t>
  </si>
  <si>
    <t>2023-09-07</t>
  </si>
  <si>
    <t>3896945</t>
  </si>
  <si>
    <t>巴塞罗那桑斯酒店</t>
  </si>
  <si>
    <t>YANG HUI</t>
  </si>
  <si>
    <t>1214.71</t>
  </si>
  <si>
    <t>1299.29</t>
  </si>
  <si>
    <t>2023-09-07 19:22:58</t>
  </si>
  <si>
    <t>3893340</t>
  </si>
  <si>
    <t>卢巴普吉岛芭东旅舍</t>
  </si>
  <si>
    <t>TOROK LASZLO,SRISUMA NAPATSAKORN</t>
  </si>
  <si>
    <t>789.01</t>
  </si>
  <si>
    <t>845.04</t>
  </si>
  <si>
    <t>2023-09-07 09:01:29</t>
  </si>
  <si>
    <t>2023-09-05</t>
  </si>
  <si>
    <t>3888053</t>
  </si>
  <si>
    <t>尤马城市小屋酒店</t>
  </si>
  <si>
    <t>De ViVo Francesco,Vastola Annalisa,De Vivo Raffaele,De Vivo Mariafrancesca</t>
  </si>
  <si>
    <t>2817.98</t>
  </si>
  <si>
    <t>3028.46</t>
  </si>
  <si>
    <t>2023-09-05 21:40:40</t>
  </si>
  <si>
    <t>法国</t>
  </si>
  <si>
    <t>2023-09-03</t>
  </si>
  <si>
    <t>3875551</t>
  </si>
  <si>
    <t>K树金泰克斯酒店</t>
  </si>
  <si>
    <t>Suh Eunyoung</t>
  </si>
  <si>
    <t>474.99</t>
  </si>
  <si>
    <t>511.57</t>
  </si>
  <si>
    <t>2023-09-03 08:07:22</t>
  </si>
  <si>
    <t>2023-09-02</t>
  </si>
  <si>
    <t>3874003</t>
  </si>
  <si>
    <t>普吉阁遥岛树屋别墅度假村- 限成人</t>
  </si>
  <si>
    <t>PONROD CHUMPOL</t>
  </si>
  <si>
    <t>2093.00</t>
  </si>
  <si>
    <t>2253.93</t>
  </si>
  <si>
    <t>2023-09-03 14:41:21</t>
  </si>
  <si>
    <t>2023-09-01</t>
  </si>
  <si>
    <t>3865926</t>
  </si>
  <si>
    <t>国王酒店</t>
  </si>
  <si>
    <t>Beleggia Irene</t>
  </si>
  <si>
    <t>1973.19</t>
  </si>
  <si>
    <t>2120.80</t>
  </si>
  <si>
    <t>2023-09-01 00:33:36</t>
  </si>
  <si>
    <t>2023-08-31</t>
  </si>
  <si>
    <t>3863766</t>
  </si>
  <si>
    <t>度假村帕南度假酒店</t>
  </si>
  <si>
    <t>KIM BYUNG JUN,JANG WHOE MOON</t>
  </si>
  <si>
    <t>2042.22</t>
  </si>
  <si>
    <t>2194.99</t>
  </si>
  <si>
    <t>2023-08-31 17:33:28</t>
  </si>
  <si>
    <t>2023-08-24</t>
  </si>
  <si>
    <t>3831769</t>
  </si>
  <si>
    <t>Dinara Ubud</t>
  </si>
  <si>
    <t>CHOI WING FONG</t>
  </si>
  <si>
    <t>700.41</t>
  </si>
  <si>
    <t>752.80</t>
  </si>
  <si>
    <t>2023-08-24 23:55:53</t>
  </si>
  <si>
    <t>3828422</t>
  </si>
  <si>
    <t>YIP OI YIN</t>
  </si>
  <si>
    <t>320.00</t>
  </si>
  <si>
    <t>343.94</t>
  </si>
  <si>
    <t>2023-08-24 12:51:56</t>
  </si>
  <si>
    <t>2023-08-22</t>
  </si>
  <si>
    <t>3818990</t>
  </si>
  <si>
    <t>帝宫河滨酒店</t>
  </si>
  <si>
    <t>PRESLEY VERONICA</t>
  </si>
  <si>
    <t>800.23</t>
  </si>
  <si>
    <t>859.26</t>
  </si>
  <si>
    <t>2023-08-22 14:40:00</t>
  </si>
  <si>
    <t>2023-08-20</t>
  </si>
  <si>
    <t>3810290</t>
  </si>
  <si>
    <t>格但斯克福克斯尊贵酒店</t>
  </si>
  <si>
    <t>Bartusiak Karolina</t>
  </si>
  <si>
    <t>1328.53</t>
  </si>
  <si>
    <t>1425.00</t>
  </si>
  <si>
    <t>2023-08-20 18:05:35</t>
  </si>
  <si>
    <t>波兰</t>
  </si>
  <si>
    <t>2023-08-16</t>
  </si>
  <si>
    <t>3789655</t>
  </si>
  <si>
    <t>LEE SEONGPIN</t>
  </si>
  <si>
    <t>1395.99</t>
  </si>
  <si>
    <t>1495.44</t>
  </si>
  <si>
    <t>2023-08-16 13:47:21</t>
  </si>
  <si>
    <t>2023-08-13</t>
  </si>
  <si>
    <t>3773531</t>
  </si>
  <si>
    <t>圣匹兹堡市中心阿瓦隆酒店</t>
  </si>
  <si>
    <t>CURTIN CONOR,Curtin BETHANY</t>
  </si>
  <si>
    <t>1148.05</t>
  </si>
  <si>
    <t>1236.86</t>
  </si>
  <si>
    <t>2023-08-13 01:07:52</t>
  </si>
  <si>
    <t>2023-08-07</t>
  </si>
  <si>
    <t>3748283</t>
  </si>
  <si>
    <t>建筑酒店</t>
  </si>
  <si>
    <t>JEON JOOYOUNG,LEE EUNKYUNG</t>
  </si>
  <si>
    <t>3229.69</t>
  </si>
  <si>
    <t>3508.24</t>
  </si>
  <si>
    <t>2023-08-07 23:20:18</t>
  </si>
  <si>
    <t>2023-08-02</t>
  </si>
  <si>
    <t>3720995</t>
  </si>
  <si>
    <t>普吉岛卡马拉海滩酒店</t>
  </si>
  <si>
    <t>TANGKAMOLSUKATI WANCHANA,JANMEKHA SUNAN</t>
  </si>
  <si>
    <t>1452.00</t>
  </si>
  <si>
    <t>1572.96</t>
  </si>
  <si>
    <t>2023-08-02 10:57:42</t>
  </si>
  <si>
    <t>3720113</t>
  </si>
  <si>
    <t>贝斯特韦斯特精品皇家圣缇纳大酒店</t>
  </si>
  <si>
    <t>WANG YU-TING,LIN WEI-PANG</t>
  </si>
  <si>
    <t>1467.12</t>
  </si>
  <si>
    <t>1598.17</t>
  </si>
  <si>
    <t>2023-08-02 01:15:08</t>
  </si>
  <si>
    <t>2023-07-30</t>
  </si>
  <si>
    <t>3708169</t>
  </si>
  <si>
    <t>格兰尼奇霍夫 - 三一</t>
  </si>
  <si>
    <t>Gupta Varun,Gupta Varun</t>
  </si>
  <si>
    <t>3878.02</t>
  </si>
  <si>
    <t>4220.28</t>
  </si>
  <si>
    <t>-0.01</t>
  </si>
  <si>
    <t>-4220</t>
  </si>
  <si>
    <t>-3878</t>
  </si>
  <si>
    <t>2023-07-30 18:07:31</t>
  </si>
  <si>
    <t>2023-07-16</t>
  </si>
  <si>
    <t>3644423</t>
  </si>
  <si>
    <t>欧洲之星大中心酒店</t>
  </si>
  <si>
    <t>Prausner Helmut</t>
  </si>
  <si>
    <t>2019.80</t>
  </si>
  <si>
    <t>2204.78</t>
  </si>
  <si>
    <t>2023-07-16 20:24:06</t>
  </si>
  <si>
    <t>德国</t>
  </si>
  <si>
    <t>2023-07-05</t>
  </si>
  <si>
    <t>3594602</t>
  </si>
  <si>
    <t>埃格隆酒店</t>
  </si>
  <si>
    <t>SINGH AVIRAL</t>
  </si>
  <si>
    <t>4513.22</t>
  </si>
  <si>
    <t>4887.61</t>
  </si>
  <si>
    <t>2023-07-05 12:18:22</t>
  </si>
  <si>
    <t>2023-05-05</t>
  </si>
  <si>
    <t>3330707</t>
  </si>
  <si>
    <t>巴拿马城瑞广场酒店</t>
  </si>
  <si>
    <t>SON CHANGUP</t>
  </si>
  <si>
    <t>663.87</t>
  </si>
  <si>
    <t>752.00</t>
  </si>
  <si>
    <t>2023-05-05 21:17:26</t>
  </si>
  <si>
    <t>巴拿马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</si>
</sst>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45212</v>
      </c>
      <c r="G2" s="6">
        <v>45213</v>
      </c>
      <c r="H2" s="4">
        <v>1</v>
      </c>
      <c r="I2" s="4">
        <v>1</v>
      </c>
      <c r="J2" s="4">
        <v>1</v>
      </c>
      <c r="K2" s="4" t="s">
        <v>30</v>
      </c>
      <c r="L2" s="4">
        <v>752</v>
      </c>
      <c r="M2" s="4">
        <v>752</v>
      </c>
      <c r="N2" s="4" t="s">
        <v>31</v>
      </c>
      <c r="O2" s="4" t="s">
        <v>32</v>
      </c>
      <c r="P2" s="4" t="s">
        <v>33</v>
      </c>
      <c r="Q2" s="4">
        <v>0</v>
      </c>
      <c r="R2" s="7">
        <v>45051</v>
      </c>
      <c r="S2" s="6">
        <v>45216</v>
      </c>
      <c r="T2" s="4" t="s">
        <v>34</v>
      </c>
      <c r="U2" s="4">
        <v>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45207</v>
      </c>
      <c r="G3" s="6">
        <v>45213</v>
      </c>
      <c r="H3" s="4">
        <v>1</v>
      </c>
      <c r="I3" s="4">
        <v>6</v>
      </c>
      <c r="J3" s="4">
        <v>6</v>
      </c>
      <c r="K3" s="4" t="s">
        <v>30</v>
      </c>
      <c r="L3" s="4">
        <v>3142</v>
      </c>
      <c r="M3" s="4">
        <v>3142</v>
      </c>
      <c r="N3" s="4" t="s">
        <v>40</v>
      </c>
      <c r="O3" s="4" t="s">
        <v>32</v>
      </c>
      <c r="P3" s="4" t="s">
        <v>33</v>
      </c>
      <c r="Q3" s="4">
        <v>0</v>
      </c>
      <c r="R3" s="7">
        <v>45070</v>
      </c>
      <c r="S3" s="6">
        <v>45216</v>
      </c>
      <c r="T3" s="4" t="s">
        <v>34</v>
      </c>
      <c r="U3" s="4">
        <v>3142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45207</v>
      </c>
      <c r="G4" s="6">
        <v>45213</v>
      </c>
      <c r="H4" s="4">
        <v>1</v>
      </c>
      <c r="I4" s="4">
        <v>6</v>
      </c>
      <c r="J4" s="4">
        <v>6</v>
      </c>
      <c r="K4" s="4" t="s">
        <v>30</v>
      </c>
      <c r="L4" s="4">
        <v>-3142</v>
      </c>
      <c r="M4" s="4">
        <v>-3142</v>
      </c>
      <c r="N4" s="4" t="s">
        <v>40</v>
      </c>
      <c r="O4" s="4" t="s">
        <v>32</v>
      </c>
      <c r="P4" s="4" t="s">
        <v>33</v>
      </c>
      <c r="Q4" s="4">
        <v>0</v>
      </c>
      <c r="R4" s="7">
        <v>45070</v>
      </c>
      <c r="S4" s="6">
        <v>45216</v>
      </c>
      <c r="T4" s="4" t="s">
        <v>34</v>
      </c>
      <c r="U4" s="4">
        <v>-3142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45210</v>
      </c>
      <c r="G5" s="6">
        <v>45213</v>
      </c>
      <c r="H5" s="4">
        <v>1</v>
      </c>
      <c r="I5" s="4">
        <v>3</v>
      </c>
      <c r="J5" s="4">
        <v>3</v>
      </c>
      <c r="K5" s="4" t="s">
        <v>30</v>
      </c>
      <c r="L5" s="4">
        <v>4887.61</v>
      </c>
      <c r="M5" s="4">
        <v>4887.61</v>
      </c>
      <c r="N5" s="4" t="s">
        <v>46</v>
      </c>
      <c r="O5" s="4" t="s">
        <v>32</v>
      </c>
      <c r="P5" s="4" t="s">
        <v>33</v>
      </c>
      <c r="Q5" s="4">
        <v>0</v>
      </c>
      <c r="R5" s="7">
        <v>45112.0000115741</v>
      </c>
      <c r="S5" s="6">
        <v>45216</v>
      </c>
      <c r="T5" s="4" t="s">
        <v>34</v>
      </c>
      <c r="U5" s="4">
        <v>4887.61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45212</v>
      </c>
      <c r="G6" s="6">
        <v>45213</v>
      </c>
      <c r="H6" s="4">
        <v>2</v>
      </c>
      <c r="I6" s="4">
        <v>1</v>
      </c>
      <c r="J6" s="4">
        <v>2</v>
      </c>
      <c r="K6" s="4" t="s">
        <v>30</v>
      </c>
      <c r="L6" s="4">
        <v>2204.78</v>
      </c>
      <c r="M6" s="4">
        <v>2204.78</v>
      </c>
      <c r="N6" s="4" t="s">
        <v>51</v>
      </c>
      <c r="O6" s="4" t="s">
        <v>32</v>
      </c>
      <c r="P6" s="4" t="s">
        <v>33</v>
      </c>
      <c r="Q6" s="4">
        <v>0</v>
      </c>
      <c r="R6" s="7">
        <v>45123</v>
      </c>
      <c r="S6" s="6">
        <v>45216</v>
      </c>
      <c r="T6" s="4" t="s">
        <v>34</v>
      </c>
      <c r="U6" s="4">
        <v>2204.78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45211</v>
      </c>
      <c r="G7" s="6">
        <v>45213</v>
      </c>
      <c r="H7" s="4">
        <v>1</v>
      </c>
      <c r="I7" s="4">
        <v>2</v>
      </c>
      <c r="J7" s="4">
        <v>2</v>
      </c>
      <c r="K7" s="4" t="s">
        <v>30</v>
      </c>
      <c r="L7" s="4">
        <v>4287.44</v>
      </c>
      <c r="M7" s="4">
        <v>4287.44</v>
      </c>
      <c r="N7" s="4" t="s">
        <v>57</v>
      </c>
      <c r="O7" s="4" t="s">
        <v>32</v>
      </c>
      <c r="P7" s="4" t="s">
        <v>33</v>
      </c>
      <c r="Q7" s="4">
        <v>0</v>
      </c>
      <c r="R7" s="7">
        <v>45135</v>
      </c>
      <c r="S7" s="6">
        <v>45216</v>
      </c>
      <c r="T7" s="4" t="s">
        <v>34</v>
      </c>
      <c r="U7" s="4">
        <v>4287.44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45211</v>
      </c>
      <c r="G8" s="6">
        <v>45213</v>
      </c>
      <c r="H8" s="4">
        <v>1</v>
      </c>
      <c r="I8" s="4">
        <v>2</v>
      </c>
      <c r="J8" s="4">
        <v>2</v>
      </c>
      <c r="K8" s="4" t="s">
        <v>30</v>
      </c>
      <c r="L8" s="4">
        <v>4220.28</v>
      </c>
      <c r="M8" s="4">
        <v>4220.28</v>
      </c>
      <c r="N8" s="4" t="s">
        <v>62</v>
      </c>
      <c r="O8" s="4" t="s">
        <v>32</v>
      </c>
      <c r="P8" s="4" t="s">
        <v>33</v>
      </c>
      <c r="Q8" s="4">
        <v>0</v>
      </c>
      <c r="R8" s="7">
        <v>45137.0000115741</v>
      </c>
      <c r="S8" s="6">
        <v>45216</v>
      </c>
      <c r="T8" s="4" t="s">
        <v>34</v>
      </c>
      <c r="U8" s="4">
        <v>4220.28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45212</v>
      </c>
      <c r="G9" s="6">
        <v>45213</v>
      </c>
      <c r="H9" s="4">
        <v>1</v>
      </c>
      <c r="I9" s="4">
        <v>1</v>
      </c>
      <c r="J9" s="4">
        <v>1</v>
      </c>
      <c r="K9" s="4" t="s">
        <v>30</v>
      </c>
      <c r="L9" s="4">
        <v>1598.17</v>
      </c>
      <c r="M9" s="4">
        <v>1598.17</v>
      </c>
      <c r="N9" s="4" t="s">
        <v>67</v>
      </c>
      <c r="O9" s="4" t="s">
        <v>32</v>
      </c>
      <c r="P9" s="4" t="s">
        <v>33</v>
      </c>
      <c r="Q9" s="4">
        <v>0</v>
      </c>
      <c r="R9" s="7">
        <v>45140.0000115741</v>
      </c>
      <c r="S9" s="6">
        <v>45216</v>
      </c>
      <c r="T9" s="4" t="s">
        <v>34</v>
      </c>
      <c r="U9" s="4">
        <v>1598.17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45211</v>
      </c>
      <c r="G10" s="6">
        <v>45213</v>
      </c>
      <c r="H10" s="4">
        <v>1</v>
      </c>
      <c r="I10" s="4">
        <v>2</v>
      </c>
      <c r="J10" s="4">
        <v>2</v>
      </c>
      <c r="K10" s="4" t="s">
        <v>30</v>
      </c>
      <c r="L10" s="4">
        <v>1572.96</v>
      </c>
      <c r="M10" s="4">
        <v>1572.96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45140.0000115741</v>
      </c>
      <c r="S10" s="6">
        <v>45216</v>
      </c>
      <c r="T10" s="4" t="s">
        <v>34</v>
      </c>
      <c r="U10" s="4">
        <v>1572.96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45211</v>
      </c>
      <c r="G11" s="6">
        <v>45213</v>
      </c>
      <c r="H11" s="4">
        <v>1</v>
      </c>
      <c r="I11" s="4">
        <v>2</v>
      </c>
      <c r="J11" s="4">
        <v>2</v>
      </c>
      <c r="K11" s="4" t="s">
        <v>30</v>
      </c>
      <c r="L11" s="4">
        <v>3178.54</v>
      </c>
      <c r="M11" s="4">
        <v>3178.54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45143.0000115741</v>
      </c>
      <c r="S11" s="6">
        <v>45216</v>
      </c>
      <c r="T11" s="4" t="s">
        <v>34</v>
      </c>
      <c r="U11" s="4">
        <v>3178.54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45211</v>
      </c>
      <c r="G12" s="6">
        <v>45213</v>
      </c>
      <c r="H12" s="4">
        <v>1</v>
      </c>
      <c r="I12" s="4">
        <v>2</v>
      </c>
      <c r="J12" s="4">
        <v>2</v>
      </c>
      <c r="K12" s="4" t="s">
        <v>30</v>
      </c>
      <c r="L12" s="4">
        <v>3508.24</v>
      </c>
      <c r="M12" s="4">
        <v>3508.24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45145.0000115741</v>
      </c>
      <c r="S12" s="6">
        <v>45216</v>
      </c>
      <c r="T12" s="4" t="s">
        <v>34</v>
      </c>
      <c r="U12" s="4">
        <v>3508.24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45212</v>
      </c>
      <c r="G13" s="6">
        <v>45213</v>
      </c>
      <c r="H13" s="4">
        <v>1</v>
      </c>
      <c r="I13" s="4">
        <v>1</v>
      </c>
      <c r="J13" s="4">
        <v>1</v>
      </c>
      <c r="K13" s="4" t="s">
        <v>30</v>
      </c>
      <c r="L13" s="4">
        <v>1236.86</v>
      </c>
      <c r="M13" s="4">
        <v>1236.86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45151</v>
      </c>
      <c r="S13" s="6">
        <v>45216</v>
      </c>
      <c r="T13" s="4" t="s">
        <v>34</v>
      </c>
      <c r="U13" s="4">
        <v>1236.86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54</v>
      </c>
      <c r="B14" s="4" t="s">
        <v>26</v>
      </c>
      <c r="C14" s="4" t="s">
        <v>42</v>
      </c>
      <c r="D14" s="4" t="s">
        <v>55</v>
      </c>
      <c r="E14" s="4" t="s">
        <v>56</v>
      </c>
      <c r="F14" s="6">
        <v>45211</v>
      </c>
      <c r="G14" s="6">
        <v>45213</v>
      </c>
      <c r="H14" s="4">
        <v>1</v>
      </c>
      <c r="I14" s="4">
        <v>2</v>
      </c>
      <c r="J14" s="4">
        <v>2</v>
      </c>
      <c r="K14" s="4" t="s">
        <v>30</v>
      </c>
      <c r="L14" s="4">
        <v>-4287.44</v>
      </c>
      <c r="M14" s="4">
        <v>-4287.44</v>
      </c>
      <c r="N14" s="4" t="s">
        <v>57</v>
      </c>
      <c r="O14" s="4" t="s">
        <v>32</v>
      </c>
      <c r="P14" s="4" t="s">
        <v>33</v>
      </c>
      <c r="Q14" s="4">
        <v>0</v>
      </c>
      <c r="R14" s="7">
        <v>45135</v>
      </c>
      <c r="S14" s="6">
        <v>45216</v>
      </c>
      <c r="T14" s="4" t="s">
        <v>34</v>
      </c>
      <c r="U14" s="4">
        <v>-4287.44</v>
      </c>
      <c r="V14" s="4">
        <v>0</v>
      </c>
      <c r="W14" s="4">
        <v>0</v>
      </c>
      <c r="X14" s="4" t="s">
        <v>58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45211</v>
      </c>
      <c r="G15" s="6">
        <v>45213</v>
      </c>
      <c r="H15" s="4">
        <v>1</v>
      </c>
      <c r="I15" s="4">
        <v>2</v>
      </c>
      <c r="J15" s="4">
        <v>2</v>
      </c>
      <c r="K15" s="4" t="s">
        <v>30</v>
      </c>
      <c r="L15" s="4">
        <v>1495.44</v>
      </c>
      <c r="M15" s="4">
        <v>1495.44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45154</v>
      </c>
      <c r="S15" s="6">
        <v>45216</v>
      </c>
      <c r="T15" s="4" t="s">
        <v>34</v>
      </c>
      <c r="U15" s="4">
        <v>1495.44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45211</v>
      </c>
      <c r="G16" s="6">
        <v>45213</v>
      </c>
      <c r="H16" s="4">
        <v>1</v>
      </c>
      <c r="I16" s="4">
        <v>2</v>
      </c>
      <c r="J16" s="4">
        <v>2</v>
      </c>
      <c r="K16" s="4" t="s">
        <v>30</v>
      </c>
      <c r="L16" s="4">
        <v>1425</v>
      </c>
      <c r="M16" s="4">
        <v>1425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45158.0000115741</v>
      </c>
      <c r="S16" s="6">
        <v>45216</v>
      </c>
      <c r="T16" s="4" t="s">
        <v>34</v>
      </c>
      <c r="U16" s="4">
        <v>1425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45210</v>
      </c>
      <c r="G17" s="6">
        <v>45213</v>
      </c>
      <c r="H17" s="4">
        <v>1</v>
      </c>
      <c r="I17" s="4">
        <v>3</v>
      </c>
      <c r="J17" s="4">
        <v>3</v>
      </c>
      <c r="K17" s="4" t="s">
        <v>30</v>
      </c>
      <c r="L17" s="4">
        <v>859.26</v>
      </c>
      <c r="M17" s="4">
        <v>859.26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45160.0000115741</v>
      </c>
      <c r="S17" s="6">
        <v>45216</v>
      </c>
      <c r="T17" s="4" t="s">
        <v>34</v>
      </c>
      <c r="U17" s="4">
        <v>859.26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45212</v>
      </c>
      <c r="G18" s="6">
        <v>45213</v>
      </c>
      <c r="H18" s="4">
        <v>1</v>
      </c>
      <c r="I18" s="4">
        <v>1</v>
      </c>
      <c r="J18" s="4">
        <v>1</v>
      </c>
      <c r="K18" s="4" t="s">
        <v>30</v>
      </c>
      <c r="L18" s="4">
        <v>343.94</v>
      </c>
      <c r="M18" s="4">
        <v>343.94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45162.0000115741</v>
      </c>
      <c r="S18" s="6">
        <v>45216</v>
      </c>
      <c r="T18" s="4" t="s">
        <v>34</v>
      </c>
      <c r="U18" s="4">
        <v>343.94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45212</v>
      </c>
      <c r="G19" s="6">
        <v>45213</v>
      </c>
      <c r="H19" s="4">
        <v>1</v>
      </c>
      <c r="I19" s="4">
        <v>1</v>
      </c>
      <c r="J19" s="4">
        <v>1</v>
      </c>
      <c r="K19" s="4" t="s">
        <v>30</v>
      </c>
      <c r="L19" s="4">
        <v>752.8</v>
      </c>
      <c r="M19" s="4">
        <v>752.8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45162.0000115741</v>
      </c>
      <c r="S19" s="6">
        <v>45216</v>
      </c>
      <c r="T19" s="4" t="s">
        <v>34</v>
      </c>
      <c r="U19" s="4">
        <v>752.8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76</v>
      </c>
      <c r="B20" s="4" t="s">
        <v>26</v>
      </c>
      <c r="C20" s="4" t="s">
        <v>42</v>
      </c>
      <c r="D20" s="4" t="s">
        <v>77</v>
      </c>
      <c r="E20" s="4" t="s">
        <v>78</v>
      </c>
      <c r="F20" s="6">
        <v>45211</v>
      </c>
      <c r="G20" s="6">
        <v>45213</v>
      </c>
      <c r="H20" s="4">
        <v>1</v>
      </c>
      <c r="I20" s="4">
        <v>2</v>
      </c>
      <c r="J20" s="4">
        <v>2</v>
      </c>
      <c r="K20" s="4" t="s">
        <v>30</v>
      </c>
      <c r="L20" s="4">
        <v>-3178.54</v>
      </c>
      <c r="M20" s="4">
        <v>-3178.54</v>
      </c>
      <c r="N20" s="4" t="s">
        <v>79</v>
      </c>
      <c r="O20" s="4" t="s">
        <v>32</v>
      </c>
      <c r="P20" s="4" t="s">
        <v>33</v>
      </c>
      <c r="Q20" s="4">
        <v>0</v>
      </c>
      <c r="R20" s="7">
        <v>45143.0000115741</v>
      </c>
      <c r="S20" s="6">
        <v>45216</v>
      </c>
      <c r="T20" s="4" t="s">
        <v>34</v>
      </c>
      <c r="U20" s="4">
        <v>-3178.54</v>
      </c>
      <c r="V20" s="4">
        <v>0</v>
      </c>
      <c r="W20" s="4">
        <v>0</v>
      </c>
      <c r="X20" s="4" t="s">
        <v>80</v>
      </c>
      <c r="Y20" s="4" t="s">
        <v>36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45210</v>
      </c>
      <c r="G21" s="6">
        <v>45213</v>
      </c>
      <c r="H21" s="4">
        <v>1</v>
      </c>
      <c r="I21" s="4">
        <v>3</v>
      </c>
      <c r="J21" s="4">
        <v>3</v>
      </c>
      <c r="K21" s="4" t="s">
        <v>30</v>
      </c>
      <c r="L21" s="4">
        <v>8589.9</v>
      </c>
      <c r="M21" s="4">
        <v>8589.9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45166</v>
      </c>
      <c r="S21" s="6">
        <v>45216</v>
      </c>
      <c r="T21" s="4" t="s">
        <v>34</v>
      </c>
      <c r="U21" s="4">
        <v>8589.9</v>
      </c>
      <c r="V21" s="4">
        <v>0</v>
      </c>
      <c r="W21" s="4">
        <v>0</v>
      </c>
      <c r="X21" s="4" t="s">
        <v>126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45210</v>
      </c>
      <c r="G22" s="6">
        <v>45213</v>
      </c>
      <c r="H22" s="4">
        <v>1</v>
      </c>
      <c r="I22" s="4">
        <v>3</v>
      </c>
      <c r="J22" s="4">
        <v>3</v>
      </c>
      <c r="K22" s="4" t="s">
        <v>30</v>
      </c>
      <c r="L22" s="4">
        <v>2723.82</v>
      </c>
      <c r="M22" s="4">
        <v>2723.82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45168.0000115741</v>
      </c>
      <c r="S22" s="6">
        <v>45216</v>
      </c>
      <c r="T22" s="4" t="s">
        <v>34</v>
      </c>
      <c r="U22" s="4">
        <v>2723.82</v>
      </c>
      <c r="V22" s="4">
        <v>0</v>
      </c>
      <c r="W22" s="4">
        <v>0</v>
      </c>
      <c r="X22" s="4" t="s">
        <v>131</v>
      </c>
      <c r="Y22" s="4" t="s">
        <v>36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45206</v>
      </c>
      <c r="G23" s="6">
        <v>45213</v>
      </c>
      <c r="H23" s="4">
        <v>1</v>
      </c>
      <c r="I23" s="4">
        <v>7</v>
      </c>
      <c r="J23" s="4">
        <v>7</v>
      </c>
      <c r="K23" s="4" t="s">
        <v>30</v>
      </c>
      <c r="L23" s="4">
        <v>2194.99</v>
      </c>
      <c r="M23" s="4">
        <v>2194.99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45169</v>
      </c>
      <c r="S23" s="6">
        <v>45216</v>
      </c>
      <c r="T23" s="4" t="s">
        <v>34</v>
      </c>
      <c r="U23" s="4">
        <v>2194.99</v>
      </c>
      <c r="V23" s="4">
        <v>0</v>
      </c>
      <c r="W23" s="4">
        <v>0</v>
      </c>
      <c r="X23" s="4" t="s">
        <v>136</v>
      </c>
      <c r="Y23" s="4" t="s">
        <v>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45211</v>
      </c>
      <c r="G24" s="6">
        <v>45213</v>
      </c>
      <c r="H24" s="4">
        <v>1</v>
      </c>
      <c r="I24" s="4">
        <v>2</v>
      </c>
      <c r="J24" s="4">
        <v>2</v>
      </c>
      <c r="K24" s="4" t="s">
        <v>30</v>
      </c>
      <c r="L24" s="4">
        <v>2120.72</v>
      </c>
      <c r="M24" s="4">
        <v>2120.72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45170.0000115741</v>
      </c>
      <c r="S24" s="6">
        <v>45216</v>
      </c>
      <c r="T24" s="4" t="s">
        <v>34</v>
      </c>
      <c r="U24" s="4">
        <v>2120.72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45212</v>
      </c>
      <c r="G25" s="6">
        <v>45213</v>
      </c>
      <c r="H25" s="4">
        <v>1</v>
      </c>
      <c r="I25" s="4">
        <v>1</v>
      </c>
      <c r="J25" s="4">
        <v>1</v>
      </c>
      <c r="K25" s="4" t="s">
        <v>30</v>
      </c>
      <c r="L25" s="4">
        <v>2253.93</v>
      </c>
      <c r="M25" s="4">
        <v>2253.93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45171</v>
      </c>
      <c r="S25" s="6">
        <v>45216</v>
      </c>
      <c r="T25" s="4" t="s">
        <v>34</v>
      </c>
      <c r="U25" s="4">
        <v>2253.93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45212</v>
      </c>
      <c r="G26" s="6">
        <v>45213</v>
      </c>
      <c r="H26" s="4">
        <v>1</v>
      </c>
      <c r="I26" s="4">
        <v>1</v>
      </c>
      <c r="J26" s="4">
        <v>1</v>
      </c>
      <c r="K26" s="4" t="s">
        <v>30</v>
      </c>
      <c r="L26" s="4">
        <v>511.57</v>
      </c>
      <c r="M26" s="4">
        <v>511.57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45172.0000115741</v>
      </c>
      <c r="S26" s="6">
        <v>45216</v>
      </c>
      <c r="T26" s="4" t="s">
        <v>34</v>
      </c>
      <c r="U26" s="4">
        <v>511.57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45212</v>
      </c>
      <c r="G27" s="6">
        <v>45213</v>
      </c>
      <c r="H27" s="4">
        <v>1</v>
      </c>
      <c r="I27" s="4">
        <v>1</v>
      </c>
      <c r="J27" s="4">
        <v>1</v>
      </c>
      <c r="K27" s="4" t="s">
        <v>30</v>
      </c>
      <c r="L27" s="4">
        <v>3246.1</v>
      </c>
      <c r="M27" s="4">
        <v>3246.1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45173.0000115741</v>
      </c>
      <c r="S27" s="6">
        <v>45216</v>
      </c>
      <c r="T27" s="4" t="s">
        <v>34</v>
      </c>
      <c r="U27" s="4">
        <v>3246.1</v>
      </c>
      <c r="V27" s="4">
        <v>0</v>
      </c>
      <c r="W27" s="4">
        <v>0</v>
      </c>
      <c r="X27" s="4" t="s">
        <v>159</v>
      </c>
      <c r="Y27" s="4" t="s">
        <v>36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45211</v>
      </c>
      <c r="G28" s="6">
        <v>45213</v>
      </c>
      <c r="H28" s="4">
        <v>2</v>
      </c>
      <c r="I28" s="4">
        <v>2</v>
      </c>
      <c r="J28" s="4">
        <v>4</v>
      </c>
      <c r="K28" s="4" t="s">
        <v>30</v>
      </c>
      <c r="L28" s="4">
        <v>12081.48</v>
      </c>
      <c r="M28" s="4">
        <v>12081.48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45173.0000115741</v>
      </c>
      <c r="S28" s="6">
        <v>45216</v>
      </c>
      <c r="T28" s="4" t="s">
        <v>34</v>
      </c>
      <c r="U28" s="4">
        <v>12081.48</v>
      </c>
      <c r="V28" s="4">
        <v>0</v>
      </c>
      <c r="W28" s="4">
        <v>0</v>
      </c>
      <c r="X28" s="4" t="s">
        <v>164</v>
      </c>
      <c r="Y28" s="4" t="s">
        <v>36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45209</v>
      </c>
      <c r="G29" s="6">
        <v>45213</v>
      </c>
      <c r="H29" s="4">
        <v>1</v>
      </c>
      <c r="I29" s="4">
        <v>4</v>
      </c>
      <c r="J29" s="4">
        <v>4</v>
      </c>
      <c r="K29" s="4" t="s">
        <v>30</v>
      </c>
      <c r="L29" s="4">
        <v>1930.66</v>
      </c>
      <c r="M29" s="4">
        <v>1930.66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45174</v>
      </c>
      <c r="S29" s="6">
        <v>45216</v>
      </c>
      <c r="T29" s="4" t="s">
        <v>34</v>
      </c>
      <c r="U29" s="4">
        <v>1930.66</v>
      </c>
      <c r="V29" s="4">
        <v>0</v>
      </c>
      <c r="W29" s="4">
        <v>0</v>
      </c>
      <c r="X29" s="4" t="s">
        <v>169</v>
      </c>
      <c r="Y29" s="4" t="s">
        <v>36</v>
      </c>
    </row>
    <row r="30" s="4" customFormat="1" spans="1:25">
      <c r="A30" s="4" t="s">
        <v>122</v>
      </c>
      <c r="B30" s="4" t="s">
        <v>26</v>
      </c>
      <c r="C30" s="4" t="s">
        <v>42</v>
      </c>
      <c r="D30" s="4" t="s">
        <v>123</v>
      </c>
      <c r="E30" s="4" t="s">
        <v>124</v>
      </c>
      <c r="F30" s="6">
        <v>45210</v>
      </c>
      <c r="G30" s="6">
        <v>45213</v>
      </c>
      <c r="H30" s="4">
        <v>1</v>
      </c>
      <c r="I30" s="4">
        <v>3</v>
      </c>
      <c r="J30" s="4">
        <v>3</v>
      </c>
      <c r="K30" s="4" t="s">
        <v>30</v>
      </c>
      <c r="L30" s="4">
        <v>-8589.9</v>
      </c>
      <c r="M30" s="4">
        <v>-8589.9</v>
      </c>
      <c r="N30" s="4" t="s">
        <v>125</v>
      </c>
      <c r="O30" s="4" t="s">
        <v>32</v>
      </c>
      <c r="P30" s="4" t="s">
        <v>33</v>
      </c>
      <c r="Q30" s="4">
        <v>0</v>
      </c>
      <c r="R30" s="7">
        <v>45166</v>
      </c>
      <c r="S30" s="6">
        <v>45216</v>
      </c>
      <c r="T30" s="4" t="s">
        <v>34</v>
      </c>
      <c r="U30" s="4">
        <v>-8589.9</v>
      </c>
      <c r="V30" s="4">
        <v>0</v>
      </c>
      <c r="W30" s="4">
        <v>0</v>
      </c>
      <c r="X30" s="4" t="s">
        <v>126</v>
      </c>
      <c r="Y30" s="4" t="s">
        <v>36</v>
      </c>
    </row>
    <row r="31" s="4" customFormat="1" spans="1:25">
      <c r="A31" s="4" t="s">
        <v>155</v>
      </c>
      <c r="B31" s="4" t="s">
        <v>26</v>
      </c>
      <c r="C31" s="4" t="s">
        <v>42</v>
      </c>
      <c r="D31" s="4" t="s">
        <v>156</v>
      </c>
      <c r="E31" s="4" t="s">
        <v>157</v>
      </c>
      <c r="F31" s="6">
        <v>45212</v>
      </c>
      <c r="G31" s="6">
        <v>45213</v>
      </c>
      <c r="H31" s="4">
        <v>1</v>
      </c>
      <c r="I31" s="4">
        <v>1</v>
      </c>
      <c r="J31" s="4">
        <v>1</v>
      </c>
      <c r="K31" s="4" t="s">
        <v>30</v>
      </c>
      <c r="L31" s="4">
        <v>-3246.1</v>
      </c>
      <c r="M31" s="4">
        <v>-3246.1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45173.0000115741</v>
      </c>
      <c r="S31" s="6">
        <v>45216</v>
      </c>
      <c r="T31" s="4" t="s">
        <v>34</v>
      </c>
      <c r="U31" s="4">
        <v>-3246.1</v>
      </c>
      <c r="V31" s="4">
        <v>0</v>
      </c>
      <c r="W31" s="4">
        <v>0</v>
      </c>
      <c r="X31" s="4" t="s">
        <v>159</v>
      </c>
      <c r="Y31" s="4" t="s">
        <v>36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45212</v>
      </c>
      <c r="G32" s="6">
        <v>45213</v>
      </c>
      <c r="H32" s="4">
        <v>1</v>
      </c>
      <c r="I32" s="4">
        <v>1</v>
      </c>
      <c r="J32" s="4">
        <v>1</v>
      </c>
      <c r="K32" s="4" t="s">
        <v>30</v>
      </c>
      <c r="L32" s="4">
        <v>3028.46</v>
      </c>
      <c r="M32" s="4">
        <v>3028.46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45174.0000115741</v>
      </c>
      <c r="S32" s="6">
        <v>45216</v>
      </c>
      <c r="T32" s="4" t="s">
        <v>34</v>
      </c>
      <c r="U32" s="4">
        <v>3028.46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45210</v>
      </c>
      <c r="G33" s="6">
        <v>45213</v>
      </c>
      <c r="H33" s="4">
        <v>1</v>
      </c>
      <c r="I33" s="4">
        <v>3</v>
      </c>
      <c r="J33" s="4">
        <v>3</v>
      </c>
      <c r="K33" s="4" t="s">
        <v>30</v>
      </c>
      <c r="L33" s="4">
        <v>845.04</v>
      </c>
      <c r="M33" s="4">
        <v>845.04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45176.0000115741</v>
      </c>
      <c r="S33" s="6">
        <v>45216</v>
      </c>
      <c r="T33" s="4" t="s">
        <v>34</v>
      </c>
      <c r="U33" s="4">
        <v>845.04</v>
      </c>
      <c r="V33" s="4">
        <v>0</v>
      </c>
      <c r="W33" s="4">
        <v>0</v>
      </c>
      <c r="X33" s="4" t="s">
        <v>36</v>
      </c>
      <c r="Y33" s="4" t="s">
        <v>180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183</v>
      </c>
      <c r="F34" s="6">
        <v>45212</v>
      </c>
      <c r="G34" s="6">
        <v>45213</v>
      </c>
      <c r="H34" s="4">
        <v>1</v>
      </c>
      <c r="I34" s="4">
        <v>1</v>
      </c>
      <c r="J34" s="4">
        <v>1</v>
      </c>
      <c r="K34" s="4" t="s">
        <v>30</v>
      </c>
      <c r="L34" s="4">
        <v>1299.29</v>
      </c>
      <c r="M34" s="4">
        <v>1299.29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45176</v>
      </c>
      <c r="S34" s="6">
        <v>45216</v>
      </c>
      <c r="T34" s="4" t="s">
        <v>34</v>
      </c>
      <c r="U34" s="4">
        <v>1299.29</v>
      </c>
      <c r="V34" s="4">
        <v>0</v>
      </c>
      <c r="W34" s="4">
        <v>0</v>
      </c>
      <c r="X34" s="4" t="s">
        <v>185</v>
      </c>
      <c r="Y34" s="4" t="s">
        <v>186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45212</v>
      </c>
      <c r="G35" s="6">
        <v>45213</v>
      </c>
      <c r="H35" s="4">
        <v>1</v>
      </c>
      <c r="I35" s="4">
        <v>1</v>
      </c>
      <c r="J35" s="4">
        <v>1</v>
      </c>
      <c r="K35" s="4" t="s">
        <v>30</v>
      </c>
      <c r="L35" s="4">
        <v>547.22</v>
      </c>
      <c r="M35" s="4">
        <v>547.22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45177.0000115741</v>
      </c>
      <c r="S35" s="6">
        <v>45216</v>
      </c>
      <c r="T35" s="4" t="s">
        <v>34</v>
      </c>
      <c r="U35" s="4">
        <v>547.22</v>
      </c>
      <c r="V35" s="4">
        <v>0</v>
      </c>
      <c r="W35" s="4">
        <v>0</v>
      </c>
      <c r="X35" s="4" t="s">
        <v>191</v>
      </c>
      <c r="Y35" s="4" t="s">
        <v>36</v>
      </c>
    </row>
    <row r="36" s="4" customFormat="1" spans="1:25">
      <c r="A36" s="4" t="s">
        <v>165</v>
      </c>
      <c r="B36" s="4" t="s">
        <v>26</v>
      </c>
      <c r="C36" s="4" t="s">
        <v>42</v>
      </c>
      <c r="D36" s="4" t="s">
        <v>166</v>
      </c>
      <c r="E36" s="4" t="s">
        <v>167</v>
      </c>
      <c r="F36" s="6">
        <v>45209</v>
      </c>
      <c r="G36" s="6">
        <v>45213</v>
      </c>
      <c r="H36" s="4">
        <v>1</v>
      </c>
      <c r="I36" s="4">
        <v>4</v>
      </c>
      <c r="J36" s="4">
        <v>4</v>
      </c>
      <c r="K36" s="4" t="s">
        <v>30</v>
      </c>
      <c r="L36" s="4">
        <v>-1930.66</v>
      </c>
      <c r="M36" s="4">
        <v>-1930.66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45174</v>
      </c>
      <c r="S36" s="6">
        <v>45216</v>
      </c>
      <c r="T36" s="4" t="s">
        <v>34</v>
      </c>
      <c r="U36" s="4">
        <v>-1930.66</v>
      </c>
      <c r="V36" s="4">
        <v>0</v>
      </c>
      <c r="W36" s="4">
        <v>0</v>
      </c>
      <c r="X36" s="4" t="s">
        <v>169</v>
      </c>
      <c r="Y36" s="4" t="s">
        <v>36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45212</v>
      </c>
      <c r="G37" s="6">
        <v>45213</v>
      </c>
      <c r="H37" s="4">
        <v>1</v>
      </c>
      <c r="I37" s="4">
        <v>1</v>
      </c>
      <c r="J37" s="4">
        <v>1</v>
      </c>
      <c r="K37" s="4" t="s">
        <v>30</v>
      </c>
      <c r="L37" s="4">
        <v>475.29</v>
      </c>
      <c r="M37" s="4">
        <v>475.29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45178.0000115741</v>
      </c>
      <c r="S37" s="6">
        <v>45216</v>
      </c>
      <c r="T37" s="4" t="s">
        <v>34</v>
      </c>
      <c r="U37" s="4">
        <v>475.29</v>
      </c>
      <c r="V37" s="4">
        <v>0</v>
      </c>
      <c r="W37" s="4">
        <v>0</v>
      </c>
      <c r="X37" s="4" t="s">
        <v>196</v>
      </c>
      <c r="Y37" s="4" t="s">
        <v>36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66</v>
      </c>
      <c r="F38" s="6">
        <v>45210</v>
      </c>
      <c r="G38" s="6">
        <v>45213</v>
      </c>
      <c r="H38" s="4">
        <v>1</v>
      </c>
      <c r="I38" s="4">
        <v>3</v>
      </c>
      <c r="J38" s="4">
        <v>3</v>
      </c>
      <c r="K38" s="4" t="s">
        <v>30</v>
      </c>
      <c r="L38" s="4">
        <v>2490.48</v>
      </c>
      <c r="M38" s="4">
        <v>2490.48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45179</v>
      </c>
      <c r="S38" s="6">
        <v>45216</v>
      </c>
      <c r="T38" s="4" t="s">
        <v>34</v>
      </c>
      <c r="U38" s="4">
        <v>2490.48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45212</v>
      </c>
      <c r="G39" s="6">
        <v>45213</v>
      </c>
      <c r="H39" s="4">
        <v>1</v>
      </c>
      <c r="I39" s="4">
        <v>1</v>
      </c>
      <c r="J39" s="4">
        <v>1</v>
      </c>
      <c r="K39" s="4" t="s">
        <v>30</v>
      </c>
      <c r="L39" s="4">
        <v>563.19</v>
      </c>
      <c r="M39" s="4">
        <v>563.19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45179</v>
      </c>
      <c r="S39" s="6">
        <v>45216</v>
      </c>
      <c r="T39" s="4" t="s">
        <v>34</v>
      </c>
      <c r="U39" s="4">
        <v>563.19</v>
      </c>
      <c r="V39" s="4">
        <v>0</v>
      </c>
      <c r="W39" s="4">
        <v>0</v>
      </c>
      <c r="X39" s="4" t="s">
        <v>206</v>
      </c>
      <c r="Y39" s="4" t="s">
        <v>36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45211</v>
      </c>
      <c r="G40" s="6">
        <v>45213</v>
      </c>
      <c r="H40" s="4">
        <v>1</v>
      </c>
      <c r="I40" s="4">
        <v>2</v>
      </c>
      <c r="J40" s="4">
        <v>2</v>
      </c>
      <c r="K40" s="4" t="s">
        <v>30</v>
      </c>
      <c r="L40" s="4">
        <v>1608.02</v>
      </c>
      <c r="M40" s="4">
        <v>1608.02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45179</v>
      </c>
      <c r="S40" s="6">
        <v>45216</v>
      </c>
      <c r="T40" s="4" t="s">
        <v>34</v>
      </c>
      <c r="U40" s="4">
        <v>1608.02</v>
      </c>
      <c r="V40" s="4">
        <v>0</v>
      </c>
      <c r="W40" s="4">
        <v>0</v>
      </c>
      <c r="X40" s="4" t="s">
        <v>211</v>
      </c>
      <c r="Y40" s="4" t="s">
        <v>36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45206</v>
      </c>
      <c r="G41" s="6">
        <v>45213</v>
      </c>
      <c r="H41" s="4">
        <v>1</v>
      </c>
      <c r="I41" s="4">
        <v>7</v>
      </c>
      <c r="J41" s="4">
        <v>7</v>
      </c>
      <c r="K41" s="4" t="s">
        <v>30</v>
      </c>
      <c r="L41" s="4">
        <v>1749.23</v>
      </c>
      <c r="M41" s="4">
        <v>1749.23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45180.0000115741</v>
      </c>
      <c r="S41" s="6">
        <v>45216</v>
      </c>
      <c r="T41" s="4" t="s">
        <v>34</v>
      </c>
      <c r="U41" s="4">
        <v>1749.23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45211</v>
      </c>
      <c r="G42" s="6">
        <v>45213</v>
      </c>
      <c r="H42" s="4">
        <v>1</v>
      </c>
      <c r="I42" s="4">
        <v>2</v>
      </c>
      <c r="J42" s="4">
        <v>2</v>
      </c>
      <c r="K42" s="4" t="s">
        <v>30</v>
      </c>
      <c r="L42" s="4">
        <v>463.66</v>
      </c>
      <c r="M42" s="4">
        <v>463.66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45180.0000115741</v>
      </c>
      <c r="S42" s="6">
        <v>45216</v>
      </c>
      <c r="T42" s="4" t="s">
        <v>34</v>
      </c>
      <c r="U42" s="4">
        <v>463.66</v>
      </c>
      <c r="V42" s="4">
        <v>0</v>
      </c>
      <c r="W42" s="4">
        <v>0</v>
      </c>
      <c r="X42" s="4" t="s">
        <v>222</v>
      </c>
      <c r="Y42" s="4" t="s">
        <v>36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224</v>
      </c>
      <c r="E43" s="4" t="s">
        <v>225</v>
      </c>
      <c r="F43" s="6">
        <v>45212</v>
      </c>
      <c r="G43" s="6">
        <v>45213</v>
      </c>
      <c r="H43" s="4">
        <v>1</v>
      </c>
      <c r="I43" s="4">
        <v>1</v>
      </c>
      <c r="J43" s="4">
        <v>1</v>
      </c>
      <c r="K43" s="4" t="s">
        <v>30</v>
      </c>
      <c r="L43" s="4">
        <v>719.24</v>
      </c>
      <c r="M43" s="4">
        <v>719.24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45181.0000115741</v>
      </c>
      <c r="S43" s="6">
        <v>45216</v>
      </c>
      <c r="T43" s="4" t="s">
        <v>34</v>
      </c>
      <c r="U43" s="4">
        <v>719.24</v>
      </c>
      <c r="V43" s="4">
        <v>0</v>
      </c>
      <c r="W43" s="4">
        <v>0</v>
      </c>
      <c r="X43" s="4" t="s">
        <v>227</v>
      </c>
      <c r="Y43" s="4" t="s">
        <v>36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45211</v>
      </c>
      <c r="G44" s="6">
        <v>45213</v>
      </c>
      <c r="H44" s="4">
        <v>1</v>
      </c>
      <c r="I44" s="4">
        <v>2</v>
      </c>
      <c r="J44" s="4">
        <v>2</v>
      </c>
      <c r="K44" s="4" t="s">
        <v>30</v>
      </c>
      <c r="L44" s="4">
        <v>2488.62</v>
      </c>
      <c r="M44" s="4">
        <v>2488.62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45181.0000115741</v>
      </c>
      <c r="S44" s="6">
        <v>45216</v>
      </c>
      <c r="T44" s="4" t="s">
        <v>34</v>
      </c>
      <c r="U44" s="4">
        <v>2488.62</v>
      </c>
      <c r="V44" s="4">
        <v>0</v>
      </c>
      <c r="W44" s="4">
        <v>0</v>
      </c>
      <c r="X44" s="4" t="s">
        <v>232</v>
      </c>
      <c r="Y44" s="4" t="s">
        <v>233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94</v>
      </c>
      <c r="E45" s="4" t="s">
        <v>235</v>
      </c>
      <c r="F45" s="6">
        <v>45210</v>
      </c>
      <c r="G45" s="6">
        <v>45213</v>
      </c>
      <c r="H45" s="4">
        <v>1</v>
      </c>
      <c r="I45" s="4">
        <v>3</v>
      </c>
      <c r="J45" s="4">
        <v>3</v>
      </c>
      <c r="K45" s="4" t="s">
        <v>30</v>
      </c>
      <c r="L45" s="4">
        <v>2585.22</v>
      </c>
      <c r="M45" s="4">
        <v>2585.22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45181</v>
      </c>
      <c r="S45" s="6">
        <v>45216</v>
      </c>
      <c r="T45" s="4" t="s">
        <v>34</v>
      </c>
      <c r="U45" s="4">
        <v>2585.22</v>
      </c>
      <c r="V45" s="4">
        <v>0</v>
      </c>
      <c r="W45" s="4">
        <v>0</v>
      </c>
      <c r="X45" s="4" t="s">
        <v>237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45212</v>
      </c>
      <c r="G46" s="6">
        <v>45213</v>
      </c>
      <c r="H46" s="4">
        <v>1</v>
      </c>
      <c r="I46" s="4">
        <v>1</v>
      </c>
      <c r="J46" s="4">
        <v>1</v>
      </c>
      <c r="K46" s="4" t="s">
        <v>30</v>
      </c>
      <c r="L46" s="4">
        <v>3276.62</v>
      </c>
      <c r="M46" s="4">
        <v>3276.62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45183</v>
      </c>
      <c r="S46" s="6">
        <v>45216</v>
      </c>
      <c r="T46" s="4" t="s">
        <v>34</v>
      </c>
      <c r="U46" s="4">
        <v>3276.62</v>
      </c>
      <c r="V46" s="4">
        <v>0</v>
      </c>
      <c r="W46" s="4">
        <v>0</v>
      </c>
      <c r="X46" s="4" t="s">
        <v>243</v>
      </c>
      <c r="Y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246</v>
      </c>
      <c r="E47" s="4" t="s">
        <v>247</v>
      </c>
      <c r="F47" s="6">
        <v>45212</v>
      </c>
      <c r="G47" s="6">
        <v>45213</v>
      </c>
      <c r="H47" s="4">
        <v>1</v>
      </c>
      <c r="I47" s="4">
        <v>1</v>
      </c>
      <c r="J47" s="4">
        <v>1</v>
      </c>
      <c r="K47" s="4" t="s">
        <v>30</v>
      </c>
      <c r="L47" s="4">
        <v>1286.93</v>
      </c>
      <c r="M47" s="4">
        <v>1286.93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45183</v>
      </c>
      <c r="S47" s="6">
        <v>45216</v>
      </c>
      <c r="T47" s="4" t="s">
        <v>34</v>
      </c>
      <c r="U47" s="4">
        <v>1286.93</v>
      </c>
      <c r="V47" s="4">
        <v>0</v>
      </c>
      <c r="W47" s="4">
        <v>0</v>
      </c>
      <c r="X47" s="4" t="s">
        <v>249</v>
      </c>
      <c r="Y47" s="4" t="s">
        <v>250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45211</v>
      </c>
      <c r="G48" s="6">
        <v>45213</v>
      </c>
      <c r="H48" s="4">
        <v>1</v>
      </c>
      <c r="I48" s="4">
        <v>2</v>
      </c>
      <c r="J48" s="4">
        <v>2</v>
      </c>
      <c r="K48" s="4" t="s">
        <v>30</v>
      </c>
      <c r="L48" s="4">
        <v>661.3</v>
      </c>
      <c r="M48" s="4">
        <v>661.3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45183</v>
      </c>
      <c r="S48" s="6">
        <v>45216</v>
      </c>
      <c r="T48" s="4" t="s">
        <v>34</v>
      </c>
      <c r="U48" s="4">
        <v>661.3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45212</v>
      </c>
      <c r="G49" s="6">
        <v>45213</v>
      </c>
      <c r="H49" s="4">
        <v>1</v>
      </c>
      <c r="I49" s="4">
        <v>1</v>
      </c>
      <c r="J49" s="4">
        <v>1</v>
      </c>
      <c r="K49" s="4" t="s">
        <v>30</v>
      </c>
      <c r="L49" s="4">
        <v>635.55</v>
      </c>
      <c r="M49" s="4">
        <v>635.55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45183.0000115741</v>
      </c>
      <c r="S49" s="6">
        <v>45216</v>
      </c>
      <c r="T49" s="4" t="s">
        <v>34</v>
      </c>
      <c r="U49" s="4">
        <v>635.55</v>
      </c>
      <c r="V49" s="4">
        <v>0</v>
      </c>
      <c r="W49" s="4">
        <v>0</v>
      </c>
      <c r="X49" s="4" t="s">
        <v>261</v>
      </c>
      <c r="Y49" s="4" t="s">
        <v>36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182</v>
      </c>
      <c r="E50" s="4" t="s">
        <v>183</v>
      </c>
      <c r="F50" s="6">
        <v>45212</v>
      </c>
      <c r="G50" s="6">
        <v>45213</v>
      </c>
      <c r="H50" s="4">
        <v>1</v>
      </c>
      <c r="I50" s="4">
        <v>1</v>
      </c>
      <c r="J50" s="4">
        <v>1</v>
      </c>
      <c r="K50" s="4" t="s">
        <v>30</v>
      </c>
      <c r="L50" s="4">
        <v>1299.47</v>
      </c>
      <c r="M50" s="4">
        <v>1299.47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45183</v>
      </c>
      <c r="S50" s="6">
        <v>45216</v>
      </c>
      <c r="T50" s="4" t="s">
        <v>34</v>
      </c>
      <c r="U50" s="4">
        <v>1299.47</v>
      </c>
      <c r="V50" s="4">
        <v>0</v>
      </c>
      <c r="W50" s="4">
        <v>0</v>
      </c>
      <c r="X50" s="4" t="s">
        <v>264</v>
      </c>
      <c r="Y50" s="4" t="s">
        <v>36</v>
      </c>
    </row>
    <row r="51" s="4" customFormat="1" spans="1:25">
      <c r="A51" s="4" t="s">
        <v>262</v>
      </c>
      <c r="B51" s="4" t="s">
        <v>26</v>
      </c>
      <c r="C51" s="4" t="s">
        <v>42</v>
      </c>
      <c r="D51" s="4" t="s">
        <v>182</v>
      </c>
      <c r="E51" s="4" t="s">
        <v>183</v>
      </c>
      <c r="F51" s="6">
        <v>45212</v>
      </c>
      <c r="G51" s="6">
        <v>45213</v>
      </c>
      <c r="H51" s="4">
        <v>1</v>
      </c>
      <c r="I51" s="4">
        <v>1</v>
      </c>
      <c r="J51" s="4">
        <v>1</v>
      </c>
      <c r="K51" s="4" t="s">
        <v>30</v>
      </c>
      <c r="L51" s="4">
        <v>-1299.47</v>
      </c>
      <c r="M51" s="4">
        <v>-1299.47</v>
      </c>
      <c r="N51" s="4" t="s">
        <v>263</v>
      </c>
      <c r="O51" s="4" t="s">
        <v>32</v>
      </c>
      <c r="P51" s="4" t="s">
        <v>33</v>
      </c>
      <c r="Q51" s="4">
        <v>0</v>
      </c>
      <c r="R51" s="7">
        <v>45183</v>
      </c>
      <c r="S51" s="6">
        <v>45216</v>
      </c>
      <c r="T51" s="4" t="s">
        <v>34</v>
      </c>
      <c r="U51" s="4">
        <v>-1299.47</v>
      </c>
      <c r="V51" s="4">
        <v>0</v>
      </c>
      <c r="W51" s="4">
        <v>0</v>
      </c>
      <c r="X51" s="4" t="s">
        <v>264</v>
      </c>
      <c r="Y51" s="4" t="s">
        <v>36</v>
      </c>
    </row>
    <row r="52" s="4" customFormat="1" spans="1:25">
      <c r="A52" s="4" t="s">
        <v>187</v>
      </c>
      <c r="B52" s="4" t="s">
        <v>26</v>
      </c>
      <c r="C52" s="4" t="s">
        <v>42</v>
      </c>
      <c r="D52" s="4" t="s">
        <v>188</v>
      </c>
      <c r="E52" s="4" t="s">
        <v>189</v>
      </c>
      <c r="F52" s="6">
        <v>45212</v>
      </c>
      <c r="G52" s="6">
        <v>45213</v>
      </c>
      <c r="H52" s="4">
        <v>1</v>
      </c>
      <c r="I52" s="4">
        <v>1</v>
      </c>
      <c r="J52" s="4">
        <v>1</v>
      </c>
      <c r="K52" s="4" t="s">
        <v>30</v>
      </c>
      <c r="L52" s="4">
        <v>-547.22</v>
      </c>
      <c r="M52" s="4">
        <v>-547.22</v>
      </c>
      <c r="N52" s="4" t="s">
        <v>190</v>
      </c>
      <c r="O52" s="4" t="s">
        <v>32</v>
      </c>
      <c r="P52" s="4" t="s">
        <v>33</v>
      </c>
      <c r="Q52" s="4">
        <v>0</v>
      </c>
      <c r="R52" s="7">
        <v>45177.0000115741</v>
      </c>
      <c r="S52" s="6">
        <v>45216</v>
      </c>
      <c r="T52" s="4" t="s">
        <v>34</v>
      </c>
      <c r="U52" s="4">
        <v>-547.22</v>
      </c>
      <c r="V52" s="4">
        <v>0</v>
      </c>
      <c r="W52" s="4">
        <v>0</v>
      </c>
      <c r="X52" s="4" t="s">
        <v>191</v>
      </c>
      <c r="Y52" s="4" t="s">
        <v>36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129</v>
      </c>
      <c r="F53" s="6">
        <v>45212</v>
      </c>
      <c r="G53" s="6">
        <v>45213</v>
      </c>
      <c r="H53" s="4">
        <v>1</v>
      </c>
      <c r="I53" s="4">
        <v>1</v>
      </c>
      <c r="J53" s="4">
        <v>1</v>
      </c>
      <c r="K53" s="4" t="s">
        <v>30</v>
      </c>
      <c r="L53" s="4">
        <v>256.12</v>
      </c>
      <c r="M53" s="4">
        <v>256.12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45184</v>
      </c>
      <c r="S53" s="6">
        <v>45216</v>
      </c>
      <c r="T53" s="4" t="s">
        <v>34</v>
      </c>
      <c r="U53" s="4">
        <v>256.12</v>
      </c>
      <c r="V53" s="4">
        <v>0</v>
      </c>
      <c r="W53" s="4">
        <v>0</v>
      </c>
      <c r="X53" s="4" t="s">
        <v>268</v>
      </c>
      <c r="Y53" s="4" t="s">
        <v>36</v>
      </c>
    </row>
    <row r="54" s="4" customFormat="1" spans="1:25">
      <c r="A54" s="4" t="s">
        <v>212</v>
      </c>
      <c r="B54" s="4" t="s">
        <v>26</v>
      </c>
      <c r="C54" s="4" t="s">
        <v>42</v>
      </c>
      <c r="D54" s="4" t="s">
        <v>213</v>
      </c>
      <c r="E54" s="4" t="s">
        <v>214</v>
      </c>
      <c r="F54" s="6">
        <v>45206</v>
      </c>
      <c r="G54" s="6">
        <v>45213</v>
      </c>
      <c r="H54" s="4">
        <v>1</v>
      </c>
      <c r="I54" s="4">
        <v>7</v>
      </c>
      <c r="J54" s="4">
        <v>7</v>
      </c>
      <c r="K54" s="4" t="s">
        <v>30</v>
      </c>
      <c r="L54" s="4">
        <v>-1749.23</v>
      </c>
      <c r="M54" s="4">
        <v>-1749.23</v>
      </c>
      <c r="N54" s="4" t="s">
        <v>215</v>
      </c>
      <c r="O54" s="4" t="s">
        <v>32</v>
      </c>
      <c r="P54" s="4" t="s">
        <v>33</v>
      </c>
      <c r="Q54" s="4">
        <v>0</v>
      </c>
      <c r="R54" s="7">
        <v>45180.0000115741</v>
      </c>
      <c r="S54" s="6">
        <v>45216</v>
      </c>
      <c r="T54" s="4" t="s">
        <v>34</v>
      </c>
      <c r="U54" s="4">
        <v>-1749.23</v>
      </c>
      <c r="V54" s="4">
        <v>0</v>
      </c>
      <c r="W54" s="4">
        <v>0</v>
      </c>
      <c r="X54" s="4" t="s">
        <v>216</v>
      </c>
      <c r="Y54" s="4" t="s">
        <v>217</v>
      </c>
    </row>
    <row r="55" s="4" customFormat="1" spans="1:25">
      <c r="A55" s="4" t="s">
        <v>127</v>
      </c>
      <c r="B55" s="4" t="s">
        <v>26</v>
      </c>
      <c r="C55" s="4" t="s">
        <v>42</v>
      </c>
      <c r="D55" s="4" t="s">
        <v>128</v>
      </c>
      <c r="E55" s="4" t="s">
        <v>129</v>
      </c>
      <c r="F55" s="6">
        <v>45210</v>
      </c>
      <c r="G55" s="6">
        <v>45213</v>
      </c>
      <c r="H55" s="4">
        <v>1</v>
      </c>
      <c r="I55" s="4">
        <v>3</v>
      </c>
      <c r="J55" s="4">
        <v>3</v>
      </c>
      <c r="K55" s="4" t="s">
        <v>30</v>
      </c>
      <c r="L55" s="4">
        <v>-2723.82</v>
      </c>
      <c r="M55" s="4">
        <v>-2723.82</v>
      </c>
      <c r="N55" s="4" t="s">
        <v>130</v>
      </c>
      <c r="O55" s="4" t="s">
        <v>32</v>
      </c>
      <c r="P55" s="4" t="s">
        <v>33</v>
      </c>
      <c r="Q55" s="4">
        <v>0</v>
      </c>
      <c r="R55" s="7">
        <v>45168.0000115741</v>
      </c>
      <c r="S55" s="6">
        <v>45216</v>
      </c>
      <c r="T55" s="4" t="s">
        <v>34</v>
      </c>
      <c r="U55" s="4">
        <v>-2723.82</v>
      </c>
      <c r="V55" s="4">
        <v>0</v>
      </c>
      <c r="W55" s="4">
        <v>0</v>
      </c>
      <c r="X55" s="4" t="s">
        <v>131</v>
      </c>
      <c r="Y55" s="4" t="s">
        <v>36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271</v>
      </c>
      <c r="F56" s="6">
        <v>45212</v>
      </c>
      <c r="G56" s="6">
        <v>45213</v>
      </c>
      <c r="H56" s="4">
        <v>2</v>
      </c>
      <c r="I56" s="4">
        <v>1</v>
      </c>
      <c r="J56" s="4">
        <v>2</v>
      </c>
      <c r="K56" s="4" t="s">
        <v>30</v>
      </c>
      <c r="L56" s="4">
        <v>3454.74</v>
      </c>
      <c r="M56" s="4">
        <v>3454.74</v>
      </c>
      <c r="N56" s="4" t="s">
        <v>272</v>
      </c>
      <c r="O56" s="4" t="s">
        <v>32</v>
      </c>
      <c r="P56" s="4" t="s">
        <v>33</v>
      </c>
      <c r="Q56" s="4">
        <v>0</v>
      </c>
      <c r="R56" s="7">
        <v>45186</v>
      </c>
      <c r="S56" s="6">
        <v>45216</v>
      </c>
      <c r="T56" s="4" t="s">
        <v>34</v>
      </c>
      <c r="U56" s="4">
        <v>3454.74</v>
      </c>
      <c r="V56" s="4">
        <v>0</v>
      </c>
      <c r="W56" s="4">
        <v>0</v>
      </c>
      <c r="X56" s="4" t="s">
        <v>273</v>
      </c>
      <c r="Y56" s="4" t="s">
        <v>36</v>
      </c>
    </row>
    <row r="57" s="4" customFormat="1" spans="1:25">
      <c r="A57" s="4" t="s">
        <v>274</v>
      </c>
      <c r="B57" s="4" t="s">
        <v>26</v>
      </c>
      <c r="C57" s="4" t="s">
        <v>27</v>
      </c>
      <c r="D57" s="4" t="s">
        <v>275</v>
      </c>
      <c r="E57" s="4" t="s">
        <v>276</v>
      </c>
      <c r="F57" s="6">
        <v>45212</v>
      </c>
      <c r="G57" s="6">
        <v>45213</v>
      </c>
      <c r="H57" s="4">
        <v>1</v>
      </c>
      <c r="I57" s="4">
        <v>1</v>
      </c>
      <c r="J57" s="4">
        <v>1</v>
      </c>
      <c r="K57" s="4" t="s">
        <v>30</v>
      </c>
      <c r="L57" s="4">
        <v>1606.06</v>
      </c>
      <c r="M57" s="4">
        <v>1606.06</v>
      </c>
      <c r="N57" s="4" t="s">
        <v>277</v>
      </c>
      <c r="O57" s="4" t="s">
        <v>32</v>
      </c>
      <c r="P57" s="4" t="s">
        <v>33</v>
      </c>
      <c r="Q57" s="4">
        <v>0</v>
      </c>
      <c r="R57" s="7">
        <v>45187.0000115741</v>
      </c>
      <c r="S57" s="6">
        <v>45216</v>
      </c>
      <c r="T57" s="4" t="s">
        <v>34</v>
      </c>
      <c r="U57" s="4">
        <v>1606.06</v>
      </c>
      <c r="V57" s="4">
        <v>0</v>
      </c>
      <c r="W57" s="4">
        <v>0</v>
      </c>
      <c r="X57" s="4" t="s">
        <v>278</v>
      </c>
      <c r="Y57" s="4" t="s">
        <v>279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45211</v>
      </c>
      <c r="G58" s="6">
        <v>45213</v>
      </c>
      <c r="H58" s="4">
        <v>2</v>
      </c>
      <c r="I58" s="4">
        <v>2</v>
      </c>
      <c r="J58" s="4">
        <v>4</v>
      </c>
      <c r="K58" s="4" t="s">
        <v>30</v>
      </c>
      <c r="L58" s="4">
        <v>998.28</v>
      </c>
      <c r="M58" s="4">
        <v>998.28</v>
      </c>
      <c r="N58" s="4" t="s">
        <v>283</v>
      </c>
      <c r="O58" s="4" t="s">
        <v>32</v>
      </c>
      <c r="P58" s="4" t="s">
        <v>33</v>
      </c>
      <c r="Q58" s="4">
        <v>0</v>
      </c>
      <c r="R58" s="7">
        <v>45187</v>
      </c>
      <c r="S58" s="6">
        <v>45216</v>
      </c>
      <c r="T58" s="4" t="s">
        <v>34</v>
      </c>
      <c r="U58" s="4">
        <v>998.28</v>
      </c>
      <c r="V58" s="4">
        <v>0</v>
      </c>
      <c r="W58" s="4">
        <v>0</v>
      </c>
      <c r="X58" s="4" t="s">
        <v>284</v>
      </c>
      <c r="Y58" s="4" t="s">
        <v>285</v>
      </c>
    </row>
    <row r="59" s="4" customFormat="1" spans="1:25">
      <c r="A59" s="4" t="s">
        <v>286</v>
      </c>
      <c r="B59" s="4" t="s">
        <v>26</v>
      </c>
      <c r="C59" s="4" t="s">
        <v>27</v>
      </c>
      <c r="D59" s="4" t="s">
        <v>287</v>
      </c>
      <c r="E59" s="4" t="s">
        <v>288</v>
      </c>
      <c r="F59" s="6">
        <v>45211</v>
      </c>
      <c r="G59" s="6">
        <v>45213</v>
      </c>
      <c r="H59" s="4">
        <v>1</v>
      </c>
      <c r="I59" s="4">
        <v>2</v>
      </c>
      <c r="J59" s="4">
        <v>2</v>
      </c>
      <c r="K59" s="4" t="s">
        <v>30</v>
      </c>
      <c r="L59" s="4">
        <v>793.28</v>
      </c>
      <c r="M59" s="4">
        <v>793.28</v>
      </c>
      <c r="N59" s="4" t="s">
        <v>289</v>
      </c>
      <c r="O59" s="4" t="s">
        <v>32</v>
      </c>
      <c r="P59" s="4" t="s">
        <v>33</v>
      </c>
      <c r="Q59" s="4">
        <v>0</v>
      </c>
      <c r="R59" s="7">
        <v>45187.0000115741</v>
      </c>
      <c r="S59" s="6">
        <v>45216</v>
      </c>
      <c r="T59" s="4" t="s">
        <v>34</v>
      </c>
      <c r="U59" s="4">
        <v>793.28</v>
      </c>
      <c r="V59" s="4">
        <v>0</v>
      </c>
      <c r="W59" s="4">
        <v>0</v>
      </c>
      <c r="X59" s="4" t="s">
        <v>290</v>
      </c>
      <c r="Y59" s="4" t="s">
        <v>291</v>
      </c>
    </row>
    <row r="60" s="4" customFormat="1" spans="1:25">
      <c r="A60" s="4" t="s">
        <v>292</v>
      </c>
      <c r="B60" s="4" t="s">
        <v>26</v>
      </c>
      <c r="C60" s="4" t="s">
        <v>27</v>
      </c>
      <c r="D60" s="4" t="s">
        <v>293</v>
      </c>
      <c r="E60" s="4" t="s">
        <v>294</v>
      </c>
      <c r="F60" s="6">
        <v>45212</v>
      </c>
      <c r="G60" s="6">
        <v>45213</v>
      </c>
      <c r="H60" s="4">
        <v>1</v>
      </c>
      <c r="I60" s="4">
        <v>1</v>
      </c>
      <c r="J60" s="4">
        <v>1</v>
      </c>
      <c r="K60" s="4" t="s">
        <v>30</v>
      </c>
      <c r="L60" s="4">
        <v>886.45</v>
      </c>
      <c r="M60" s="4">
        <v>886.45</v>
      </c>
      <c r="N60" s="4" t="s">
        <v>295</v>
      </c>
      <c r="O60" s="4" t="s">
        <v>32</v>
      </c>
      <c r="P60" s="4" t="s">
        <v>33</v>
      </c>
      <c r="Q60" s="4">
        <v>0</v>
      </c>
      <c r="R60" s="7">
        <v>45187.0000115741</v>
      </c>
      <c r="S60" s="6">
        <v>45216</v>
      </c>
      <c r="T60" s="4" t="s">
        <v>34</v>
      </c>
      <c r="U60" s="4">
        <v>886.45</v>
      </c>
      <c r="V60" s="4">
        <v>0</v>
      </c>
      <c r="W60" s="4">
        <v>0</v>
      </c>
      <c r="X60" s="4" t="s">
        <v>296</v>
      </c>
      <c r="Y60" s="4" t="s">
        <v>297</v>
      </c>
    </row>
    <row r="61" s="4" customFormat="1" spans="1:25">
      <c r="A61" s="4" t="s">
        <v>298</v>
      </c>
      <c r="B61" s="4" t="s">
        <v>26</v>
      </c>
      <c r="C61" s="4" t="s">
        <v>27</v>
      </c>
      <c r="D61" s="4" t="s">
        <v>299</v>
      </c>
      <c r="E61" s="4" t="s">
        <v>300</v>
      </c>
      <c r="F61" s="6">
        <v>45210</v>
      </c>
      <c r="G61" s="6">
        <v>45213</v>
      </c>
      <c r="H61" s="4">
        <v>1</v>
      </c>
      <c r="I61" s="4">
        <v>3</v>
      </c>
      <c r="J61" s="4">
        <v>3</v>
      </c>
      <c r="K61" s="4" t="s">
        <v>30</v>
      </c>
      <c r="L61" s="4">
        <v>2794.53</v>
      </c>
      <c r="M61" s="4">
        <v>2794.53</v>
      </c>
      <c r="N61" s="4" t="s">
        <v>301</v>
      </c>
      <c r="O61" s="4" t="s">
        <v>32</v>
      </c>
      <c r="P61" s="4" t="s">
        <v>33</v>
      </c>
      <c r="Q61" s="4">
        <v>0</v>
      </c>
      <c r="R61" s="7">
        <v>45188</v>
      </c>
      <c r="S61" s="6">
        <v>45216</v>
      </c>
      <c r="T61" s="4" t="s">
        <v>34</v>
      </c>
      <c r="U61" s="4">
        <v>2794.53</v>
      </c>
      <c r="V61" s="4">
        <v>0</v>
      </c>
      <c r="W61" s="4">
        <v>0</v>
      </c>
      <c r="X61" s="4" t="s">
        <v>302</v>
      </c>
      <c r="Y61" s="4" t="s">
        <v>36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95</v>
      </c>
      <c r="F62" s="6">
        <v>45211</v>
      </c>
      <c r="G62" s="6">
        <v>45213</v>
      </c>
      <c r="H62" s="4">
        <v>1</v>
      </c>
      <c r="I62" s="4">
        <v>2</v>
      </c>
      <c r="J62" s="4">
        <v>2</v>
      </c>
      <c r="K62" s="4" t="s">
        <v>30</v>
      </c>
      <c r="L62" s="4">
        <v>3684.62</v>
      </c>
      <c r="M62" s="4">
        <v>3684.62</v>
      </c>
      <c r="N62" s="4" t="s">
        <v>305</v>
      </c>
      <c r="O62" s="4" t="s">
        <v>32</v>
      </c>
      <c r="P62" s="4" t="s">
        <v>33</v>
      </c>
      <c r="Q62" s="4">
        <v>0</v>
      </c>
      <c r="R62" s="7">
        <v>45188</v>
      </c>
      <c r="S62" s="6">
        <v>45216</v>
      </c>
      <c r="T62" s="4" t="s">
        <v>34</v>
      </c>
      <c r="U62" s="4">
        <v>3684.62</v>
      </c>
      <c r="V62" s="4">
        <v>0</v>
      </c>
      <c r="W62" s="4">
        <v>0</v>
      </c>
      <c r="X62" s="4" t="s">
        <v>306</v>
      </c>
      <c r="Y62" s="4" t="s">
        <v>36</v>
      </c>
    </row>
    <row r="63" s="4" customFormat="1" spans="1:25">
      <c r="A63" s="4" t="s">
        <v>307</v>
      </c>
      <c r="B63" s="4" t="s">
        <v>26</v>
      </c>
      <c r="C63" s="4" t="s">
        <v>27</v>
      </c>
      <c r="D63" s="4" t="s">
        <v>308</v>
      </c>
      <c r="E63" s="4" t="s">
        <v>309</v>
      </c>
      <c r="F63" s="6">
        <v>45212</v>
      </c>
      <c r="G63" s="6">
        <v>45213</v>
      </c>
      <c r="H63" s="4">
        <v>1</v>
      </c>
      <c r="I63" s="4">
        <v>1</v>
      </c>
      <c r="J63" s="4">
        <v>1</v>
      </c>
      <c r="K63" s="4" t="s">
        <v>30</v>
      </c>
      <c r="L63" s="4">
        <v>863.38</v>
      </c>
      <c r="M63" s="4">
        <v>863.38</v>
      </c>
      <c r="N63" s="4" t="s">
        <v>310</v>
      </c>
      <c r="O63" s="4" t="s">
        <v>32</v>
      </c>
      <c r="P63" s="4" t="s">
        <v>33</v>
      </c>
      <c r="Q63" s="4">
        <v>0</v>
      </c>
      <c r="R63" s="7">
        <v>45189</v>
      </c>
      <c r="S63" s="6">
        <v>45216</v>
      </c>
      <c r="T63" s="4" t="s">
        <v>34</v>
      </c>
      <c r="U63" s="4">
        <v>863.38</v>
      </c>
      <c r="V63" s="4">
        <v>0</v>
      </c>
      <c r="W63" s="4">
        <v>0</v>
      </c>
      <c r="X63" s="4" t="s">
        <v>311</v>
      </c>
      <c r="Y63" s="4" t="s">
        <v>312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315</v>
      </c>
      <c r="F64" s="6">
        <v>45209</v>
      </c>
      <c r="G64" s="6">
        <v>45213</v>
      </c>
      <c r="H64" s="4">
        <v>1</v>
      </c>
      <c r="I64" s="4">
        <v>4</v>
      </c>
      <c r="J64" s="4">
        <v>4</v>
      </c>
      <c r="K64" s="4" t="s">
        <v>30</v>
      </c>
      <c r="L64" s="4">
        <v>591.28</v>
      </c>
      <c r="M64" s="4">
        <v>591.28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45189.0000115741</v>
      </c>
      <c r="S64" s="6">
        <v>45216</v>
      </c>
      <c r="T64" s="4" t="s">
        <v>34</v>
      </c>
      <c r="U64" s="4">
        <v>591.28</v>
      </c>
      <c r="V64" s="4">
        <v>0</v>
      </c>
      <c r="W64" s="4">
        <v>0</v>
      </c>
      <c r="X64" s="4" t="s">
        <v>317</v>
      </c>
      <c r="Y64" s="4" t="s">
        <v>318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320</v>
      </c>
      <c r="E65" s="4" t="s">
        <v>321</v>
      </c>
      <c r="F65" s="6">
        <v>45210</v>
      </c>
      <c r="G65" s="6">
        <v>45213</v>
      </c>
      <c r="H65" s="4">
        <v>2</v>
      </c>
      <c r="I65" s="4">
        <v>3</v>
      </c>
      <c r="J65" s="4">
        <v>6</v>
      </c>
      <c r="K65" s="4" t="s">
        <v>30</v>
      </c>
      <c r="L65" s="4">
        <v>3194.7</v>
      </c>
      <c r="M65" s="4">
        <v>3194.7</v>
      </c>
      <c r="N65" s="4" t="s">
        <v>322</v>
      </c>
      <c r="O65" s="4" t="s">
        <v>32</v>
      </c>
      <c r="P65" s="4" t="s">
        <v>33</v>
      </c>
      <c r="Q65" s="4">
        <v>0</v>
      </c>
      <c r="R65" s="7">
        <v>45189.0000115741</v>
      </c>
      <c r="S65" s="6">
        <v>45216</v>
      </c>
      <c r="T65" s="4" t="s">
        <v>34</v>
      </c>
      <c r="U65" s="4">
        <v>3194.7</v>
      </c>
      <c r="V65" s="4">
        <v>0</v>
      </c>
      <c r="W65" s="4">
        <v>0</v>
      </c>
      <c r="X65" s="4" t="s">
        <v>323</v>
      </c>
      <c r="Y65" s="4" t="s">
        <v>324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327</v>
      </c>
      <c r="F66" s="6">
        <v>45210</v>
      </c>
      <c r="G66" s="6">
        <v>45213</v>
      </c>
      <c r="H66" s="4">
        <v>1</v>
      </c>
      <c r="I66" s="4">
        <v>3</v>
      </c>
      <c r="J66" s="4">
        <v>3</v>
      </c>
      <c r="K66" s="4" t="s">
        <v>30</v>
      </c>
      <c r="L66" s="4">
        <v>8469.06</v>
      </c>
      <c r="M66" s="4">
        <v>8469.06</v>
      </c>
      <c r="N66" s="4" t="s">
        <v>328</v>
      </c>
      <c r="O66" s="4" t="s">
        <v>32</v>
      </c>
      <c r="P66" s="4" t="s">
        <v>33</v>
      </c>
      <c r="Q66" s="4">
        <v>0</v>
      </c>
      <c r="R66" s="7">
        <v>45190</v>
      </c>
      <c r="S66" s="6">
        <v>45216</v>
      </c>
      <c r="T66" s="4" t="s">
        <v>34</v>
      </c>
      <c r="U66" s="4">
        <v>8469.06</v>
      </c>
      <c r="V66" s="4">
        <v>0</v>
      </c>
      <c r="W66" s="4">
        <v>0</v>
      </c>
      <c r="X66" s="4" t="s">
        <v>329</v>
      </c>
      <c r="Y66" s="4" t="s">
        <v>36</v>
      </c>
    </row>
    <row r="67" s="4" customFormat="1" spans="1:25">
      <c r="A67" s="4" t="s">
        <v>330</v>
      </c>
      <c r="B67" s="4" t="s">
        <v>26</v>
      </c>
      <c r="C67" s="4" t="s">
        <v>27</v>
      </c>
      <c r="D67" s="4" t="s">
        <v>331</v>
      </c>
      <c r="E67" s="4" t="s">
        <v>332</v>
      </c>
      <c r="F67" s="6">
        <v>45212</v>
      </c>
      <c r="G67" s="6">
        <v>45213</v>
      </c>
      <c r="H67" s="4">
        <v>1</v>
      </c>
      <c r="I67" s="4">
        <v>1</v>
      </c>
      <c r="J67" s="4">
        <v>1</v>
      </c>
      <c r="K67" s="4" t="s">
        <v>30</v>
      </c>
      <c r="L67" s="4">
        <v>271.84</v>
      </c>
      <c r="M67" s="4">
        <v>271.84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45190</v>
      </c>
      <c r="S67" s="6">
        <v>45216</v>
      </c>
      <c r="T67" s="4" t="s">
        <v>34</v>
      </c>
      <c r="U67" s="4">
        <v>271.84</v>
      </c>
      <c r="V67" s="4">
        <v>0</v>
      </c>
      <c r="W67" s="4">
        <v>0</v>
      </c>
      <c r="X67" s="4" t="s">
        <v>334</v>
      </c>
      <c r="Y67" s="4" t="s">
        <v>335</v>
      </c>
    </row>
    <row r="68" s="4" customFormat="1" spans="1:25">
      <c r="A68" s="4" t="s">
        <v>336</v>
      </c>
      <c r="B68" s="4" t="s">
        <v>26</v>
      </c>
      <c r="C68" s="4" t="s">
        <v>27</v>
      </c>
      <c r="D68" s="4" t="s">
        <v>337</v>
      </c>
      <c r="E68" s="4" t="s">
        <v>338</v>
      </c>
      <c r="F68" s="6">
        <v>45211</v>
      </c>
      <c r="G68" s="6">
        <v>45213</v>
      </c>
      <c r="H68" s="4">
        <v>1</v>
      </c>
      <c r="I68" s="4">
        <v>2</v>
      </c>
      <c r="J68" s="4">
        <v>2</v>
      </c>
      <c r="K68" s="4" t="s">
        <v>30</v>
      </c>
      <c r="L68" s="4">
        <v>1933.36</v>
      </c>
      <c r="M68" s="4">
        <v>1933.36</v>
      </c>
      <c r="N68" s="4" t="s">
        <v>339</v>
      </c>
      <c r="O68" s="4" t="s">
        <v>32</v>
      </c>
      <c r="P68" s="4" t="s">
        <v>33</v>
      </c>
      <c r="Q68" s="4">
        <v>0</v>
      </c>
      <c r="R68" s="7">
        <v>45190.0000115741</v>
      </c>
      <c r="S68" s="6">
        <v>45216</v>
      </c>
      <c r="T68" s="4" t="s">
        <v>34</v>
      </c>
      <c r="U68" s="4">
        <v>1933.36</v>
      </c>
      <c r="V68" s="4">
        <v>0</v>
      </c>
      <c r="W68" s="4">
        <v>0</v>
      </c>
      <c r="X68" s="4" t="s">
        <v>340</v>
      </c>
      <c r="Y68" s="4" t="s">
        <v>341</v>
      </c>
    </row>
    <row r="69" s="4" customFormat="1" spans="1:25">
      <c r="A69" s="4" t="s">
        <v>342</v>
      </c>
      <c r="B69" s="4" t="s">
        <v>26</v>
      </c>
      <c r="C69" s="4" t="s">
        <v>27</v>
      </c>
      <c r="D69" s="4" t="s">
        <v>343</v>
      </c>
      <c r="E69" s="4" t="s">
        <v>344</v>
      </c>
      <c r="F69" s="6">
        <v>45212</v>
      </c>
      <c r="G69" s="6">
        <v>45213</v>
      </c>
      <c r="H69" s="4">
        <v>1</v>
      </c>
      <c r="I69" s="4">
        <v>1</v>
      </c>
      <c r="J69" s="4">
        <v>1</v>
      </c>
      <c r="K69" s="4" t="s">
        <v>30</v>
      </c>
      <c r="L69" s="4">
        <v>967.32</v>
      </c>
      <c r="M69" s="4">
        <v>967.32</v>
      </c>
      <c r="N69" s="4" t="s">
        <v>345</v>
      </c>
      <c r="O69" s="4" t="s">
        <v>32</v>
      </c>
      <c r="P69" s="4" t="s">
        <v>33</v>
      </c>
      <c r="Q69" s="4">
        <v>0</v>
      </c>
      <c r="R69" s="7">
        <v>45190.0000115741</v>
      </c>
      <c r="S69" s="6">
        <v>45216</v>
      </c>
      <c r="T69" s="4" t="s">
        <v>34</v>
      </c>
      <c r="U69" s="4">
        <v>967.32</v>
      </c>
      <c r="V69" s="4">
        <v>0</v>
      </c>
      <c r="W69" s="4">
        <v>0</v>
      </c>
      <c r="X69" s="4" t="s">
        <v>346</v>
      </c>
      <c r="Y69" s="4" t="s">
        <v>36</v>
      </c>
    </row>
    <row r="70" s="4" customFormat="1" spans="1:25">
      <c r="A70" s="4" t="s">
        <v>342</v>
      </c>
      <c r="B70" s="4" t="s">
        <v>26</v>
      </c>
      <c r="C70" s="4" t="s">
        <v>42</v>
      </c>
      <c r="D70" s="4" t="s">
        <v>343</v>
      </c>
      <c r="E70" s="4" t="s">
        <v>344</v>
      </c>
      <c r="F70" s="6">
        <v>45212</v>
      </c>
      <c r="G70" s="6">
        <v>45213</v>
      </c>
      <c r="H70" s="4">
        <v>1</v>
      </c>
      <c r="I70" s="4">
        <v>1</v>
      </c>
      <c r="J70" s="4">
        <v>1</v>
      </c>
      <c r="K70" s="4" t="s">
        <v>30</v>
      </c>
      <c r="L70" s="4">
        <v>-967.32</v>
      </c>
      <c r="M70" s="4">
        <v>-967.32</v>
      </c>
      <c r="N70" s="4" t="s">
        <v>345</v>
      </c>
      <c r="O70" s="4" t="s">
        <v>32</v>
      </c>
      <c r="P70" s="4" t="s">
        <v>33</v>
      </c>
      <c r="Q70" s="4">
        <v>0</v>
      </c>
      <c r="R70" s="7">
        <v>45190.0000115741</v>
      </c>
      <c r="S70" s="6">
        <v>45216</v>
      </c>
      <c r="T70" s="4" t="s">
        <v>34</v>
      </c>
      <c r="U70" s="4">
        <v>-967.32</v>
      </c>
      <c r="V70" s="4">
        <v>0</v>
      </c>
      <c r="W70" s="4">
        <v>0</v>
      </c>
      <c r="X70" s="4" t="s">
        <v>346</v>
      </c>
      <c r="Y70" s="4" t="s">
        <v>36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343</v>
      </c>
      <c r="E71" s="4" t="s">
        <v>344</v>
      </c>
      <c r="F71" s="6">
        <v>45212</v>
      </c>
      <c r="G71" s="6">
        <v>45213</v>
      </c>
      <c r="H71" s="4">
        <v>1</v>
      </c>
      <c r="I71" s="4">
        <v>1</v>
      </c>
      <c r="J71" s="4">
        <v>1</v>
      </c>
      <c r="K71" s="4" t="s">
        <v>30</v>
      </c>
      <c r="L71" s="4">
        <v>967.32</v>
      </c>
      <c r="M71" s="4">
        <v>967.32</v>
      </c>
      <c r="N71" s="4" t="s">
        <v>345</v>
      </c>
      <c r="O71" s="4" t="s">
        <v>32</v>
      </c>
      <c r="P71" s="4" t="s">
        <v>33</v>
      </c>
      <c r="Q71" s="4">
        <v>0</v>
      </c>
      <c r="R71" s="7">
        <v>45190.0000115741</v>
      </c>
      <c r="S71" s="6">
        <v>45216</v>
      </c>
      <c r="T71" s="4" t="s">
        <v>34</v>
      </c>
      <c r="U71" s="4">
        <v>967.32</v>
      </c>
      <c r="V71" s="4">
        <v>0</v>
      </c>
      <c r="W71" s="4">
        <v>0</v>
      </c>
      <c r="X71" s="4" t="s">
        <v>348</v>
      </c>
      <c r="Y71" s="4" t="s">
        <v>349</v>
      </c>
    </row>
    <row r="72" s="4" customFormat="1" spans="1:25">
      <c r="A72" s="4" t="s">
        <v>350</v>
      </c>
      <c r="B72" s="4" t="s">
        <v>26</v>
      </c>
      <c r="C72" s="4" t="s">
        <v>27</v>
      </c>
      <c r="D72" s="4" t="s">
        <v>351</v>
      </c>
      <c r="E72" s="4" t="s">
        <v>352</v>
      </c>
      <c r="F72" s="6">
        <v>45212</v>
      </c>
      <c r="G72" s="6">
        <v>45213</v>
      </c>
      <c r="H72" s="4">
        <v>1</v>
      </c>
      <c r="I72" s="4">
        <v>1</v>
      </c>
      <c r="J72" s="4">
        <v>1</v>
      </c>
      <c r="K72" s="4" t="s">
        <v>30</v>
      </c>
      <c r="L72" s="4">
        <v>693.95</v>
      </c>
      <c r="M72" s="4">
        <v>693.95</v>
      </c>
      <c r="N72" s="4" t="s">
        <v>353</v>
      </c>
      <c r="O72" s="4" t="s">
        <v>32</v>
      </c>
      <c r="P72" s="4" t="s">
        <v>33</v>
      </c>
      <c r="Q72" s="4">
        <v>0</v>
      </c>
      <c r="R72" s="7">
        <v>45191.0000115741</v>
      </c>
      <c r="S72" s="6">
        <v>45216</v>
      </c>
      <c r="T72" s="4" t="s">
        <v>34</v>
      </c>
      <c r="U72" s="4">
        <v>693.95</v>
      </c>
      <c r="V72" s="4">
        <v>0</v>
      </c>
      <c r="W72" s="4">
        <v>0</v>
      </c>
      <c r="X72" s="4" t="s">
        <v>354</v>
      </c>
      <c r="Y72" s="4" t="s">
        <v>355</v>
      </c>
    </row>
    <row r="73" s="4" customFormat="1" spans="1:25">
      <c r="A73" s="4" t="s">
        <v>197</v>
      </c>
      <c r="B73" s="4" t="s">
        <v>26</v>
      </c>
      <c r="C73" s="4" t="s">
        <v>42</v>
      </c>
      <c r="D73" s="4" t="s">
        <v>198</v>
      </c>
      <c r="E73" s="4" t="s">
        <v>66</v>
      </c>
      <c r="F73" s="6">
        <v>45210</v>
      </c>
      <c r="G73" s="6">
        <v>45213</v>
      </c>
      <c r="H73" s="4">
        <v>1</v>
      </c>
      <c r="I73" s="4">
        <v>3</v>
      </c>
      <c r="J73" s="4">
        <v>3</v>
      </c>
      <c r="K73" s="4" t="s">
        <v>30</v>
      </c>
      <c r="L73" s="4">
        <v>-2490.48</v>
      </c>
      <c r="M73" s="4">
        <v>-2490.48</v>
      </c>
      <c r="N73" s="4" t="s">
        <v>199</v>
      </c>
      <c r="O73" s="4" t="s">
        <v>32</v>
      </c>
      <c r="P73" s="4" t="s">
        <v>33</v>
      </c>
      <c r="Q73" s="4">
        <v>0</v>
      </c>
      <c r="R73" s="7">
        <v>45179</v>
      </c>
      <c r="S73" s="6">
        <v>45216</v>
      </c>
      <c r="T73" s="4" t="s">
        <v>34</v>
      </c>
      <c r="U73" s="4">
        <v>-2490.48</v>
      </c>
      <c r="V73" s="4">
        <v>0</v>
      </c>
      <c r="W73" s="4">
        <v>0</v>
      </c>
      <c r="X73" s="4" t="s">
        <v>200</v>
      </c>
      <c r="Y73" s="4" t="s">
        <v>201</v>
      </c>
    </row>
    <row r="74" s="4" customFormat="1" spans="1:25">
      <c r="A74" s="4" t="s">
        <v>356</v>
      </c>
      <c r="B74" s="4" t="s">
        <v>26</v>
      </c>
      <c r="C74" s="4" t="s">
        <v>27</v>
      </c>
      <c r="D74" s="4" t="s">
        <v>357</v>
      </c>
      <c r="E74" s="4" t="s">
        <v>358</v>
      </c>
      <c r="F74" s="6">
        <v>45212</v>
      </c>
      <c r="G74" s="6">
        <v>45213</v>
      </c>
      <c r="H74" s="4">
        <v>1</v>
      </c>
      <c r="I74" s="4">
        <v>1</v>
      </c>
      <c r="J74" s="4">
        <v>1</v>
      </c>
      <c r="K74" s="4" t="s">
        <v>30</v>
      </c>
      <c r="L74" s="4">
        <v>520.69</v>
      </c>
      <c r="M74" s="4">
        <v>520.69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45191.0000115741</v>
      </c>
      <c r="S74" s="6">
        <v>45216</v>
      </c>
      <c r="T74" s="4" t="s">
        <v>34</v>
      </c>
      <c r="U74" s="4">
        <v>520.69</v>
      </c>
      <c r="V74" s="4">
        <v>0</v>
      </c>
      <c r="W74" s="4">
        <v>0</v>
      </c>
      <c r="X74" s="4" t="s">
        <v>360</v>
      </c>
      <c r="Y74" s="4" t="s">
        <v>361</v>
      </c>
    </row>
    <row r="75" s="4" customFormat="1" spans="1:25">
      <c r="A75" s="4" t="s">
        <v>362</v>
      </c>
      <c r="B75" s="4" t="s">
        <v>26</v>
      </c>
      <c r="C75" s="4" t="s">
        <v>27</v>
      </c>
      <c r="D75" s="4" t="s">
        <v>363</v>
      </c>
      <c r="E75" s="4" t="s">
        <v>364</v>
      </c>
      <c r="F75" s="6">
        <v>45212</v>
      </c>
      <c r="G75" s="6">
        <v>45213</v>
      </c>
      <c r="H75" s="4">
        <v>1</v>
      </c>
      <c r="I75" s="4">
        <v>1</v>
      </c>
      <c r="J75" s="4">
        <v>1</v>
      </c>
      <c r="K75" s="4" t="s">
        <v>30</v>
      </c>
      <c r="L75" s="4">
        <v>3273.42</v>
      </c>
      <c r="M75" s="4">
        <v>3273.42</v>
      </c>
      <c r="N75" s="4" t="s">
        <v>365</v>
      </c>
      <c r="O75" s="4" t="s">
        <v>32</v>
      </c>
      <c r="P75" s="4" t="s">
        <v>33</v>
      </c>
      <c r="Q75" s="4">
        <v>0</v>
      </c>
      <c r="R75" s="7">
        <v>45191.0000115741</v>
      </c>
      <c r="S75" s="6">
        <v>45216</v>
      </c>
      <c r="T75" s="4" t="s">
        <v>34</v>
      </c>
      <c r="U75" s="4">
        <v>3273.42</v>
      </c>
      <c r="V75" s="4">
        <v>0</v>
      </c>
      <c r="W75" s="4">
        <v>0</v>
      </c>
      <c r="X75" s="4" t="s">
        <v>366</v>
      </c>
      <c r="Y75" s="4" t="s">
        <v>36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368</v>
      </c>
      <c r="E76" s="4" t="s">
        <v>369</v>
      </c>
      <c r="F76" s="6">
        <v>45212</v>
      </c>
      <c r="G76" s="6">
        <v>45213</v>
      </c>
      <c r="H76" s="4">
        <v>1</v>
      </c>
      <c r="I76" s="4">
        <v>1</v>
      </c>
      <c r="J76" s="4">
        <v>1</v>
      </c>
      <c r="K76" s="4" t="s">
        <v>30</v>
      </c>
      <c r="L76" s="4">
        <v>911.19</v>
      </c>
      <c r="M76" s="4">
        <v>911.19</v>
      </c>
      <c r="N76" s="4" t="s">
        <v>370</v>
      </c>
      <c r="O76" s="4" t="s">
        <v>32</v>
      </c>
      <c r="P76" s="4" t="s">
        <v>33</v>
      </c>
      <c r="Q76" s="4">
        <v>0</v>
      </c>
      <c r="R76" s="7">
        <v>45192.0000115741</v>
      </c>
      <c r="S76" s="6">
        <v>45216</v>
      </c>
      <c r="T76" s="4" t="s">
        <v>34</v>
      </c>
      <c r="U76" s="4">
        <v>911.19</v>
      </c>
      <c r="V76" s="4">
        <v>0</v>
      </c>
      <c r="W76" s="4">
        <v>0</v>
      </c>
      <c r="X76" s="4" t="s">
        <v>371</v>
      </c>
      <c r="Y76" s="4" t="s">
        <v>372</v>
      </c>
    </row>
    <row r="77" s="4" customFormat="1" spans="1:25">
      <c r="A77" s="4" t="s">
        <v>373</v>
      </c>
      <c r="B77" s="4" t="s">
        <v>26</v>
      </c>
      <c r="C77" s="4" t="s">
        <v>27</v>
      </c>
      <c r="D77" s="4" t="s">
        <v>374</v>
      </c>
      <c r="E77" s="4" t="s">
        <v>375</v>
      </c>
      <c r="F77" s="6">
        <v>45208</v>
      </c>
      <c r="G77" s="6">
        <v>45213</v>
      </c>
      <c r="H77" s="4">
        <v>1</v>
      </c>
      <c r="I77" s="4">
        <v>5</v>
      </c>
      <c r="J77" s="4">
        <v>5</v>
      </c>
      <c r="K77" s="4" t="s">
        <v>30</v>
      </c>
      <c r="L77" s="4">
        <v>7002.85</v>
      </c>
      <c r="M77" s="4">
        <v>7002.85</v>
      </c>
      <c r="N77" s="4" t="s">
        <v>376</v>
      </c>
      <c r="O77" s="4" t="s">
        <v>32</v>
      </c>
      <c r="P77" s="4" t="s">
        <v>33</v>
      </c>
      <c r="Q77" s="4">
        <v>0</v>
      </c>
      <c r="R77" s="7">
        <v>45192.0000115741</v>
      </c>
      <c r="S77" s="6">
        <v>45216</v>
      </c>
      <c r="T77" s="4" t="s">
        <v>34</v>
      </c>
      <c r="U77" s="4">
        <v>7002.85</v>
      </c>
      <c r="V77" s="4">
        <v>0</v>
      </c>
      <c r="W77" s="4">
        <v>0</v>
      </c>
      <c r="X77" s="4" t="s">
        <v>377</v>
      </c>
      <c r="Y77" s="4" t="s">
        <v>378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380</v>
      </c>
      <c r="E78" s="4" t="s">
        <v>381</v>
      </c>
      <c r="F78" s="6">
        <v>45212</v>
      </c>
      <c r="G78" s="6">
        <v>45213</v>
      </c>
      <c r="H78" s="4">
        <v>1</v>
      </c>
      <c r="I78" s="4">
        <v>1</v>
      </c>
      <c r="J78" s="4">
        <v>1</v>
      </c>
      <c r="K78" s="4" t="s">
        <v>30</v>
      </c>
      <c r="L78" s="4">
        <v>341.18</v>
      </c>
      <c r="M78" s="4">
        <v>341.18</v>
      </c>
      <c r="N78" s="4" t="s">
        <v>382</v>
      </c>
      <c r="O78" s="4" t="s">
        <v>32</v>
      </c>
      <c r="P78" s="4" t="s">
        <v>33</v>
      </c>
      <c r="Q78" s="4">
        <v>0</v>
      </c>
      <c r="R78" s="7">
        <v>45192.0000115741</v>
      </c>
      <c r="S78" s="6">
        <v>45216</v>
      </c>
      <c r="T78" s="4" t="s">
        <v>34</v>
      </c>
      <c r="U78" s="4">
        <v>341.18</v>
      </c>
      <c r="V78" s="4">
        <v>0</v>
      </c>
      <c r="W78" s="4">
        <v>0</v>
      </c>
      <c r="X78" s="4" t="s">
        <v>383</v>
      </c>
      <c r="Y78" s="4" t="s">
        <v>36</v>
      </c>
    </row>
    <row r="79" s="4" customFormat="1" spans="1:25">
      <c r="A79" s="4" t="s">
        <v>379</v>
      </c>
      <c r="B79" s="4" t="s">
        <v>26</v>
      </c>
      <c r="C79" s="4" t="s">
        <v>42</v>
      </c>
      <c r="D79" s="4" t="s">
        <v>380</v>
      </c>
      <c r="E79" s="4" t="s">
        <v>381</v>
      </c>
      <c r="F79" s="6">
        <v>45212</v>
      </c>
      <c r="G79" s="6">
        <v>45213</v>
      </c>
      <c r="H79" s="4">
        <v>1</v>
      </c>
      <c r="I79" s="4">
        <v>1</v>
      </c>
      <c r="J79" s="4">
        <v>1</v>
      </c>
      <c r="K79" s="4" t="s">
        <v>30</v>
      </c>
      <c r="L79" s="4">
        <v>-341.18</v>
      </c>
      <c r="M79" s="4">
        <v>-341.18</v>
      </c>
      <c r="N79" s="4" t="s">
        <v>382</v>
      </c>
      <c r="O79" s="4" t="s">
        <v>32</v>
      </c>
      <c r="P79" s="4" t="s">
        <v>33</v>
      </c>
      <c r="Q79" s="4">
        <v>0</v>
      </c>
      <c r="R79" s="7">
        <v>45192.0000115741</v>
      </c>
      <c r="S79" s="6">
        <v>45216</v>
      </c>
      <c r="T79" s="4" t="s">
        <v>34</v>
      </c>
      <c r="U79" s="4">
        <v>-341.18</v>
      </c>
      <c r="V79" s="4">
        <v>0</v>
      </c>
      <c r="W79" s="4">
        <v>0</v>
      </c>
      <c r="X79" s="4" t="s">
        <v>383</v>
      </c>
      <c r="Y79" s="4" t="s">
        <v>36</v>
      </c>
    </row>
    <row r="80" s="4" customFormat="1" spans="1:25">
      <c r="A80" s="4" t="s">
        <v>384</v>
      </c>
      <c r="B80" s="4" t="s">
        <v>26</v>
      </c>
      <c r="C80" s="4" t="s">
        <v>27</v>
      </c>
      <c r="D80" s="4" t="s">
        <v>385</v>
      </c>
      <c r="E80" s="4" t="s">
        <v>386</v>
      </c>
      <c r="F80" s="6">
        <v>45212</v>
      </c>
      <c r="G80" s="6">
        <v>45213</v>
      </c>
      <c r="H80" s="4">
        <v>1</v>
      </c>
      <c r="I80" s="4">
        <v>1</v>
      </c>
      <c r="J80" s="4">
        <v>1</v>
      </c>
      <c r="K80" s="4" t="s">
        <v>30</v>
      </c>
      <c r="L80" s="4">
        <v>117.87</v>
      </c>
      <c r="M80" s="4">
        <v>117.87</v>
      </c>
      <c r="N80" s="4" t="s">
        <v>387</v>
      </c>
      <c r="O80" s="4" t="s">
        <v>32</v>
      </c>
      <c r="P80" s="4" t="s">
        <v>33</v>
      </c>
      <c r="Q80" s="4">
        <v>0</v>
      </c>
      <c r="R80" s="7">
        <v>45192</v>
      </c>
      <c r="S80" s="6">
        <v>45216</v>
      </c>
      <c r="T80" s="4" t="s">
        <v>34</v>
      </c>
      <c r="U80" s="4">
        <v>117.87</v>
      </c>
      <c r="V80" s="4">
        <v>0</v>
      </c>
      <c r="W80" s="4">
        <v>0</v>
      </c>
      <c r="X80" s="4" t="s">
        <v>388</v>
      </c>
      <c r="Y80" s="4" t="s">
        <v>389</v>
      </c>
    </row>
    <row r="81" s="4" customFormat="1" spans="1:25">
      <c r="A81" s="4" t="s">
        <v>390</v>
      </c>
      <c r="B81" s="4" t="s">
        <v>26</v>
      </c>
      <c r="C81" s="4" t="s">
        <v>27</v>
      </c>
      <c r="D81" s="4" t="s">
        <v>391</v>
      </c>
      <c r="E81" s="4" t="s">
        <v>194</v>
      </c>
      <c r="F81" s="6">
        <v>45211</v>
      </c>
      <c r="G81" s="6">
        <v>45213</v>
      </c>
      <c r="H81" s="4">
        <v>1</v>
      </c>
      <c r="I81" s="4">
        <v>2</v>
      </c>
      <c r="J81" s="4">
        <v>2</v>
      </c>
      <c r="K81" s="4" t="s">
        <v>30</v>
      </c>
      <c r="L81" s="4">
        <v>632.56</v>
      </c>
      <c r="M81" s="4">
        <v>632.56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45193.0000115741</v>
      </c>
      <c r="S81" s="6">
        <v>45216</v>
      </c>
      <c r="T81" s="4" t="s">
        <v>34</v>
      </c>
      <c r="U81" s="4">
        <v>632.56</v>
      </c>
      <c r="V81" s="4">
        <v>0</v>
      </c>
      <c r="W81" s="4">
        <v>0</v>
      </c>
      <c r="X81" s="4" t="s">
        <v>393</v>
      </c>
      <c r="Y81" s="4" t="s">
        <v>36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6">
        <v>45212</v>
      </c>
      <c r="G82" s="6">
        <v>45213</v>
      </c>
      <c r="H82" s="4">
        <v>1</v>
      </c>
      <c r="I82" s="4">
        <v>1</v>
      </c>
      <c r="J82" s="4">
        <v>1</v>
      </c>
      <c r="K82" s="4" t="s">
        <v>30</v>
      </c>
      <c r="L82" s="4">
        <v>564.55</v>
      </c>
      <c r="M82" s="4">
        <v>564.55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45193.0000115741</v>
      </c>
      <c r="S82" s="6">
        <v>45216</v>
      </c>
      <c r="T82" s="4" t="s">
        <v>34</v>
      </c>
      <c r="U82" s="4">
        <v>564.55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45211</v>
      </c>
      <c r="G83" s="6">
        <v>45213</v>
      </c>
      <c r="H83" s="4">
        <v>1</v>
      </c>
      <c r="I83" s="4">
        <v>2</v>
      </c>
      <c r="J83" s="4">
        <v>2</v>
      </c>
      <c r="K83" s="4" t="s">
        <v>30</v>
      </c>
      <c r="L83" s="4">
        <v>910.54</v>
      </c>
      <c r="M83" s="4">
        <v>910.54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45194.0000115741</v>
      </c>
      <c r="S83" s="6">
        <v>45216</v>
      </c>
      <c r="T83" s="4" t="s">
        <v>34</v>
      </c>
      <c r="U83" s="4">
        <v>910.54</v>
      </c>
      <c r="V83" s="4">
        <v>0</v>
      </c>
      <c r="W83" s="4">
        <v>0</v>
      </c>
      <c r="X83" s="4" t="s">
        <v>404</v>
      </c>
      <c r="Y83" s="4" t="s">
        <v>405</v>
      </c>
    </row>
    <row r="84" s="4" customFormat="1" spans="1:25">
      <c r="A84" s="4" t="s">
        <v>406</v>
      </c>
      <c r="B84" s="4" t="s">
        <v>26</v>
      </c>
      <c r="C84" s="4" t="s">
        <v>27</v>
      </c>
      <c r="D84" s="4" t="s">
        <v>407</v>
      </c>
      <c r="E84" s="4" t="s">
        <v>408</v>
      </c>
      <c r="F84" s="6">
        <v>45210</v>
      </c>
      <c r="G84" s="6">
        <v>45213</v>
      </c>
      <c r="H84" s="4">
        <v>1</v>
      </c>
      <c r="I84" s="4">
        <v>3</v>
      </c>
      <c r="J84" s="4">
        <v>3</v>
      </c>
      <c r="K84" s="4" t="s">
        <v>30</v>
      </c>
      <c r="L84" s="4">
        <v>732.9</v>
      </c>
      <c r="M84" s="4">
        <v>732.9</v>
      </c>
      <c r="N84" s="4" t="s">
        <v>409</v>
      </c>
      <c r="O84" s="4" t="s">
        <v>32</v>
      </c>
      <c r="P84" s="4" t="s">
        <v>33</v>
      </c>
      <c r="Q84" s="4">
        <v>0</v>
      </c>
      <c r="R84" s="7">
        <v>45194</v>
      </c>
      <c r="S84" s="6">
        <v>45216</v>
      </c>
      <c r="T84" s="4" t="s">
        <v>34</v>
      </c>
      <c r="U84" s="4">
        <v>732.9</v>
      </c>
      <c r="V84" s="4">
        <v>0</v>
      </c>
      <c r="W84" s="4">
        <v>0</v>
      </c>
      <c r="X84" s="4" t="s">
        <v>410</v>
      </c>
      <c r="Y84" s="4" t="s">
        <v>36</v>
      </c>
    </row>
    <row r="85" s="4" customFormat="1" spans="1:25">
      <c r="A85" s="4" t="s">
        <v>362</v>
      </c>
      <c r="B85" s="4" t="s">
        <v>26</v>
      </c>
      <c r="C85" s="4" t="s">
        <v>42</v>
      </c>
      <c r="D85" s="4" t="s">
        <v>363</v>
      </c>
      <c r="E85" s="4" t="s">
        <v>364</v>
      </c>
      <c r="F85" s="6">
        <v>45212</v>
      </c>
      <c r="G85" s="6">
        <v>45213</v>
      </c>
      <c r="H85" s="4">
        <v>1</v>
      </c>
      <c r="I85" s="4">
        <v>1</v>
      </c>
      <c r="J85" s="4">
        <v>1</v>
      </c>
      <c r="K85" s="4" t="s">
        <v>30</v>
      </c>
      <c r="L85" s="4">
        <v>-3273.42</v>
      </c>
      <c r="M85" s="4">
        <v>-3273.42</v>
      </c>
      <c r="N85" s="4" t="s">
        <v>365</v>
      </c>
      <c r="O85" s="4" t="s">
        <v>32</v>
      </c>
      <c r="P85" s="4" t="s">
        <v>33</v>
      </c>
      <c r="Q85" s="4">
        <v>0</v>
      </c>
      <c r="R85" s="7">
        <v>45191.0000115741</v>
      </c>
      <c r="S85" s="6">
        <v>45216</v>
      </c>
      <c r="T85" s="4" t="s">
        <v>34</v>
      </c>
      <c r="U85" s="4">
        <v>-3273.42</v>
      </c>
      <c r="V85" s="4">
        <v>0</v>
      </c>
      <c r="W85" s="4">
        <v>0</v>
      </c>
      <c r="X85" s="4" t="s">
        <v>366</v>
      </c>
      <c r="Y85" s="4" t="s">
        <v>36</v>
      </c>
    </row>
    <row r="86" s="4" customFormat="1" spans="1:25">
      <c r="A86" s="4" t="s">
        <v>411</v>
      </c>
      <c r="B86" s="4" t="s">
        <v>26</v>
      </c>
      <c r="C86" s="4" t="s">
        <v>27</v>
      </c>
      <c r="D86" s="4" t="s">
        <v>412</v>
      </c>
      <c r="E86" s="4" t="s">
        <v>413</v>
      </c>
      <c r="F86" s="6">
        <v>45212</v>
      </c>
      <c r="G86" s="6">
        <v>45213</v>
      </c>
      <c r="H86" s="4">
        <v>1</v>
      </c>
      <c r="I86" s="4">
        <v>1</v>
      </c>
      <c r="J86" s="4">
        <v>1</v>
      </c>
      <c r="K86" s="4" t="s">
        <v>30</v>
      </c>
      <c r="L86" s="4">
        <v>528.96</v>
      </c>
      <c r="M86" s="4">
        <v>528.96</v>
      </c>
      <c r="N86" s="4" t="s">
        <v>414</v>
      </c>
      <c r="O86" s="4" t="s">
        <v>32</v>
      </c>
      <c r="P86" s="4" t="s">
        <v>33</v>
      </c>
      <c r="Q86" s="4">
        <v>0</v>
      </c>
      <c r="R86" s="7">
        <v>45195.0000115741</v>
      </c>
      <c r="S86" s="6">
        <v>45216</v>
      </c>
      <c r="T86" s="4" t="s">
        <v>34</v>
      </c>
      <c r="U86" s="4">
        <v>528.96</v>
      </c>
      <c r="V86" s="4">
        <v>0</v>
      </c>
      <c r="W86" s="4">
        <v>0</v>
      </c>
      <c r="X86" s="4" t="s">
        <v>415</v>
      </c>
      <c r="Y86" s="4" t="s">
        <v>416</v>
      </c>
    </row>
    <row r="87" s="4" customFormat="1" spans="1:25">
      <c r="A87" s="4" t="s">
        <v>417</v>
      </c>
      <c r="B87" s="4" t="s">
        <v>26</v>
      </c>
      <c r="C87" s="4" t="s">
        <v>27</v>
      </c>
      <c r="D87" s="4" t="s">
        <v>418</v>
      </c>
      <c r="E87" s="4" t="s">
        <v>419</v>
      </c>
      <c r="F87" s="6">
        <v>45209</v>
      </c>
      <c r="G87" s="6">
        <v>45213</v>
      </c>
      <c r="H87" s="4">
        <v>1</v>
      </c>
      <c r="I87" s="4">
        <v>4</v>
      </c>
      <c r="J87" s="4">
        <v>4</v>
      </c>
      <c r="K87" s="4" t="s">
        <v>30</v>
      </c>
      <c r="L87" s="4">
        <v>1853.98</v>
      </c>
      <c r="M87" s="4">
        <v>1853.98</v>
      </c>
      <c r="N87" s="4" t="s">
        <v>420</v>
      </c>
      <c r="O87" s="4" t="s">
        <v>32</v>
      </c>
      <c r="P87" s="4" t="s">
        <v>33</v>
      </c>
      <c r="Q87" s="4">
        <v>0</v>
      </c>
      <c r="R87" s="7">
        <v>45196.0000115741</v>
      </c>
      <c r="S87" s="6">
        <v>45216</v>
      </c>
      <c r="T87" s="4" t="s">
        <v>34</v>
      </c>
      <c r="U87" s="4">
        <v>1853.98</v>
      </c>
      <c r="V87" s="4">
        <v>0</v>
      </c>
      <c r="W87" s="4">
        <v>0</v>
      </c>
      <c r="X87" s="4" t="s">
        <v>421</v>
      </c>
      <c r="Y87" s="4" t="s">
        <v>422</v>
      </c>
    </row>
    <row r="88" s="4" customFormat="1" spans="1:25">
      <c r="A88" s="4" t="s">
        <v>423</v>
      </c>
      <c r="B88" s="4" t="s">
        <v>26</v>
      </c>
      <c r="C88" s="4" t="s">
        <v>27</v>
      </c>
      <c r="D88" s="4" t="s">
        <v>424</v>
      </c>
      <c r="E88" s="4" t="s">
        <v>425</v>
      </c>
      <c r="F88" s="6">
        <v>45208</v>
      </c>
      <c r="G88" s="6">
        <v>45213</v>
      </c>
      <c r="H88" s="4">
        <v>1</v>
      </c>
      <c r="I88" s="4">
        <v>5</v>
      </c>
      <c r="J88" s="4">
        <v>5</v>
      </c>
      <c r="K88" s="4" t="s">
        <v>30</v>
      </c>
      <c r="L88" s="4">
        <v>3896.06</v>
      </c>
      <c r="M88" s="4">
        <v>3896.06</v>
      </c>
      <c r="N88" s="4" t="s">
        <v>426</v>
      </c>
      <c r="O88" s="4" t="s">
        <v>32</v>
      </c>
      <c r="P88" s="4" t="s">
        <v>33</v>
      </c>
      <c r="Q88" s="4">
        <v>0</v>
      </c>
      <c r="R88" s="7">
        <v>45196.0000115741</v>
      </c>
      <c r="S88" s="6">
        <v>45216</v>
      </c>
      <c r="T88" s="4" t="s">
        <v>34</v>
      </c>
      <c r="U88" s="4">
        <v>3896.06</v>
      </c>
      <c r="V88" s="4">
        <v>0</v>
      </c>
      <c r="W88" s="4">
        <v>0</v>
      </c>
      <c r="X88" s="4" t="s">
        <v>427</v>
      </c>
      <c r="Y88" s="4" t="s">
        <v>428</v>
      </c>
    </row>
    <row r="89" s="4" customFormat="1" spans="1:25">
      <c r="A89" s="4" t="s">
        <v>429</v>
      </c>
      <c r="B89" s="4" t="s">
        <v>26</v>
      </c>
      <c r="C89" s="4" t="s">
        <v>27</v>
      </c>
      <c r="D89" s="4" t="s">
        <v>430</v>
      </c>
      <c r="E89" s="4" t="s">
        <v>431</v>
      </c>
      <c r="F89" s="6">
        <v>45209</v>
      </c>
      <c r="G89" s="6">
        <v>45213</v>
      </c>
      <c r="H89" s="4">
        <v>1</v>
      </c>
      <c r="I89" s="4">
        <v>4</v>
      </c>
      <c r="J89" s="4">
        <v>4</v>
      </c>
      <c r="K89" s="4" t="s">
        <v>30</v>
      </c>
      <c r="L89" s="4">
        <v>1696.43</v>
      </c>
      <c r="M89" s="4">
        <v>1696.43</v>
      </c>
      <c r="N89" s="4" t="s">
        <v>432</v>
      </c>
      <c r="O89" s="4" t="s">
        <v>32</v>
      </c>
      <c r="P89" s="4" t="s">
        <v>33</v>
      </c>
      <c r="Q89" s="4">
        <v>0</v>
      </c>
      <c r="R89" s="7">
        <v>45196</v>
      </c>
      <c r="S89" s="6">
        <v>45216</v>
      </c>
      <c r="T89" s="4" t="s">
        <v>34</v>
      </c>
      <c r="U89" s="4">
        <v>1696.43</v>
      </c>
      <c r="V89" s="4">
        <v>0</v>
      </c>
      <c r="W89" s="4">
        <v>0</v>
      </c>
      <c r="X89" s="4" t="s">
        <v>433</v>
      </c>
      <c r="Y89" s="4" t="s">
        <v>434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337</v>
      </c>
      <c r="E90" s="4" t="s">
        <v>338</v>
      </c>
      <c r="F90" s="6">
        <v>45210</v>
      </c>
      <c r="G90" s="6">
        <v>45213</v>
      </c>
      <c r="H90" s="4">
        <v>1</v>
      </c>
      <c r="I90" s="4">
        <v>3</v>
      </c>
      <c r="J90" s="4">
        <v>3</v>
      </c>
      <c r="K90" s="4" t="s">
        <v>30</v>
      </c>
      <c r="L90" s="4">
        <v>2803.86</v>
      </c>
      <c r="M90" s="4">
        <v>2803.86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45196</v>
      </c>
      <c r="S90" s="6">
        <v>45216</v>
      </c>
      <c r="T90" s="4" t="s">
        <v>34</v>
      </c>
      <c r="U90" s="4">
        <v>2803.86</v>
      </c>
      <c r="V90" s="4">
        <v>0</v>
      </c>
      <c r="W90" s="4">
        <v>0</v>
      </c>
      <c r="X90" s="4" t="s">
        <v>437</v>
      </c>
      <c r="Y90" s="4" t="s">
        <v>36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45207</v>
      </c>
      <c r="G91" s="6">
        <v>45213</v>
      </c>
      <c r="H91" s="4">
        <v>1</v>
      </c>
      <c r="I91" s="4">
        <v>6</v>
      </c>
      <c r="J91" s="4">
        <v>6</v>
      </c>
      <c r="K91" s="4" t="s">
        <v>30</v>
      </c>
      <c r="L91" s="4">
        <v>4477.32</v>
      </c>
      <c r="M91" s="4">
        <v>4477.32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45196.0000115741</v>
      </c>
      <c r="S91" s="6">
        <v>45216</v>
      </c>
      <c r="T91" s="4" t="s">
        <v>34</v>
      </c>
      <c r="U91" s="4">
        <v>4477.32</v>
      </c>
      <c r="V91" s="4">
        <v>0</v>
      </c>
      <c r="W91" s="4">
        <v>0</v>
      </c>
      <c r="X91" s="4" t="s">
        <v>442</v>
      </c>
      <c r="Y91" s="4" t="s">
        <v>443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446</v>
      </c>
      <c r="F92" s="6">
        <v>45209</v>
      </c>
      <c r="G92" s="6">
        <v>45213</v>
      </c>
      <c r="H92" s="4">
        <v>1</v>
      </c>
      <c r="I92" s="4">
        <v>4</v>
      </c>
      <c r="J92" s="4">
        <v>4</v>
      </c>
      <c r="K92" s="4" t="s">
        <v>30</v>
      </c>
      <c r="L92" s="4">
        <v>7718.32</v>
      </c>
      <c r="M92" s="4">
        <v>7718.32</v>
      </c>
      <c r="N92" s="4" t="s">
        <v>447</v>
      </c>
      <c r="O92" s="4" t="s">
        <v>32</v>
      </c>
      <c r="P92" s="4" t="s">
        <v>33</v>
      </c>
      <c r="Q92" s="4">
        <v>0</v>
      </c>
      <c r="R92" s="7">
        <v>45196.0000115741</v>
      </c>
      <c r="S92" s="6">
        <v>45216</v>
      </c>
      <c r="T92" s="4" t="s">
        <v>34</v>
      </c>
      <c r="U92" s="4">
        <v>7718.32</v>
      </c>
      <c r="V92" s="4">
        <v>0</v>
      </c>
      <c r="W92" s="4">
        <v>0</v>
      </c>
      <c r="X92" s="4" t="s">
        <v>448</v>
      </c>
      <c r="Y92" s="4" t="s">
        <v>36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293</v>
      </c>
      <c r="E93" s="4" t="s">
        <v>294</v>
      </c>
      <c r="F93" s="6">
        <v>45212</v>
      </c>
      <c r="G93" s="6">
        <v>45213</v>
      </c>
      <c r="H93" s="4">
        <v>1</v>
      </c>
      <c r="I93" s="4">
        <v>1</v>
      </c>
      <c r="J93" s="4">
        <v>1</v>
      </c>
      <c r="K93" s="4" t="s">
        <v>30</v>
      </c>
      <c r="L93" s="4">
        <v>886.03</v>
      </c>
      <c r="M93" s="4">
        <v>886.03</v>
      </c>
      <c r="N93" s="4" t="s">
        <v>450</v>
      </c>
      <c r="O93" s="4" t="s">
        <v>32</v>
      </c>
      <c r="P93" s="4" t="s">
        <v>33</v>
      </c>
      <c r="Q93" s="4">
        <v>0</v>
      </c>
      <c r="R93" s="7">
        <v>45196</v>
      </c>
      <c r="S93" s="6">
        <v>45216</v>
      </c>
      <c r="T93" s="4" t="s">
        <v>34</v>
      </c>
      <c r="U93" s="4">
        <v>886.03</v>
      </c>
      <c r="V93" s="4">
        <v>0</v>
      </c>
      <c r="W93" s="4">
        <v>0</v>
      </c>
      <c r="X93" s="4" t="s">
        <v>451</v>
      </c>
      <c r="Y93" s="4" t="s">
        <v>452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6">
        <v>45211</v>
      </c>
      <c r="G94" s="6">
        <v>45213</v>
      </c>
      <c r="H94" s="4">
        <v>1</v>
      </c>
      <c r="I94" s="4">
        <v>2</v>
      </c>
      <c r="J94" s="4">
        <v>2</v>
      </c>
      <c r="K94" s="4" t="s">
        <v>30</v>
      </c>
      <c r="L94" s="4">
        <v>1900.35</v>
      </c>
      <c r="M94" s="4">
        <v>1900.35</v>
      </c>
      <c r="N94" s="4" t="s">
        <v>456</v>
      </c>
      <c r="O94" s="4" t="s">
        <v>32</v>
      </c>
      <c r="P94" s="4" t="s">
        <v>33</v>
      </c>
      <c r="Q94" s="4">
        <v>0</v>
      </c>
      <c r="R94" s="7">
        <v>45196</v>
      </c>
      <c r="S94" s="6">
        <v>45216</v>
      </c>
      <c r="T94" s="4" t="s">
        <v>34</v>
      </c>
      <c r="U94" s="4">
        <v>1900.35</v>
      </c>
      <c r="V94" s="4">
        <v>0</v>
      </c>
      <c r="W94" s="4">
        <v>0</v>
      </c>
      <c r="X94" s="4" t="s">
        <v>457</v>
      </c>
      <c r="Y94" s="4" t="s">
        <v>458</v>
      </c>
    </row>
    <row r="95" s="4" customFormat="1" spans="1:25">
      <c r="A95" s="4" t="s">
        <v>459</v>
      </c>
      <c r="B95" s="4" t="s">
        <v>26</v>
      </c>
      <c r="C95" s="4" t="s">
        <v>27</v>
      </c>
      <c r="D95" s="4" t="s">
        <v>208</v>
      </c>
      <c r="E95" s="4" t="s">
        <v>209</v>
      </c>
      <c r="F95" s="6">
        <v>45210</v>
      </c>
      <c r="G95" s="6">
        <v>45213</v>
      </c>
      <c r="H95" s="4">
        <v>1</v>
      </c>
      <c r="I95" s="4">
        <v>3</v>
      </c>
      <c r="J95" s="4">
        <v>3</v>
      </c>
      <c r="K95" s="4" t="s">
        <v>30</v>
      </c>
      <c r="L95" s="4">
        <v>2358.64</v>
      </c>
      <c r="M95" s="4">
        <v>2358.64</v>
      </c>
      <c r="N95" s="4" t="s">
        <v>460</v>
      </c>
      <c r="O95" s="4" t="s">
        <v>32</v>
      </c>
      <c r="P95" s="4" t="s">
        <v>33</v>
      </c>
      <c r="Q95" s="4">
        <v>0</v>
      </c>
      <c r="R95" s="7">
        <v>45197.0000115741</v>
      </c>
      <c r="S95" s="6">
        <v>45216</v>
      </c>
      <c r="T95" s="4" t="s">
        <v>34</v>
      </c>
      <c r="U95" s="4">
        <v>2358.64</v>
      </c>
      <c r="V95" s="4">
        <v>0</v>
      </c>
      <c r="W95" s="4">
        <v>0</v>
      </c>
      <c r="X95" s="4" t="s">
        <v>461</v>
      </c>
      <c r="Y95" s="4" t="s">
        <v>36</v>
      </c>
    </row>
    <row r="96" s="4" customFormat="1" spans="1:25">
      <c r="A96" s="4" t="s">
        <v>356</v>
      </c>
      <c r="B96" s="4" t="s">
        <v>26</v>
      </c>
      <c r="C96" s="4" t="s">
        <v>42</v>
      </c>
      <c r="D96" s="4" t="s">
        <v>357</v>
      </c>
      <c r="E96" s="4" t="s">
        <v>358</v>
      </c>
      <c r="F96" s="6">
        <v>45212</v>
      </c>
      <c r="G96" s="6">
        <v>45213</v>
      </c>
      <c r="H96" s="4">
        <v>1</v>
      </c>
      <c r="I96" s="4">
        <v>1</v>
      </c>
      <c r="J96" s="4">
        <v>1</v>
      </c>
      <c r="K96" s="4" t="s">
        <v>30</v>
      </c>
      <c r="L96" s="4">
        <v>-520.69</v>
      </c>
      <c r="M96" s="4">
        <v>-520.69</v>
      </c>
      <c r="N96" s="4" t="s">
        <v>359</v>
      </c>
      <c r="O96" s="4" t="s">
        <v>32</v>
      </c>
      <c r="P96" s="4" t="s">
        <v>33</v>
      </c>
      <c r="Q96" s="4">
        <v>0</v>
      </c>
      <c r="R96" s="7">
        <v>45191.0000115741</v>
      </c>
      <c r="S96" s="6">
        <v>45216</v>
      </c>
      <c r="T96" s="4" t="s">
        <v>34</v>
      </c>
      <c r="U96" s="4">
        <v>-520.69</v>
      </c>
      <c r="V96" s="4">
        <v>0</v>
      </c>
      <c r="W96" s="4">
        <v>0</v>
      </c>
      <c r="X96" s="4" t="s">
        <v>360</v>
      </c>
      <c r="Y96" s="4" t="s">
        <v>361</v>
      </c>
    </row>
    <row r="97" s="4" customFormat="1" spans="1:25">
      <c r="A97" s="4" t="s">
        <v>462</v>
      </c>
      <c r="B97" s="4" t="s">
        <v>26</v>
      </c>
      <c r="C97" s="4" t="s">
        <v>27</v>
      </c>
      <c r="D97" s="4" t="s">
        <v>463</v>
      </c>
      <c r="E97" s="4" t="s">
        <v>464</v>
      </c>
      <c r="F97" s="6">
        <v>45212</v>
      </c>
      <c r="G97" s="6">
        <v>45213</v>
      </c>
      <c r="H97" s="4">
        <v>1</v>
      </c>
      <c r="I97" s="4">
        <v>1</v>
      </c>
      <c r="J97" s="4">
        <v>1</v>
      </c>
      <c r="K97" s="4" t="s">
        <v>30</v>
      </c>
      <c r="L97" s="4">
        <v>342.11</v>
      </c>
      <c r="M97" s="4">
        <v>342.11</v>
      </c>
      <c r="N97" s="4" t="s">
        <v>465</v>
      </c>
      <c r="O97" s="4" t="s">
        <v>32</v>
      </c>
      <c r="P97" s="4" t="s">
        <v>33</v>
      </c>
      <c r="Q97" s="4">
        <v>0</v>
      </c>
      <c r="R97" s="7">
        <v>45197</v>
      </c>
      <c r="S97" s="6">
        <v>45216</v>
      </c>
      <c r="T97" s="4" t="s">
        <v>34</v>
      </c>
      <c r="U97" s="4">
        <v>342.11</v>
      </c>
      <c r="V97" s="4">
        <v>0</v>
      </c>
      <c r="W97" s="4">
        <v>0</v>
      </c>
      <c r="X97" s="4" t="s">
        <v>466</v>
      </c>
      <c r="Y97" s="4" t="s">
        <v>467</v>
      </c>
    </row>
    <row r="98" s="4" customFormat="1" spans="1:25">
      <c r="A98" s="4" t="s">
        <v>468</v>
      </c>
      <c r="B98" s="4" t="s">
        <v>26</v>
      </c>
      <c r="C98" s="4" t="s">
        <v>27</v>
      </c>
      <c r="D98" s="4" t="s">
        <v>469</v>
      </c>
      <c r="E98" s="4" t="s">
        <v>470</v>
      </c>
      <c r="F98" s="6">
        <v>45211</v>
      </c>
      <c r="G98" s="6">
        <v>45213</v>
      </c>
      <c r="H98" s="4">
        <v>2</v>
      </c>
      <c r="I98" s="4">
        <v>2</v>
      </c>
      <c r="J98" s="4">
        <v>4</v>
      </c>
      <c r="K98" s="4" t="s">
        <v>30</v>
      </c>
      <c r="L98" s="4">
        <v>1573.72</v>
      </c>
      <c r="M98" s="4">
        <v>1573.72</v>
      </c>
      <c r="N98" s="4" t="s">
        <v>471</v>
      </c>
      <c r="O98" s="4" t="s">
        <v>32</v>
      </c>
      <c r="P98" s="4" t="s">
        <v>33</v>
      </c>
      <c r="Q98" s="4">
        <v>0</v>
      </c>
      <c r="R98" s="7">
        <v>45197</v>
      </c>
      <c r="S98" s="6">
        <v>45216</v>
      </c>
      <c r="T98" s="4" t="s">
        <v>34</v>
      </c>
      <c r="U98" s="4">
        <v>1573.72</v>
      </c>
      <c r="V98" s="4">
        <v>0</v>
      </c>
      <c r="W98" s="4">
        <v>0</v>
      </c>
      <c r="X98" s="4" t="s">
        <v>472</v>
      </c>
      <c r="Y98" s="4" t="s">
        <v>473</v>
      </c>
    </row>
    <row r="99" s="4" customFormat="1" spans="1:25">
      <c r="A99" s="4" t="s">
        <v>474</v>
      </c>
      <c r="B99" s="4" t="s">
        <v>26</v>
      </c>
      <c r="C99" s="4" t="s">
        <v>27</v>
      </c>
      <c r="D99" s="4" t="s">
        <v>475</v>
      </c>
      <c r="E99" s="4" t="s">
        <v>476</v>
      </c>
      <c r="F99" s="6">
        <v>45211</v>
      </c>
      <c r="G99" s="6">
        <v>45213</v>
      </c>
      <c r="H99" s="4">
        <v>1</v>
      </c>
      <c r="I99" s="4">
        <v>2</v>
      </c>
      <c r="J99" s="4">
        <v>2</v>
      </c>
      <c r="K99" s="4" t="s">
        <v>30</v>
      </c>
      <c r="L99" s="4">
        <v>655.22</v>
      </c>
      <c r="M99" s="4">
        <v>655.22</v>
      </c>
      <c r="N99" s="4" t="s">
        <v>477</v>
      </c>
      <c r="O99" s="4" t="s">
        <v>32</v>
      </c>
      <c r="P99" s="4" t="s">
        <v>33</v>
      </c>
      <c r="Q99" s="4">
        <v>0</v>
      </c>
      <c r="R99" s="7">
        <v>45198.0000115741</v>
      </c>
      <c r="S99" s="6">
        <v>45216</v>
      </c>
      <c r="T99" s="4" t="s">
        <v>34</v>
      </c>
      <c r="U99" s="4">
        <v>655.22</v>
      </c>
      <c r="V99" s="4">
        <v>0</v>
      </c>
      <c r="W99" s="4">
        <v>0</v>
      </c>
      <c r="X99" s="4" t="s">
        <v>478</v>
      </c>
      <c r="Y99" s="4" t="s">
        <v>479</v>
      </c>
    </row>
    <row r="100" s="4" customFormat="1" spans="1:25">
      <c r="A100" s="4" t="s">
        <v>480</v>
      </c>
      <c r="B100" s="4" t="s">
        <v>26</v>
      </c>
      <c r="C100" s="4" t="s">
        <v>27</v>
      </c>
      <c r="D100" s="4" t="s">
        <v>111</v>
      </c>
      <c r="E100" s="4" t="s">
        <v>481</v>
      </c>
      <c r="F100" s="6">
        <v>45212</v>
      </c>
      <c r="G100" s="6">
        <v>45213</v>
      </c>
      <c r="H100" s="4">
        <v>1</v>
      </c>
      <c r="I100" s="4">
        <v>1</v>
      </c>
      <c r="J100" s="4">
        <v>1</v>
      </c>
      <c r="K100" s="4" t="s">
        <v>30</v>
      </c>
      <c r="L100" s="4">
        <v>336.97</v>
      </c>
      <c r="M100" s="4">
        <v>336.97</v>
      </c>
      <c r="N100" s="4" t="s">
        <v>482</v>
      </c>
      <c r="O100" s="4" t="s">
        <v>32</v>
      </c>
      <c r="P100" s="4" t="s">
        <v>33</v>
      </c>
      <c r="Q100" s="4">
        <v>0</v>
      </c>
      <c r="R100" s="7">
        <v>45198</v>
      </c>
      <c r="S100" s="6">
        <v>45216</v>
      </c>
      <c r="T100" s="4" t="s">
        <v>34</v>
      </c>
      <c r="U100" s="4">
        <v>336.97</v>
      </c>
      <c r="V100" s="4">
        <v>0</v>
      </c>
      <c r="W100" s="4">
        <v>0</v>
      </c>
      <c r="X100" s="4" t="s">
        <v>483</v>
      </c>
      <c r="Y100" s="4" t="s">
        <v>484</v>
      </c>
    </row>
    <row r="101" s="4" customFormat="1" spans="1:25">
      <c r="A101" s="4" t="s">
        <v>160</v>
      </c>
      <c r="B101" s="4" t="s">
        <v>26</v>
      </c>
      <c r="C101" s="4" t="s">
        <v>42</v>
      </c>
      <c r="D101" s="4" t="s">
        <v>161</v>
      </c>
      <c r="E101" s="4" t="s">
        <v>162</v>
      </c>
      <c r="F101" s="6">
        <v>45211</v>
      </c>
      <c r="G101" s="6">
        <v>45213</v>
      </c>
      <c r="H101" s="4">
        <v>2</v>
      </c>
      <c r="I101" s="4">
        <v>2</v>
      </c>
      <c r="J101" s="4">
        <v>4</v>
      </c>
      <c r="K101" s="4" t="s">
        <v>30</v>
      </c>
      <c r="L101" s="4">
        <v>-12081.48</v>
      </c>
      <c r="M101" s="4">
        <v>-12081.48</v>
      </c>
      <c r="N101" s="4" t="s">
        <v>163</v>
      </c>
      <c r="O101" s="4" t="s">
        <v>32</v>
      </c>
      <c r="P101" s="4" t="s">
        <v>33</v>
      </c>
      <c r="Q101" s="4">
        <v>0</v>
      </c>
      <c r="R101" s="7">
        <v>45173.0000115741</v>
      </c>
      <c r="S101" s="6">
        <v>45216</v>
      </c>
      <c r="T101" s="4" t="s">
        <v>34</v>
      </c>
      <c r="U101" s="4">
        <v>-12081.48</v>
      </c>
      <c r="V101" s="4">
        <v>0</v>
      </c>
      <c r="W101" s="4">
        <v>0</v>
      </c>
      <c r="X101" s="4" t="s">
        <v>164</v>
      </c>
      <c r="Y101" s="4" t="s">
        <v>36</v>
      </c>
    </row>
    <row r="102" s="4" customFormat="1" spans="1:25">
      <c r="A102" s="4" t="s">
        <v>485</v>
      </c>
      <c r="B102" s="4" t="s">
        <v>26</v>
      </c>
      <c r="C102" s="4" t="s">
        <v>27</v>
      </c>
      <c r="D102" s="4" t="s">
        <v>486</v>
      </c>
      <c r="E102" s="4" t="s">
        <v>487</v>
      </c>
      <c r="F102" s="6">
        <v>45210</v>
      </c>
      <c r="G102" s="6">
        <v>45213</v>
      </c>
      <c r="H102" s="4">
        <v>1</v>
      </c>
      <c r="I102" s="4">
        <v>3</v>
      </c>
      <c r="J102" s="4">
        <v>3</v>
      </c>
      <c r="K102" s="4" t="s">
        <v>30</v>
      </c>
      <c r="L102" s="4">
        <v>4194.69</v>
      </c>
      <c r="M102" s="4">
        <v>4194.69</v>
      </c>
      <c r="N102" s="4" t="s">
        <v>488</v>
      </c>
      <c r="O102" s="4" t="s">
        <v>32</v>
      </c>
      <c r="P102" s="4" t="s">
        <v>33</v>
      </c>
      <c r="Q102" s="4">
        <v>0</v>
      </c>
      <c r="R102" s="7">
        <v>45199</v>
      </c>
      <c r="S102" s="6">
        <v>45216</v>
      </c>
      <c r="T102" s="4" t="s">
        <v>34</v>
      </c>
      <c r="U102" s="4">
        <v>4194.69</v>
      </c>
      <c r="V102" s="4">
        <v>0</v>
      </c>
      <c r="W102" s="4">
        <v>0</v>
      </c>
      <c r="X102" s="4" t="s">
        <v>489</v>
      </c>
      <c r="Y102" s="4" t="s">
        <v>490</v>
      </c>
    </row>
    <row r="103" s="4" customFormat="1" spans="1:25">
      <c r="A103" s="4" t="s">
        <v>491</v>
      </c>
      <c r="B103" s="4" t="s">
        <v>26</v>
      </c>
      <c r="C103" s="4" t="s">
        <v>27</v>
      </c>
      <c r="D103" s="4" t="s">
        <v>492</v>
      </c>
      <c r="E103" s="4" t="s">
        <v>493</v>
      </c>
      <c r="F103" s="6">
        <v>45212</v>
      </c>
      <c r="G103" s="6">
        <v>45213</v>
      </c>
      <c r="H103" s="4">
        <v>1</v>
      </c>
      <c r="I103" s="4">
        <v>1</v>
      </c>
      <c r="J103" s="4">
        <v>1</v>
      </c>
      <c r="K103" s="4" t="s">
        <v>30</v>
      </c>
      <c r="L103" s="4">
        <v>101.95</v>
      </c>
      <c r="M103" s="4">
        <v>101.95</v>
      </c>
      <c r="N103" s="4" t="s">
        <v>494</v>
      </c>
      <c r="O103" s="4" t="s">
        <v>32</v>
      </c>
      <c r="P103" s="4" t="s">
        <v>33</v>
      </c>
      <c r="Q103" s="4">
        <v>0</v>
      </c>
      <c r="R103" s="7">
        <v>45199.0000115741</v>
      </c>
      <c r="S103" s="6">
        <v>45216</v>
      </c>
      <c r="T103" s="4" t="s">
        <v>34</v>
      </c>
      <c r="U103" s="4">
        <v>101.95</v>
      </c>
      <c r="V103" s="4">
        <v>0</v>
      </c>
      <c r="W103" s="4">
        <v>0</v>
      </c>
      <c r="X103" s="4" t="s">
        <v>495</v>
      </c>
      <c r="Y103" s="4" t="s">
        <v>496</v>
      </c>
    </row>
    <row r="104" s="4" customFormat="1" spans="1:25">
      <c r="A104" s="4" t="s">
        <v>497</v>
      </c>
      <c r="B104" s="4" t="s">
        <v>26</v>
      </c>
      <c r="C104" s="4" t="s">
        <v>27</v>
      </c>
      <c r="D104" s="4" t="s">
        <v>498</v>
      </c>
      <c r="E104" s="4" t="s">
        <v>499</v>
      </c>
      <c r="F104" s="6">
        <v>45212</v>
      </c>
      <c r="G104" s="6">
        <v>45213</v>
      </c>
      <c r="H104" s="4">
        <v>1</v>
      </c>
      <c r="I104" s="4">
        <v>1</v>
      </c>
      <c r="J104" s="4">
        <v>1</v>
      </c>
      <c r="K104" s="4" t="s">
        <v>30</v>
      </c>
      <c r="L104" s="4">
        <v>986.42</v>
      </c>
      <c r="M104" s="4">
        <v>986.42</v>
      </c>
      <c r="N104" s="4" t="s">
        <v>500</v>
      </c>
      <c r="O104" s="4" t="s">
        <v>32</v>
      </c>
      <c r="P104" s="4" t="s">
        <v>33</v>
      </c>
      <c r="Q104" s="4">
        <v>0</v>
      </c>
      <c r="R104" s="7">
        <v>45200.0000115741</v>
      </c>
      <c r="S104" s="6">
        <v>45216</v>
      </c>
      <c r="T104" s="4" t="s">
        <v>34</v>
      </c>
      <c r="U104" s="4">
        <v>986.42</v>
      </c>
      <c r="V104" s="4">
        <v>0</v>
      </c>
      <c r="W104" s="4">
        <v>0</v>
      </c>
      <c r="X104" s="4" t="s">
        <v>501</v>
      </c>
      <c r="Y104" s="4" t="s">
        <v>502</v>
      </c>
    </row>
    <row r="105" s="4" customFormat="1" spans="1:25">
      <c r="A105" s="4" t="s">
        <v>503</v>
      </c>
      <c r="B105" s="4" t="s">
        <v>26</v>
      </c>
      <c r="C105" s="4" t="s">
        <v>27</v>
      </c>
      <c r="D105" s="4" t="s">
        <v>504</v>
      </c>
      <c r="E105" s="4" t="s">
        <v>505</v>
      </c>
      <c r="F105" s="6">
        <v>45211</v>
      </c>
      <c r="G105" s="6">
        <v>45213</v>
      </c>
      <c r="H105" s="4">
        <v>1</v>
      </c>
      <c r="I105" s="4">
        <v>2</v>
      </c>
      <c r="J105" s="4">
        <v>2</v>
      </c>
      <c r="K105" s="4" t="s">
        <v>30</v>
      </c>
      <c r="L105" s="4">
        <v>2620.6</v>
      </c>
      <c r="M105" s="4">
        <v>2620.6</v>
      </c>
      <c r="N105" s="4" t="s">
        <v>506</v>
      </c>
      <c r="O105" s="4" t="s">
        <v>32</v>
      </c>
      <c r="P105" s="4" t="s">
        <v>33</v>
      </c>
      <c r="Q105" s="4">
        <v>0</v>
      </c>
      <c r="R105" s="7">
        <v>45200</v>
      </c>
      <c r="S105" s="6">
        <v>45216</v>
      </c>
      <c r="T105" s="4" t="s">
        <v>34</v>
      </c>
      <c r="U105" s="4">
        <v>2620.6</v>
      </c>
      <c r="V105" s="4">
        <v>0</v>
      </c>
      <c r="W105" s="4">
        <v>0</v>
      </c>
      <c r="X105" s="4" t="s">
        <v>507</v>
      </c>
      <c r="Y105" s="4" t="s">
        <v>508</v>
      </c>
    </row>
    <row r="106" s="4" customFormat="1" spans="1:25">
      <c r="A106" s="4" t="s">
        <v>509</v>
      </c>
      <c r="B106" s="4" t="s">
        <v>26</v>
      </c>
      <c r="C106" s="4" t="s">
        <v>27</v>
      </c>
      <c r="D106" s="4" t="s">
        <v>510</v>
      </c>
      <c r="E106" s="4" t="s">
        <v>511</v>
      </c>
      <c r="F106" s="6">
        <v>45210</v>
      </c>
      <c r="G106" s="6">
        <v>45213</v>
      </c>
      <c r="H106" s="4">
        <v>1</v>
      </c>
      <c r="I106" s="4">
        <v>3</v>
      </c>
      <c r="J106" s="4">
        <v>3</v>
      </c>
      <c r="K106" s="4" t="s">
        <v>30</v>
      </c>
      <c r="L106" s="4">
        <v>1477.62</v>
      </c>
      <c r="M106" s="4">
        <v>1477.62</v>
      </c>
      <c r="N106" s="4" t="s">
        <v>512</v>
      </c>
      <c r="O106" s="4" t="s">
        <v>32</v>
      </c>
      <c r="P106" s="4" t="s">
        <v>33</v>
      </c>
      <c r="Q106" s="4">
        <v>0</v>
      </c>
      <c r="R106" s="7">
        <v>45200</v>
      </c>
      <c r="S106" s="6">
        <v>45216</v>
      </c>
      <c r="T106" s="4" t="s">
        <v>34</v>
      </c>
      <c r="U106" s="4">
        <v>1477.62</v>
      </c>
      <c r="V106" s="4">
        <v>0</v>
      </c>
      <c r="W106" s="4">
        <v>0</v>
      </c>
      <c r="X106" s="4" t="s">
        <v>513</v>
      </c>
      <c r="Y106" s="4" t="s">
        <v>36</v>
      </c>
    </row>
    <row r="107" s="4" customFormat="1" spans="1:25">
      <c r="A107" s="4" t="s">
        <v>514</v>
      </c>
      <c r="B107" s="4" t="s">
        <v>26</v>
      </c>
      <c r="C107" s="4" t="s">
        <v>27</v>
      </c>
      <c r="D107" s="4" t="s">
        <v>515</v>
      </c>
      <c r="E107" s="4" t="s">
        <v>516</v>
      </c>
      <c r="F107" s="6">
        <v>45210</v>
      </c>
      <c r="G107" s="6">
        <v>45213</v>
      </c>
      <c r="H107" s="4">
        <v>1</v>
      </c>
      <c r="I107" s="4">
        <v>3</v>
      </c>
      <c r="J107" s="4">
        <v>3</v>
      </c>
      <c r="K107" s="4" t="s">
        <v>30</v>
      </c>
      <c r="L107" s="4">
        <v>1178.76</v>
      </c>
      <c r="M107" s="4">
        <v>1178.76</v>
      </c>
      <c r="N107" s="4" t="s">
        <v>517</v>
      </c>
      <c r="O107" s="4" t="s">
        <v>32</v>
      </c>
      <c r="P107" s="4" t="s">
        <v>33</v>
      </c>
      <c r="Q107" s="4">
        <v>0</v>
      </c>
      <c r="R107" s="7">
        <v>45200</v>
      </c>
      <c r="S107" s="6">
        <v>45216</v>
      </c>
      <c r="T107" s="4" t="s">
        <v>34</v>
      </c>
      <c r="U107" s="4">
        <v>1178.76</v>
      </c>
      <c r="V107" s="4">
        <v>0</v>
      </c>
      <c r="W107" s="4">
        <v>0</v>
      </c>
      <c r="X107" s="4" t="s">
        <v>518</v>
      </c>
      <c r="Y107" s="4" t="s">
        <v>519</v>
      </c>
    </row>
    <row r="108" s="4" customFormat="1" spans="1:25">
      <c r="A108" s="4" t="s">
        <v>520</v>
      </c>
      <c r="B108" s="4" t="s">
        <v>26</v>
      </c>
      <c r="C108" s="4" t="s">
        <v>27</v>
      </c>
      <c r="D108" s="4" t="s">
        <v>521</v>
      </c>
      <c r="E108" s="4" t="s">
        <v>522</v>
      </c>
      <c r="F108" s="6">
        <v>45210</v>
      </c>
      <c r="G108" s="6">
        <v>45213</v>
      </c>
      <c r="H108" s="4">
        <v>1</v>
      </c>
      <c r="I108" s="4">
        <v>3</v>
      </c>
      <c r="J108" s="4">
        <v>3</v>
      </c>
      <c r="K108" s="4" t="s">
        <v>30</v>
      </c>
      <c r="L108" s="4">
        <v>702.63</v>
      </c>
      <c r="M108" s="4">
        <v>702.63</v>
      </c>
      <c r="N108" s="4" t="s">
        <v>523</v>
      </c>
      <c r="O108" s="4" t="s">
        <v>32</v>
      </c>
      <c r="P108" s="4" t="s">
        <v>33</v>
      </c>
      <c r="Q108" s="4">
        <v>0</v>
      </c>
      <c r="R108" s="7">
        <v>45201</v>
      </c>
      <c r="S108" s="6">
        <v>45216</v>
      </c>
      <c r="T108" s="4" t="s">
        <v>34</v>
      </c>
      <c r="U108" s="4">
        <v>702.63</v>
      </c>
      <c r="V108" s="4">
        <v>0</v>
      </c>
      <c r="W108" s="4">
        <v>0</v>
      </c>
      <c r="X108" s="4" t="s">
        <v>524</v>
      </c>
      <c r="Y108" s="4" t="s">
        <v>525</v>
      </c>
    </row>
    <row r="109" s="4" customFormat="1" spans="1:25">
      <c r="A109" s="4" t="s">
        <v>526</v>
      </c>
      <c r="B109" s="4" t="s">
        <v>26</v>
      </c>
      <c r="C109" s="4" t="s">
        <v>27</v>
      </c>
      <c r="D109" s="4" t="s">
        <v>193</v>
      </c>
      <c r="E109" s="4" t="s">
        <v>527</v>
      </c>
      <c r="F109" s="6">
        <v>45212</v>
      </c>
      <c r="G109" s="6">
        <v>45213</v>
      </c>
      <c r="H109" s="4">
        <v>1</v>
      </c>
      <c r="I109" s="4">
        <v>1</v>
      </c>
      <c r="J109" s="4">
        <v>1</v>
      </c>
      <c r="K109" s="4" t="s">
        <v>30</v>
      </c>
      <c r="L109" s="4">
        <v>526.05</v>
      </c>
      <c r="M109" s="4">
        <v>526.05</v>
      </c>
      <c r="N109" s="4" t="s">
        <v>528</v>
      </c>
      <c r="O109" s="4" t="s">
        <v>32</v>
      </c>
      <c r="P109" s="4" t="s">
        <v>33</v>
      </c>
      <c r="Q109" s="4">
        <v>0</v>
      </c>
      <c r="R109" s="7">
        <v>45201.0000115741</v>
      </c>
      <c r="S109" s="6">
        <v>45216</v>
      </c>
      <c r="T109" s="4" t="s">
        <v>34</v>
      </c>
      <c r="U109" s="4">
        <v>526.05</v>
      </c>
      <c r="V109" s="4">
        <v>0</v>
      </c>
      <c r="W109" s="4">
        <v>0</v>
      </c>
      <c r="X109" s="4" t="s">
        <v>529</v>
      </c>
      <c r="Y109" s="4" t="s">
        <v>36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476</v>
      </c>
      <c r="F110" s="6">
        <v>45212</v>
      </c>
      <c r="G110" s="6">
        <v>45213</v>
      </c>
      <c r="H110" s="4">
        <v>1</v>
      </c>
      <c r="I110" s="4">
        <v>1</v>
      </c>
      <c r="J110" s="4">
        <v>1</v>
      </c>
      <c r="K110" s="4" t="s">
        <v>30</v>
      </c>
      <c r="L110" s="4">
        <v>345.82</v>
      </c>
      <c r="M110" s="4">
        <v>345.82</v>
      </c>
      <c r="N110" s="4" t="s">
        <v>532</v>
      </c>
      <c r="O110" s="4" t="s">
        <v>32</v>
      </c>
      <c r="P110" s="4" t="s">
        <v>33</v>
      </c>
      <c r="Q110" s="4">
        <v>0</v>
      </c>
      <c r="R110" s="7">
        <v>45201.0000115741</v>
      </c>
      <c r="S110" s="6">
        <v>45216</v>
      </c>
      <c r="T110" s="4" t="s">
        <v>34</v>
      </c>
      <c r="U110" s="4">
        <v>345.82</v>
      </c>
      <c r="V110" s="4">
        <v>0</v>
      </c>
      <c r="W110" s="4">
        <v>0</v>
      </c>
      <c r="X110" s="4" t="s">
        <v>533</v>
      </c>
      <c r="Y110" s="4" t="s">
        <v>36</v>
      </c>
    </row>
    <row r="111" s="4" customFormat="1" spans="1:25">
      <c r="A111" s="4" t="s">
        <v>534</v>
      </c>
      <c r="B111" s="4" t="s">
        <v>26</v>
      </c>
      <c r="C111" s="4" t="s">
        <v>27</v>
      </c>
      <c r="D111" s="4" t="s">
        <v>535</v>
      </c>
      <c r="E111" s="4" t="s">
        <v>536</v>
      </c>
      <c r="F111" s="6">
        <v>45212</v>
      </c>
      <c r="G111" s="6">
        <v>45213</v>
      </c>
      <c r="H111" s="4">
        <v>1</v>
      </c>
      <c r="I111" s="4">
        <v>1</v>
      </c>
      <c r="J111" s="4">
        <v>1</v>
      </c>
      <c r="K111" s="4" t="s">
        <v>30</v>
      </c>
      <c r="L111" s="4">
        <v>325.96</v>
      </c>
      <c r="M111" s="4">
        <v>325.96</v>
      </c>
      <c r="N111" s="4" t="s">
        <v>537</v>
      </c>
      <c r="O111" s="4" t="s">
        <v>32</v>
      </c>
      <c r="P111" s="4" t="s">
        <v>33</v>
      </c>
      <c r="Q111" s="4">
        <v>0</v>
      </c>
      <c r="R111" s="7">
        <v>45201</v>
      </c>
      <c r="S111" s="6">
        <v>45216</v>
      </c>
      <c r="T111" s="4" t="s">
        <v>34</v>
      </c>
      <c r="U111" s="4">
        <v>325.96</v>
      </c>
      <c r="V111" s="4">
        <v>0</v>
      </c>
      <c r="W111" s="4">
        <v>0</v>
      </c>
      <c r="X111" s="4" t="s">
        <v>538</v>
      </c>
      <c r="Y111" s="4" t="s">
        <v>539</v>
      </c>
    </row>
    <row r="112" s="4" customFormat="1" spans="1:25">
      <c r="A112" s="4" t="s">
        <v>540</v>
      </c>
      <c r="B112" s="4" t="s">
        <v>26</v>
      </c>
      <c r="C112" s="4" t="s">
        <v>27</v>
      </c>
      <c r="D112" s="4" t="s">
        <v>541</v>
      </c>
      <c r="E112" s="4" t="s">
        <v>542</v>
      </c>
      <c r="F112" s="6">
        <v>45212</v>
      </c>
      <c r="G112" s="6">
        <v>45213</v>
      </c>
      <c r="H112" s="4">
        <v>1</v>
      </c>
      <c r="I112" s="4">
        <v>1</v>
      </c>
      <c r="J112" s="4">
        <v>1</v>
      </c>
      <c r="K112" s="4" t="s">
        <v>30</v>
      </c>
      <c r="L112" s="4">
        <v>198.47</v>
      </c>
      <c r="M112" s="4">
        <v>198.47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45201.0000115741</v>
      </c>
      <c r="S112" s="6">
        <v>45216</v>
      </c>
      <c r="T112" s="4" t="s">
        <v>34</v>
      </c>
      <c r="U112" s="4">
        <v>198.47</v>
      </c>
      <c r="V112" s="4">
        <v>0</v>
      </c>
      <c r="W112" s="4">
        <v>0</v>
      </c>
      <c r="X112" s="4" t="s">
        <v>544</v>
      </c>
      <c r="Y112" s="4" t="s">
        <v>545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547</v>
      </c>
      <c r="E113" s="4" t="s">
        <v>548</v>
      </c>
      <c r="F113" s="6">
        <v>45208</v>
      </c>
      <c r="G113" s="6">
        <v>45213</v>
      </c>
      <c r="H113" s="4">
        <v>1</v>
      </c>
      <c r="I113" s="4">
        <v>5</v>
      </c>
      <c r="J113" s="4">
        <v>5</v>
      </c>
      <c r="K113" s="4" t="s">
        <v>30</v>
      </c>
      <c r="L113" s="4">
        <v>969.69</v>
      </c>
      <c r="M113" s="4">
        <v>969.69</v>
      </c>
      <c r="N113" s="4" t="s">
        <v>549</v>
      </c>
      <c r="O113" s="4" t="s">
        <v>32</v>
      </c>
      <c r="P113" s="4" t="s">
        <v>33</v>
      </c>
      <c r="Q113" s="4">
        <v>0</v>
      </c>
      <c r="R113" s="7">
        <v>45201</v>
      </c>
      <c r="S113" s="6">
        <v>45216</v>
      </c>
      <c r="T113" s="4" t="s">
        <v>34</v>
      </c>
      <c r="U113" s="4">
        <v>969.69</v>
      </c>
      <c r="V113" s="4">
        <v>0</v>
      </c>
      <c r="W113" s="4">
        <v>0</v>
      </c>
      <c r="X113" s="4" t="s">
        <v>550</v>
      </c>
      <c r="Y113" s="4" t="s">
        <v>36</v>
      </c>
    </row>
    <row r="114" s="4" customFormat="1" spans="1:25">
      <c r="A114" s="4" t="s">
        <v>546</v>
      </c>
      <c r="B114" s="4" t="s">
        <v>26</v>
      </c>
      <c r="C114" s="4" t="s">
        <v>42</v>
      </c>
      <c r="D114" s="4" t="s">
        <v>547</v>
      </c>
      <c r="E114" s="4" t="s">
        <v>548</v>
      </c>
      <c r="F114" s="6">
        <v>45208</v>
      </c>
      <c r="G114" s="6">
        <v>45213</v>
      </c>
      <c r="H114" s="4">
        <v>1</v>
      </c>
      <c r="I114" s="4">
        <v>5</v>
      </c>
      <c r="J114" s="4">
        <v>5</v>
      </c>
      <c r="K114" s="4" t="s">
        <v>30</v>
      </c>
      <c r="L114" s="4">
        <v>-969.69</v>
      </c>
      <c r="M114" s="4">
        <v>-969.69</v>
      </c>
      <c r="N114" s="4" t="s">
        <v>549</v>
      </c>
      <c r="O114" s="4" t="s">
        <v>32</v>
      </c>
      <c r="P114" s="4" t="s">
        <v>33</v>
      </c>
      <c r="Q114" s="4">
        <v>0</v>
      </c>
      <c r="R114" s="7">
        <v>45201</v>
      </c>
      <c r="S114" s="6">
        <v>45216</v>
      </c>
      <c r="T114" s="4" t="s">
        <v>34</v>
      </c>
      <c r="U114" s="4">
        <v>-969.69</v>
      </c>
      <c r="V114" s="4">
        <v>0</v>
      </c>
      <c r="W114" s="4">
        <v>0</v>
      </c>
      <c r="X114" s="4" t="s">
        <v>550</v>
      </c>
      <c r="Y114" s="4" t="s">
        <v>36</v>
      </c>
    </row>
    <row r="115" s="4" customFormat="1" spans="1:25">
      <c r="A115" s="4" t="s">
        <v>551</v>
      </c>
      <c r="B115" s="4" t="s">
        <v>26</v>
      </c>
      <c r="C115" s="4" t="s">
        <v>27</v>
      </c>
      <c r="D115" s="4" t="s">
        <v>552</v>
      </c>
      <c r="E115" s="4" t="s">
        <v>553</v>
      </c>
      <c r="F115" s="6">
        <v>45211</v>
      </c>
      <c r="G115" s="6">
        <v>45213</v>
      </c>
      <c r="H115" s="4">
        <v>2</v>
      </c>
      <c r="I115" s="4">
        <v>2</v>
      </c>
      <c r="J115" s="4">
        <v>4</v>
      </c>
      <c r="K115" s="4" t="s">
        <v>30</v>
      </c>
      <c r="L115" s="4">
        <v>325.44</v>
      </c>
      <c r="M115" s="4">
        <v>325.44</v>
      </c>
      <c r="N115" s="4" t="s">
        <v>554</v>
      </c>
      <c r="O115" s="4" t="s">
        <v>32</v>
      </c>
      <c r="P115" s="4" t="s">
        <v>33</v>
      </c>
      <c r="Q115" s="4">
        <v>0</v>
      </c>
      <c r="R115" s="7">
        <v>45201</v>
      </c>
      <c r="S115" s="6">
        <v>45216</v>
      </c>
      <c r="T115" s="4" t="s">
        <v>34</v>
      </c>
      <c r="U115" s="4">
        <v>325.44</v>
      </c>
      <c r="V115" s="4">
        <v>0</v>
      </c>
      <c r="W115" s="4">
        <v>0</v>
      </c>
      <c r="X115" s="4" t="s">
        <v>555</v>
      </c>
      <c r="Y115" s="4" t="s">
        <v>556</v>
      </c>
    </row>
    <row r="116" s="4" customFormat="1" spans="1:25">
      <c r="A116" s="4" t="s">
        <v>557</v>
      </c>
      <c r="B116" s="4" t="s">
        <v>26</v>
      </c>
      <c r="C116" s="4" t="s">
        <v>27</v>
      </c>
      <c r="D116" s="4" t="s">
        <v>558</v>
      </c>
      <c r="E116" s="4" t="s">
        <v>559</v>
      </c>
      <c r="F116" s="6">
        <v>45208</v>
      </c>
      <c r="G116" s="6">
        <v>45213</v>
      </c>
      <c r="H116" s="4">
        <v>1</v>
      </c>
      <c r="I116" s="4">
        <v>5</v>
      </c>
      <c r="J116" s="4">
        <v>5</v>
      </c>
      <c r="K116" s="4" t="s">
        <v>30</v>
      </c>
      <c r="L116" s="4">
        <v>3475.64</v>
      </c>
      <c r="M116" s="4">
        <v>3475.64</v>
      </c>
      <c r="N116" s="4" t="s">
        <v>560</v>
      </c>
      <c r="O116" s="4" t="s">
        <v>32</v>
      </c>
      <c r="P116" s="4" t="s">
        <v>33</v>
      </c>
      <c r="Q116" s="4">
        <v>0</v>
      </c>
      <c r="R116" s="7">
        <v>45202.0000115741</v>
      </c>
      <c r="S116" s="6">
        <v>45216</v>
      </c>
      <c r="T116" s="4" t="s">
        <v>34</v>
      </c>
      <c r="U116" s="4">
        <v>3475.64</v>
      </c>
      <c r="V116" s="4">
        <v>0</v>
      </c>
      <c r="W116" s="4">
        <v>0</v>
      </c>
      <c r="X116" s="4" t="s">
        <v>561</v>
      </c>
      <c r="Y116" s="4" t="s">
        <v>562</v>
      </c>
    </row>
    <row r="117" s="4" customFormat="1" spans="1:25">
      <c r="A117" s="4" t="s">
        <v>563</v>
      </c>
      <c r="B117" s="4" t="s">
        <v>26</v>
      </c>
      <c r="C117" s="4" t="s">
        <v>27</v>
      </c>
      <c r="D117" s="4" t="s">
        <v>564</v>
      </c>
      <c r="E117" s="4" t="s">
        <v>565</v>
      </c>
      <c r="F117" s="6">
        <v>45212</v>
      </c>
      <c r="G117" s="6">
        <v>45213</v>
      </c>
      <c r="H117" s="4">
        <v>2</v>
      </c>
      <c r="I117" s="4">
        <v>1</v>
      </c>
      <c r="J117" s="4">
        <v>2</v>
      </c>
      <c r="K117" s="4" t="s">
        <v>30</v>
      </c>
      <c r="L117" s="4">
        <v>678.18</v>
      </c>
      <c r="M117" s="4">
        <v>678.18</v>
      </c>
      <c r="N117" s="4" t="s">
        <v>566</v>
      </c>
      <c r="O117" s="4" t="s">
        <v>32</v>
      </c>
      <c r="P117" s="4" t="s">
        <v>33</v>
      </c>
      <c r="Q117" s="4">
        <v>0</v>
      </c>
      <c r="R117" s="7">
        <v>45202.0000115741</v>
      </c>
      <c r="S117" s="6">
        <v>45216</v>
      </c>
      <c r="T117" s="4" t="s">
        <v>34</v>
      </c>
      <c r="U117" s="4">
        <v>678.18</v>
      </c>
      <c r="V117" s="4">
        <v>0</v>
      </c>
      <c r="W117" s="4">
        <v>0</v>
      </c>
      <c r="X117" s="4" t="s">
        <v>567</v>
      </c>
      <c r="Y117" s="4" t="s">
        <v>568</v>
      </c>
    </row>
    <row r="118" s="4" customFormat="1" spans="1:25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344</v>
      </c>
      <c r="F118" s="6">
        <v>45211</v>
      </c>
      <c r="G118" s="6">
        <v>45213</v>
      </c>
      <c r="H118" s="4">
        <v>1</v>
      </c>
      <c r="I118" s="4">
        <v>2</v>
      </c>
      <c r="J118" s="4">
        <v>2</v>
      </c>
      <c r="K118" s="4" t="s">
        <v>30</v>
      </c>
      <c r="L118" s="4">
        <v>442.42</v>
      </c>
      <c r="M118" s="4">
        <v>442.42</v>
      </c>
      <c r="N118" s="4" t="s">
        <v>571</v>
      </c>
      <c r="O118" s="4" t="s">
        <v>32</v>
      </c>
      <c r="P118" s="4" t="s">
        <v>33</v>
      </c>
      <c r="Q118" s="4">
        <v>0</v>
      </c>
      <c r="R118" s="7">
        <v>45202</v>
      </c>
      <c r="S118" s="6">
        <v>45216</v>
      </c>
      <c r="T118" s="4" t="s">
        <v>34</v>
      </c>
      <c r="U118" s="4">
        <v>442.42</v>
      </c>
      <c r="V118" s="4">
        <v>0</v>
      </c>
      <c r="W118" s="4">
        <v>0</v>
      </c>
      <c r="X118" s="4" t="s">
        <v>572</v>
      </c>
      <c r="Y118" s="4" t="s">
        <v>573</v>
      </c>
    </row>
    <row r="119" s="4" customFormat="1" spans="1:25">
      <c r="A119" s="4" t="s">
        <v>574</v>
      </c>
      <c r="B119" s="4" t="s">
        <v>26</v>
      </c>
      <c r="C119" s="4" t="s">
        <v>27</v>
      </c>
      <c r="D119" s="4" t="s">
        <v>575</v>
      </c>
      <c r="E119" s="4" t="s">
        <v>576</v>
      </c>
      <c r="F119" s="6">
        <v>45211</v>
      </c>
      <c r="G119" s="6">
        <v>45213</v>
      </c>
      <c r="H119" s="4">
        <v>1</v>
      </c>
      <c r="I119" s="4">
        <v>2</v>
      </c>
      <c r="J119" s="4">
        <v>2</v>
      </c>
      <c r="K119" s="4" t="s">
        <v>30</v>
      </c>
      <c r="L119" s="4">
        <v>690.04</v>
      </c>
      <c r="M119" s="4">
        <v>690.04</v>
      </c>
      <c r="N119" s="4" t="s">
        <v>577</v>
      </c>
      <c r="O119" s="4" t="s">
        <v>32</v>
      </c>
      <c r="P119" s="4" t="s">
        <v>33</v>
      </c>
      <c r="Q119" s="4">
        <v>0</v>
      </c>
      <c r="R119" s="7">
        <v>45202.0000115741</v>
      </c>
      <c r="S119" s="6">
        <v>45216</v>
      </c>
      <c r="T119" s="4" t="s">
        <v>34</v>
      </c>
      <c r="U119" s="4">
        <v>690.04</v>
      </c>
      <c r="V119" s="4">
        <v>0</v>
      </c>
      <c r="W119" s="4">
        <v>0</v>
      </c>
      <c r="X119" s="4" t="s">
        <v>578</v>
      </c>
      <c r="Y119" s="4" t="s">
        <v>579</v>
      </c>
    </row>
    <row r="120" s="4" customFormat="1" spans="1:25">
      <c r="A120" s="4" t="s">
        <v>580</v>
      </c>
      <c r="B120" s="4" t="s">
        <v>26</v>
      </c>
      <c r="C120" s="4" t="s">
        <v>27</v>
      </c>
      <c r="D120" s="4" t="s">
        <v>581</v>
      </c>
      <c r="E120" s="4" t="s">
        <v>559</v>
      </c>
      <c r="F120" s="6">
        <v>45212</v>
      </c>
      <c r="G120" s="6">
        <v>45213</v>
      </c>
      <c r="H120" s="4">
        <v>1</v>
      </c>
      <c r="I120" s="4">
        <v>1</v>
      </c>
      <c r="J120" s="4">
        <v>1</v>
      </c>
      <c r="K120" s="4" t="s">
        <v>30</v>
      </c>
      <c r="L120" s="4">
        <v>474.17</v>
      </c>
      <c r="M120" s="4">
        <v>474.17</v>
      </c>
      <c r="N120" s="4" t="s">
        <v>582</v>
      </c>
      <c r="O120" s="4" t="s">
        <v>32</v>
      </c>
      <c r="P120" s="4" t="s">
        <v>33</v>
      </c>
      <c r="Q120" s="4">
        <v>0</v>
      </c>
      <c r="R120" s="7">
        <v>45202.0000115741</v>
      </c>
      <c r="S120" s="6">
        <v>45216</v>
      </c>
      <c r="T120" s="4" t="s">
        <v>34</v>
      </c>
      <c r="U120" s="4">
        <v>474.17</v>
      </c>
      <c r="V120" s="4">
        <v>0</v>
      </c>
      <c r="W120" s="4">
        <v>0</v>
      </c>
      <c r="X120" s="4" t="s">
        <v>583</v>
      </c>
      <c r="Y120" s="4" t="s">
        <v>584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581</v>
      </c>
      <c r="E121" s="4" t="s">
        <v>559</v>
      </c>
      <c r="F121" s="6">
        <v>45212</v>
      </c>
      <c r="G121" s="6">
        <v>45213</v>
      </c>
      <c r="H121" s="4">
        <v>2</v>
      </c>
      <c r="I121" s="4">
        <v>1</v>
      </c>
      <c r="J121" s="4">
        <v>2</v>
      </c>
      <c r="K121" s="4" t="s">
        <v>30</v>
      </c>
      <c r="L121" s="4">
        <v>948.34</v>
      </c>
      <c r="M121" s="4">
        <v>948.34</v>
      </c>
      <c r="N121" s="4" t="s">
        <v>586</v>
      </c>
      <c r="O121" s="4" t="s">
        <v>32</v>
      </c>
      <c r="P121" s="4" t="s">
        <v>33</v>
      </c>
      <c r="Q121" s="4">
        <v>0</v>
      </c>
      <c r="R121" s="7">
        <v>45202</v>
      </c>
      <c r="S121" s="6">
        <v>45216</v>
      </c>
      <c r="T121" s="4" t="s">
        <v>34</v>
      </c>
      <c r="U121" s="4">
        <v>948.34</v>
      </c>
      <c r="V121" s="4">
        <v>0</v>
      </c>
      <c r="W121" s="4">
        <v>0</v>
      </c>
      <c r="X121" s="4" t="s">
        <v>587</v>
      </c>
      <c r="Y121" s="4" t="s">
        <v>588</v>
      </c>
    </row>
    <row r="122" s="4" customFormat="1" spans="1:25">
      <c r="A122" s="4" t="s">
        <v>589</v>
      </c>
      <c r="B122" s="4" t="s">
        <v>26</v>
      </c>
      <c r="C122" s="4" t="s">
        <v>27</v>
      </c>
      <c r="D122" s="4" t="s">
        <v>590</v>
      </c>
      <c r="E122" s="4" t="s">
        <v>591</v>
      </c>
      <c r="F122" s="6">
        <v>45212</v>
      </c>
      <c r="G122" s="6">
        <v>45213</v>
      </c>
      <c r="H122" s="4">
        <v>5</v>
      </c>
      <c r="I122" s="4">
        <v>1</v>
      </c>
      <c r="J122" s="4">
        <v>5</v>
      </c>
      <c r="K122" s="4" t="s">
        <v>30</v>
      </c>
      <c r="L122" s="4">
        <v>834.2</v>
      </c>
      <c r="M122" s="4">
        <v>834.2</v>
      </c>
      <c r="N122" s="4" t="s">
        <v>592</v>
      </c>
      <c r="O122" s="4" t="s">
        <v>32</v>
      </c>
      <c r="P122" s="4" t="s">
        <v>33</v>
      </c>
      <c r="Q122" s="4">
        <v>0</v>
      </c>
      <c r="R122" s="7">
        <v>45202.0000115741</v>
      </c>
      <c r="S122" s="6">
        <v>45216</v>
      </c>
      <c r="T122" s="4" t="s">
        <v>34</v>
      </c>
      <c r="U122" s="4">
        <v>834.2</v>
      </c>
      <c r="V122" s="4">
        <v>0</v>
      </c>
      <c r="W122" s="4">
        <v>0</v>
      </c>
      <c r="X122" s="4" t="s">
        <v>593</v>
      </c>
      <c r="Y122" s="4" t="s">
        <v>36</v>
      </c>
    </row>
    <row r="123" s="4" customFormat="1" spans="1:25">
      <c r="A123" s="4" t="s">
        <v>594</v>
      </c>
      <c r="B123" s="4" t="s">
        <v>26</v>
      </c>
      <c r="C123" s="4" t="s">
        <v>27</v>
      </c>
      <c r="D123" s="4" t="s">
        <v>445</v>
      </c>
      <c r="E123" s="4" t="s">
        <v>595</v>
      </c>
      <c r="F123" s="6">
        <v>45212</v>
      </c>
      <c r="G123" s="6">
        <v>45213</v>
      </c>
      <c r="H123" s="4">
        <v>1</v>
      </c>
      <c r="I123" s="4">
        <v>1</v>
      </c>
      <c r="J123" s="4">
        <v>1</v>
      </c>
      <c r="K123" s="4" t="s">
        <v>30</v>
      </c>
      <c r="L123" s="4">
        <v>1596.89</v>
      </c>
      <c r="M123" s="4">
        <v>1596.89</v>
      </c>
      <c r="N123" s="4" t="s">
        <v>596</v>
      </c>
      <c r="O123" s="4" t="s">
        <v>32</v>
      </c>
      <c r="P123" s="4" t="s">
        <v>33</v>
      </c>
      <c r="Q123" s="4">
        <v>0</v>
      </c>
      <c r="R123" s="7">
        <v>45202.0000115741</v>
      </c>
      <c r="S123" s="6">
        <v>45216</v>
      </c>
      <c r="T123" s="4" t="s">
        <v>34</v>
      </c>
      <c r="U123" s="4">
        <v>1596.89</v>
      </c>
      <c r="V123" s="4">
        <v>0</v>
      </c>
      <c r="W123" s="4">
        <v>0</v>
      </c>
      <c r="X123" s="4" t="s">
        <v>597</v>
      </c>
      <c r="Y123" s="4" t="s">
        <v>36</v>
      </c>
    </row>
    <row r="124" s="4" customFormat="1" spans="1:25">
      <c r="A124" s="4" t="s">
        <v>598</v>
      </c>
      <c r="B124" s="4" t="s">
        <v>26</v>
      </c>
      <c r="C124" s="4" t="s">
        <v>27</v>
      </c>
      <c r="D124" s="4" t="s">
        <v>599</v>
      </c>
      <c r="E124" s="4" t="s">
        <v>600</v>
      </c>
      <c r="F124" s="6">
        <v>45208</v>
      </c>
      <c r="G124" s="6">
        <v>45213</v>
      </c>
      <c r="H124" s="4">
        <v>1</v>
      </c>
      <c r="I124" s="4">
        <v>5</v>
      </c>
      <c r="J124" s="4">
        <v>5</v>
      </c>
      <c r="K124" s="4" t="s">
        <v>30</v>
      </c>
      <c r="L124" s="4">
        <v>1445.33</v>
      </c>
      <c r="M124" s="4">
        <v>1445.33</v>
      </c>
      <c r="N124" s="4" t="s">
        <v>601</v>
      </c>
      <c r="O124" s="4" t="s">
        <v>32</v>
      </c>
      <c r="P124" s="4" t="s">
        <v>33</v>
      </c>
      <c r="Q124" s="4">
        <v>0</v>
      </c>
      <c r="R124" s="7">
        <v>45202.0000115741</v>
      </c>
      <c r="S124" s="6">
        <v>45216</v>
      </c>
      <c r="T124" s="4" t="s">
        <v>34</v>
      </c>
      <c r="U124" s="4">
        <v>1445.33</v>
      </c>
      <c r="V124" s="4">
        <v>0</v>
      </c>
      <c r="W124" s="4">
        <v>0</v>
      </c>
      <c r="X124" s="4" t="s">
        <v>602</v>
      </c>
      <c r="Y124" s="4" t="s">
        <v>603</v>
      </c>
    </row>
    <row r="125" s="4" customFormat="1" spans="1:25">
      <c r="A125" s="4" t="s">
        <v>373</v>
      </c>
      <c r="B125" s="4" t="s">
        <v>26</v>
      </c>
      <c r="C125" s="4" t="s">
        <v>42</v>
      </c>
      <c r="D125" s="4" t="s">
        <v>374</v>
      </c>
      <c r="E125" s="4" t="s">
        <v>375</v>
      </c>
      <c r="F125" s="6">
        <v>45208</v>
      </c>
      <c r="G125" s="6">
        <v>45213</v>
      </c>
      <c r="H125" s="4">
        <v>1</v>
      </c>
      <c r="I125" s="4">
        <v>5</v>
      </c>
      <c r="J125" s="4">
        <v>5</v>
      </c>
      <c r="K125" s="4" t="s">
        <v>30</v>
      </c>
      <c r="L125" s="4">
        <v>-7002.85</v>
      </c>
      <c r="M125" s="4">
        <v>-7002.85</v>
      </c>
      <c r="N125" s="4" t="s">
        <v>376</v>
      </c>
      <c r="O125" s="4" t="s">
        <v>32</v>
      </c>
      <c r="P125" s="4" t="s">
        <v>33</v>
      </c>
      <c r="Q125" s="4">
        <v>0</v>
      </c>
      <c r="R125" s="7">
        <v>45192.0000115741</v>
      </c>
      <c r="S125" s="6">
        <v>45216</v>
      </c>
      <c r="T125" s="4" t="s">
        <v>34</v>
      </c>
      <c r="U125" s="4">
        <v>-7002.85</v>
      </c>
      <c r="V125" s="4">
        <v>0</v>
      </c>
      <c r="W125" s="4">
        <v>0</v>
      </c>
      <c r="X125" s="4" t="s">
        <v>377</v>
      </c>
      <c r="Y125" s="4" t="s">
        <v>378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605</v>
      </c>
      <c r="E126" s="4" t="s">
        <v>606</v>
      </c>
      <c r="F126" s="6">
        <v>45208</v>
      </c>
      <c r="G126" s="6">
        <v>45213</v>
      </c>
      <c r="H126" s="4">
        <v>1</v>
      </c>
      <c r="I126" s="4">
        <v>5</v>
      </c>
      <c r="J126" s="4">
        <v>5</v>
      </c>
      <c r="K126" s="4" t="s">
        <v>30</v>
      </c>
      <c r="L126" s="4">
        <v>15133.71</v>
      </c>
      <c r="M126" s="4">
        <v>15133.71</v>
      </c>
      <c r="N126" s="4" t="s">
        <v>607</v>
      </c>
      <c r="O126" s="4" t="s">
        <v>32</v>
      </c>
      <c r="P126" s="4" t="s">
        <v>33</v>
      </c>
      <c r="Q126" s="4">
        <v>0</v>
      </c>
      <c r="R126" s="7">
        <v>45203</v>
      </c>
      <c r="S126" s="6">
        <v>45216</v>
      </c>
      <c r="T126" s="4" t="s">
        <v>34</v>
      </c>
      <c r="U126" s="4">
        <v>15133.71</v>
      </c>
      <c r="V126" s="4">
        <v>0</v>
      </c>
      <c r="W126" s="4">
        <v>0</v>
      </c>
      <c r="X126" s="4" t="s">
        <v>608</v>
      </c>
      <c r="Y126" s="4" t="s">
        <v>609</v>
      </c>
    </row>
    <row r="127" s="4" customFormat="1" spans="1:25">
      <c r="A127" s="4" t="s">
        <v>610</v>
      </c>
      <c r="B127" s="4" t="s">
        <v>26</v>
      </c>
      <c r="C127" s="4" t="s">
        <v>27</v>
      </c>
      <c r="D127" s="4" t="s">
        <v>611</v>
      </c>
      <c r="E127" s="4" t="s">
        <v>612</v>
      </c>
      <c r="F127" s="6">
        <v>45211</v>
      </c>
      <c r="G127" s="6">
        <v>45213</v>
      </c>
      <c r="H127" s="4">
        <v>1</v>
      </c>
      <c r="I127" s="4">
        <v>2</v>
      </c>
      <c r="J127" s="4">
        <v>2</v>
      </c>
      <c r="K127" s="4" t="s">
        <v>30</v>
      </c>
      <c r="L127" s="4">
        <v>4473.64</v>
      </c>
      <c r="M127" s="4">
        <v>4473.64</v>
      </c>
      <c r="N127" s="4" t="s">
        <v>613</v>
      </c>
      <c r="O127" s="4" t="s">
        <v>32</v>
      </c>
      <c r="P127" s="4" t="s">
        <v>33</v>
      </c>
      <c r="Q127" s="4">
        <v>0</v>
      </c>
      <c r="R127" s="7">
        <v>45203</v>
      </c>
      <c r="S127" s="6">
        <v>45216</v>
      </c>
      <c r="T127" s="4" t="s">
        <v>34</v>
      </c>
      <c r="U127" s="4">
        <v>4473.64</v>
      </c>
      <c r="V127" s="4">
        <v>0</v>
      </c>
      <c r="W127" s="4">
        <v>0</v>
      </c>
      <c r="X127" s="4" t="s">
        <v>614</v>
      </c>
      <c r="Y127" s="4" t="s">
        <v>36</v>
      </c>
    </row>
    <row r="128" s="4" customFormat="1" spans="1:25">
      <c r="A128" s="4" t="s">
        <v>615</v>
      </c>
      <c r="B128" s="4" t="s">
        <v>26</v>
      </c>
      <c r="C128" s="4" t="s">
        <v>27</v>
      </c>
      <c r="D128" s="4" t="s">
        <v>616</v>
      </c>
      <c r="E128" s="4" t="s">
        <v>617</v>
      </c>
      <c r="F128" s="6">
        <v>45212</v>
      </c>
      <c r="G128" s="6">
        <v>45213</v>
      </c>
      <c r="H128" s="4">
        <v>1</v>
      </c>
      <c r="I128" s="4">
        <v>1</v>
      </c>
      <c r="J128" s="4">
        <v>1</v>
      </c>
      <c r="K128" s="4" t="s">
        <v>30</v>
      </c>
      <c r="L128" s="4">
        <v>453.9</v>
      </c>
      <c r="M128" s="4">
        <v>453.9</v>
      </c>
      <c r="N128" s="4" t="s">
        <v>618</v>
      </c>
      <c r="O128" s="4" t="s">
        <v>32</v>
      </c>
      <c r="P128" s="4" t="s">
        <v>33</v>
      </c>
      <c r="Q128" s="4">
        <v>0</v>
      </c>
      <c r="R128" s="7">
        <v>45203.0000115741</v>
      </c>
      <c r="S128" s="6">
        <v>45216</v>
      </c>
      <c r="T128" s="4" t="s">
        <v>34</v>
      </c>
      <c r="U128" s="4">
        <v>453.9</v>
      </c>
      <c r="V128" s="4">
        <v>0</v>
      </c>
      <c r="W128" s="4">
        <v>0</v>
      </c>
      <c r="X128" s="4" t="s">
        <v>619</v>
      </c>
      <c r="Y128" s="4" t="s">
        <v>36</v>
      </c>
    </row>
    <row r="129" s="4" customFormat="1" spans="1:25">
      <c r="A129" s="4" t="s">
        <v>615</v>
      </c>
      <c r="B129" s="4" t="s">
        <v>26</v>
      </c>
      <c r="C129" s="4" t="s">
        <v>42</v>
      </c>
      <c r="D129" s="4" t="s">
        <v>616</v>
      </c>
      <c r="E129" s="4" t="s">
        <v>617</v>
      </c>
      <c r="F129" s="6">
        <v>45212</v>
      </c>
      <c r="G129" s="6">
        <v>45213</v>
      </c>
      <c r="H129" s="4">
        <v>1</v>
      </c>
      <c r="I129" s="4">
        <v>1</v>
      </c>
      <c r="J129" s="4">
        <v>1</v>
      </c>
      <c r="K129" s="4" t="s">
        <v>30</v>
      </c>
      <c r="L129" s="4">
        <v>-453.9</v>
      </c>
      <c r="M129" s="4">
        <v>-453.9</v>
      </c>
      <c r="N129" s="4" t="s">
        <v>618</v>
      </c>
      <c r="O129" s="4" t="s">
        <v>32</v>
      </c>
      <c r="P129" s="4" t="s">
        <v>33</v>
      </c>
      <c r="Q129" s="4">
        <v>0</v>
      </c>
      <c r="R129" s="7">
        <v>45203.0000115741</v>
      </c>
      <c r="S129" s="6">
        <v>45216</v>
      </c>
      <c r="T129" s="4" t="s">
        <v>34</v>
      </c>
      <c r="U129" s="4">
        <v>-453.9</v>
      </c>
      <c r="V129" s="4">
        <v>0</v>
      </c>
      <c r="W129" s="4">
        <v>0</v>
      </c>
      <c r="X129" s="4" t="s">
        <v>619</v>
      </c>
      <c r="Y129" s="4" t="s">
        <v>36</v>
      </c>
    </row>
    <row r="130" s="4" customFormat="1" spans="1:25">
      <c r="A130" s="4" t="s">
        <v>620</v>
      </c>
      <c r="B130" s="4" t="s">
        <v>26</v>
      </c>
      <c r="C130" s="4" t="s">
        <v>27</v>
      </c>
      <c r="D130" s="4" t="s">
        <v>621</v>
      </c>
      <c r="E130" s="4" t="s">
        <v>622</v>
      </c>
      <c r="F130" s="6">
        <v>45212</v>
      </c>
      <c r="G130" s="6">
        <v>45213</v>
      </c>
      <c r="H130" s="4">
        <v>1</v>
      </c>
      <c r="I130" s="4">
        <v>1</v>
      </c>
      <c r="J130" s="4">
        <v>1</v>
      </c>
      <c r="K130" s="4" t="s">
        <v>30</v>
      </c>
      <c r="L130" s="4">
        <v>479.47</v>
      </c>
      <c r="M130" s="4">
        <v>479.47</v>
      </c>
      <c r="N130" s="4" t="s">
        <v>623</v>
      </c>
      <c r="O130" s="4" t="s">
        <v>32</v>
      </c>
      <c r="P130" s="4" t="s">
        <v>33</v>
      </c>
      <c r="Q130" s="4">
        <v>0</v>
      </c>
      <c r="R130" s="7">
        <v>45203</v>
      </c>
      <c r="S130" s="6">
        <v>45216</v>
      </c>
      <c r="T130" s="4" t="s">
        <v>34</v>
      </c>
      <c r="U130" s="4">
        <v>479.47</v>
      </c>
      <c r="V130" s="4">
        <v>0</v>
      </c>
      <c r="W130" s="4">
        <v>0</v>
      </c>
      <c r="X130" s="4" t="s">
        <v>624</v>
      </c>
      <c r="Y130" s="4" t="s">
        <v>625</v>
      </c>
    </row>
    <row r="131" s="4" customFormat="1" spans="1:25">
      <c r="A131" s="4" t="s">
        <v>626</v>
      </c>
      <c r="B131" s="4" t="s">
        <v>26</v>
      </c>
      <c r="C131" s="4" t="s">
        <v>27</v>
      </c>
      <c r="D131" s="4" t="s">
        <v>627</v>
      </c>
      <c r="E131" s="4" t="s">
        <v>628</v>
      </c>
      <c r="F131" s="6">
        <v>45212</v>
      </c>
      <c r="G131" s="6">
        <v>45213</v>
      </c>
      <c r="H131" s="4">
        <v>1</v>
      </c>
      <c r="I131" s="4">
        <v>1</v>
      </c>
      <c r="J131" s="4">
        <v>1</v>
      </c>
      <c r="K131" s="4" t="s">
        <v>30</v>
      </c>
      <c r="L131" s="4">
        <v>462.66</v>
      </c>
      <c r="M131" s="4">
        <v>462.66</v>
      </c>
      <c r="N131" s="4" t="s">
        <v>629</v>
      </c>
      <c r="O131" s="4" t="s">
        <v>32</v>
      </c>
      <c r="P131" s="4" t="s">
        <v>33</v>
      </c>
      <c r="Q131" s="4">
        <v>0</v>
      </c>
      <c r="R131" s="7">
        <v>45204</v>
      </c>
      <c r="S131" s="6">
        <v>45216</v>
      </c>
      <c r="T131" s="4" t="s">
        <v>34</v>
      </c>
      <c r="U131" s="4">
        <v>462.66</v>
      </c>
      <c r="V131" s="4">
        <v>0</v>
      </c>
      <c r="W131" s="4">
        <v>0</v>
      </c>
      <c r="X131" s="4" t="s">
        <v>630</v>
      </c>
      <c r="Y131" s="4" t="s">
        <v>631</v>
      </c>
    </row>
    <row r="132" s="4" customFormat="1" spans="1:25">
      <c r="A132" s="4" t="s">
        <v>632</v>
      </c>
      <c r="B132" s="4" t="s">
        <v>26</v>
      </c>
      <c r="C132" s="4" t="s">
        <v>27</v>
      </c>
      <c r="D132" s="4" t="s">
        <v>633</v>
      </c>
      <c r="E132" s="4" t="s">
        <v>634</v>
      </c>
      <c r="F132" s="6">
        <v>45212</v>
      </c>
      <c r="G132" s="6">
        <v>45213</v>
      </c>
      <c r="H132" s="4">
        <v>1</v>
      </c>
      <c r="I132" s="4">
        <v>1</v>
      </c>
      <c r="J132" s="4">
        <v>1</v>
      </c>
      <c r="K132" s="4" t="s">
        <v>30</v>
      </c>
      <c r="L132" s="4">
        <v>1317.45</v>
      </c>
      <c r="M132" s="4">
        <v>1317.45</v>
      </c>
      <c r="N132" s="4" t="s">
        <v>635</v>
      </c>
      <c r="O132" s="4" t="s">
        <v>32</v>
      </c>
      <c r="P132" s="4" t="s">
        <v>33</v>
      </c>
      <c r="Q132" s="4">
        <v>0</v>
      </c>
      <c r="R132" s="7">
        <v>45204.0000115741</v>
      </c>
      <c r="S132" s="6">
        <v>45216</v>
      </c>
      <c r="T132" s="4" t="s">
        <v>34</v>
      </c>
      <c r="U132" s="4">
        <v>1317.45</v>
      </c>
      <c r="V132" s="4">
        <v>0</v>
      </c>
      <c r="W132" s="4">
        <v>0</v>
      </c>
      <c r="X132" s="4" t="s">
        <v>636</v>
      </c>
      <c r="Y132" s="4" t="s">
        <v>36</v>
      </c>
    </row>
    <row r="133" s="4" customFormat="1" spans="1:25">
      <c r="A133" s="4" t="s">
        <v>637</v>
      </c>
      <c r="B133" s="4" t="s">
        <v>26</v>
      </c>
      <c r="C133" s="4" t="s">
        <v>27</v>
      </c>
      <c r="D133" s="4" t="s">
        <v>638</v>
      </c>
      <c r="E133" s="4" t="s">
        <v>639</v>
      </c>
      <c r="F133" s="6">
        <v>45211</v>
      </c>
      <c r="G133" s="6">
        <v>45213</v>
      </c>
      <c r="H133" s="4">
        <v>1</v>
      </c>
      <c r="I133" s="4">
        <v>2</v>
      </c>
      <c r="J133" s="4">
        <v>2</v>
      </c>
      <c r="K133" s="4" t="s">
        <v>30</v>
      </c>
      <c r="L133" s="4">
        <v>626.36</v>
      </c>
      <c r="M133" s="4">
        <v>626.36</v>
      </c>
      <c r="N133" s="4" t="s">
        <v>640</v>
      </c>
      <c r="O133" s="4" t="s">
        <v>32</v>
      </c>
      <c r="P133" s="4" t="s">
        <v>33</v>
      </c>
      <c r="Q133" s="4">
        <v>0</v>
      </c>
      <c r="R133" s="7">
        <v>45204</v>
      </c>
      <c r="S133" s="6">
        <v>45216</v>
      </c>
      <c r="T133" s="4" t="s">
        <v>34</v>
      </c>
      <c r="U133" s="4">
        <v>626.36</v>
      </c>
      <c r="V133" s="4">
        <v>0</v>
      </c>
      <c r="W133" s="4">
        <v>0</v>
      </c>
      <c r="X133" s="4" t="s">
        <v>641</v>
      </c>
      <c r="Y133" s="4" t="s">
        <v>642</v>
      </c>
    </row>
    <row r="134" s="4" customFormat="1" spans="1:25">
      <c r="A134" s="4" t="s">
        <v>643</v>
      </c>
      <c r="B134" s="4" t="s">
        <v>26</v>
      </c>
      <c r="C134" s="4" t="s">
        <v>27</v>
      </c>
      <c r="D134" s="4" t="s">
        <v>581</v>
      </c>
      <c r="E134" s="4" t="s">
        <v>95</v>
      </c>
      <c r="F134" s="6">
        <v>45212</v>
      </c>
      <c r="G134" s="6">
        <v>45213</v>
      </c>
      <c r="H134" s="4">
        <v>1</v>
      </c>
      <c r="I134" s="4">
        <v>1</v>
      </c>
      <c r="J134" s="4">
        <v>1</v>
      </c>
      <c r="K134" s="4" t="s">
        <v>30</v>
      </c>
      <c r="L134" s="4">
        <v>380.57</v>
      </c>
      <c r="M134" s="4">
        <v>380.57</v>
      </c>
      <c r="N134" s="4" t="s">
        <v>644</v>
      </c>
      <c r="O134" s="4" t="s">
        <v>32</v>
      </c>
      <c r="P134" s="4" t="s">
        <v>33</v>
      </c>
      <c r="Q134" s="4">
        <v>0</v>
      </c>
      <c r="R134" s="7">
        <v>45204.0000115741</v>
      </c>
      <c r="S134" s="6">
        <v>45216</v>
      </c>
      <c r="T134" s="4" t="s">
        <v>34</v>
      </c>
      <c r="U134" s="4">
        <v>380.57</v>
      </c>
      <c r="V134" s="4">
        <v>0</v>
      </c>
      <c r="W134" s="4">
        <v>0</v>
      </c>
      <c r="X134" s="4" t="s">
        <v>645</v>
      </c>
      <c r="Y134" s="4" t="s">
        <v>646</v>
      </c>
    </row>
    <row r="135" s="4" customFormat="1" spans="1:25">
      <c r="A135" s="4" t="s">
        <v>647</v>
      </c>
      <c r="B135" s="4" t="s">
        <v>26</v>
      </c>
      <c r="C135" s="4" t="s">
        <v>27</v>
      </c>
      <c r="D135" s="4" t="s">
        <v>380</v>
      </c>
      <c r="E135" s="4" t="s">
        <v>167</v>
      </c>
      <c r="F135" s="6">
        <v>45212</v>
      </c>
      <c r="G135" s="6">
        <v>45213</v>
      </c>
      <c r="H135" s="4">
        <v>1</v>
      </c>
      <c r="I135" s="4">
        <v>1</v>
      </c>
      <c r="J135" s="4">
        <v>1</v>
      </c>
      <c r="K135" s="4" t="s">
        <v>30</v>
      </c>
      <c r="L135" s="4">
        <v>313.9</v>
      </c>
      <c r="M135" s="4">
        <v>313.9</v>
      </c>
      <c r="N135" s="4" t="s">
        <v>648</v>
      </c>
      <c r="O135" s="4" t="s">
        <v>32</v>
      </c>
      <c r="P135" s="4" t="s">
        <v>33</v>
      </c>
      <c r="Q135" s="4">
        <v>0</v>
      </c>
      <c r="R135" s="7">
        <v>45204.0000115741</v>
      </c>
      <c r="S135" s="6">
        <v>45216</v>
      </c>
      <c r="T135" s="4" t="s">
        <v>34</v>
      </c>
      <c r="U135" s="4">
        <v>313.9</v>
      </c>
      <c r="V135" s="4">
        <v>0</v>
      </c>
      <c r="W135" s="4">
        <v>0</v>
      </c>
      <c r="X135" s="4" t="s">
        <v>649</v>
      </c>
      <c r="Y135" s="4" t="s">
        <v>36</v>
      </c>
    </row>
    <row r="136" s="4" customFormat="1" spans="1:25">
      <c r="A136" s="4" t="s">
        <v>604</v>
      </c>
      <c r="B136" s="4" t="s">
        <v>26</v>
      </c>
      <c r="C136" s="4" t="s">
        <v>42</v>
      </c>
      <c r="D136" s="4" t="s">
        <v>605</v>
      </c>
      <c r="E136" s="4" t="s">
        <v>606</v>
      </c>
      <c r="F136" s="6">
        <v>45208</v>
      </c>
      <c r="G136" s="6">
        <v>45213</v>
      </c>
      <c r="H136" s="4">
        <v>1</v>
      </c>
      <c r="I136" s="4">
        <v>5</v>
      </c>
      <c r="J136" s="4">
        <v>5</v>
      </c>
      <c r="K136" s="4" t="s">
        <v>30</v>
      </c>
      <c r="L136" s="4">
        <v>-15133.71</v>
      </c>
      <c r="M136" s="4">
        <v>-15133.71</v>
      </c>
      <c r="N136" s="4" t="s">
        <v>607</v>
      </c>
      <c r="O136" s="4" t="s">
        <v>32</v>
      </c>
      <c r="P136" s="4" t="s">
        <v>33</v>
      </c>
      <c r="Q136" s="4">
        <v>0</v>
      </c>
      <c r="R136" s="7">
        <v>45203</v>
      </c>
      <c r="S136" s="6">
        <v>45216</v>
      </c>
      <c r="T136" s="4" t="s">
        <v>34</v>
      </c>
      <c r="U136" s="4">
        <v>-15133.71</v>
      </c>
      <c r="V136" s="4">
        <v>0</v>
      </c>
      <c r="W136" s="4">
        <v>0</v>
      </c>
      <c r="X136" s="4" t="s">
        <v>608</v>
      </c>
      <c r="Y136" s="4" t="s">
        <v>609</v>
      </c>
    </row>
    <row r="137" s="4" customFormat="1" spans="1:25">
      <c r="A137" s="4" t="s">
        <v>650</v>
      </c>
      <c r="B137" s="4" t="s">
        <v>26</v>
      </c>
      <c r="C137" s="4" t="s">
        <v>27</v>
      </c>
      <c r="D137" s="4" t="s">
        <v>651</v>
      </c>
      <c r="E137" s="4" t="s">
        <v>652</v>
      </c>
      <c r="F137" s="6">
        <v>45212</v>
      </c>
      <c r="G137" s="6">
        <v>45213</v>
      </c>
      <c r="H137" s="4">
        <v>2</v>
      </c>
      <c r="I137" s="4">
        <v>1</v>
      </c>
      <c r="J137" s="4">
        <v>2</v>
      </c>
      <c r="K137" s="4" t="s">
        <v>30</v>
      </c>
      <c r="L137" s="4">
        <v>331.86</v>
      </c>
      <c r="M137" s="4">
        <v>331.86</v>
      </c>
      <c r="N137" s="4" t="s">
        <v>653</v>
      </c>
      <c r="O137" s="4" t="s">
        <v>32</v>
      </c>
      <c r="P137" s="4" t="s">
        <v>33</v>
      </c>
      <c r="Q137" s="4">
        <v>0</v>
      </c>
      <c r="R137" s="7">
        <v>45205.0000115741</v>
      </c>
      <c r="S137" s="6">
        <v>45216</v>
      </c>
      <c r="T137" s="4" t="s">
        <v>34</v>
      </c>
      <c r="U137" s="4">
        <v>331.86</v>
      </c>
      <c r="V137" s="4">
        <v>0</v>
      </c>
      <c r="W137" s="4">
        <v>0</v>
      </c>
      <c r="X137" s="4" t="s">
        <v>654</v>
      </c>
      <c r="Y137" s="4" t="s">
        <v>655</v>
      </c>
    </row>
    <row r="138" s="4" customFormat="1" spans="1:25">
      <c r="A138" s="4" t="s">
        <v>656</v>
      </c>
      <c r="B138" s="4" t="s">
        <v>26</v>
      </c>
      <c r="C138" s="4" t="s">
        <v>27</v>
      </c>
      <c r="D138" s="4" t="s">
        <v>657</v>
      </c>
      <c r="E138" s="4" t="s">
        <v>658</v>
      </c>
      <c r="F138" s="6">
        <v>45210</v>
      </c>
      <c r="G138" s="6">
        <v>45213</v>
      </c>
      <c r="H138" s="4">
        <v>2</v>
      </c>
      <c r="I138" s="4">
        <v>3</v>
      </c>
      <c r="J138" s="4">
        <v>6</v>
      </c>
      <c r="K138" s="4" t="s">
        <v>30</v>
      </c>
      <c r="L138" s="4">
        <v>1184.1</v>
      </c>
      <c r="M138" s="4">
        <v>1184.1</v>
      </c>
      <c r="N138" s="4" t="s">
        <v>659</v>
      </c>
      <c r="O138" s="4" t="s">
        <v>32</v>
      </c>
      <c r="P138" s="4" t="s">
        <v>33</v>
      </c>
      <c r="Q138" s="4">
        <v>0</v>
      </c>
      <c r="R138" s="7">
        <v>45205</v>
      </c>
      <c r="S138" s="6">
        <v>45216</v>
      </c>
      <c r="T138" s="4" t="s">
        <v>34</v>
      </c>
      <c r="U138" s="4">
        <v>1184.1</v>
      </c>
      <c r="V138" s="4">
        <v>0</v>
      </c>
      <c r="W138" s="4">
        <v>0</v>
      </c>
      <c r="X138" s="4" t="s">
        <v>660</v>
      </c>
      <c r="Y138" s="4" t="s">
        <v>36</v>
      </c>
    </row>
    <row r="139" s="4" customFormat="1" spans="1:25">
      <c r="A139" s="4" t="s">
        <v>661</v>
      </c>
      <c r="B139" s="4" t="s">
        <v>26</v>
      </c>
      <c r="C139" s="4" t="s">
        <v>27</v>
      </c>
      <c r="D139" s="4" t="s">
        <v>662</v>
      </c>
      <c r="E139" s="4" t="s">
        <v>663</v>
      </c>
      <c r="F139" s="6">
        <v>45211</v>
      </c>
      <c r="G139" s="6">
        <v>45213</v>
      </c>
      <c r="H139" s="4">
        <v>1</v>
      </c>
      <c r="I139" s="4">
        <v>2</v>
      </c>
      <c r="J139" s="4">
        <v>2</v>
      </c>
      <c r="K139" s="4" t="s">
        <v>30</v>
      </c>
      <c r="L139" s="4">
        <v>740.54</v>
      </c>
      <c r="M139" s="4">
        <v>740.54</v>
      </c>
      <c r="N139" s="4" t="s">
        <v>664</v>
      </c>
      <c r="O139" s="4" t="s">
        <v>32</v>
      </c>
      <c r="P139" s="4" t="s">
        <v>33</v>
      </c>
      <c r="Q139" s="4">
        <v>0</v>
      </c>
      <c r="R139" s="7">
        <v>45205</v>
      </c>
      <c r="S139" s="6">
        <v>45216</v>
      </c>
      <c r="T139" s="4" t="s">
        <v>34</v>
      </c>
      <c r="U139" s="4">
        <v>740.54</v>
      </c>
      <c r="V139" s="4">
        <v>0</v>
      </c>
      <c r="W139" s="4">
        <v>0</v>
      </c>
      <c r="X139" s="4" t="s">
        <v>665</v>
      </c>
      <c r="Y139" s="4" t="s">
        <v>666</v>
      </c>
    </row>
    <row r="140" s="4" customFormat="1" spans="1:25">
      <c r="A140" s="4" t="s">
        <v>667</v>
      </c>
      <c r="B140" s="4" t="s">
        <v>26</v>
      </c>
      <c r="C140" s="4" t="s">
        <v>27</v>
      </c>
      <c r="D140" s="4" t="s">
        <v>668</v>
      </c>
      <c r="E140" s="4" t="s">
        <v>669</v>
      </c>
      <c r="F140" s="6">
        <v>45210</v>
      </c>
      <c r="G140" s="6">
        <v>45213</v>
      </c>
      <c r="H140" s="4">
        <v>1</v>
      </c>
      <c r="I140" s="4">
        <v>3</v>
      </c>
      <c r="J140" s="4">
        <v>3</v>
      </c>
      <c r="K140" s="4" t="s">
        <v>30</v>
      </c>
      <c r="L140" s="4">
        <v>1505.58</v>
      </c>
      <c r="M140" s="4">
        <v>1505.58</v>
      </c>
      <c r="N140" s="4" t="s">
        <v>670</v>
      </c>
      <c r="O140" s="4" t="s">
        <v>32</v>
      </c>
      <c r="P140" s="4" t="s">
        <v>33</v>
      </c>
      <c r="Q140" s="4">
        <v>0</v>
      </c>
      <c r="R140" s="7">
        <v>45205.0000115741</v>
      </c>
      <c r="S140" s="6">
        <v>45216</v>
      </c>
      <c r="T140" s="4" t="s">
        <v>34</v>
      </c>
      <c r="U140" s="4">
        <v>1505.58</v>
      </c>
      <c r="V140" s="4">
        <v>0</v>
      </c>
      <c r="W140" s="4">
        <v>0</v>
      </c>
      <c r="X140" s="4" t="s">
        <v>671</v>
      </c>
      <c r="Y140" s="4" t="s">
        <v>672</v>
      </c>
    </row>
    <row r="141" s="4" customFormat="1" spans="1:25">
      <c r="A141" s="4" t="s">
        <v>202</v>
      </c>
      <c r="B141" s="4" t="s">
        <v>26</v>
      </c>
      <c r="C141" s="4" t="s">
        <v>42</v>
      </c>
      <c r="D141" s="4" t="s">
        <v>203</v>
      </c>
      <c r="E141" s="4" t="s">
        <v>204</v>
      </c>
      <c r="F141" s="6">
        <v>45212</v>
      </c>
      <c r="G141" s="6">
        <v>45213</v>
      </c>
      <c r="H141" s="4">
        <v>1</v>
      </c>
      <c r="I141" s="4">
        <v>1</v>
      </c>
      <c r="J141" s="4">
        <v>1</v>
      </c>
      <c r="K141" s="4" t="s">
        <v>30</v>
      </c>
      <c r="L141" s="4">
        <v>-563.19</v>
      </c>
      <c r="M141" s="4">
        <v>-563.19</v>
      </c>
      <c r="N141" s="4" t="s">
        <v>205</v>
      </c>
      <c r="O141" s="4" t="s">
        <v>32</v>
      </c>
      <c r="P141" s="4" t="s">
        <v>33</v>
      </c>
      <c r="Q141" s="4">
        <v>0</v>
      </c>
      <c r="R141" s="7">
        <v>45179</v>
      </c>
      <c r="S141" s="6">
        <v>45216</v>
      </c>
      <c r="T141" s="4" t="s">
        <v>34</v>
      </c>
      <c r="U141" s="4">
        <v>-563.19</v>
      </c>
      <c r="V141" s="4">
        <v>0</v>
      </c>
      <c r="W141" s="4">
        <v>0</v>
      </c>
      <c r="X141" s="4" t="s">
        <v>206</v>
      </c>
      <c r="Y141" s="4" t="s">
        <v>36</v>
      </c>
    </row>
    <row r="142" s="4" customFormat="1" spans="1:25">
      <c r="A142" s="4" t="s">
        <v>673</v>
      </c>
      <c r="B142" s="4" t="s">
        <v>26</v>
      </c>
      <c r="C142" s="4" t="s">
        <v>27</v>
      </c>
      <c r="D142" s="4" t="s">
        <v>674</v>
      </c>
      <c r="E142" s="4" t="s">
        <v>675</v>
      </c>
      <c r="F142" s="6">
        <v>45211</v>
      </c>
      <c r="G142" s="6">
        <v>45213</v>
      </c>
      <c r="H142" s="4">
        <v>1</v>
      </c>
      <c r="I142" s="4">
        <v>2</v>
      </c>
      <c r="J142" s="4">
        <v>2</v>
      </c>
      <c r="K142" s="4" t="s">
        <v>30</v>
      </c>
      <c r="L142" s="4">
        <v>388.74</v>
      </c>
      <c r="M142" s="4">
        <v>388.74</v>
      </c>
      <c r="N142" s="4" t="s">
        <v>676</v>
      </c>
      <c r="O142" s="4" t="s">
        <v>32</v>
      </c>
      <c r="P142" s="4" t="s">
        <v>33</v>
      </c>
      <c r="Q142" s="4">
        <v>0</v>
      </c>
      <c r="R142" s="7">
        <v>45205</v>
      </c>
      <c r="S142" s="6">
        <v>45216</v>
      </c>
      <c r="T142" s="4" t="s">
        <v>34</v>
      </c>
      <c r="U142" s="4">
        <v>388.74</v>
      </c>
      <c r="V142" s="4">
        <v>0</v>
      </c>
      <c r="W142" s="4">
        <v>0</v>
      </c>
      <c r="X142" s="4" t="s">
        <v>677</v>
      </c>
      <c r="Y142" s="4" t="s">
        <v>678</v>
      </c>
    </row>
    <row r="143" s="4" customFormat="1" spans="1:25">
      <c r="A143" s="4" t="s">
        <v>679</v>
      </c>
      <c r="B143" s="4" t="s">
        <v>26</v>
      </c>
      <c r="C143" s="4" t="s">
        <v>27</v>
      </c>
      <c r="D143" s="4" t="s">
        <v>680</v>
      </c>
      <c r="E143" s="4" t="s">
        <v>681</v>
      </c>
      <c r="F143" s="6">
        <v>45210</v>
      </c>
      <c r="G143" s="6">
        <v>45213</v>
      </c>
      <c r="H143" s="4">
        <v>1</v>
      </c>
      <c r="I143" s="4">
        <v>3</v>
      </c>
      <c r="J143" s="4">
        <v>3</v>
      </c>
      <c r="K143" s="4" t="s">
        <v>30</v>
      </c>
      <c r="L143" s="4">
        <v>529.28</v>
      </c>
      <c r="M143" s="4">
        <v>529.28</v>
      </c>
      <c r="N143" s="4" t="s">
        <v>682</v>
      </c>
      <c r="O143" s="4" t="s">
        <v>32</v>
      </c>
      <c r="P143" s="4" t="s">
        <v>33</v>
      </c>
      <c r="Q143" s="4">
        <v>0</v>
      </c>
      <c r="R143" s="7">
        <v>45205</v>
      </c>
      <c r="S143" s="6">
        <v>45216</v>
      </c>
      <c r="T143" s="4" t="s">
        <v>34</v>
      </c>
      <c r="U143" s="4">
        <v>529.28</v>
      </c>
      <c r="V143" s="4">
        <v>0</v>
      </c>
      <c r="W143" s="4">
        <v>0</v>
      </c>
      <c r="X143" s="4" t="s">
        <v>683</v>
      </c>
      <c r="Y143" s="4" t="s">
        <v>684</v>
      </c>
    </row>
    <row r="144" s="4" customFormat="1" spans="1:25">
      <c r="A144" s="4" t="s">
        <v>685</v>
      </c>
      <c r="B144" s="4" t="s">
        <v>26</v>
      </c>
      <c r="C144" s="4" t="s">
        <v>27</v>
      </c>
      <c r="D144" s="4" t="s">
        <v>686</v>
      </c>
      <c r="E144" s="4" t="s">
        <v>194</v>
      </c>
      <c r="F144" s="6">
        <v>45212</v>
      </c>
      <c r="G144" s="6">
        <v>45213</v>
      </c>
      <c r="H144" s="4">
        <v>1</v>
      </c>
      <c r="I144" s="4">
        <v>1</v>
      </c>
      <c r="J144" s="4">
        <v>1</v>
      </c>
      <c r="K144" s="4" t="s">
        <v>30</v>
      </c>
      <c r="L144" s="4">
        <v>475</v>
      </c>
      <c r="M144" s="4">
        <v>475</v>
      </c>
      <c r="N144" s="4" t="s">
        <v>687</v>
      </c>
      <c r="O144" s="4" t="s">
        <v>32</v>
      </c>
      <c r="P144" s="4" t="s">
        <v>33</v>
      </c>
      <c r="Q144" s="4">
        <v>0</v>
      </c>
      <c r="R144" s="7">
        <v>45206.0000115741</v>
      </c>
      <c r="S144" s="6">
        <v>45216</v>
      </c>
      <c r="T144" s="4" t="s">
        <v>34</v>
      </c>
      <c r="U144" s="4">
        <v>475</v>
      </c>
      <c r="V144" s="4">
        <v>0</v>
      </c>
      <c r="W144" s="4">
        <v>0</v>
      </c>
      <c r="X144" s="4" t="s">
        <v>688</v>
      </c>
      <c r="Y144" s="4" t="s">
        <v>689</v>
      </c>
    </row>
    <row r="145" s="4" customFormat="1" spans="1:25">
      <c r="A145" s="4" t="s">
        <v>690</v>
      </c>
      <c r="B145" s="4" t="s">
        <v>26</v>
      </c>
      <c r="C145" s="4" t="s">
        <v>27</v>
      </c>
      <c r="D145" s="4" t="s">
        <v>380</v>
      </c>
      <c r="E145" s="4" t="s">
        <v>691</v>
      </c>
      <c r="F145" s="6">
        <v>45212</v>
      </c>
      <c r="G145" s="6">
        <v>45213</v>
      </c>
      <c r="H145" s="4">
        <v>1</v>
      </c>
      <c r="I145" s="4">
        <v>1</v>
      </c>
      <c r="J145" s="4">
        <v>1</v>
      </c>
      <c r="K145" s="4" t="s">
        <v>30</v>
      </c>
      <c r="L145" s="4">
        <v>417.06</v>
      </c>
      <c r="M145" s="4">
        <v>417.06</v>
      </c>
      <c r="N145" s="4" t="s">
        <v>692</v>
      </c>
      <c r="O145" s="4" t="s">
        <v>32</v>
      </c>
      <c r="P145" s="4" t="s">
        <v>33</v>
      </c>
      <c r="Q145" s="4">
        <v>0</v>
      </c>
      <c r="R145" s="7">
        <v>45206.0000115741</v>
      </c>
      <c r="S145" s="6">
        <v>45216</v>
      </c>
      <c r="T145" s="4" t="s">
        <v>34</v>
      </c>
      <c r="U145" s="4">
        <v>417.06</v>
      </c>
      <c r="V145" s="4">
        <v>0</v>
      </c>
      <c r="W145" s="4">
        <v>0</v>
      </c>
      <c r="X145" s="4" t="s">
        <v>693</v>
      </c>
      <c r="Y145" s="4" t="s">
        <v>36</v>
      </c>
    </row>
    <row r="146" s="4" customFormat="1" spans="1:25">
      <c r="A146" s="4" t="s">
        <v>694</v>
      </c>
      <c r="B146" s="4" t="s">
        <v>26</v>
      </c>
      <c r="C146" s="4" t="s">
        <v>27</v>
      </c>
      <c r="D146" s="4" t="s">
        <v>695</v>
      </c>
      <c r="E146" s="4" t="s">
        <v>696</v>
      </c>
      <c r="F146" s="6">
        <v>45212</v>
      </c>
      <c r="G146" s="6">
        <v>45213</v>
      </c>
      <c r="H146" s="4">
        <v>1</v>
      </c>
      <c r="I146" s="4">
        <v>1</v>
      </c>
      <c r="J146" s="4">
        <v>1</v>
      </c>
      <c r="K146" s="4" t="s">
        <v>30</v>
      </c>
      <c r="L146" s="4">
        <v>792.56</v>
      </c>
      <c r="M146" s="4">
        <v>792.56</v>
      </c>
      <c r="N146" s="4" t="s">
        <v>697</v>
      </c>
      <c r="O146" s="4" t="s">
        <v>32</v>
      </c>
      <c r="P146" s="4" t="s">
        <v>33</v>
      </c>
      <c r="Q146" s="4">
        <v>0</v>
      </c>
      <c r="R146" s="7">
        <v>45206.0000115741</v>
      </c>
      <c r="S146" s="6">
        <v>45216</v>
      </c>
      <c r="T146" s="4" t="s">
        <v>34</v>
      </c>
      <c r="U146" s="4">
        <v>792.56</v>
      </c>
      <c r="V146" s="4">
        <v>0</v>
      </c>
      <c r="W146" s="4">
        <v>0</v>
      </c>
      <c r="X146" s="4" t="s">
        <v>698</v>
      </c>
      <c r="Y146" s="4" t="s">
        <v>36</v>
      </c>
    </row>
    <row r="147" s="4" customFormat="1" spans="1:25">
      <c r="A147" s="4" t="s">
        <v>694</v>
      </c>
      <c r="B147" s="4" t="s">
        <v>26</v>
      </c>
      <c r="C147" s="4" t="s">
        <v>42</v>
      </c>
      <c r="D147" s="4" t="s">
        <v>695</v>
      </c>
      <c r="E147" s="4" t="s">
        <v>696</v>
      </c>
      <c r="F147" s="6">
        <v>45212</v>
      </c>
      <c r="G147" s="6">
        <v>45213</v>
      </c>
      <c r="H147" s="4">
        <v>1</v>
      </c>
      <c r="I147" s="4">
        <v>1</v>
      </c>
      <c r="J147" s="4">
        <v>1</v>
      </c>
      <c r="K147" s="4" t="s">
        <v>30</v>
      </c>
      <c r="L147" s="4">
        <v>-792.56</v>
      </c>
      <c r="M147" s="4">
        <v>-792.56</v>
      </c>
      <c r="N147" s="4" t="s">
        <v>697</v>
      </c>
      <c r="O147" s="4" t="s">
        <v>32</v>
      </c>
      <c r="P147" s="4" t="s">
        <v>33</v>
      </c>
      <c r="Q147" s="4">
        <v>0</v>
      </c>
      <c r="R147" s="7">
        <v>45206.0000115741</v>
      </c>
      <c r="S147" s="6">
        <v>45216</v>
      </c>
      <c r="T147" s="4" t="s">
        <v>34</v>
      </c>
      <c r="U147" s="4">
        <v>-792.56</v>
      </c>
      <c r="V147" s="4">
        <v>0</v>
      </c>
      <c r="W147" s="4">
        <v>0</v>
      </c>
      <c r="X147" s="4" t="s">
        <v>698</v>
      </c>
      <c r="Y147" s="4" t="s">
        <v>36</v>
      </c>
    </row>
    <row r="148" s="4" customFormat="1" spans="1:25">
      <c r="A148" s="4" t="s">
        <v>699</v>
      </c>
      <c r="B148" s="4" t="s">
        <v>26</v>
      </c>
      <c r="C148" s="4" t="s">
        <v>27</v>
      </c>
      <c r="D148" s="4" t="s">
        <v>700</v>
      </c>
      <c r="E148" s="4" t="s">
        <v>701</v>
      </c>
      <c r="F148" s="6">
        <v>45211</v>
      </c>
      <c r="G148" s="6">
        <v>45213</v>
      </c>
      <c r="H148" s="4">
        <v>1</v>
      </c>
      <c r="I148" s="4">
        <v>2</v>
      </c>
      <c r="J148" s="4">
        <v>2</v>
      </c>
      <c r="K148" s="4" t="s">
        <v>30</v>
      </c>
      <c r="L148" s="4">
        <v>2775.42</v>
      </c>
      <c r="M148" s="4">
        <v>2775.42</v>
      </c>
      <c r="N148" s="4" t="s">
        <v>702</v>
      </c>
      <c r="O148" s="4" t="s">
        <v>32</v>
      </c>
      <c r="P148" s="4" t="s">
        <v>33</v>
      </c>
      <c r="Q148" s="4">
        <v>0</v>
      </c>
      <c r="R148" s="7">
        <v>45206</v>
      </c>
      <c r="S148" s="6">
        <v>45216</v>
      </c>
      <c r="T148" s="4" t="s">
        <v>34</v>
      </c>
      <c r="U148" s="4">
        <v>2775.42</v>
      </c>
      <c r="V148" s="4">
        <v>0</v>
      </c>
      <c r="W148" s="4">
        <v>0</v>
      </c>
      <c r="X148" s="4" t="s">
        <v>703</v>
      </c>
      <c r="Y148" s="4" t="s">
        <v>36</v>
      </c>
    </row>
    <row r="149" s="4" customFormat="1" spans="1:25">
      <c r="A149" s="4" t="s">
        <v>704</v>
      </c>
      <c r="B149" s="4" t="s">
        <v>26</v>
      </c>
      <c r="C149" s="4" t="s">
        <v>27</v>
      </c>
      <c r="D149" s="4" t="s">
        <v>705</v>
      </c>
      <c r="E149" s="4" t="s">
        <v>706</v>
      </c>
      <c r="F149" s="6">
        <v>45212</v>
      </c>
      <c r="G149" s="6">
        <v>45213</v>
      </c>
      <c r="H149" s="4">
        <v>3</v>
      </c>
      <c r="I149" s="4">
        <v>1</v>
      </c>
      <c r="J149" s="4">
        <v>3</v>
      </c>
      <c r="K149" s="4" t="s">
        <v>30</v>
      </c>
      <c r="L149" s="4">
        <v>498.66</v>
      </c>
      <c r="M149" s="4">
        <v>498.66</v>
      </c>
      <c r="N149" s="4" t="s">
        <v>707</v>
      </c>
      <c r="O149" s="4" t="s">
        <v>32</v>
      </c>
      <c r="P149" s="4" t="s">
        <v>33</v>
      </c>
      <c r="Q149" s="4">
        <v>0</v>
      </c>
      <c r="R149" s="7">
        <v>45206</v>
      </c>
      <c r="S149" s="6">
        <v>45216</v>
      </c>
      <c r="T149" s="4" t="s">
        <v>34</v>
      </c>
      <c r="U149" s="4">
        <v>498.66</v>
      </c>
      <c r="V149" s="4">
        <v>0</v>
      </c>
      <c r="W149" s="4">
        <v>0</v>
      </c>
      <c r="X149" s="4" t="s">
        <v>708</v>
      </c>
      <c r="Y149" s="4" t="s">
        <v>709</v>
      </c>
    </row>
    <row r="150" s="4" customFormat="1" spans="1:25">
      <c r="A150" s="4" t="s">
        <v>710</v>
      </c>
      <c r="B150" s="4" t="s">
        <v>26</v>
      </c>
      <c r="C150" s="4" t="s">
        <v>27</v>
      </c>
      <c r="D150" s="4" t="s">
        <v>581</v>
      </c>
      <c r="E150" s="4" t="s">
        <v>95</v>
      </c>
      <c r="F150" s="6">
        <v>45212</v>
      </c>
      <c r="G150" s="6">
        <v>45213</v>
      </c>
      <c r="H150" s="4">
        <v>1</v>
      </c>
      <c r="I150" s="4">
        <v>1</v>
      </c>
      <c r="J150" s="4">
        <v>1</v>
      </c>
      <c r="K150" s="4" t="s">
        <v>30</v>
      </c>
      <c r="L150" s="4">
        <v>380.65</v>
      </c>
      <c r="M150" s="4">
        <v>380.65</v>
      </c>
      <c r="N150" s="4" t="s">
        <v>711</v>
      </c>
      <c r="O150" s="4" t="s">
        <v>32</v>
      </c>
      <c r="P150" s="4" t="s">
        <v>33</v>
      </c>
      <c r="Q150" s="4">
        <v>0</v>
      </c>
      <c r="R150" s="7">
        <v>45206.0000115741</v>
      </c>
      <c r="S150" s="6">
        <v>45216</v>
      </c>
      <c r="T150" s="4" t="s">
        <v>34</v>
      </c>
      <c r="U150" s="4">
        <v>380.65</v>
      </c>
      <c r="V150" s="4">
        <v>0</v>
      </c>
      <c r="W150" s="4">
        <v>0</v>
      </c>
      <c r="X150" s="4" t="s">
        <v>712</v>
      </c>
      <c r="Y150" s="4" t="s">
        <v>713</v>
      </c>
    </row>
    <row r="151" s="4" customFormat="1" spans="1:25">
      <c r="A151" s="4" t="s">
        <v>714</v>
      </c>
      <c r="B151" s="4" t="s">
        <v>26</v>
      </c>
      <c r="C151" s="4" t="s">
        <v>27</v>
      </c>
      <c r="D151" s="4" t="s">
        <v>715</v>
      </c>
      <c r="E151" s="4" t="s">
        <v>716</v>
      </c>
      <c r="F151" s="6">
        <v>45212</v>
      </c>
      <c r="G151" s="6">
        <v>45213</v>
      </c>
      <c r="H151" s="4">
        <v>1</v>
      </c>
      <c r="I151" s="4">
        <v>1</v>
      </c>
      <c r="J151" s="4">
        <v>1</v>
      </c>
      <c r="K151" s="4" t="s">
        <v>30</v>
      </c>
      <c r="L151" s="4">
        <v>665.23</v>
      </c>
      <c r="M151" s="4">
        <v>665.23</v>
      </c>
      <c r="N151" s="4" t="s">
        <v>717</v>
      </c>
      <c r="O151" s="4" t="s">
        <v>32</v>
      </c>
      <c r="P151" s="4" t="s">
        <v>33</v>
      </c>
      <c r="Q151" s="4">
        <v>0</v>
      </c>
      <c r="R151" s="7">
        <v>45207</v>
      </c>
      <c r="S151" s="6">
        <v>45216</v>
      </c>
      <c r="T151" s="4" t="s">
        <v>34</v>
      </c>
      <c r="U151" s="4">
        <v>665.23</v>
      </c>
      <c r="V151" s="4">
        <v>0</v>
      </c>
      <c r="W151" s="4">
        <v>0</v>
      </c>
      <c r="X151" s="4" t="s">
        <v>718</v>
      </c>
      <c r="Y151" s="4" t="s">
        <v>719</v>
      </c>
    </row>
    <row r="152" s="4" customFormat="1" spans="1:25">
      <c r="A152" s="4" t="s">
        <v>720</v>
      </c>
      <c r="B152" s="4" t="s">
        <v>26</v>
      </c>
      <c r="C152" s="4" t="s">
        <v>27</v>
      </c>
      <c r="D152" s="4" t="s">
        <v>721</v>
      </c>
      <c r="E152" s="4" t="s">
        <v>722</v>
      </c>
      <c r="F152" s="6">
        <v>45208</v>
      </c>
      <c r="G152" s="6">
        <v>45213</v>
      </c>
      <c r="H152" s="4">
        <v>1</v>
      </c>
      <c r="I152" s="4">
        <v>5</v>
      </c>
      <c r="J152" s="4">
        <v>5</v>
      </c>
      <c r="K152" s="4" t="s">
        <v>30</v>
      </c>
      <c r="L152" s="4">
        <v>1454.04</v>
      </c>
      <c r="M152" s="4">
        <v>1454.04</v>
      </c>
      <c r="N152" s="4" t="s">
        <v>723</v>
      </c>
      <c r="O152" s="4" t="s">
        <v>32</v>
      </c>
      <c r="P152" s="4" t="s">
        <v>33</v>
      </c>
      <c r="Q152" s="4">
        <v>0</v>
      </c>
      <c r="R152" s="7">
        <v>45207</v>
      </c>
      <c r="S152" s="6">
        <v>45216</v>
      </c>
      <c r="T152" s="4" t="s">
        <v>34</v>
      </c>
      <c r="U152" s="4">
        <v>1454.04</v>
      </c>
      <c r="V152" s="4">
        <v>0</v>
      </c>
      <c r="W152" s="4">
        <v>0</v>
      </c>
      <c r="X152" s="4" t="s">
        <v>724</v>
      </c>
      <c r="Y152" s="4" t="s">
        <v>725</v>
      </c>
    </row>
    <row r="153" s="4" customFormat="1" spans="1:29">
      <c r="A153" s="4" t="s">
        <v>726</v>
      </c>
      <c r="B153" s="4" t="s">
        <v>26</v>
      </c>
      <c r="C153" s="4" t="s">
        <v>27</v>
      </c>
      <c r="D153" s="4" t="s">
        <v>727</v>
      </c>
      <c r="E153" s="4" t="s">
        <v>728</v>
      </c>
      <c r="F153" s="6">
        <v>45211</v>
      </c>
      <c r="G153" s="6">
        <v>45213</v>
      </c>
      <c r="H153" s="4">
        <v>5</v>
      </c>
      <c r="I153" s="4">
        <v>2</v>
      </c>
      <c r="J153" s="4">
        <v>10</v>
      </c>
      <c r="K153" s="4" t="s">
        <v>30</v>
      </c>
      <c r="L153" s="4">
        <v>7164.2</v>
      </c>
      <c r="M153" s="4">
        <v>7164.2</v>
      </c>
      <c r="N153" s="4" t="s">
        <v>729</v>
      </c>
      <c r="O153" s="4" t="s">
        <v>32</v>
      </c>
      <c r="P153" s="4" t="s">
        <v>33</v>
      </c>
      <c r="Q153" s="4">
        <v>0</v>
      </c>
      <c r="R153" s="7">
        <v>45207.0000115741</v>
      </c>
      <c r="S153" s="6">
        <v>45216</v>
      </c>
      <c r="T153" s="4" t="s">
        <v>34</v>
      </c>
      <c r="U153" s="4">
        <v>7164.2</v>
      </c>
      <c r="V153" s="4">
        <v>0</v>
      </c>
      <c r="W153" s="4">
        <v>0</v>
      </c>
      <c r="X153" s="4" t="s">
        <v>730</v>
      </c>
      <c r="Y153" s="4">
        <v>13399132</v>
      </c>
      <c r="Z153" s="4">
        <v>15326101</v>
      </c>
      <c r="AA153" s="4">
        <v>81149630</v>
      </c>
      <c r="AB153" s="4">
        <v>83694476</v>
      </c>
      <c r="AC153" s="4" t="s">
        <v>731</v>
      </c>
    </row>
    <row r="154" s="4" customFormat="1" spans="1:25">
      <c r="A154" s="4" t="s">
        <v>732</v>
      </c>
      <c r="B154" s="4" t="s">
        <v>26</v>
      </c>
      <c r="C154" s="4" t="s">
        <v>27</v>
      </c>
      <c r="D154" s="4" t="s">
        <v>380</v>
      </c>
      <c r="E154" s="4" t="s">
        <v>691</v>
      </c>
      <c r="F154" s="6">
        <v>45212</v>
      </c>
      <c r="G154" s="6">
        <v>45213</v>
      </c>
      <c r="H154" s="4">
        <v>1</v>
      </c>
      <c r="I154" s="4">
        <v>1</v>
      </c>
      <c r="J154" s="4">
        <v>1</v>
      </c>
      <c r="K154" s="4" t="s">
        <v>30</v>
      </c>
      <c r="L154" s="4">
        <v>423.59</v>
      </c>
      <c r="M154" s="4">
        <v>423.59</v>
      </c>
      <c r="N154" s="4" t="s">
        <v>733</v>
      </c>
      <c r="O154" s="4" t="s">
        <v>32</v>
      </c>
      <c r="P154" s="4" t="s">
        <v>33</v>
      </c>
      <c r="Q154" s="4">
        <v>0</v>
      </c>
      <c r="R154" s="7">
        <v>45199.0000115741</v>
      </c>
      <c r="S154" s="6">
        <v>45216</v>
      </c>
      <c r="T154" s="4" t="s">
        <v>34</v>
      </c>
      <c r="U154" s="4">
        <v>423.59</v>
      </c>
      <c r="V154" s="4">
        <v>0</v>
      </c>
      <c r="W154" s="4">
        <v>0</v>
      </c>
      <c r="X154" s="4" t="s">
        <v>734</v>
      </c>
      <c r="Y154" s="4" t="s">
        <v>36</v>
      </c>
    </row>
    <row r="155" s="4" customFormat="1" spans="1:25">
      <c r="A155" s="4" t="s">
        <v>735</v>
      </c>
      <c r="B155" s="4" t="s">
        <v>26</v>
      </c>
      <c r="C155" s="4" t="s">
        <v>27</v>
      </c>
      <c r="D155" s="4" t="s">
        <v>736</v>
      </c>
      <c r="E155" s="4" t="s">
        <v>559</v>
      </c>
      <c r="F155" s="6">
        <v>45209</v>
      </c>
      <c r="G155" s="6">
        <v>45213</v>
      </c>
      <c r="H155" s="4">
        <v>1</v>
      </c>
      <c r="I155" s="4">
        <v>4</v>
      </c>
      <c r="J155" s="4">
        <v>4</v>
      </c>
      <c r="K155" s="4" t="s">
        <v>30</v>
      </c>
      <c r="L155" s="4">
        <v>791.28</v>
      </c>
      <c r="M155" s="4">
        <v>791.28</v>
      </c>
      <c r="N155" s="4" t="s">
        <v>737</v>
      </c>
      <c r="O155" s="4" t="s">
        <v>32</v>
      </c>
      <c r="P155" s="4" t="s">
        <v>33</v>
      </c>
      <c r="Q155" s="4">
        <v>0</v>
      </c>
      <c r="R155" s="7">
        <v>45207</v>
      </c>
      <c r="S155" s="6">
        <v>45216</v>
      </c>
      <c r="T155" s="4" t="s">
        <v>34</v>
      </c>
      <c r="U155" s="4">
        <v>791.28</v>
      </c>
      <c r="V155" s="4">
        <v>0</v>
      </c>
      <c r="W155" s="4">
        <v>0</v>
      </c>
      <c r="X155" s="4" t="s">
        <v>738</v>
      </c>
      <c r="Y155" s="4" t="s">
        <v>739</v>
      </c>
    </row>
    <row r="156" s="4" customFormat="1" spans="1:25">
      <c r="A156" s="4" t="s">
        <v>740</v>
      </c>
      <c r="B156" s="4" t="s">
        <v>26</v>
      </c>
      <c r="C156" s="4" t="s">
        <v>27</v>
      </c>
      <c r="D156" s="4" t="s">
        <v>674</v>
      </c>
      <c r="E156" s="4" t="s">
        <v>675</v>
      </c>
      <c r="F156" s="6">
        <v>45212</v>
      </c>
      <c r="G156" s="6">
        <v>45213</v>
      </c>
      <c r="H156" s="4">
        <v>1</v>
      </c>
      <c r="I156" s="4">
        <v>1</v>
      </c>
      <c r="J156" s="4">
        <v>1</v>
      </c>
      <c r="K156" s="4" t="s">
        <v>30</v>
      </c>
      <c r="L156" s="4">
        <v>195.22</v>
      </c>
      <c r="M156" s="4">
        <v>195.22</v>
      </c>
      <c r="N156" s="4" t="s">
        <v>741</v>
      </c>
      <c r="O156" s="4" t="s">
        <v>32</v>
      </c>
      <c r="P156" s="4" t="s">
        <v>33</v>
      </c>
      <c r="Q156" s="4">
        <v>0</v>
      </c>
      <c r="R156" s="7">
        <v>45207.0000115741</v>
      </c>
      <c r="S156" s="6">
        <v>45216</v>
      </c>
      <c r="T156" s="4" t="s">
        <v>34</v>
      </c>
      <c r="U156" s="4">
        <v>195.22</v>
      </c>
      <c r="V156" s="4">
        <v>0</v>
      </c>
      <c r="W156" s="4">
        <v>0</v>
      </c>
      <c r="X156" s="4" t="s">
        <v>742</v>
      </c>
      <c r="Y156" s="4" t="s">
        <v>743</v>
      </c>
    </row>
    <row r="157" s="4" customFormat="1" spans="1:25">
      <c r="A157" s="4" t="s">
        <v>744</v>
      </c>
      <c r="B157" s="4" t="s">
        <v>26</v>
      </c>
      <c r="C157" s="4" t="s">
        <v>27</v>
      </c>
      <c r="D157" s="4" t="s">
        <v>745</v>
      </c>
      <c r="E157" s="4" t="s">
        <v>746</v>
      </c>
      <c r="F157" s="6">
        <v>45208</v>
      </c>
      <c r="G157" s="6">
        <v>45213</v>
      </c>
      <c r="H157" s="4">
        <v>1</v>
      </c>
      <c r="I157" s="4">
        <v>5</v>
      </c>
      <c r="J157" s="4">
        <v>5</v>
      </c>
      <c r="K157" s="4" t="s">
        <v>30</v>
      </c>
      <c r="L157" s="4">
        <v>2785.55</v>
      </c>
      <c r="M157" s="4">
        <v>2785.55</v>
      </c>
      <c r="N157" s="4" t="s">
        <v>747</v>
      </c>
      <c r="O157" s="4" t="s">
        <v>32</v>
      </c>
      <c r="P157" s="4" t="s">
        <v>33</v>
      </c>
      <c r="Q157" s="4">
        <v>0</v>
      </c>
      <c r="R157" s="7">
        <v>45207.0000115741</v>
      </c>
      <c r="S157" s="6">
        <v>45216</v>
      </c>
      <c r="T157" s="4" t="s">
        <v>34</v>
      </c>
      <c r="U157" s="4">
        <v>2785.55</v>
      </c>
      <c r="V157" s="4">
        <v>0</v>
      </c>
      <c r="W157" s="4">
        <v>0</v>
      </c>
      <c r="X157" s="4" t="s">
        <v>748</v>
      </c>
      <c r="Y157" s="4" t="s">
        <v>749</v>
      </c>
    </row>
    <row r="158" s="4" customFormat="1" spans="1:25">
      <c r="A158" s="4" t="s">
        <v>59</v>
      </c>
      <c r="B158" s="4" t="s">
        <v>26</v>
      </c>
      <c r="C158" s="4" t="s">
        <v>42</v>
      </c>
      <c r="D158" s="4" t="s">
        <v>60</v>
      </c>
      <c r="E158" s="4" t="s">
        <v>61</v>
      </c>
      <c r="F158" s="6">
        <v>45211</v>
      </c>
      <c r="G158" s="6">
        <v>45213</v>
      </c>
      <c r="H158" s="4">
        <v>1</v>
      </c>
      <c r="I158" s="4">
        <v>2</v>
      </c>
      <c r="J158" s="4">
        <v>2</v>
      </c>
      <c r="K158" s="4" t="s">
        <v>30</v>
      </c>
      <c r="L158" s="4">
        <v>-4220.28</v>
      </c>
      <c r="M158" s="4">
        <v>-4220.28</v>
      </c>
      <c r="N158" s="4" t="s">
        <v>62</v>
      </c>
      <c r="O158" s="4" t="s">
        <v>32</v>
      </c>
      <c r="P158" s="4" t="s">
        <v>33</v>
      </c>
      <c r="Q158" s="4">
        <v>0</v>
      </c>
      <c r="R158" s="7">
        <v>45137.0000115741</v>
      </c>
      <c r="S158" s="6">
        <v>45216</v>
      </c>
      <c r="T158" s="4" t="s">
        <v>34</v>
      </c>
      <c r="U158" s="4">
        <v>-4220.28</v>
      </c>
      <c r="V158" s="4">
        <v>0</v>
      </c>
      <c r="W158" s="4">
        <v>0</v>
      </c>
      <c r="X158" s="4" t="s">
        <v>63</v>
      </c>
      <c r="Y158" s="4" t="s">
        <v>36</v>
      </c>
    </row>
    <row r="159" s="4" customFormat="1" spans="1:25">
      <c r="A159" s="4" t="s">
        <v>750</v>
      </c>
      <c r="B159" s="4" t="s">
        <v>26</v>
      </c>
      <c r="C159" s="4" t="s">
        <v>27</v>
      </c>
      <c r="D159" s="4" t="s">
        <v>751</v>
      </c>
      <c r="E159" s="4" t="s">
        <v>752</v>
      </c>
      <c r="F159" s="6">
        <v>45211</v>
      </c>
      <c r="G159" s="6">
        <v>45213</v>
      </c>
      <c r="H159" s="4">
        <v>1</v>
      </c>
      <c r="I159" s="4">
        <v>2</v>
      </c>
      <c r="J159" s="4">
        <v>2</v>
      </c>
      <c r="K159" s="4" t="s">
        <v>30</v>
      </c>
      <c r="L159" s="4">
        <v>3593.74</v>
      </c>
      <c r="M159" s="4">
        <v>3593.74</v>
      </c>
      <c r="N159" s="4" t="s">
        <v>753</v>
      </c>
      <c r="O159" s="4" t="s">
        <v>32</v>
      </c>
      <c r="P159" s="4" t="s">
        <v>33</v>
      </c>
      <c r="Q159" s="4">
        <v>0</v>
      </c>
      <c r="R159" s="7">
        <v>45208</v>
      </c>
      <c r="S159" s="6">
        <v>45216</v>
      </c>
      <c r="T159" s="4" t="s">
        <v>34</v>
      </c>
      <c r="U159" s="4">
        <v>3593.74</v>
      </c>
      <c r="V159" s="4">
        <v>0</v>
      </c>
      <c r="W159" s="4">
        <v>0</v>
      </c>
      <c r="X159" s="4" t="s">
        <v>754</v>
      </c>
      <c r="Y159" s="4" t="s">
        <v>36</v>
      </c>
    </row>
    <row r="160" s="4" customFormat="1" spans="1:25">
      <c r="A160" s="4" t="s">
        <v>755</v>
      </c>
      <c r="B160" s="4" t="s">
        <v>26</v>
      </c>
      <c r="C160" s="4" t="s">
        <v>27</v>
      </c>
      <c r="D160" s="4" t="s">
        <v>756</v>
      </c>
      <c r="E160" s="4" t="s">
        <v>746</v>
      </c>
      <c r="F160" s="6">
        <v>45211</v>
      </c>
      <c r="G160" s="6">
        <v>45213</v>
      </c>
      <c r="H160" s="4">
        <v>1</v>
      </c>
      <c r="I160" s="4">
        <v>2</v>
      </c>
      <c r="J160" s="4">
        <v>2</v>
      </c>
      <c r="K160" s="4" t="s">
        <v>30</v>
      </c>
      <c r="L160" s="4">
        <v>982.42</v>
      </c>
      <c r="M160" s="4">
        <v>982.42</v>
      </c>
      <c r="N160" s="4" t="s">
        <v>757</v>
      </c>
      <c r="O160" s="4" t="s">
        <v>32</v>
      </c>
      <c r="P160" s="4" t="s">
        <v>33</v>
      </c>
      <c r="Q160" s="4">
        <v>0</v>
      </c>
      <c r="R160" s="7">
        <v>45208.0000115741</v>
      </c>
      <c r="S160" s="6">
        <v>45216</v>
      </c>
      <c r="T160" s="4" t="s">
        <v>34</v>
      </c>
      <c r="U160" s="4">
        <v>982.42</v>
      </c>
      <c r="V160" s="4">
        <v>0</v>
      </c>
      <c r="W160" s="4">
        <v>0</v>
      </c>
      <c r="X160" s="4" t="s">
        <v>758</v>
      </c>
      <c r="Y160" s="4" t="s">
        <v>36</v>
      </c>
    </row>
    <row r="161" s="4" customFormat="1" spans="1:25">
      <c r="A161" s="4" t="s">
        <v>759</v>
      </c>
      <c r="B161" s="4" t="s">
        <v>26</v>
      </c>
      <c r="C161" s="4" t="s">
        <v>27</v>
      </c>
      <c r="D161" s="4" t="s">
        <v>674</v>
      </c>
      <c r="E161" s="4" t="s">
        <v>760</v>
      </c>
      <c r="F161" s="6">
        <v>45212</v>
      </c>
      <c r="G161" s="6">
        <v>45213</v>
      </c>
      <c r="H161" s="4">
        <v>1</v>
      </c>
      <c r="I161" s="4">
        <v>1</v>
      </c>
      <c r="J161" s="4">
        <v>1</v>
      </c>
      <c r="K161" s="4" t="s">
        <v>30</v>
      </c>
      <c r="L161" s="4">
        <v>237.74</v>
      </c>
      <c r="M161" s="4">
        <v>237.74</v>
      </c>
      <c r="N161" s="4" t="s">
        <v>761</v>
      </c>
      <c r="O161" s="4" t="s">
        <v>32</v>
      </c>
      <c r="P161" s="4" t="s">
        <v>33</v>
      </c>
      <c r="Q161" s="4">
        <v>0</v>
      </c>
      <c r="R161" s="7">
        <v>45208</v>
      </c>
      <c r="S161" s="6">
        <v>45216</v>
      </c>
      <c r="T161" s="4" t="s">
        <v>34</v>
      </c>
      <c r="U161" s="4">
        <v>237.74</v>
      </c>
      <c r="V161" s="4">
        <v>0</v>
      </c>
      <c r="W161" s="4">
        <v>0</v>
      </c>
      <c r="X161" s="4" t="s">
        <v>762</v>
      </c>
      <c r="Y161" s="4" t="s">
        <v>763</v>
      </c>
    </row>
    <row r="162" s="4" customFormat="1" spans="1:25">
      <c r="A162" s="4" t="s">
        <v>764</v>
      </c>
      <c r="B162" s="4" t="s">
        <v>26</v>
      </c>
      <c r="C162" s="4" t="s">
        <v>27</v>
      </c>
      <c r="D162" s="4" t="s">
        <v>765</v>
      </c>
      <c r="E162" s="4" t="s">
        <v>766</v>
      </c>
      <c r="F162" s="6">
        <v>45212</v>
      </c>
      <c r="G162" s="6">
        <v>45213</v>
      </c>
      <c r="H162" s="4">
        <v>1</v>
      </c>
      <c r="I162" s="4">
        <v>1</v>
      </c>
      <c r="J162" s="4">
        <v>1</v>
      </c>
      <c r="K162" s="4" t="s">
        <v>30</v>
      </c>
      <c r="L162" s="4">
        <v>308.9</v>
      </c>
      <c r="M162" s="4">
        <v>308.9</v>
      </c>
      <c r="N162" s="4" t="s">
        <v>767</v>
      </c>
      <c r="O162" s="4" t="s">
        <v>32</v>
      </c>
      <c r="P162" s="4" t="s">
        <v>33</v>
      </c>
      <c r="Q162" s="4">
        <v>0</v>
      </c>
      <c r="R162" s="7">
        <v>45208</v>
      </c>
      <c r="S162" s="6">
        <v>45216</v>
      </c>
      <c r="T162" s="4" t="s">
        <v>34</v>
      </c>
      <c r="U162" s="4">
        <v>308.9</v>
      </c>
      <c r="V162" s="4">
        <v>0</v>
      </c>
      <c r="W162" s="4">
        <v>0</v>
      </c>
      <c r="X162" s="4" t="s">
        <v>768</v>
      </c>
      <c r="Y162" s="4" t="s">
        <v>36</v>
      </c>
    </row>
    <row r="163" s="4" customFormat="1" spans="1:25">
      <c r="A163" s="4" t="s">
        <v>769</v>
      </c>
      <c r="B163" s="4" t="s">
        <v>26</v>
      </c>
      <c r="C163" s="4" t="s">
        <v>27</v>
      </c>
      <c r="D163" s="4" t="s">
        <v>770</v>
      </c>
      <c r="E163" s="4" t="s">
        <v>771</v>
      </c>
      <c r="F163" s="6">
        <v>45212</v>
      </c>
      <c r="G163" s="6">
        <v>45213</v>
      </c>
      <c r="H163" s="4">
        <v>1</v>
      </c>
      <c r="I163" s="4">
        <v>1</v>
      </c>
      <c r="J163" s="4">
        <v>1</v>
      </c>
      <c r="K163" s="4" t="s">
        <v>30</v>
      </c>
      <c r="L163" s="4">
        <v>402.41</v>
      </c>
      <c r="M163" s="4">
        <v>402.41</v>
      </c>
      <c r="N163" s="4" t="s">
        <v>772</v>
      </c>
      <c r="O163" s="4" t="s">
        <v>32</v>
      </c>
      <c r="P163" s="4" t="s">
        <v>33</v>
      </c>
      <c r="Q163" s="4">
        <v>0</v>
      </c>
      <c r="R163" s="7">
        <v>45208</v>
      </c>
      <c r="S163" s="6">
        <v>45216</v>
      </c>
      <c r="T163" s="4" t="s">
        <v>34</v>
      </c>
      <c r="U163" s="4">
        <v>402.41</v>
      </c>
      <c r="V163" s="4">
        <v>0</v>
      </c>
      <c r="W163" s="4">
        <v>0</v>
      </c>
      <c r="X163" s="4" t="s">
        <v>773</v>
      </c>
      <c r="Y163" s="4" t="s">
        <v>774</v>
      </c>
    </row>
    <row r="164" s="4" customFormat="1" spans="1:25">
      <c r="A164" s="4" t="s">
        <v>775</v>
      </c>
      <c r="B164" s="4" t="s">
        <v>26</v>
      </c>
      <c r="C164" s="4" t="s">
        <v>27</v>
      </c>
      <c r="D164" s="4" t="s">
        <v>776</v>
      </c>
      <c r="E164" s="4" t="s">
        <v>66</v>
      </c>
      <c r="F164" s="6">
        <v>45212</v>
      </c>
      <c r="G164" s="6">
        <v>45213</v>
      </c>
      <c r="H164" s="4">
        <v>2</v>
      </c>
      <c r="I164" s="4">
        <v>1</v>
      </c>
      <c r="J164" s="4">
        <v>2</v>
      </c>
      <c r="K164" s="4" t="s">
        <v>30</v>
      </c>
      <c r="L164" s="4">
        <v>249.44</v>
      </c>
      <c r="M164" s="4">
        <v>249.44</v>
      </c>
      <c r="N164" s="4" t="s">
        <v>777</v>
      </c>
      <c r="O164" s="4" t="s">
        <v>32</v>
      </c>
      <c r="P164" s="4" t="s">
        <v>33</v>
      </c>
      <c r="Q164" s="4">
        <v>0</v>
      </c>
      <c r="R164" s="7">
        <v>45208</v>
      </c>
      <c r="S164" s="6">
        <v>45216</v>
      </c>
      <c r="T164" s="4" t="s">
        <v>34</v>
      </c>
      <c r="U164" s="4">
        <v>249.44</v>
      </c>
      <c r="V164" s="4">
        <v>0</v>
      </c>
      <c r="W164" s="4">
        <v>0</v>
      </c>
      <c r="X164" s="4" t="s">
        <v>778</v>
      </c>
      <c r="Y164" s="4" t="s">
        <v>36</v>
      </c>
    </row>
    <row r="165" s="4" customFormat="1" spans="1:25">
      <c r="A165" s="4" t="s">
        <v>779</v>
      </c>
      <c r="B165" s="4" t="s">
        <v>26</v>
      </c>
      <c r="C165" s="4" t="s">
        <v>27</v>
      </c>
      <c r="D165" s="4" t="s">
        <v>780</v>
      </c>
      <c r="E165" s="4" t="s">
        <v>781</v>
      </c>
      <c r="F165" s="6">
        <v>45210</v>
      </c>
      <c r="G165" s="6">
        <v>45213</v>
      </c>
      <c r="H165" s="4">
        <v>1</v>
      </c>
      <c r="I165" s="4">
        <v>3</v>
      </c>
      <c r="J165" s="4">
        <v>3</v>
      </c>
      <c r="K165" s="4" t="s">
        <v>30</v>
      </c>
      <c r="L165" s="4">
        <v>3058.59</v>
      </c>
      <c r="M165" s="4">
        <v>3058.59</v>
      </c>
      <c r="N165" s="4" t="s">
        <v>782</v>
      </c>
      <c r="O165" s="4" t="s">
        <v>32</v>
      </c>
      <c r="P165" s="4" t="s">
        <v>33</v>
      </c>
      <c r="Q165" s="4">
        <v>0</v>
      </c>
      <c r="R165" s="7">
        <v>45208</v>
      </c>
      <c r="S165" s="6">
        <v>45216</v>
      </c>
      <c r="T165" s="4" t="s">
        <v>34</v>
      </c>
      <c r="U165" s="4">
        <v>3058.59</v>
      </c>
      <c r="V165" s="4">
        <v>0</v>
      </c>
      <c r="W165" s="4">
        <v>0</v>
      </c>
      <c r="X165" s="4" t="s">
        <v>783</v>
      </c>
      <c r="Y165" s="4" t="s">
        <v>784</v>
      </c>
    </row>
    <row r="166" s="4" customFormat="1" spans="1:25">
      <c r="A166" s="4" t="s">
        <v>785</v>
      </c>
      <c r="B166" s="4" t="s">
        <v>26</v>
      </c>
      <c r="C166" s="4" t="s">
        <v>27</v>
      </c>
      <c r="D166" s="4" t="s">
        <v>786</v>
      </c>
      <c r="E166" s="4" t="s">
        <v>194</v>
      </c>
      <c r="F166" s="6">
        <v>45212</v>
      </c>
      <c r="G166" s="6">
        <v>45213</v>
      </c>
      <c r="H166" s="4">
        <v>1</v>
      </c>
      <c r="I166" s="4">
        <v>1</v>
      </c>
      <c r="J166" s="4">
        <v>1</v>
      </c>
      <c r="K166" s="4" t="s">
        <v>30</v>
      </c>
      <c r="L166" s="4">
        <v>195.6</v>
      </c>
      <c r="M166" s="4">
        <v>195.6</v>
      </c>
      <c r="N166" s="4" t="s">
        <v>787</v>
      </c>
      <c r="O166" s="4" t="s">
        <v>32</v>
      </c>
      <c r="P166" s="4" t="s">
        <v>33</v>
      </c>
      <c r="Q166" s="4">
        <v>0</v>
      </c>
      <c r="R166" s="7">
        <v>45208</v>
      </c>
      <c r="S166" s="6">
        <v>45216</v>
      </c>
      <c r="T166" s="4" t="s">
        <v>34</v>
      </c>
      <c r="U166" s="4">
        <v>195.6</v>
      </c>
      <c r="V166" s="4">
        <v>0</v>
      </c>
      <c r="W166" s="4">
        <v>0</v>
      </c>
      <c r="X166" s="4" t="s">
        <v>788</v>
      </c>
      <c r="Y166" s="4" t="s">
        <v>789</v>
      </c>
    </row>
    <row r="167" s="4" customFormat="1" spans="1:25">
      <c r="A167" s="4" t="s">
        <v>790</v>
      </c>
      <c r="B167" s="4" t="s">
        <v>26</v>
      </c>
      <c r="C167" s="4" t="s">
        <v>27</v>
      </c>
      <c r="D167" s="4" t="s">
        <v>791</v>
      </c>
      <c r="E167" s="4" t="s">
        <v>792</v>
      </c>
      <c r="F167" s="6">
        <v>45212</v>
      </c>
      <c r="G167" s="6">
        <v>45213</v>
      </c>
      <c r="H167" s="4">
        <v>2</v>
      </c>
      <c r="I167" s="4">
        <v>1</v>
      </c>
      <c r="J167" s="4">
        <v>2</v>
      </c>
      <c r="K167" s="4" t="s">
        <v>30</v>
      </c>
      <c r="L167" s="4">
        <v>452.2</v>
      </c>
      <c r="M167" s="4">
        <v>452.2</v>
      </c>
      <c r="N167" s="4" t="s">
        <v>793</v>
      </c>
      <c r="O167" s="4" t="s">
        <v>32</v>
      </c>
      <c r="P167" s="4" t="s">
        <v>33</v>
      </c>
      <c r="Q167" s="4">
        <v>0</v>
      </c>
      <c r="R167" s="7">
        <v>45209</v>
      </c>
      <c r="S167" s="6">
        <v>45216</v>
      </c>
      <c r="T167" s="4" t="s">
        <v>34</v>
      </c>
      <c r="U167" s="4">
        <v>452.2</v>
      </c>
      <c r="V167" s="4">
        <v>0</v>
      </c>
      <c r="W167" s="4">
        <v>0</v>
      </c>
      <c r="X167" s="4" t="s">
        <v>794</v>
      </c>
      <c r="Y167" s="4" t="s">
        <v>795</v>
      </c>
    </row>
    <row r="168" s="4" customFormat="1" spans="1:25">
      <c r="A168" s="4" t="s">
        <v>796</v>
      </c>
      <c r="B168" s="4" t="s">
        <v>26</v>
      </c>
      <c r="C168" s="4" t="s">
        <v>27</v>
      </c>
      <c r="D168" s="4" t="s">
        <v>797</v>
      </c>
      <c r="E168" s="4" t="s">
        <v>798</v>
      </c>
      <c r="F168" s="6">
        <v>45212</v>
      </c>
      <c r="G168" s="6">
        <v>45213</v>
      </c>
      <c r="H168" s="4">
        <v>1</v>
      </c>
      <c r="I168" s="4">
        <v>1</v>
      </c>
      <c r="J168" s="4">
        <v>1</v>
      </c>
      <c r="K168" s="4" t="s">
        <v>30</v>
      </c>
      <c r="L168" s="4">
        <v>273.19</v>
      </c>
      <c r="M168" s="4">
        <v>273.19</v>
      </c>
      <c r="N168" s="4" t="s">
        <v>799</v>
      </c>
      <c r="O168" s="4" t="s">
        <v>32</v>
      </c>
      <c r="P168" s="4" t="s">
        <v>33</v>
      </c>
      <c r="Q168" s="4">
        <v>0</v>
      </c>
      <c r="R168" s="7">
        <v>45209.0000115741</v>
      </c>
      <c r="S168" s="6">
        <v>45216</v>
      </c>
      <c r="T168" s="4" t="s">
        <v>34</v>
      </c>
      <c r="U168" s="4">
        <v>273.19</v>
      </c>
      <c r="V168" s="4">
        <v>0</v>
      </c>
      <c r="W168" s="4">
        <v>0</v>
      </c>
      <c r="X168" s="4" t="s">
        <v>800</v>
      </c>
      <c r="Y168" s="4" t="s">
        <v>801</v>
      </c>
    </row>
    <row r="169" s="4" customFormat="1" spans="1:25">
      <c r="A169" s="4" t="s">
        <v>802</v>
      </c>
      <c r="B169" s="4" t="s">
        <v>26</v>
      </c>
      <c r="C169" s="4" t="s">
        <v>27</v>
      </c>
      <c r="D169" s="4" t="s">
        <v>803</v>
      </c>
      <c r="E169" s="4" t="s">
        <v>804</v>
      </c>
      <c r="F169" s="6">
        <v>45212</v>
      </c>
      <c r="G169" s="6">
        <v>45213</v>
      </c>
      <c r="H169" s="4">
        <v>1</v>
      </c>
      <c r="I169" s="4">
        <v>1</v>
      </c>
      <c r="J169" s="4">
        <v>1</v>
      </c>
      <c r="K169" s="4" t="s">
        <v>30</v>
      </c>
      <c r="L169" s="4">
        <v>114.77</v>
      </c>
      <c r="M169" s="4">
        <v>114.77</v>
      </c>
      <c r="N169" s="4" t="s">
        <v>805</v>
      </c>
      <c r="O169" s="4" t="s">
        <v>32</v>
      </c>
      <c r="P169" s="4" t="s">
        <v>33</v>
      </c>
      <c r="Q169" s="4">
        <v>0</v>
      </c>
      <c r="R169" s="7">
        <v>45209.0000115741</v>
      </c>
      <c r="S169" s="6">
        <v>45216</v>
      </c>
      <c r="T169" s="4" t="s">
        <v>34</v>
      </c>
      <c r="U169" s="4">
        <v>114.77</v>
      </c>
      <c r="V169" s="4">
        <v>0</v>
      </c>
      <c r="W169" s="4">
        <v>0</v>
      </c>
      <c r="X169" s="4" t="s">
        <v>806</v>
      </c>
      <c r="Y169" s="4" t="s">
        <v>807</v>
      </c>
    </row>
    <row r="170" s="4" customFormat="1" spans="1:25">
      <c r="A170" s="4" t="s">
        <v>808</v>
      </c>
      <c r="B170" s="4" t="s">
        <v>26</v>
      </c>
      <c r="C170" s="4" t="s">
        <v>27</v>
      </c>
      <c r="D170" s="4" t="s">
        <v>786</v>
      </c>
      <c r="E170" s="4" t="s">
        <v>194</v>
      </c>
      <c r="F170" s="6">
        <v>45212</v>
      </c>
      <c r="G170" s="6">
        <v>45213</v>
      </c>
      <c r="H170" s="4">
        <v>2</v>
      </c>
      <c r="I170" s="4">
        <v>1</v>
      </c>
      <c r="J170" s="4">
        <v>2</v>
      </c>
      <c r="K170" s="4" t="s">
        <v>30</v>
      </c>
      <c r="L170" s="4">
        <v>393.16</v>
      </c>
      <c r="M170" s="4">
        <v>393.16</v>
      </c>
      <c r="N170" s="4" t="s">
        <v>809</v>
      </c>
      <c r="O170" s="4" t="s">
        <v>32</v>
      </c>
      <c r="P170" s="4" t="s">
        <v>33</v>
      </c>
      <c r="Q170" s="4">
        <v>0</v>
      </c>
      <c r="R170" s="7">
        <v>45209.0000115741</v>
      </c>
      <c r="S170" s="6">
        <v>45216</v>
      </c>
      <c r="T170" s="4" t="s">
        <v>34</v>
      </c>
      <c r="U170" s="4">
        <v>393.16</v>
      </c>
      <c r="V170" s="4">
        <v>0</v>
      </c>
      <c r="W170" s="4">
        <v>0</v>
      </c>
      <c r="X170" s="4" t="s">
        <v>810</v>
      </c>
      <c r="Y170" s="4" t="s">
        <v>811</v>
      </c>
    </row>
    <row r="171" s="4" customFormat="1" spans="1:25">
      <c r="A171" s="4" t="s">
        <v>812</v>
      </c>
      <c r="B171" s="4" t="s">
        <v>26</v>
      </c>
      <c r="C171" s="4" t="s">
        <v>27</v>
      </c>
      <c r="D171" s="4" t="s">
        <v>786</v>
      </c>
      <c r="E171" s="4" t="s">
        <v>194</v>
      </c>
      <c r="F171" s="6">
        <v>45212</v>
      </c>
      <c r="G171" s="6">
        <v>45213</v>
      </c>
      <c r="H171" s="4">
        <v>1</v>
      </c>
      <c r="I171" s="4">
        <v>1</v>
      </c>
      <c r="J171" s="4">
        <v>1</v>
      </c>
      <c r="K171" s="4" t="s">
        <v>30</v>
      </c>
      <c r="L171" s="4">
        <v>196.58</v>
      </c>
      <c r="M171" s="4">
        <v>196.58</v>
      </c>
      <c r="N171" s="4" t="s">
        <v>813</v>
      </c>
      <c r="O171" s="4" t="s">
        <v>32</v>
      </c>
      <c r="P171" s="4" t="s">
        <v>33</v>
      </c>
      <c r="Q171" s="4">
        <v>0</v>
      </c>
      <c r="R171" s="7">
        <v>45209.0000115741</v>
      </c>
      <c r="S171" s="6">
        <v>45216</v>
      </c>
      <c r="T171" s="4" t="s">
        <v>34</v>
      </c>
      <c r="U171" s="4">
        <v>196.58</v>
      </c>
      <c r="V171" s="4">
        <v>0</v>
      </c>
      <c r="W171" s="4">
        <v>0</v>
      </c>
      <c r="X171" s="4" t="s">
        <v>814</v>
      </c>
      <c r="Y171" s="4" t="s">
        <v>815</v>
      </c>
    </row>
    <row r="172" s="4" customFormat="1" spans="1:25">
      <c r="A172" s="4" t="s">
        <v>816</v>
      </c>
      <c r="B172" s="4" t="s">
        <v>26</v>
      </c>
      <c r="C172" s="4" t="s">
        <v>27</v>
      </c>
      <c r="D172" s="4" t="s">
        <v>817</v>
      </c>
      <c r="E172" s="4" t="s">
        <v>818</v>
      </c>
      <c r="F172" s="6">
        <v>45210</v>
      </c>
      <c r="G172" s="6">
        <v>45213</v>
      </c>
      <c r="H172" s="4">
        <v>1</v>
      </c>
      <c r="I172" s="4">
        <v>3</v>
      </c>
      <c r="J172" s="4">
        <v>3</v>
      </c>
      <c r="K172" s="4" t="s">
        <v>30</v>
      </c>
      <c r="L172" s="4">
        <v>1616.91</v>
      </c>
      <c r="M172" s="4">
        <v>1616.91</v>
      </c>
      <c r="N172" s="4" t="s">
        <v>819</v>
      </c>
      <c r="O172" s="4" t="s">
        <v>32</v>
      </c>
      <c r="P172" s="4" t="s">
        <v>33</v>
      </c>
      <c r="Q172" s="4">
        <v>0</v>
      </c>
      <c r="R172" s="7">
        <v>45209.0000115741</v>
      </c>
      <c r="S172" s="6">
        <v>45216</v>
      </c>
      <c r="T172" s="4" t="s">
        <v>34</v>
      </c>
      <c r="U172" s="4">
        <v>1616.91</v>
      </c>
      <c r="V172" s="4">
        <v>0</v>
      </c>
      <c r="W172" s="4">
        <v>0</v>
      </c>
      <c r="X172" s="4" t="s">
        <v>820</v>
      </c>
      <c r="Y172" s="4" t="s">
        <v>821</v>
      </c>
    </row>
    <row r="173" s="4" customFormat="1" spans="1:25">
      <c r="A173" s="4" t="s">
        <v>822</v>
      </c>
      <c r="B173" s="4" t="s">
        <v>26</v>
      </c>
      <c r="C173" s="4" t="s">
        <v>27</v>
      </c>
      <c r="D173" s="4" t="s">
        <v>823</v>
      </c>
      <c r="E173" s="4" t="s">
        <v>824</v>
      </c>
      <c r="F173" s="6">
        <v>45212</v>
      </c>
      <c r="G173" s="6">
        <v>45213</v>
      </c>
      <c r="H173" s="4">
        <v>1</v>
      </c>
      <c r="I173" s="4">
        <v>1</v>
      </c>
      <c r="J173" s="4">
        <v>1</v>
      </c>
      <c r="K173" s="4" t="s">
        <v>30</v>
      </c>
      <c r="L173" s="4">
        <v>455.81</v>
      </c>
      <c r="M173" s="4">
        <v>455.81</v>
      </c>
      <c r="N173" s="4" t="s">
        <v>825</v>
      </c>
      <c r="O173" s="4" t="s">
        <v>32</v>
      </c>
      <c r="P173" s="4" t="s">
        <v>33</v>
      </c>
      <c r="Q173" s="4">
        <v>0</v>
      </c>
      <c r="R173" s="7">
        <v>45209.0000115741</v>
      </c>
      <c r="S173" s="6">
        <v>45216</v>
      </c>
      <c r="T173" s="4" t="s">
        <v>34</v>
      </c>
      <c r="U173" s="4">
        <v>455.81</v>
      </c>
      <c r="V173" s="4">
        <v>0</v>
      </c>
      <c r="W173" s="4">
        <v>0</v>
      </c>
      <c r="X173" s="4" t="s">
        <v>826</v>
      </c>
      <c r="Y173" s="4" t="s">
        <v>36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45212</v>
      </c>
      <c r="G174" s="6">
        <v>45213</v>
      </c>
      <c r="H174" s="4">
        <v>1</v>
      </c>
      <c r="I174" s="4">
        <v>1</v>
      </c>
      <c r="J174" s="4">
        <v>1</v>
      </c>
      <c r="K174" s="4" t="s">
        <v>30</v>
      </c>
      <c r="L174" s="4">
        <v>781.11</v>
      </c>
      <c r="M174" s="4">
        <v>781.11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45209.0000115741</v>
      </c>
      <c r="S174" s="6">
        <v>45216</v>
      </c>
      <c r="T174" s="4" t="s">
        <v>34</v>
      </c>
      <c r="U174" s="4">
        <v>781.11</v>
      </c>
      <c r="V174" s="4">
        <v>0</v>
      </c>
      <c r="W174" s="4">
        <v>0</v>
      </c>
      <c r="X174" s="4" t="s">
        <v>831</v>
      </c>
      <c r="Y174" s="4" t="s">
        <v>36</v>
      </c>
    </row>
    <row r="175" s="4" customFormat="1" spans="1:25">
      <c r="A175" s="4" t="s">
        <v>832</v>
      </c>
      <c r="B175" s="4" t="s">
        <v>26</v>
      </c>
      <c r="C175" s="4" t="s">
        <v>27</v>
      </c>
      <c r="D175" s="4" t="s">
        <v>833</v>
      </c>
      <c r="E175" s="4" t="s">
        <v>834</v>
      </c>
      <c r="F175" s="6">
        <v>45212</v>
      </c>
      <c r="G175" s="6">
        <v>45213</v>
      </c>
      <c r="H175" s="4">
        <v>1</v>
      </c>
      <c r="I175" s="4">
        <v>1</v>
      </c>
      <c r="J175" s="4">
        <v>1</v>
      </c>
      <c r="K175" s="4" t="s">
        <v>30</v>
      </c>
      <c r="L175" s="4">
        <v>301.43</v>
      </c>
      <c r="M175" s="4">
        <v>301.43</v>
      </c>
      <c r="N175" s="4" t="s">
        <v>835</v>
      </c>
      <c r="O175" s="4" t="s">
        <v>32</v>
      </c>
      <c r="P175" s="4" t="s">
        <v>33</v>
      </c>
      <c r="Q175" s="4">
        <v>0</v>
      </c>
      <c r="R175" s="7">
        <v>45210</v>
      </c>
      <c r="S175" s="6">
        <v>45216</v>
      </c>
      <c r="T175" s="4" t="s">
        <v>34</v>
      </c>
      <c r="U175" s="4">
        <v>301.43</v>
      </c>
      <c r="V175" s="4">
        <v>0</v>
      </c>
      <c r="W175" s="4">
        <v>0</v>
      </c>
      <c r="X175" s="4" t="s">
        <v>836</v>
      </c>
      <c r="Y175" s="4" t="s">
        <v>837</v>
      </c>
    </row>
    <row r="176" s="4" customFormat="1" spans="1:25">
      <c r="A176" s="4" t="s">
        <v>838</v>
      </c>
      <c r="B176" s="4" t="s">
        <v>26</v>
      </c>
      <c r="C176" s="4" t="s">
        <v>27</v>
      </c>
      <c r="D176" s="4" t="s">
        <v>839</v>
      </c>
      <c r="E176" s="4" t="s">
        <v>840</v>
      </c>
      <c r="F176" s="6">
        <v>45212</v>
      </c>
      <c r="G176" s="6">
        <v>45213</v>
      </c>
      <c r="H176" s="4">
        <v>1</v>
      </c>
      <c r="I176" s="4">
        <v>1</v>
      </c>
      <c r="J176" s="4">
        <v>1</v>
      </c>
      <c r="K176" s="4" t="s">
        <v>30</v>
      </c>
      <c r="L176" s="4">
        <v>480.68</v>
      </c>
      <c r="M176" s="4">
        <v>480.68</v>
      </c>
      <c r="N176" s="4" t="s">
        <v>841</v>
      </c>
      <c r="O176" s="4" t="s">
        <v>32</v>
      </c>
      <c r="P176" s="4" t="s">
        <v>33</v>
      </c>
      <c r="Q176" s="4">
        <v>0</v>
      </c>
      <c r="R176" s="7">
        <v>45210</v>
      </c>
      <c r="S176" s="6">
        <v>45216</v>
      </c>
      <c r="T176" s="4" t="s">
        <v>34</v>
      </c>
      <c r="U176" s="4">
        <v>480.68</v>
      </c>
      <c r="V176" s="4">
        <v>0</v>
      </c>
      <c r="W176" s="4">
        <v>0</v>
      </c>
      <c r="X176" s="4" t="s">
        <v>842</v>
      </c>
      <c r="Y176" s="4" t="s">
        <v>36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844</v>
      </c>
      <c r="E177" s="4" t="s">
        <v>845</v>
      </c>
      <c r="F177" s="6">
        <v>45211</v>
      </c>
      <c r="G177" s="6">
        <v>45213</v>
      </c>
      <c r="H177" s="4">
        <v>1</v>
      </c>
      <c r="I177" s="4">
        <v>2</v>
      </c>
      <c r="J177" s="4">
        <v>2</v>
      </c>
      <c r="K177" s="4" t="s">
        <v>30</v>
      </c>
      <c r="L177" s="4">
        <v>1140.31</v>
      </c>
      <c r="M177" s="4">
        <v>1140.31</v>
      </c>
      <c r="N177" s="4" t="s">
        <v>846</v>
      </c>
      <c r="O177" s="4" t="s">
        <v>32</v>
      </c>
      <c r="P177" s="4" t="s">
        <v>33</v>
      </c>
      <c r="Q177" s="4">
        <v>0</v>
      </c>
      <c r="R177" s="7">
        <v>45210</v>
      </c>
      <c r="S177" s="6">
        <v>45216</v>
      </c>
      <c r="T177" s="4" t="s">
        <v>34</v>
      </c>
      <c r="U177" s="4">
        <v>1140.31</v>
      </c>
      <c r="V177" s="4">
        <v>0</v>
      </c>
      <c r="W177" s="4">
        <v>0</v>
      </c>
      <c r="X177" s="4" t="s">
        <v>847</v>
      </c>
      <c r="Y177" s="4" t="s">
        <v>848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844</v>
      </c>
      <c r="E178" s="4" t="s">
        <v>845</v>
      </c>
      <c r="F178" s="6">
        <v>45211</v>
      </c>
      <c r="G178" s="6">
        <v>45213</v>
      </c>
      <c r="H178" s="4">
        <v>1</v>
      </c>
      <c r="I178" s="4">
        <v>2</v>
      </c>
      <c r="J178" s="4">
        <v>2</v>
      </c>
      <c r="K178" s="4" t="s">
        <v>30</v>
      </c>
      <c r="L178" s="4">
        <v>1140.31</v>
      </c>
      <c r="M178" s="4">
        <v>1140.31</v>
      </c>
      <c r="N178" s="4" t="s">
        <v>850</v>
      </c>
      <c r="O178" s="4" t="s">
        <v>32</v>
      </c>
      <c r="P178" s="4" t="s">
        <v>33</v>
      </c>
      <c r="Q178" s="4">
        <v>0</v>
      </c>
      <c r="R178" s="7">
        <v>45210</v>
      </c>
      <c r="S178" s="6">
        <v>45216</v>
      </c>
      <c r="T178" s="4" t="s">
        <v>34</v>
      </c>
      <c r="U178" s="4">
        <v>1140.31</v>
      </c>
      <c r="V178" s="4">
        <v>0</v>
      </c>
      <c r="W178" s="4">
        <v>0</v>
      </c>
      <c r="X178" s="4" t="s">
        <v>851</v>
      </c>
      <c r="Y178" s="4" t="s">
        <v>852</v>
      </c>
    </row>
    <row r="179" s="4" customFormat="1" spans="1:25">
      <c r="A179" s="4" t="s">
        <v>853</v>
      </c>
      <c r="B179" s="4" t="s">
        <v>26</v>
      </c>
      <c r="C179" s="4" t="s">
        <v>27</v>
      </c>
      <c r="D179" s="4" t="s">
        <v>854</v>
      </c>
      <c r="E179" s="4" t="s">
        <v>766</v>
      </c>
      <c r="F179" s="6">
        <v>45212</v>
      </c>
      <c r="G179" s="6">
        <v>45213</v>
      </c>
      <c r="H179" s="4">
        <v>1</v>
      </c>
      <c r="I179" s="4">
        <v>1</v>
      </c>
      <c r="J179" s="4">
        <v>1</v>
      </c>
      <c r="K179" s="4" t="s">
        <v>30</v>
      </c>
      <c r="L179" s="4">
        <v>322.97</v>
      </c>
      <c r="M179" s="4">
        <v>322.97</v>
      </c>
      <c r="N179" s="4" t="s">
        <v>855</v>
      </c>
      <c r="O179" s="4" t="s">
        <v>32</v>
      </c>
      <c r="P179" s="4" t="s">
        <v>33</v>
      </c>
      <c r="Q179" s="4">
        <v>0</v>
      </c>
      <c r="R179" s="7">
        <v>45210</v>
      </c>
      <c r="S179" s="6">
        <v>45216</v>
      </c>
      <c r="T179" s="4" t="s">
        <v>34</v>
      </c>
      <c r="U179" s="4">
        <v>322.97</v>
      </c>
      <c r="V179" s="4">
        <v>0</v>
      </c>
      <c r="W179" s="4">
        <v>0</v>
      </c>
      <c r="X179" s="4" t="s">
        <v>856</v>
      </c>
      <c r="Y179" s="4" t="s">
        <v>36</v>
      </c>
    </row>
    <row r="180" s="4" customFormat="1" spans="1:25">
      <c r="A180" s="4" t="s">
        <v>857</v>
      </c>
      <c r="B180" s="4" t="s">
        <v>26</v>
      </c>
      <c r="C180" s="4" t="s">
        <v>27</v>
      </c>
      <c r="D180" s="4" t="s">
        <v>858</v>
      </c>
      <c r="E180" s="4" t="s">
        <v>766</v>
      </c>
      <c r="F180" s="6">
        <v>45212</v>
      </c>
      <c r="G180" s="6">
        <v>45213</v>
      </c>
      <c r="H180" s="4">
        <v>1</v>
      </c>
      <c r="I180" s="4">
        <v>1</v>
      </c>
      <c r="J180" s="4">
        <v>1</v>
      </c>
      <c r="K180" s="4" t="s">
        <v>30</v>
      </c>
      <c r="L180" s="4">
        <v>857.15</v>
      </c>
      <c r="M180" s="4">
        <v>857.15</v>
      </c>
      <c r="N180" s="4" t="s">
        <v>859</v>
      </c>
      <c r="O180" s="4" t="s">
        <v>32</v>
      </c>
      <c r="P180" s="4" t="s">
        <v>33</v>
      </c>
      <c r="Q180" s="4">
        <v>0</v>
      </c>
      <c r="R180" s="7">
        <v>45210</v>
      </c>
      <c r="S180" s="6">
        <v>45216</v>
      </c>
      <c r="T180" s="4" t="s">
        <v>34</v>
      </c>
      <c r="U180" s="4">
        <v>857.15</v>
      </c>
      <c r="V180" s="4">
        <v>0</v>
      </c>
      <c r="W180" s="4">
        <v>0</v>
      </c>
      <c r="X180" s="4" t="s">
        <v>860</v>
      </c>
      <c r="Y180" s="4" t="s">
        <v>36</v>
      </c>
    </row>
    <row r="181" s="4" customFormat="1" spans="1:25">
      <c r="A181" s="4" t="s">
        <v>861</v>
      </c>
      <c r="B181" s="4" t="s">
        <v>26</v>
      </c>
      <c r="C181" s="4" t="s">
        <v>27</v>
      </c>
      <c r="D181" s="4" t="s">
        <v>862</v>
      </c>
      <c r="E181" s="4" t="s">
        <v>639</v>
      </c>
      <c r="F181" s="6">
        <v>45211</v>
      </c>
      <c r="G181" s="6">
        <v>45213</v>
      </c>
      <c r="H181" s="4">
        <v>1</v>
      </c>
      <c r="I181" s="4">
        <v>2</v>
      </c>
      <c r="J181" s="4">
        <v>2</v>
      </c>
      <c r="K181" s="4" t="s">
        <v>30</v>
      </c>
      <c r="L181" s="4">
        <v>365.52</v>
      </c>
      <c r="M181" s="4">
        <v>365.52</v>
      </c>
      <c r="N181" s="4" t="s">
        <v>863</v>
      </c>
      <c r="O181" s="4" t="s">
        <v>32</v>
      </c>
      <c r="P181" s="4" t="s">
        <v>33</v>
      </c>
      <c r="Q181" s="4">
        <v>0</v>
      </c>
      <c r="R181" s="7">
        <v>45210</v>
      </c>
      <c r="S181" s="6">
        <v>45216</v>
      </c>
      <c r="T181" s="4" t="s">
        <v>34</v>
      </c>
      <c r="U181" s="4">
        <v>365.52</v>
      </c>
      <c r="V181" s="4">
        <v>0</v>
      </c>
      <c r="W181" s="4">
        <v>0</v>
      </c>
      <c r="X181" s="4" t="s">
        <v>864</v>
      </c>
      <c r="Y181" s="4" t="s">
        <v>865</v>
      </c>
    </row>
    <row r="182" s="4" customFormat="1" spans="1:25">
      <c r="A182" s="4" t="s">
        <v>866</v>
      </c>
      <c r="B182" s="4" t="s">
        <v>26</v>
      </c>
      <c r="C182" s="4" t="s">
        <v>27</v>
      </c>
      <c r="D182" s="4" t="s">
        <v>867</v>
      </c>
      <c r="E182" s="4" t="s">
        <v>868</v>
      </c>
      <c r="F182" s="6">
        <v>45211</v>
      </c>
      <c r="G182" s="6">
        <v>45213</v>
      </c>
      <c r="H182" s="4">
        <v>1</v>
      </c>
      <c r="I182" s="4">
        <v>2</v>
      </c>
      <c r="J182" s="4">
        <v>2</v>
      </c>
      <c r="K182" s="4" t="s">
        <v>30</v>
      </c>
      <c r="L182" s="4">
        <v>325.84</v>
      </c>
      <c r="M182" s="4">
        <v>325.84</v>
      </c>
      <c r="N182" s="4" t="s">
        <v>869</v>
      </c>
      <c r="O182" s="4" t="s">
        <v>32</v>
      </c>
      <c r="P182" s="4" t="s">
        <v>33</v>
      </c>
      <c r="Q182" s="4">
        <v>0</v>
      </c>
      <c r="R182" s="7">
        <v>45210</v>
      </c>
      <c r="S182" s="6">
        <v>45216</v>
      </c>
      <c r="T182" s="4" t="s">
        <v>34</v>
      </c>
      <c r="U182" s="4">
        <v>325.84</v>
      </c>
      <c r="V182" s="4">
        <v>0</v>
      </c>
      <c r="W182" s="4">
        <v>0</v>
      </c>
      <c r="X182" s="4" t="s">
        <v>870</v>
      </c>
      <c r="Y182" s="4" t="s">
        <v>36</v>
      </c>
    </row>
    <row r="183" s="4" customFormat="1" spans="1:25">
      <c r="A183" s="4" t="s">
        <v>871</v>
      </c>
      <c r="B183" s="4" t="s">
        <v>26</v>
      </c>
      <c r="C183" s="4" t="s">
        <v>27</v>
      </c>
      <c r="D183" s="4" t="s">
        <v>872</v>
      </c>
      <c r="E183" s="4" t="s">
        <v>873</v>
      </c>
      <c r="F183" s="6">
        <v>45211</v>
      </c>
      <c r="G183" s="6">
        <v>45213</v>
      </c>
      <c r="H183" s="4">
        <v>1</v>
      </c>
      <c r="I183" s="4">
        <v>2</v>
      </c>
      <c r="J183" s="4">
        <v>2</v>
      </c>
      <c r="K183" s="4" t="s">
        <v>30</v>
      </c>
      <c r="L183" s="4">
        <v>2373.03</v>
      </c>
      <c r="M183" s="4">
        <v>2373.03</v>
      </c>
      <c r="N183" s="4" t="s">
        <v>874</v>
      </c>
      <c r="O183" s="4" t="s">
        <v>32</v>
      </c>
      <c r="P183" s="4" t="s">
        <v>33</v>
      </c>
      <c r="Q183" s="4">
        <v>0</v>
      </c>
      <c r="R183" s="7">
        <v>45210.0000115741</v>
      </c>
      <c r="S183" s="6">
        <v>45216</v>
      </c>
      <c r="T183" s="4" t="s">
        <v>34</v>
      </c>
      <c r="U183" s="4">
        <v>2373.03</v>
      </c>
      <c r="V183" s="4">
        <v>0</v>
      </c>
      <c r="W183" s="4">
        <v>0</v>
      </c>
      <c r="X183" s="4" t="s">
        <v>875</v>
      </c>
      <c r="Y183" s="4" t="s">
        <v>876</v>
      </c>
    </row>
    <row r="184" s="4" customFormat="1" spans="1:25">
      <c r="A184" s="4" t="s">
        <v>877</v>
      </c>
      <c r="B184" s="4" t="s">
        <v>26</v>
      </c>
      <c r="C184" s="4" t="s">
        <v>27</v>
      </c>
      <c r="D184" s="4" t="s">
        <v>674</v>
      </c>
      <c r="E184" s="4" t="s">
        <v>760</v>
      </c>
      <c r="F184" s="6">
        <v>45211</v>
      </c>
      <c r="G184" s="6">
        <v>45213</v>
      </c>
      <c r="H184" s="4">
        <v>1</v>
      </c>
      <c r="I184" s="4">
        <v>2</v>
      </c>
      <c r="J184" s="4">
        <v>2</v>
      </c>
      <c r="K184" s="4" t="s">
        <v>30</v>
      </c>
      <c r="L184" s="4">
        <v>425.05</v>
      </c>
      <c r="M184" s="4">
        <v>425.05</v>
      </c>
      <c r="N184" s="4" t="s">
        <v>878</v>
      </c>
      <c r="O184" s="4" t="s">
        <v>32</v>
      </c>
      <c r="P184" s="4" t="s">
        <v>33</v>
      </c>
      <c r="Q184" s="4">
        <v>0</v>
      </c>
      <c r="R184" s="7">
        <v>45210</v>
      </c>
      <c r="S184" s="6">
        <v>45216</v>
      </c>
      <c r="T184" s="4" t="s">
        <v>34</v>
      </c>
      <c r="U184" s="4">
        <v>425.05</v>
      </c>
      <c r="V184" s="4">
        <v>0</v>
      </c>
      <c r="W184" s="4">
        <v>0</v>
      </c>
      <c r="X184" s="4" t="s">
        <v>879</v>
      </c>
      <c r="Y184" s="4" t="s">
        <v>880</v>
      </c>
    </row>
    <row r="185" s="4" customFormat="1" spans="1:25">
      <c r="A185" s="4" t="s">
        <v>881</v>
      </c>
      <c r="B185" s="4" t="s">
        <v>26</v>
      </c>
      <c r="C185" s="4" t="s">
        <v>27</v>
      </c>
      <c r="D185" s="4" t="s">
        <v>882</v>
      </c>
      <c r="E185" s="4" t="s">
        <v>766</v>
      </c>
      <c r="F185" s="6">
        <v>45212</v>
      </c>
      <c r="G185" s="6">
        <v>45213</v>
      </c>
      <c r="H185" s="4">
        <v>1</v>
      </c>
      <c r="I185" s="4">
        <v>1</v>
      </c>
      <c r="J185" s="4">
        <v>1</v>
      </c>
      <c r="K185" s="4" t="s">
        <v>30</v>
      </c>
      <c r="L185" s="4">
        <v>244.26</v>
      </c>
      <c r="M185" s="4">
        <v>244.26</v>
      </c>
      <c r="N185" s="4" t="s">
        <v>883</v>
      </c>
      <c r="O185" s="4" t="s">
        <v>32</v>
      </c>
      <c r="P185" s="4" t="s">
        <v>33</v>
      </c>
      <c r="Q185" s="4">
        <v>0</v>
      </c>
      <c r="R185" s="7">
        <v>45210.0000115741</v>
      </c>
      <c r="S185" s="6">
        <v>45216</v>
      </c>
      <c r="T185" s="4" t="s">
        <v>34</v>
      </c>
      <c r="U185" s="4">
        <v>244.26</v>
      </c>
      <c r="V185" s="4">
        <v>0</v>
      </c>
      <c r="W185" s="4">
        <v>0</v>
      </c>
      <c r="X185" s="4" t="s">
        <v>884</v>
      </c>
      <c r="Y185" s="4" t="s">
        <v>885</v>
      </c>
    </row>
    <row r="186" s="4" customFormat="1" spans="1:25">
      <c r="A186" s="4" t="s">
        <v>886</v>
      </c>
      <c r="B186" s="4" t="s">
        <v>26</v>
      </c>
      <c r="C186" s="4" t="s">
        <v>27</v>
      </c>
      <c r="D186" s="4" t="s">
        <v>887</v>
      </c>
      <c r="E186" s="4" t="s">
        <v>194</v>
      </c>
      <c r="F186" s="6">
        <v>45212</v>
      </c>
      <c r="G186" s="6">
        <v>45213</v>
      </c>
      <c r="H186" s="4">
        <v>1</v>
      </c>
      <c r="I186" s="4">
        <v>1</v>
      </c>
      <c r="J186" s="4">
        <v>1</v>
      </c>
      <c r="K186" s="4" t="s">
        <v>30</v>
      </c>
      <c r="L186" s="4">
        <v>133.04</v>
      </c>
      <c r="M186" s="4">
        <v>133.04</v>
      </c>
      <c r="N186" s="4" t="s">
        <v>888</v>
      </c>
      <c r="O186" s="4" t="s">
        <v>32</v>
      </c>
      <c r="P186" s="4" t="s">
        <v>33</v>
      </c>
      <c r="Q186" s="4">
        <v>0</v>
      </c>
      <c r="R186" s="7">
        <v>45211</v>
      </c>
      <c r="S186" s="6">
        <v>45216</v>
      </c>
      <c r="T186" s="4" t="s">
        <v>34</v>
      </c>
      <c r="U186" s="4">
        <v>133.04</v>
      </c>
      <c r="V186" s="4">
        <v>0</v>
      </c>
      <c r="W186" s="4">
        <v>0</v>
      </c>
      <c r="X186" s="4" t="s">
        <v>889</v>
      </c>
      <c r="Y186" s="4" t="s">
        <v>890</v>
      </c>
    </row>
    <row r="187" s="4" customFormat="1" spans="1:25">
      <c r="A187" s="4" t="s">
        <v>891</v>
      </c>
      <c r="B187" s="4" t="s">
        <v>26</v>
      </c>
      <c r="C187" s="4" t="s">
        <v>27</v>
      </c>
      <c r="D187" s="4" t="s">
        <v>892</v>
      </c>
      <c r="E187" s="4" t="s">
        <v>893</v>
      </c>
      <c r="F187" s="6">
        <v>45212</v>
      </c>
      <c r="G187" s="6">
        <v>45213</v>
      </c>
      <c r="H187" s="4">
        <v>1</v>
      </c>
      <c r="I187" s="4">
        <v>1</v>
      </c>
      <c r="J187" s="4">
        <v>1</v>
      </c>
      <c r="K187" s="4" t="s">
        <v>30</v>
      </c>
      <c r="L187" s="4">
        <v>490.92</v>
      </c>
      <c r="M187" s="4">
        <v>490.92</v>
      </c>
      <c r="N187" s="4" t="s">
        <v>894</v>
      </c>
      <c r="O187" s="4" t="s">
        <v>32</v>
      </c>
      <c r="P187" s="4" t="s">
        <v>33</v>
      </c>
      <c r="Q187" s="4">
        <v>0</v>
      </c>
      <c r="R187" s="7">
        <v>45211</v>
      </c>
      <c r="S187" s="6">
        <v>45216</v>
      </c>
      <c r="T187" s="4" t="s">
        <v>34</v>
      </c>
      <c r="U187" s="4">
        <v>490.92</v>
      </c>
      <c r="V187" s="4">
        <v>0</v>
      </c>
      <c r="W187" s="4">
        <v>0</v>
      </c>
      <c r="X187" s="4" t="s">
        <v>895</v>
      </c>
      <c r="Y187" s="4" t="s">
        <v>896</v>
      </c>
    </row>
    <row r="188" s="4" customFormat="1" spans="1:25">
      <c r="A188" s="4" t="s">
        <v>897</v>
      </c>
      <c r="B188" s="4" t="s">
        <v>26</v>
      </c>
      <c r="C188" s="4" t="s">
        <v>27</v>
      </c>
      <c r="D188" s="4" t="s">
        <v>686</v>
      </c>
      <c r="E188" s="4" t="s">
        <v>898</v>
      </c>
      <c r="F188" s="6">
        <v>45212</v>
      </c>
      <c r="G188" s="6">
        <v>45213</v>
      </c>
      <c r="H188" s="4">
        <v>1</v>
      </c>
      <c r="I188" s="4">
        <v>1</v>
      </c>
      <c r="J188" s="4">
        <v>1</v>
      </c>
      <c r="K188" s="4" t="s">
        <v>30</v>
      </c>
      <c r="L188" s="4">
        <v>553.64</v>
      </c>
      <c r="M188" s="4">
        <v>553.64</v>
      </c>
      <c r="N188" s="4" t="s">
        <v>899</v>
      </c>
      <c r="O188" s="4" t="s">
        <v>32</v>
      </c>
      <c r="P188" s="4" t="s">
        <v>33</v>
      </c>
      <c r="Q188" s="4">
        <v>0</v>
      </c>
      <c r="R188" s="7">
        <v>45211.0000115741</v>
      </c>
      <c r="S188" s="6">
        <v>45216</v>
      </c>
      <c r="T188" s="4" t="s">
        <v>34</v>
      </c>
      <c r="U188" s="4">
        <v>553.64</v>
      </c>
      <c r="V188" s="4">
        <v>0</v>
      </c>
      <c r="W188" s="4">
        <v>0</v>
      </c>
      <c r="X188" s="4" t="s">
        <v>900</v>
      </c>
      <c r="Y188" s="4" t="s">
        <v>901</v>
      </c>
    </row>
    <row r="189" s="4" customFormat="1" spans="1:25">
      <c r="A189" s="4" t="s">
        <v>902</v>
      </c>
      <c r="B189" s="4" t="s">
        <v>26</v>
      </c>
      <c r="C189" s="4" t="s">
        <v>27</v>
      </c>
      <c r="D189" s="4" t="s">
        <v>903</v>
      </c>
      <c r="E189" s="4" t="s">
        <v>904</v>
      </c>
      <c r="F189" s="6">
        <v>45212</v>
      </c>
      <c r="G189" s="6">
        <v>45213</v>
      </c>
      <c r="H189" s="4">
        <v>1</v>
      </c>
      <c r="I189" s="4">
        <v>1</v>
      </c>
      <c r="J189" s="4">
        <v>1</v>
      </c>
      <c r="K189" s="4" t="s">
        <v>30</v>
      </c>
      <c r="L189" s="4">
        <v>572.21</v>
      </c>
      <c r="M189" s="4">
        <v>572.21</v>
      </c>
      <c r="N189" s="4" t="s">
        <v>905</v>
      </c>
      <c r="O189" s="4" t="s">
        <v>32</v>
      </c>
      <c r="P189" s="4" t="s">
        <v>33</v>
      </c>
      <c r="Q189" s="4">
        <v>0</v>
      </c>
      <c r="R189" s="7">
        <v>45211</v>
      </c>
      <c r="S189" s="6">
        <v>45216</v>
      </c>
      <c r="T189" s="4" t="s">
        <v>34</v>
      </c>
      <c r="U189" s="4">
        <v>572.21</v>
      </c>
      <c r="V189" s="4">
        <v>0</v>
      </c>
      <c r="W189" s="4">
        <v>0</v>
      </c>
      <c r="X189" s="4" t="s">
        <v>906</v>
      </c>
      <c r="Y189" s="4" t="s">
        <v>36</v>
      </c>
    </row>
    <row r="190" s="4" customFormat="1" spans="1:25">
      <c r="A190" s="4" t="s">
        <v>907</v>
      </c>
      <c r="B190" s="4" t="s">
        <v>26</v>
      </c>
      <c r="C190" s="4" t="s">
        <v>27</v>
      </c>
      <c r="D190" s="4" t="s">
        <v>908</v>
      </c>
      <c r="E190" s="4" t="s">
        <v>909</v>
      </c>
      <c r="F190" s="6">
        <v>45212</v>
      </c>
      <c r="G190" s="6">
        <v>45213</v>
      </c>
      <c r="H190" s="4">
        <v>1</v>
      </c>
      <c r="I190" s="4">
        <v>1</v>
      </c>
      <c r="J190" s="4">
        <v>1</v>
      </c>
      <c r="K190" s="4" t="s">
        <v>30</v>
      </c>
      <c r="L190" s="4">
        <v>395.75</v>
      </c>
      <c r="M190" s="4">
        <v>395.75</v>
      </c>
      <c r="N190" s="4" t="s">
        <v>910</v>
      </c>
      <c r="O190" s="4" t="s">
        <v>32</v>
      </c>
      <c r="P190" s="4" t="s">
        <v>33</v>
      </c>
      <c r="Q190" s="4">
        <v>0</v>
      </c>
      <c r="R190" s="7">
        <v>45211</v>
      </c>
      <c r="S190" s="6">
        <v>45216</v>
      </c>
      <c r="T190" s="4" t="s">
        <v>34</v>
      </c>
      <c r="U190" s="4">
        <v>395.75</v>
      </c>
      <c r="V190" s="4">
        <v>0</v>
      </c>
      <c r="W190" s="4">
        <v>0</v>
      </c>
      <c r="X190" s="4" t="s">
        <v>911</v>
      </c>
      <c r="Y190" s="4" t="s">
        <v>912</v>
      </c>
    </row>
    <row r="191" s="4" customFormat="1" spans="1:25">
      <c r="A191" s="4" t="s">
        <v>913</v>
      </c>
      <c r="B191" s="4" t="s">
        <v>26</v>
      </c>
      <c r="C191" s="4" t="s">
        <v>27</v>
      </c>
      <c r="D191" s="4" t="s">
        <v>914</v>
      </c>
      <c r="E191" s="4" t="s">
        <v>915</v>
      </c>
      <c r="F191" s="6">
        <v>45212</v>
      </c>
      <c r="G191" s="6">
        <v>45213</v>
      </c>
      <c r="H191" s="4">
        <v>2</v>
      </c>
      <c r="I191" s="4">
        <v>1</v>
      </c>
      <c r="J191" s="4">
        <v>2</v>
      </c>
      <c r="K191" s="4" t="s">
        <v>30</v>
      </c>
      <c r="L191" s="4">
        <v>927.6</v>
      </c>
      <c r="M191" s="4">
        <v>927.6</v>
      </c>
      <c r="N191" s="4" t="s">
        <v>916</v>
      </c>
      <c r="O191" s="4" t="s">
        <v>32</v>
      </c>
      <c r="P191" s="4" t="s">
        <v>33</v>
      </c>
      <c r="Q191" s="4">
        <v>0</v>
      </c>
      <c r="R191" s="7">
        <v>45211.0000115741</v>
      </c>
      <c r="S191" s="6">
        <v>45216</v>
      </c>
      <c r="T191" s="4" t="s">
        <v>34</v>
      </c>
      <c r="U191" s="4">
        <v>927.6</v>
      </c>
      <c r="V191" s="4">
        <v>0</v>
      </c>
      <c r="W191" s="4">
        <v>0</v>
      </c>
      <c r="X191" s="4" t="s">
        <v>917</v>
      </c>
      <c r="Y191" s="4" t="s">
        <v>918</v>
      </c>
    </row>
    <row r="192" s="4" customFormat="1" spans="1:25">
      <c r="A192" s="4" t="s">
        <v>919</v>
      </c>
      <c r="B192" s="4" t="s">
        <v>26</v>
      </c>
      <c r="C192" s="4" t="s">
        <v>27</v>
      </c>
      <c r="D192" s="4" t="s">
        <v>920</v>
      </c>
      <c r="E192" s="4" t="s">
        <v>921</v>
      </c>
      <c r="F192" s="6">
        <v>45212</v>
      </c>
      <c r="G192" s="6">
        <v>45213</v>
      </c>
      <c r="H192" s="4">
        <v>1</v>
      </c>
      <c r="I192" s="4">
        <v>1</v>
      </c>
      <c r="J192" s="4">
        <v>1</v>
      </c>
      <c r="K192" s="4" t="s">
        <v>30</v>
      </c>
      <c r="L192" s="4">
        <v>581.76</v>
      </c>
      <c r="M192" s="4">
        <v>581.76</v>
      </c>
      <c r="N192" s="4" t="s">
        <v>922</v>
      </c>
      <c r="O192" s="4" t="s">
        <v>32</v>
      </c>
      <c r="P192" s="4" t="s">
        <v>33</v>
      </c>
      <c r="Q192" s="4">
        <v>0</v>
      </c>
      <c r="R192" s="7">
        <v>45211.0000115741</v>
      </c>
      <c r="S192" s="6">
        <v>45216</v>
      </c>
      <c r="T192" s="4" t="s">
        <v>34</v>
      </c>
      <c r="U192" s="4">
        <v>581.76</v>
      </c>
      <c r="V192" s="4">
        <v>0</v>
      </c>
      <c r="W192" s="4">
        <v>0</v>
      </c>
      <c r="X192" s="4" t="s">
        <v>923</v>
      </c>
      <c r="Y192" s="4" t="s">
        <v>924</v>
      </c>
    </row>
    <row r="193" s="4" customFormat="1" spans="1:25">
      <c r="A193" s="4" t="s">
        <v>925</v>
      </c>
      <c r="B193" s="4" t="s">
        <v>26</v>
      </c>
      <c r="C193" s="4" t="s">
        <v>27</v>
      </c>
      <c r="D193" s="4" t="s">
        <v>926</v>
      </c>
      <c r="E193" s="4" t="s">
        <v>927</v>
      </c>
      <c r="F193" s="6">
        <v>45212</v>
      </c>
      <c r="G193" s="6">
        <v>45213</v>
      </c>
      <c r="H193" s="4">
        <v>1</v>
      </c>
      <c r="I193" s="4">
        <v>1</v>
      </c>
      <c r="J193" s="4">
        <v>1</v>
      </c>
      <c r="K193" s="4" t="s">
        <v>30</v>
      </c>
      <c r="L193" s="4">
        <v>411.19</v>
      </c>
      <c r="M193" s="4">
        <v>411.19</v>
      </c>
      <c r="N193" s="4" t="s">
        <v>928</v>
      </c>
      <c r="O193" s="4" t="s">
        <v>32</v>
      </c>
      <c r="P193" s="4" t="s">
        <v>33</v>
      </c>
      <c r="Q193" s="4">
        <v>0</v>
      </c>
      <c r="R193" s="7">
        <v>45211</v>
      </c>
      <c r="S193" s="6">
        <v>45216</v>
      </c>
      <c r="T193" s="4" t="s">
        <v>34</v>
      </c>
      <c r="U193" s="4">
        <v>411.19</v>
      </c>
      <c r="V193" s="4">
        <v>0</v>
      </c>
      <c r="W193" s="4">
        <v>0</v>
      </c>
      <c r="X193" s="4" t="s">
        <v>929</v>
      </c>
      <c r="Y193" s="4" t="s">
        <v>36</v>
      </c>
    </row>
    <row r="194" s="4" customFormat="1" spans="1:25">
      <c r="A194" s="4" t="s">
        <v>930</v>
      </c>
      <c r="B194" s="4" t="s">
        <v>26</v>
      </c>
      <c r="C194" s="4" t="s">
        <v>27</v>
      </c>
      <c r="D194" s="4" t="s">
        <v>931</v>
      </c>
      <c r="E194" s="4" t="s">
        <v>932</v>
      </c>
      <c r="F194" s="6">
        <v>45212</v>
      </c>
      <c r="G194" s="6">
        <v>45213</v>
      </c>
      <c r="H194" s="4">
        <v>1</v>
      </c>
      <c r="I194" s="4">
        <v>1</v>
      </c>
      <c r="J194" s="4">
        <v>1</v>
      </c>
      <c r="K194" s="4" t="s">
        <v>30</v>
      </c>
      <c r="L194" s="4">
        <v>2632.24</v>
      </c>
      <c r="M194" s="4">
        <v>2632.24</v>
      </c>
      <c r="N194" s="4" t="s">
        <v>933</v>
      </c>
      <c r="O194" s="4" t="s">
        <v>32</v>
      </c>
      <c r="P194" s="4" t="s">
        <v>33</v>
      </c>
      <c r="Q194" s="4">
        <v>0</v>
      </c>
      <c r="R194" s="7">
        <v>45211.0000115741</v>
      </c>
      <c r="S194" s="6">
        <v>45216</v>
      </c>
      <c r="T194" s="4" t="s">
        <v>34</v>
      </c>
      <c r="U194" s="4">
        <v>2632.24</v>
      </c>
      <c r="V194" s="4">
        <v>0</v>
      </c>
      <c r="W194" s="4">
        <v>0</v>
      </c>
      <c r="X194" s="4" t="s">
        <v>934</v>
      </c>
      <c r="Y194" s="4" t="s">
        <v>36</v>
      </c>
    </row>
    <row r="195" s="4" customFormat="1" spans="1:25">
      <c r="A195" s="4" t="s">
        <v>935</v>
      </c>
      <c r="B195" s="4" t="s">
        <v>26</v>
      </c>
      <c r="C195" s="4" t="s">
        <v>27</v>
      </c>
      <c r="D195" s="4" t="s">
        <v>936</v>
      </c>
      <c r="E195" s="4" t="s">
        <v>937</v>
      </c>
      <c r="F195" s="6">
        <v>45212</v>
      </c>
      <c r="G195" s="6">
        <v>45213</v>
      </c>
      <c r="H195" s="4">
        <v>1</v>
      </c>
      <c r="I195" s="4">
        <v>1</v>
      </c>
      <c r="J195" s="4">
        <v>1</v>
      </c>
      <c r="K195" s="4" t="s">
        <v>30</v>
      </c>
      <c r="L195" s="4">
        <v>1902.1</v>
      </c>
      <c r="M195" s="4">
        <v>1902.1</v>
      </c>
      <c r="N195" s="4" t="s">
        <v>938</v>
      </c>
      <c r="O195" s="4" t="s">
        <v>32</v>
      </c>
      <c r="P195" s="4" t="s">
        <v>33</v>
      </c>
      <c r="Q195" s="4">
        <v>0</v>
      </c>
      <c r="R195" s="7">
        <v>45211.0000115741</v>
      </c>
      <c r="S195" s="6">
        <v>45216</v>
      </c>
      <c r="T195" s="4" t="s">
        <v>34</v>
      </c>
      <c r="U195" s="4">
        <v>1902.1</v>
      </c>
      <c r="V195" s="4">
        <v>0</v>
      </c>
      <c r="W195" s="4">
        <v>0</v>
      </c>
      <c r="X195" s="4" t="s">
        <v>939</v>
      </c>
      <c r="Y195" s="4" t="s">
        <v>940</v>
      </c>
    </row>
    <row r="196" s="4" customFormat="1" spans="1:25">
      <c r="A196" s="4" t="s">
        <v>941</v>
      </c>
      <c r="B196" s="4" t="s">
        <v>26</v>
      </c>
      <c r="C196" s="4" t="s">
        <v>27</v>
      </c>
      <c r="D196" s="4" t="s">
        <v>942</v>
      </c>
      <c r="E196" s="4" t="s">
        <v>95</v>
      </c>
      <c r="F196" s="6">
        <v>45212</v>
      </c>
      <c r="G196" s="6">
        <v>45213</v>
      </c>
      <c r="H196" s="4">
        <v>2</v>
      </c>
      <c r="I196" s="4">
        <v>1</v>
      </c>
      <c r="J196" s="4">
        <v>2</v>
      </c>
      <c r="K196" s="4" t="s">
        <v>30</v>
      </c>
      <c r="L196" s="4">
        <v>733.06</v>
      </c>
      <c r="M196" s="4">
        <v>733.06</v>
      </c>
      <c r="N196" s="4" t="s">
        <v>943</v>
      </c>
      <c r="O196" s="4" t="s">
        <v>32</v>
      </c>
      <c r="P196" s="4" t="s">
        <v>33</v>
      </c>
      <c r="Q196" s="4">
        <v>0</v>
      </c>
      <c r="R196" s="7">
        <v>45211.0000115741</v>
      </c>
      <c r="S196" s="6">
        <v>45216</v>
      </c>
      <c r="T196" s="4" t="s">
        <v>34</v>
      </c>
      <c r="U196" s="4">
        <v>733.06</v>
      </c>
      <c r="V196" s="4">
        <v>0</v>
      </c>
      <c r="W196" s="4">
        <v>0</v>
      </c>
      <c r="X196" s="4" t="s">
        <v>944</v>
      </c>
      <c r="Y196" s="4" t="s">
        <v>945</v>
      </c>
    </row>
    <row r="197" s="4" customFormat="1" spans="1:25">
      <c r="A197" s="4" t="s">
        <v>946</v>
      </c>
      <c r="B197" s="4" t="s">
        <v>26</v>
      </c>
      <c r="C197" s="4" t="s">
        <v>27</v>
      </c>
      <c r="D197" s="4" t="s">
        <v>947</v>
      </c>
      <c r="E197" s="4" t="s">
        <v>948</v>
      </c>
      <c r="F197" s="6">
        <v>45212</v>
      </c>
      <c r="G197" s="6">
        <v>45213</v>
      </c>
      <c r="H197" s="4">
        <v>1</v>
      </c>
      <c r="I197" s="4">
        <v>1</v>
      </c>
      <c r="J197" s="4">
        <v>1</v>
      </c>
      <c r="K197" s="4" t="s">
        <v>30</v>
      </c>
      <c r="L197" s="4">
        <v>2598.34</v>
      </c>
      <c r="M197" s="4">
        <v>2598.34</v>
      </c>
      <c r="N197" s="4" t="s">
        <v>949</v>
      </c>
      <c r="O197" s="4" t="s">
        <v>32</v>
      </c>
      <c r="P197" s="4" t="s">
        <v>33</v>
      </c>
      <c r="Q197" s="4">
        <v>0</v>
      </c>
      <c r="R197" s="7">
        <v>45211.0000115741</v>
      </c>
      <c r="S197" s="6">
        <v>45216</v>
      </c>
      <c r="T197" s="4" t="s">
        <v>34</v>
      </c>
      <c r="U197" s="4">
        <v>2598.34</v>
      </c>
      <c r="V197" s="4">
        <v>0</v>
      </c>
      <c r="W197" s="4">
        <v>0</v>
      </c>
      <c r="X197" s="4" t="s">
        <v>950</v>
      </c>
      <c r="Y197" s="4" t="s">
        <v>36</v>
      </c>
    </row>
    <row r="198" s="4" customFormat="1" spans="1:25">
      <c r="A198" s="4" t="s">
        <v>951</v>
      </c>
      <c r="B198" s="4" t="s">
        <v>26</v>
      </c>
      <c r="C198" s="4" t="s">
        <v>27</v>
      </c>
      <c r="D198" s="4" t="s">
        <v>407</v>
      </c>
      <c r="E198" s="4" t="s">
        <v>952</v>
      </c>
      <c r="F198" s="6">
        <v>45212</v>
      </c>
      <c r="G198" s="6">
        <v>45213</v>
      </c>
      <c r="H198" s="4">
        <v>1</v>
      </c>
      <c r="I198" s="4">
        <v>1</v>
      </c>
      <c r="J198" s="4">
        <v>1</v>
      </c>
      <c r="K198" s="4" t="s">
        <v>30</v>
      </c>
      <c r="L198" s="4">
        <v>224.42</v>
      </c>
      <c r="M198" s="4">
        <v>224.42</v>
      </c>
      <c r="N198" s="4" t="s">
        <v>953</v>
      </c>
      <c r="O198" s="4" t="s">
        <v>32</v>
      </c>
      <c r="P198" s="4" t="s">
        <v>33</v>
      </c>
      <c r="Q198" s="4">
        <v>0</v>
      </c>
      <c r="R198" s="7">
        <v>45211</v>
      </c>
      <c r="S198" s="6">
        <v>45216</v>
      </c>
      <c r="T198" s="4" t="s">
        <v>34</v>
      </c>
      <c r="U198" s="4">
        <v>224.42</v>
      </c>
      <c r="V198" s="4">
        <v>0</v>
      </c>
      <c r="W198" s="4">
        <v>0</v>
      </c>
      <c r="X198" s="4" t="s">
        <v>954</v>
      </c>
      <c r="Y198" s="4" t="s">
        <v>36</v>
      </c>
    </row>
    <row r="199" s="4" customFormat="1" spans="1:25">
      <c r="A199" s="4" t="s">
        <v>955</v>
      </c>
      <c r="B199" s="4" t="s">
        <v>26</v>
      </c>
      <c r="C199" s="4" t="s">
        <v>27</v>
      </c>
      <c r="D199" s="4" t="s">
        <v>956</v>
      </c>
      <c r="E199" s="4" t="s">
        <v>957</v>
      </c>
      <c r="F199" s="6">
        <v>45212</v>
      </c>
      <c r="G199" s="6">
        <v>45213</v>
      </c>
      <c r="H199" s="4">
        <v>1</v>
      </c>
      <c r="I199" s="4">
        <v>1</v>
      </c>
      <c r="J199" s="4">
        <v>1</v>
      </c>
      <c r="K199" s="4" t="s">
        <v>30</v>
      </c>
      <c r="L199" s="4">
        <v>302.44</v>
      </c>
      <c r="M199" s="4">
        <v>302.44</v>
      </c>
      <c r="N199" s="4" t="s">
        <v>958</v>
      </c>
      <c r="O199" s="4" t="s">
        <v>32</v>
      </c>
      <c r="P199" s="4" t="s">
        <v>33</v>
      </c>
      <c r="Q199" s="4">
        <v>0</v>
      </c>
      <c r="R199" s="7">
        <v>45211.0000115741</v>
      </c>
      <c r="S199" s="6">
        <v>45216</v>
      </c>
      <c r="T199" s="4" t="s">
        <v>34</v>
      </c>
      <c r="U199" s="4">
        <v>302.44</v>
      </c>
      <c r="V199" s="4">
        <v>0</v>
      </c>
      <c r="W199" s="4">
        <v>0</v>
      </c>
      <c r="X199" s="4" t="s">
        <v>959</v>
      </c>
      <c r="Y199" s="4" t="s">
        <v>36</v>
      </c>
    </row>
    <row r="200" s="4" customFormat="1" spans="1:25">
      <c r="A200" s="4" t="s">
        <v>960</v>
      </c>
      <c r="B200" s="4" t="s">
        <v>26</v>
      </c>
      <c r="C200" s="4" t="s">
        <v>27</v>
      </c>
      <c r="D200" s="4" t="s">
        <v>961</v>
      </c>
      <c r="E200" s="4" t="s">
        <v>194</v>
      </c>
      <c r="F200" s="6">
        <v>45212</v>
      </c>
      <c r="G200" s="6">
        <v>45213</v>
      </c>
      <c r="H200" s="4">
        <v>1</v>
      </c>
      <c r="I200" s="4">
        <v>1</v>
      </c>
      <c r="J200" s="4">
        <v>1</v>
      </c>
      <c r="K200" s="4" t="s">
        <v>30</v>
      </c>
      <c r="L200" s="4">
        <v>357.98</v>
      </c>
      <c r="M200" s="4">
        <v>357.98</v>
      </c>
      <c r="N200" s="4" t="s">
        <v>962</v>
      </c>
      <c r="O200" s="4" t="s">
        <v>32</v>
      </c>
      <c r="P200" s="4" t="s">
        <v>33</v>
      </c>
      <c r="Q200" s="4">
        <v>0</v>
      </c>
      <c r="R200" s="7">
        <v>45211</v>
      </c>
      <c r="S200" s="6">
        <v>45216</v>
      </c>
      <c r="T200" s="4" t="s">
        <v>34</v>
      </c>
      <c r="U200" s="4">
        <v>357.98</v>
      </c>
      <c r="V200" s="4">
        <v>0</v>
      </c>
      <c r="W200" s="4">
        <v>0</v>
      </c>
      <c r="X200" s="4" t="s">
        <v>963</v>
      </c>
      <c r="Y200" s="4" t="s">
        <v>964</v>
      </c>
    </row>
    <row r="201" s="4" customFormat="1" spans="1:25">
      <c r="A201" s="4" t="s">
        <v>965</v>
      </c>
      <c r="B201" s="4" t="s">
        <v>26</v>
      </c>
      <c r="C201" s="4" t="s">
        <v>27</v>
      </c>
      <c r="D201" s="4" t="s">
        <v>966</v>
      </c>
      <c r="E201" s="4" t="s">
        <v>967</v>
      </c>
      <c r="F201" s="6">
        <v>45212</v>
      </c>
      <c r="G201" s="6">
        <v>45213</v>
      </c>
      <c r="H201" s="4">
        <v>2</v>
      </c>
      <c r="I201" s="4">
        <v>1</v>
      </c>
      <c r="J201" s="4">
        <v>2</v>
      </c>
      <c r="K201" s="4" t="s">
        <v>30</v>
      </c>
      <c r="L201" s="4">
        <v>517.06</v>
      </c>
      <c r="M201" s="4">
        <v>517.06</v>
      </c>
      <c r="N201" s="4" t="s">
        <v>968</v>
      </c>
      <c r="O201" s="4" t="s">
        <v>32</v>
      </c>
      <c r="P201" s="4" t="s">
        <v>33</v>
      </c>
      <c r="Q201" s="4">
        <v>0</v>
      </c>
      <c r="R201" s="7">
        <v>45211</v>
      </c>
      <c r="S201" s="6">
        <v>45216</v>
      </c>
      <c r="T201" s="4" t="s">
        <v>34</v>
      </c>
      <c r="U201" s="4">
        <v>517.06</v>
      </c>
      <c r="V201" s="4">
        <v>0</v>
      </c>
      <c r="W201" s="4">
        <v>0</v>
      </c>
      <c r="X201" s="4" t="s">
        <v>969</v>
      </c>
      <c r="Y201" s="4" t="s">
        <v>970</v>
      </c>
    </row>
    <row r="202" s="4" customFormat="1" spans="1:25">
      <c r="A202" s="4" t="s">
        <v>971</v>
      </c>
      <c r="B202" s="4" t="s">
        <v>26</v>
      </c>
      <c r="C202" s="4" t="s">
        <v>27</v>
      </c>
      <c r="D202" s="4" t="s">
        <v>972</v>
      </c>
      <c r="E202" s="4" t="s">
        <v>973</v>
      </c>
      <c r="F202" s="6">
        <v>45212</v>
      </c>
      <c r="G202" s="6">
        <v>45213</v>
      </c>
      <c r="H202" s="4">
        <v>2</v>
      </c>
      <c r="I202" s="4">
        <v>1</v>
      </c>
      <c r="J202" s="4">
        <v>2</v>
      </c>
      <c r="K202" s="4" t="s">
        <v>30</v>
      </c>
      <c r="L202" s="4">
        <v>4128.7</v>
      </c>
      <c r="M202" s="4">
        <v>4128.7</v>
      </c>
      <c r="N202" s="4" t="s">
        <v>974</v>
      </c>
      <c r="O202" s="4" t="s">
        <v>32</v>
      </c>
      <c r="P202" s="4" t="s">
        <v>33</v>
      </c>
      <c r="Q202" s="4">
        <v>0</v>
      </c>
      <c r="R202" s="7">
        <v>45211.0000115741</v>
      </c>
      <c r="S202" s="6">
        <v>45216</v>
      </c>
      <c r="T202" s="4" t="s">
        <v>34</v>
      </c>
      <c r="U202" s="4">
        <v>4128.7</v>
      </c>
      <c r="V202" s="4">
        <v>0</v>
      </c>
      <c r="W202" s="4">
        <v>0</v>
      </c>
      <c r="X202" s="4" t="s">
        <v>975</v>
      </c>
      <c r="Y202" s="4" t="s">
        <v>36</v>
      </c>
    </row>
    <row r="203" s="4" customFormat="1" spans="1:25">
      <c r="A203" s="4" t="s">
        <v>976</v>
      </c>
      <c r="B203" s="4" t="s">
        <v>26</v>
      </c>
      <c r="C203" s="4" t="s">
        <v>27</v>
      </c>
      <c r="D203" s="4" t="s">
        <v>977</v>
      </c>
      <c r="E203" s="4" t="s">
        <v>978</v>
      </c>
      <c r="F203" s="6">
        <v>45212</v>
      </c>
      <c r="G203" s="6">
        <v>45213</v>
      </c>
      <c r="H203" s="4">
        <v>1</v>
      </c>
      <c r="I203" s="4">
        <v>1</v>
      </c>
      <c r="J203" s="4">
        <v>1</v>
      </c>
      <c r="K203" s="4" t="s">
        <v>30</v>
      </c>
      <c r="L203" s="4">
        <v>329.12</v>
      </c>
      <c r="M203" s="4">
        <v>329.12</v>
      </c>
      <c r="N203" s="4" t="s">
        <v>979</v>
      </c>
      <c r="O203" s="4" t="s">
        <v>32</v>
      </c>
      <c r="P203" s="4" t="s">
        <v>33</v>
      </c>
      <c r="Q203" s="4">
        <v>0</v>
      </c>
      <c r="R203" s="7">
        <v>45211</v>
      </c>
      <c r="S203" s="6">
        <v>45216</v>
      </c>
      <c r="T203" s="4" t="s">
        <v>34</v>
      </c>
      <c r="U203" s="4">
        <v>329.12</v>
      </c>
      <c r="V203" s="4">
        <v>0</v>
      </c>
      <c r="W203" s="4">
        <v>0</v>
      </c>
      <c r="X203" s="4" t="s">
        <v>980</v>
      </c>
      <c r="Y203" s="4" t="s">
        <v>36</v>
      </c>
    </row>
    <row r="204" s="4" customFormat="1" spans="1:25">
      <c r="A204" s="4" t="s">
        <v>981</v>
      </c>
      <c r="B204" s="4" t="s">
        <v>26</v>
      </c>
      <c r="C204" s="4" t="s">
        <v>27</v>
      </c>
      <c r="D204" s="4" t="s">
        <v>982</v>
      </c>
      <c r="E204" s="4" t="s">
        <v>834</v>
      </c>
      <c r="F204" s="6">
        <v>45212</v>
      </c>
      <c r="G204" s="6">
        <v>45213</v>
      </c>
      <c r="H204" s="4">
        <v>1</v>
      </c>
      <c r="I204" s="4">
        <v>1</v>
      </c>
      <c r="J204" s="4">
        <v>1</v>
      </c>
      <c r="K204" s="4" t="s">
        <v>30</v>
      </c>
      <c r="L204" s="4">
        <v>357.79</v>
      </c>
      <c r="M204" s="4">
        <v>357.79</v>
      </c>
      <c r="N204" s="4" t="s">
        <v>983</v>
      </c>
      <c r="O204" s="4" t="s">
        <v>32</v>
      </c>
      <c r="P204" s="4" t="s">
        <v>33</v>
      </c>
      <c r="Q204" s="4">
        <v>0</v>
      </c>
      <c r="R204" s="7">
        <v>45211</v>
      </c>
      <c r="S204" s="6">
        <v>45216</v>
      </c>
      <c r="T204" s="4" t="s">
        <v>34</v>
      </c>
      <c r="U204" s="4">
        <v>357.79</v>
      </c>
      <c r="V204" s="4">
        <v>0</v>
      </c>
      <c r="W204" s="4">
        <v>0</v>
      </c>
      <c r="X204" s="4" t="s">
        <v>984</v>
      </c>
      <c r="Y204" s="4" t="s">
        <v>36</v>
      </c>
    </row>
    <row r="205" s="4" customFormat="1" spans="1:26">
      <c r="A205" s="4" t="s">
        <v>985</v>
      </c>
      <c r="B205" s="4" t="s">
        <v>26</v>
      </c>
      <c r="C205" s="4" t="s">
        <v>27</v>
      </c>
      <c r="D205" s="4" t="s">
        <v>986</v>
      </c>
      <c r="E205" s="4" t="s">
        <v>766</v>
      </c>
      <c r="F205" s="6">
        <v>45212</v>
      </c>
      <c r="G205" s="6">
        <v>45213</v>
      </c>
      <c r="H205" s="4">
        <v>2</v>
      </c>
      <c r="I205" s="4">
        <v>1</v>
      </c>
      <c r="J205" s="4">
        <v>2</v>
      </c>
      <c r="K205" s="4" t="s">
        <v>30</v>
      </c>
      <c r="L205" s="4">
        <v>959.4</v>
      </c>
      <c r="M205" s="4">
        <v>959.4</v>
      </c>
      <c r="N205" s="4" t="s">
        <v>987</v>
      </c>
      <c r="O205" s="4" t="s">
        <v>32</v>
      </c>
      <c r="P205" s="4" t="s">
        <v>33</v>
      </c>
      <c r="Q205" s="4">
        <v>0</v>
      </c>
      <c r="R205" s="7">
        <v>45211.0000115741</v>
      </c>
      <c r="S205" s="6">
        <v>45216</v>
      </c>
      <c r="T205" s="4" t="s">
        <v>34</v>
      </c>
      <c r="U205" s="4">
        <v>959.4</v>
      </c>
      <c r="V205" s="4">
        <v>0</v>
      </c>
      <c r="W205" s="4">
        <v>0</v>
      </c>
      <c r="X205" s="4" t="s">
        <v>988</v>
      </c>
      <c r="Y205" s="4">
        <v>382806</v>
      </c>
      <c r="Z205" s="4" t="s">
        <v>989</v>
      </c>
    </row>
    <row r="206" s="4" customFormat="1" spans="1:25">
      <c r="A206" s="4" t="s">
        <v>990</v>
      </c>
      <c r="B206" s="4" t="s">
        <v>26</v>
      </c>
      <c r="C206" s="4" t="s">
        <v>27</v>
      </c>
      <c r="D206" s="4" t="s">
        <v>991</v>
      </c>
      <c r="E206" s="4" t="s">
        <v>992</v>
      </c>
      <c r="F206" s="6">
        <v>45212</v>
      </c>
      <c r="G206" s="6">
        <v>45213</v>
      </c>
      <c r="H206" s="4">
        <v>1</v>
      </c>
      <c r="I206" s="4">
        <v>1</v>
      </c>
      <c r="J206" s="4">
        <v>1</v>
      </c>
      <c r="K206" s="4" t="s">
        <v>30</v>
      </c>
      <c r="L206" s="4">
        <v>229.55</v>
      </c>
      <c r="M206" s="4">
        <v>229.55</v>
      </c>
      <c r="N206" s="4" t="s">
        <v>993</v>
      </c>
      <c r="O206" s="4" t="s">
        <v>32</v>
      </c>
      <c r="P206" s="4" t="s">
        <v>33</v>
      </c>
      <c r="Q206" s="4">
        <v>0</v>
      </c>
      <c r="R206" s="7">
        <v>45211.0000115741</v>
      </c>
      <c r="S206" s="6">
        <v>45216</v>
      </c>
      <c r="T206" s="4" t="s">
        <v>34</v>
      </c>
      <c r="U206" s="4">
        <v>229.55</v>
      </c>
      <c r="V206" s="4">
        <v>0</v>
      </c>
      <c r="W206" s="4">
        <v>0</v>
      </c>
      <c r="X206" s="4" t="s">
        <v>994</v>
      </c>
      <c r="Y206" s="4" t="s">
        <v>36</v>
      </c>
    </row>
    <row r="207" s="4" customFormat="1" spans="1:25">
      <c r="A207" s="4" t="s">
        <v>474</v>
      </c>
      <c r="B207" s="4" t="s">
        <v>26</v>
      </c>
      <c r="C207" s="4" t="s">
        <v>42</v>
      </c>
      <c r="D207" s="4" t="s">
        <v>475</v>
      </c>
      <c r="E207" s="4" t="s">
        <v>476</v>
      </c>
      <c r="F207" s="6">
        <v>45211</v>
      </c>
      <c r="G207" s="6">
        <v>45213</v>
      </c>
      <c r="H207" s="4">
        <v>1</v>
      </c>
      <c r="I207" s="4">
        <v>2</v>
      </c>
      <c r="J207" s="4">
        <v>2</v>
      </c>
      <c r="K207" s="4" t="s">
        <v>30</v>
      </c>
      <c r="L207" s="4">
        <v>-655.22</v>
      </c>
      <c r="M207" s="4">
        <v>-655.22</v>
      </c>
      <c r="N207" s="4" t="s">
        <v>477</v>
      </c>
      <c r="O207" s="4" t="s">
        <v>32</v>
      </c>
      <c r="P207" s="4" t="s">
        <v>33</v>
      </c>
      <c r="Q207" s="4">
        <v>0</v>
      </c>
      <c r="R207" s="7">
        <v>45198.0000115741</v>
      </c>
      <c r="S207" s="6">
        <v>45216</v>
      </c>
      <c r="T207" s="4" t="s">
        <v>34</v>
      </c>
      <c r="U207" s="4">
        <v>-655.22</v>
      </c>
      <c r="V207" s="4">
        <v>0</v>
      </c>
      <c r="W207" s="4">
        <v>0</v>
      </c>
      <c r="X207" s="4" t="s">
        <v>478</v>
      </c>
      <c r="Y207" s="4" t="s">
        <v>479</v>
      </c>
    </row>
    <row r="208" s="4" customFormat="1" spans="1:25">
      <c r="A208" s="4" t="s">
        <v>838</v>
      </c>
      <c r="B208" s="4" t="s">
        <v>26</v>
      </c>
      <c r="C208" s="4" t="s">
        <v>42</v>
      </c>
      <c r="D208" s="4" t="s">
        <v>839</v>
      </c>
      <c r="E208" s="4" t="s">
        <v>840</v>
      </c>
      <c r="F208" s="6">
        <v>45212</v>
      </c>
      <c r="G208" s="6">
        <v>45213</v>
      </c>
      <c r="H208" s="4">
        <v>1</v>
      </c>
      <c r="I208" s="4">
        <v>1</v>
      </c>
      <c r="J208" s="4">
        <v>1</v>
      </c>
      <c r="K208" s="4" t="s">
        <v>30</v>
      </c>
      <c r="L208" s="4">
        <v>-480.68</v>
      </c>
      <c r="M208" s="4">
        <v>-480.68</v>
      </c>
      <c r="N208" s="4" t="s">
        <v>841</v>
      </c>
      <c r="O208" s="4" t="s">
        <v>32</v>
      </c>
      <c r="P208" s="4" t="s">
        <v>33</v>
      </c>
      <c r="Q208" s="4">
        <v>0</v>
      </c>
      <c r="R208" s="7">
        <v>45210</v>
      </c>
      <c r="S208" s="6">
        <v>45216</v>
      </c>
      <c r="T208" s="4" t="s">
        <v>34</v>
      </c>
      <c r="U208" s="4">
        <v>-480.68</v>
      </c>
      <c r="V208" s="4">
        <v>0</v>
      </c>
      <c r="W208" s="4">
        <v>0</v>
      </c>
      <c r="X208" s="4" t="s">
        <v>842</v>
      </c>
      <c r="Y20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4"/>
  <sheetViews>
    <sheetView tabSelected="1" workbookViewId="0">
      <selection activeCell="D186" sqref="D18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995</v>
      </c>
    </row>
    <row r="2" s="4" customFormat="1" spans="1:9">
      <c r="A2" s="5">
        <v>999224015890595</v>
      </c>
      <c r="B2" s="6">
        <v>45212</v>
      </c>
      <c r="C2" s="6">
        <v>45213</v>
      </c>
      <c r="D2" s="4">
        <v>752</v>
      </c>
      <c r="E2" s="4" t="str">
        <f>VLOOKUP(A2,HOP!A:L,12,0)</f>
        <v>752.00</v>
      </c>
      <c r="F2" s="4" t="str">
        <f>VLOOKUP(A2,HOP!A:C,3,0)</f>
        <v>3330707</v>
      </c>
      <c r="G2" s="4">
        <f>D2-E2</f>
        <v>0</v>
      </c>
      <c r="H2" s="4" t="str">
        <f>$H$1&amp;F2</f>
        <v>，3330707</v>
      </c>
      <c r="I2" s="4" t="str">
        <f>VLOOKUP(A2,HOP!A:U,21,0)</f>
        <v>直连</v>
      </c>
    </row>
    <row r="3" s="4" customFormat="1" hidden="1" spans="1:9">
      <c r="A3" s="5">
        <v>999224392158920</v>
      </c>
      <c r="B3" s="6">
        <v>45207</v>
      </c>
      <c r="C3" s="6">
        <v>45213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999225131343326</v>
      </c>
      <c r="B4" s="6">
        <v>45210</v>
      </c>
      <c r="C4" s="6">
        <v>45213</v>
      </c>
      <c r="D4" s="4">
        <v>4887.61</v>
      </c>
      <c r="E4" s="4" t="str">
        <f>VLOOKUP(A4,HOP!A:L,12,0)</f>
        <v>4887.61</v>
      </c>
      <c r="F4" s="4" t="str">
        <f>VLOOKUP(A4,HOP!A:C,3,0)</f>
        <v>3594602</v>
      </c>
      <c r="G4" s="4">
        <f t="shared" si="0"/>
        <v>0</v>
      </c>
      <c r="H4" s="4" t="str">
        <f t="shared" si="1"/>
        <v>，3594602</v>
      </c>
      <c r="I4" s="4" t="str">
        <f>VLOOKUP(A4,HOP!A:U,21,0)</f>
        <v>直连</v>
      </c>
    </row>
    <row r="5" s="4" customFormat="1" spans="1:9">
      <c r="A5" s="5">
        <v>999225372673370</v>
      </c>
      <c r="B5" s="6">
        <v>45212</v>
      </c>
      <c r="C5" s="6">
        <v>45213</v>
      </c>
      <c r="D5" s="4">
        <v>2204.78</v>
      </c>
      <c r="E5" s="4" t="str">
        <f>VLOOKUP(A5,HOP!A:L,12,0)</f>
        <v>2204.78</v>
      </c>
      <c r="F5" s="4" t="str">
        <f>VLOOKUP(A5,HOP!A:C,3,0)</f>
        <v>3644423</v>
      </c>
      <c r="G5" s="4">
        <f t="shared" si="0"/>
        <v>0</v>
      </c>
      <c r="H5" s="4" t="str">
        <f t="shared" si="1"/>
        <v>，3644423</v>
      </c>
      <c r="I5" s="4" t="str">
        <f>VLOOKUP(A5,HOP!A:U,21,0)</f>
        <v>直连</v>
      </c>
    </row>
    <row r="6" s="4" customFormat="1" hidden="1" spans="1:9">
      <c r="A6" s="5">
        <v>999225645931493</v>
      </c>
      <c r="B6" s="6">
        <v>45211</v>
      </c>
      <c r="C6" s="6">
        <v>45213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999225695276913</v>
      </c>
      <c r="B7" s="6">
        <v>45211</v>
      </c>
      <c r="C7" s="6">
        <v>45213</v>
      </c>
      <c r="D7" s="4">
        <v>0</v>
      </c>
      <c r="E7" s="4" t="str">
        <f>VLOOKUP(A7,HOP!A:L,12,0)</f>
        <v>-0.01</v>
      </c>
      <c r="F7" s="4" t="str">
        <f>VLOOKUP(A7,HOP!A:C,3,0)</f>
        <v>3708169</v>
      </c>
      <c r="G7" s="4">
        <f t="shared" si="0"/>
        <v>0.01</v>
      </c>
      <c r="H7" s="4" t="str">
        <f t="shared" si="1"/>
        <v>，3708169</v>
      </c>
      <c r="I7" s="4" t="str">
        <f>VLOOKUP(A7,HOP!A:U,21,0)</f>
        <v>直连</v>
      </c>
    </row>
    <row r="8" s="4" customFormat="1" spans="1:9">
      <c r="A8" s="5">
        <v>999225748316349</v>
      </c>
      <c r="B8" s="6">
        <v>45212</v>
      </c>
      <c r="C8" s="6">
        <v>45213</v>
      </c>
      <c r="D8" s="4">
        <v>1598.17</v>
      </c>
      <c r="E8" s="4" t="str">
        <f>VLOOKUP(A8,HOP!A:L,12,0)</f>
        <v>1598.17</v>
      </c>
      <c r="F8" s="4" t="str">
        <f>VLOOKUP(A8,HOP!A:C,3,0)</f>
        <v>3720113</v>
      </c>
      <c r="G8" s="4">
        <f t="shared" si="0"/>
        <v>0</v>
      </c>
      <c r="H8" s="4" t="str">
        <f t="shared" si="1"/>
        <v>，3720113</v>
      </c>
      <c r="I8" s="4" t="str">
        <f>VLOOKUP(A8,HOP!A:U,21,0)</f>
        <v>直连</v>
      </c>
    </row>
    <row r="9" s="4" customFormat="1" spans="1:9">
      <c r="A9" s="5">
        <v>999225755088433</v>
      </c>
      <c r="B9" s="6">
        <v>45211</v>
      </c>
      <c r="C9" s="6">
        <v>45213</v>
      </c>
      <c r="D9" s="4">
        <v>1572.96</v>
      </c>
      <c r="E9" s="4" t="str">
        <f>VLOOKUP(A9,HOP!A:L,12,0)</f>
        <v>1572.96</v>
      </c>
      <c r="F9" s="4" t="str">
        <f>VLOOKUP(A9,HOP!A:C,3,0)</f>
        <v>3720995</v>
      </c>
      <c r="G9" s="4">
        <f t="shared" si="0"/>
        <v>0</v>
      </c>
      <c r="H9" s="4" t="str">
        <f t="shared" si="1"/>
        <v>，3720995</v>
      </c>
      <c r="I9" s="4" t="str">
        <f>VLOOKUP(A9,HOP!A:U,21,0)</f>
        <v>直采</v>
      </c>
    </row>
    <row r="10" s="4" customFormat="1" hidden="1" spans="1:9">
      <c r="A10" s="5">
        <v>999225839357074</v>
      </c>
      <c r="B10" s="6">
        <v>45211</v>
      </c>
      <c r="C10" s="6">
        <v>45213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999225890314258</v>
      </c>
      <c r="B11" s="6">
        <v>45211</v>
      </c>
      <c r="C11" s="6">
        <v>45213</v>
      </c>
      <c r="D11" s="4">
        <v>3508.24</v>
      </c>
      <c r="E11" s="4" t="str">
        <f>VLOOKUP(A11,HOP!A:L,12,0)</f>
        <v>3508.24</v>
      </c>
      <c r="F11" s="4" t="str">
        <f>VLOOKUP(A11,HOP!A:C,3,0)</f>
        <v>3748283</v>
      </c>
      <c r="G11" s="4">
        <f t="shared" si="0"/>
        <v>0</v>
      </c>
      <c r="H11" s="4" t="str">
        <f t="shared" si="1"/>
        <v>，3748283</v>
      </c>
      <c r="I11" s="4" t="str">
        <f>VLOOKUP(A11,HOP!A:U,21,0)</f>
        <v>直连</v>
      </c>
    </row>
    <row r="12" s="4" customFormat="1" spans="1:9">
      <c r="A12" s="5">
        <v>999226011365849</v>
      </c>
      <c r="B12" s="6">
        <v>45212</v>
      </c>
      <c r="C12" s="6">
        <v>45213</v>
      </c>
      <c r="D12" s="4">
        <v>1236.86</v>
      </c>
      <c r="E12" s="4" t="str">
        <f>VLOOKUP(A12,HOP!A:L,12,0)</f>
        <v>1236.86</v>
      </c>
      <c r="F12" s="4" t="str">
        <f>VLOOKUP(A12,HOP!A:C,3,0)</f>
        <v>3773531</v>
      </c>
      <c r="G12" s="4">
        <f t="shared" si="0"/>
        <v>0</v>
      </c>
      <c r="H12" s="4" t="str">
        <f t="shared" si="1"/>
        <v>，3773531</v>
      </c>
      <c r="I12" s="4" t="str">
        <f>VLOOKUP(A12,HOP!A:U,21,0)</f>
        <v>直连</v>
      </c>
    </row>
    <row r="13" s="4" customFormat="1" spans="1:9">
      <c r="A13" s="5">
        <v>999226070406890</v>
      </c>
      <c r="B13" s="6">
        <v>45211</v>
      </c>
      <c r="C13" s="6">
        <v>45213</v>
      </c>
      <c r="D13" s="4">
        <v>1495.44</v>
      </c>
      <c r="E13" s="4" t="str">
        <f>VLOOKUP(A13,HOP!A:L,12,0)</f>
        <v>1495.44</v>
      </c>
      <c r="F13" s="4" t="str">
        <f>VLOOKUP(A13,HOP!A:C,3,0)</f>
        <v>3789655</v>
      </c>
      <c r="G13" s="4">
        <f t="shared" si="0"/>
        <v>0</v>
      </c>
      <c r="H13" s="4" t="str">
        <f t="shared" si="1"/>
        <v>，3789655</v>
      </c>
      <c r="I13" s="4" t="str">
        <f>VLOOKUP(A13,HOP!A:U,21,0)</f>
        <v>直采</v>
      </c>
    </row>
    <row r="14" s="4" customFormat="1" spans="1:9">
      <c r="A14" s="5">
        <v>999226188513053</v>
      </c>
      <c r="B14" s="6">
        <v>45211</v>
      </c>
      <c r="C14" s="6">
        <v>45213</v>
      </c>
      <c r="D14" s="4">
        <v>1425</v>
      </c>
      <c r="E14" s="4" t="str">
        <f>VLOOKUP(A14,HOP!A:L,12,0)</f>
        <v>1425.00</v>
      </c>
      <c r="F14" s="4" t="str">
        <f>VLOOKUP(A14,HOP!A:C,3,0)</f>
        <v>3810290</v>
      </c>
      <c r="G14" s="4">
        <f t="shared" si="0"/>
        <v>0</v>
      </c>
      <c r="H14" s="4" t="str">
        <f t="shared" si="1"/>
        <v>，3810290</v>
      </c>
      <c r="I14" s="4" t="str">
        <f>VLOOKUP(A14,HOP!A:U,21,0)</f>
        <v>直连</v>
      </c>
    </row>
    <row r="15" s="4" customFormat="1" spans="1:9">
      <c r="A15" s="5">
        <v>999226223272515</v>
      </c>
      <c r="B15" s="6">
        <v>45210</v>
      </c>
      <c r="C15" s="6">
        <v>45213</v>
      </c>
      <c r="D15" s="4">
        <v>859.26</v>
      </c>
      <c r="E15" s="4" t="str">
        <f>VLOOKUP(A15,HOP!A:L,12,0)</f>
        <v>859.26</v>
      </c>
      <c r="F15" s="4" t="str">
        <f>VLOOKUP(A15,HOP!A:C,3,0)</f>
        <v>3818990</v>
      </c>
      <c r="G15" s="4">
        <f t="shared" si="0"/>
        <v>0</v>
      </c>
      <c r="H15" s="4" t="str">
        <f t="shared" si="1"/>
        <v>，3818990</v>
      </c>
      <c r="I15" s="4" t="str">
        <f>VLOOKUP(A15,HOP!A:U,21,0)</f>
        <v>直连</v>
      </c>
    </row>
    <row r="16" s="4" customFormat="1" spans="1:9">
      <c r="A16" s="5">
        <v>999226333228770</v>
      </c>
      <c r="B16" s="6">
        <v>45212</v>
      </c>
      <c r="C16" s="6">
        <v>45213</v>
      </c>
      <c r="D16" s="4">
        <v>343.94</v>
      </c>
      <c r="E16" s="4" t="str">
        <f>VLOOKUP(A16,HOP!A:L,12,0)</f>
        <v>343.94</v>
      </c>
      <c r="F16" s="4" t="str">
        <f>VLOOKUP(A16,HOP!A:C,3,0)</f>
        <v>3828422</v>
      </c>
      <c r="G16" s="4">
        <f t="shared" si="0"/>
        <v>0</v>
      </c>
      <c r="H16" s="4" t="str">
        <f t="shared" si="1"/>
        <v>，3828422</v>
      </c>
      <c r="I16" s="4" t="str">
        <f>VLOOKUP(A16,HOP!A:U,21,0)</f>
        <v>直采</v>
      </c>
    </row>
    <row r="17" s="4" customFormat="1" spans="1:9">
      <c r="A17" s="5">
        <v>999226340568443</v>
      </c>
      <c r="B17" s="6">
        <v>45212</v>
      </c>
      <c r="C17" s="6">
        <v>45213</v>
      </c>
      <c r="D17" s="4">
        <v>752.8</v>
      </c>
      <c r="E17" s="4" t="str">
        <f>VLOOKUP(A17,HOP!A:L,12,0)</f>
        <v>752.80</v>
      </c>
      <c r="F17" s="4" t="str">
        <f>VLOOKUP(A17,HOP!A:C,3,0)</f>
        <v>3831769</v>
      </c>
      <c r="G17" s="4">
        <f t="shared" si="0"/>
        <v>0</v>
      </c>
      <c r="H17" s="4" t="str">
        <f t="shared" si="1"/>
        <v>，3831769</v>
      </c>
      <c r="I17" s="4" t="str">
        <f>VLOOKUP(A17,HOP!A:U,21,0)</f>
        <v>直连</v>
      </c>
    </row>
    <row r="18" s="4" customFormat="1" hidden="1" spans="1:9">
      <c r="A18" s="5">
        <v>999226481416417</v>
      </c>
      <c r="B18" s="6">
        <v>45210</v>
      </c>
      <c r="C18" s="6">
        <v>45213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999226494852667</v>
      </c>
      <c r="B19" s="6">
        <v>45210</v>
      </c>
      <c r="C19" s="6">
        <v>45213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999226500269395</v>
      </c>
      <c r="B20" s="6">
        <v>45206</v>
      </c>
      <c r="C20" s="6">
        <v>45213</v>
      </c>
      <c r="D20" s="4">
        <v>2194.99</v>
      </c>
      <c r="E20" s="4" t="str">
        <f>VLOOKUP(A20,HOP!A:L,12,0)</f>
        <v>2194.99</v>
      </c>
      <c r="F20" s="4" t="str">
        <f>VLOOKUP(A20,HOP!A:C,3,0)</f>
        <v>3863766</v>
      </c>
      <c r="G20" s="4">
        <f t="shared" si="0"/>
        <v>0</v>
      </c>
      <c r="H20" s="4" t="str">
        <f t="shared" si="1"/>
        <v>，3863766</v>
      </c>
      <c r="I20" s="4" t="str">
        <f>VLOOKUP(A20,HOP!A:U,21,0)</f>
        <v>直连</v>
      </c>
    </row>
    <row r="21" s="4" customFormat="1" spans="1:9">
      <c r="A21" s="5">
        <v>999226501971203</v>
      </c>
      <c r="B21" s="6">
        <v>45211</v>
      </c>
      <c r="C21" s="6">
        <v>45213</v>
      </c>
      <c r="D21" s="4">
        <v>2120.72</v>
      </c>
      <c r="E21" s="4" t="str">
        <f>VLOOKUP(A21,HOP!A:L,12,0)</f>
        <v>2120.80</v>
      </c>
      <c r="F21" s="4" t="str">
        <f>VLOOKUP(A21,HOP!A:C,3,0)</f>
        <v>3865926</v>
      </c>
      <c r="G21" s="4">
        <f t="shared" si="0"/>
        <v>-0.080000000000382</v>
      </c>
      <c r="H21" s="4" t="str">
        <f t="shared" si="1"/>
        <v>，3865926</v>
      </c>
      <c r="I21" s="4" t="str">
        <f>VLOOKUP(A21,HOP!A:U,21,0)</f>
        <v>直连</v>
      </c>
    </row>
    <row r="22" s="4" customFormat="1" spans="1:9">
      <c r="A22" s="5">
        <v>999226599679157</v>
      </c>
      <c r="B22" s="6">
        <v>45212</v>
      </c>
      <c r="C22" s="6">
        <v>45213</v>
      </c>
      <c r="D22" s="4">
        <v>2253.93</v>
      </c>
      <c r="E22" s="4" t="str">
        <f>VLOOKUP(A22,HOP!A:L,12,0)</f>
        <v>2253.93</v>
      </c>
      <c r="F22" s="4" t="str">
        <f>VLOOKUP(A22,HOP!A:C,3,0)</f>
        <v>3874003</v>
      </c>
      <c r="G22" s="4">
        <f t="shared" si="0"/>
        <v>0</v>
      </c>
      <c r="H22" s="4" t="str">
        <f t="shared" si="1"/>
        <v>，3874003</v>
      </c>
      <c r="I22" s="4" t="str">
        <f>VLOOKUP(A22,HOP!A:U,21,0)</f>
        <v>直采</v>
      </c>
    </row>
    <row r="23" s="4" customFormat="1" spans="1:9">
      <c r="A23" s="5">
        <v>999226603372218</v>
      </c>
      <c r="B23" s="6">
        <v>45212</v>
      </c>
      <c r="C23" s="6">
        <v>45213</v>
      </c>
      <c r="D23" s="4">
        <v>511.57</v>
      </c>
      <c r="E23" s="4" t="str">
        <f>VLOOKUP(A23,HOP!A:L,12,0)</f>
        <v>511.57</v>
      </c>
      <c r="F23" s="4" t="str">
        <f>VLOOKUP(A23,HOP!A:C,3,0)</f>
        <v>3875551</v>
      </c>
      <c r="G23" s="4">
        <f t="shared" si="0"/>
        <v>0</v>
      </c>
      <c r="H23" s="4" t="str">
        <f t="shared" si="1"/>
        <v>，3875551</v>
      </c>
      <c r="I23" s="4" t="str">
        <f>VLOOKUP(A23,HOP!A:U,21,0)</f>
        <v>直连</v>
      </c>
    </row>
    <row r="24" s="4" customFormat="1" hidden="1" spans="1:9">
      <c r="A24" s="5">
        <v>999226619716364</v>
      </c>
      <c r="B24" s="6">
        <v>45212</v>
      </c>
      <c r="C24" s="6">
        <v>45213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999226623559199</v>
      </c>
      <c r="B25" s="6">
        <v>45211</v>
      </c>
      <c r="C25" s="6">
        <v>45213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999226625807616</v>
      </c>
      <c r="B26" s="6">
        <v>45209</v>
      </c>
      <c r="C26" s="6">
        <v>45213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999226638503425</v>
      </c>
      <c r="B27" s="6">
        <v>45212</v>
      </c>
      <c r="C27" s="6">
        <v>45213</v>
      </c>
      <c r="D27" s="4">
        <v>3028.46</v>
      </c>
      <c r="E27" s="4" t="str">
        <f>VLOOKUP(A27,HOP!A:L,12,0)</f>
        <v>3028.46</v>
      </c>
      <c r="F27" s="4" t="str">
        <f>VLOOKUP(A27,HOP!A:C,3,0)</f>
        <v>3888053</v>
      </c>
      <c r="G27" s="4">
        <f t="shared" si="0"/>
        <v>0</v>
      </c>
      <c r="H27" s="4" t="str">
        <f t="shared" si="1"/>
        <v>，3888053</v>
      </c>
      <c r="I27" s="4" t="str">
        <f>VLOOKUP(A27,HOP!A:U,21,0)</f>
        <v>直连</v>
      </c>
    </row>
    <row r="28" s="4" customFormat="1" spans="1:9">
      <c r="A28" s="5">
        <v>999226659587319</v>
      </c>
      <c r="B28" s="6">
        <v>45210</v>
      </c>
      <c r="C28" s="6">
        <v>45213</v>
      </c>
      <c r="D28" s="4">
        <v>845.04</v>
      </c>
      <c r="E28" s="4" t="str">
        <f>VLOOKUP(A28,HOP!A:L,12,0)</f>
        <v>845.04</v>
      </c>
      <c r="F28" s="4" t="str">
        <f>VLOOKUP(A28,HOP!A:C,3,0)</f>
        <v>3893340</v>
      </c>
      <c r="G28" s="4">
        <f t="shared" si="0"/>
        <v>0</v>
      </c>
      <c r="H28" s="4" t="str">
        <f t="shared" si="1"/>
        <v>，3893340</v>
      </c>
      <c r="I28" s="4" t="str">
        <f>VLOOKUP(A28,HOP!A:U,21,0)</f>
        <v>直采</v>
      </c>
    </row>
    <row r="29" s="4" customFormat="1" spans="1:9">
      <c r="A29" s="5">
        <v>999226670467572</v>
      </c>
      <c r="B29" s="6">
        <v>45212</v>
      </c>
      <c r="C29" s="6">
        <v>45213</v>
      </c>
      <c r="D29" s="4">
        <v>1299.29</v>
      </c>
      <c r="E29" s="4" t="str">
        <f>VLOOKUP(A29,HOP!A:L,12,0)</f>
        <v>1299.29</v>
      </c>
      <c r="F29" s="4" t="str">
        <f>VLOOKUP(A29,HOP!A:C,3,0)</f>
        <v>3896945</v>
      </c>
      <c r="G29" s="4">
        <f t="shared" si="0"/>
        <v>0</v>
      </c>
      <c r="H29" s="4" t="str">
        <f t="shared" si="1"/>
        <v>，3896945</v>
      </c>
      <c r="I29" s="4" t="str">
        <f>VLOOKUP(A29,HOP!A:U,21,0)</f>
        <v>直连</v>
      </c>
    </row>
    <row r="30" s="4" customFormat="1" hidden="1" spans="1:9">
      <c r="A30" s="5">
        <v>999226700325046</v>
      </c>
      <c r="B30" s="6">
        <v>45212</v>
      </c>
      <c r="C30" s="6">
        <v>45213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999226720687684</v>
      </c>
      <c r="B31" s="6">
        <v>45212</v>
      </c>
      <c r="C31" s="6">
        <v>45213</v>
      </c>
      <c r="D31" s="4">
        <v>475.29</v>
      </c>
      <c r="E31" s="4" t="str">
        <f>VLOOKUP(A31,HOP!A:L,12,0)</f>
        <v>475.29</v>
      </c>
      <c r="F31" s="4" t="str">
        <f>VLOOKUP(A31,HOP!A:C,3,0)</f>
        <v>3904701</v>
      </c>
      <c r="G31" s="4">
        <f t="shared" si="0"/>
        <v>0</v>
      </c>
      <c r="H31" s="4" t="str">
        <f t="shared" si="1"/>
        <v>，3904701</v>
      </c>
      <c r="I31" s="4" t="str">
        <f>VLOOKUP(A31,HOP!A:U,21,0)</f>
        <v>直连</v>
      </c>
    </row>
    <row r="32" s="4" customFormat="1" hidden="1" spans="1:9">
      <c r="A32" s="5">
        <v>999226730201122</v>
      </c>
      <c r="B32" s="6">
        <v>45210</v>
      </c>
      <c r="C32" s="6">
        <v>45213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999226731621846</v>
      </c>
      <c r="B33" s="6">
        <v>45212</v>
      </c>
      <c r="C33" s="6">
        <v>45213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999226734984766</v>
      </c>
      <c r="B34" s="6">
        <v>45211</v>
      </c>
      <c r="C34" s="6">
        <v>45213</v>
      </c>
      <c r="D34" s="4">
        <v>1608.02</v>
      </c>
      <c r="E34" s="4" t="str">
        <f>VLOOKUP(A34,HOP!A:L,12,0)</f>
        <v>1608.02</v>
      </c>
      <c r="F34" s="4" t="str">
        <f>VLOOKUP(A34,HOP!A:C,3,0)</f>
        <v>3910925</v>
      </c>
      <c r="G34" s="4">
        <f t="shared" si="0"/>
        <v>0</v>
      </c>
      <c r="H34" s="4" t="str">
        <f t="shared" si="1"/>
        <v>，3910925</v>
      </c>
      <c r="I34" s="4" t="str">
        <f>VLOOKUP(A34,HOP!A:U,21,0)</f>
        <v>直连</v>
      </c>
    </row>
    <row r="35" s="4" customFormat="1" hidden="1" spans="1:9">
      <c r="A35" s="5">
        <v>999226742487508</v>
      </c>
      <c r="B35" s="6">
        <v>45206</v>
      </c>
      <c r="C35" s="6">
        <v>45213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999226742872799</v>
      </c>
      <c r="B36" s="6">
        <v>45211</v>
      </c>
      <c r="C36" s="6">
        <v>45213</v>
      </c>
      <c r="D36" s="4">
        <v>463.66</v>
      </c>
      <c r="E36" s="4" t="str">
        <f>VLOOKUP(A36,HOP!A:L,12,0)</f>
        <v>463.89</v>
      </c>
      <c r="F36" s="4" t="str">
        <f>VLOOKUP(A36,HOP!A:C,3,0)</f>
        <v>3914001</v>
      </c>
      <c r="G36" s="4">
        <f t="shared" si="2"/>
        <v>-0.229999999999961</v>
      </c>
      <c r="H36" s="4" t="str">
        <f t="shared" si="3"/>
        <v>，3914001</v>
      </c>
      <c r="I36" s="4" t="str">
        <f>VLOOKUP(A36,HOP!A:U,21,0)</f>
        <v>直连</v>
      </c>
    </row>
    <row r="37" s="4" customFormat="1" spans="1:9">
      <c r="A37" s="5">
        <v>999226760615639</v>
      </c>
      <c r="B37" s="6">
        <v>45212</v>
      </c>
      <c r="C37" s="6">
        <v>45213</v>
      </c>
      <c r="D37" s="4">
        <v>719.24</v>
      </c>
      <c r="E37" s="4">
        <v>719.24</v>
      </c>
      <c r="F37" s="4" t="str">
        <f>VLOOKUP(A37,HOP!A:C,3,0)</f>
        <v>3920171</v>
      </c>
      <c r="G37" s="4">
        <f t="shared" si="2"/>
        <v>0</v>
      </c>
      <c r="H37" s="4" t="str">
        <f t="shared" si="3"/>
        <v>，3920171</v>
      </c>
      <c r="I37" s="4" t="str">
        <f>VLOOKUP(A37,HOP!A:U,21,0)</f>
        <v>直连</v>
      </c>
    </row>
    <row r="38" s="4" customFormat="1" spans="1:9">
      <c r="A38" s="5">
        <v>999226761873962</v>
      </c>
      <c r="B38" s="6">
        <v>45211</v>
      </c>
      <c r="C38" s="6">
        <v>45213</v>
      </c>
      <c r="D38" s="4">
        <v>2488.62</v>
      </c>
      <c r="E38" s="4" t="str">
        <f>VLOOKUP(A38,HOP!A:L,12,0)</f>
        <v>2488.62</v>
      </c>
      <c r="F38" s="4" t="str">
        <f>VLOOKUP(A38,HOP!A:C,3,0)</f>
        <v>3920959</v>
      </c>
      <c r="G38" s="4">
        <f t="shared" si="2"/>
        <v>0</v>
      </c>
      <c r="H38" s="4" t="str">
        <f t="shared" si="3"/>
        <v>，3920959</v>
      </c>
      <c r="I38" s="4" t="str">
        <f>VLOOKUP(A38,HOP!A:U,21,0)</f>
        <v>直连</v>
      </c>
    </row>
    <row r="39" s="4" customFormat="1" spans="1:9">
      <c r="A39" s="5">
        <v>999226762389670</v>
      </c>
      <c r="B39" s="6">
        <v>45210</v>
      </c>
      <c r="C39" s="6">
        <v>45213</v>
      </c>
      <c r="D39" s="4">
        <v>2585.22</v>
      </c>
      <c r="E39" s="4" t="str">
        <f>VLOOKUP(A39,HOP!A:L,12,0)</f>
        <v>2585.22</v>
      </c>
      <c r="F39" s="4" t="str">
        <f>VLOOKUP(A39,HOP!A:C,3,0)</f>
        <v>3921198</v>
      </c>
      <c r="G39" s="4">
        <f t="shared" si="2"/>
        <v>0</v>
      </c>
      <c r="H39" s="4" t="str">
        <f t="shared" si="3"/>
        <v>，3921198</v>
      </c>
      <c r="I39" s="4" t="str">
        <f>VLOOKUP(A39,HOP!A:U,21,0)</f>
        <v>直采</v>
      </c>
    </row>
    <row r="40" s="4" customFormat="1" spans="1:9">
      <c r="A40" s="5">
        <v>999226773882541</v>
      </c>
      <c r="B40" s="6">
        <v>45212</v>
      </c>
      <c r="C40" s="6">
        <v>45213</v>
      </c>
      <c r="D40" s="4">
        <v>3276.62</v>
      </c>
      <c r="E40" s="4" t="str">
        <f>VLOOKUP(A40,HOP!A:L,12,0)</f>
        <v>3276.62</v>
      </c>
      <c r="F40" s="4" t="str">
        <f>VLOOKUP(A40,HOP!A:C,3,0)</f>
        <v>3927790</v>
      </c>
      <c r="G40" s="4">
        <f t="shared" si="2"/>
        <v>0</v>
      </c>
      <c r="H40" s="4" t="str">
        <f t="shared" si="3"/>
        <v>，3927790</v>
      </c>
      <c r="I40" s="4" t="str">
        <f>VLOOKUP(A40,HOP!A:U,21,0)</f>
        <v>直连</v>
      </c>
    </row>
    <row r="41" s="4" customFormat="1" spans="1:9">
      <c r="A41" s="5">
        <v>999226774355669</v>
      </c>
      <c r="B41" s="6">
        <v>45212</v>
      </c>
      <c r="C41" s="6">
        <v>45213</v>
      </c>
      <c r="D41" s="4">
        <v>1286.93</v>
      </c>
      <c r="E41" s="4" t="str">
        <f>VLOOKUP(A41,HOP!A:L,12,0)</f>
        <v>1286.93</v>
      </c>
      <c r="F41" s="4" t="str">
        <f>VLOOKUP(A41,HOP!A:C,3,0)</f>
        <v>3928034</v>
      </c>
      <c r="G41" s="4">
        <f t="shared" si="2"/>
        <v>0</v>
      </c>
      <c r="H41" s="4" t="str">
        <f t="shared" si="3"/>
        <v>，3928034</v>
      </c>
      <c r="I41" s="4" t="str">
        <f>VLOOKUP(A41,HOP!A:U,21,0)</f>
        <v>直连</v>
      </c>
    </row>
    <row r="42" s="4" customFormat="1" spans="1:9">
      <c r="A42" s="5">
        <v>999226774599554</v>
      </c>
      <c r="B42" s="6">
        <v>45211</v>
      </c>
      <c r="C42" s="6">
        <v>45213</v>
      </c>
      <c r="D42" s="4">
        <v>661.3</v>
      </c>
      <c r="E42" s="4" t="str">
        <f>VLOOKUP(A42,HOP!A:L,12,0)</f>
        <v>661.30</v>
      </c>
      <c r="F42" s="4" t="str">
        <f>VLOOKUP(A42,HOP!A:C,3,0)</f>
        <v>3928246</v>
      </c>
      <c r="G42" s="4">
        <f t="shared" si="2"/>
        <v>0</v>
      </c>
      <c r="H42" s="4" t="str">
        <f t="shared" si="3"/>
        <v>，3928246</v>
      </c>
      <c r="I42" s="4" t="str">
        <f>VLOOKUP(A42,HOP!A:U,21,0)</f>
        <v>直采</v>
      </c>
    </row>
    <row r="43" s="4" customFormat="1" spans="1:9">
      <c r="A43" s="5">
        <v>999226776068812</v>
      </c>
      <c r="B43" s="6">
        <v>45212</v>
      </c>
      <c r="C43" s="6">
        <v>45213</v>
      </c>
      <c r="D43" s="4">
        <v>635.55</v>
      </c>
      <c r="E43" s="4" t="str">
        <f>VLOOKUP(A43,HOP!A:L,12,0)</f>
        <v>635.55</v>
      </c>
      <c r="F43" s="4" t="str">
        <f>VLOOKUP(A43,HOP!A:C,3,0)</f>
        <v>3928952</v>
      </c>
      <c r="G43" s="4">
        <f t="shared" si="2"/>
        <v>0</v>
      </c>
      <c r="H43" s="4" t="str">
        <f t="shared" si="3"/>
        <v>，3928952</v>
      </c>
      <c r="I43" s="4" t="str">
        <f>VLOOKUP(A43,HOP!A:U,21,0)</f>
        <v>直连</v>
      </c>
    </row>
    <row r="44" s="4" customFormat="1" hidden="1" spans="1:9">
      <c r="A44" s="5">
        <v>999226779484609</v>
      </c>
      <c r="B44" s="6">
        <v>45212</v>
      </c>
      <c r="C44" s="6">
        <v>45213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999226783856494</v>
      </c>
      <c r="B45" s="6">
        <v>45212</v>
      </c>
      <c r="C45" s="6">
        <v>45213</v>
      </c>
      <c r="D45" s="4">
        <v>256.12</v>
      </c>
      <c r="E45" s="4" t="str">
        <f>VLOOKUP(A45,HOP!A:L,12,0)</f>
        <v>256.12</v>
      </c>
      <c r="F45" s="4" t="str">
        <f>VLOOKUP(A45,HOP!A:C,3,0)</f>
        <v>3932851</v>
      </c>
      <c r="G45" s="4">
        <f t="shared" si="2"/>
        <v>0</v>
      </c>
      <c r="H45" s="4" t="str">
        <f t="shared" si="3"/>
        <v>，3932851</v>
      </c>
      <c r="I45" s="4" t="str">
        <f>VLOOKUP(A45,HOP!A:U,21,0)</f>
        <v>直连</v>
      </c>
    </row>
    <row r="46" s="4" customFormat="1" spans="1:9">
      <c r="A46" s="5">
        <v>999226826937239</v>
      </c>
      <c r="B46" s="6">
        <v>45212</v>
      </c>
      <c r="C46" s="6">
        <v>45213</v>
      </c>
      <c r="D46" s="4">
        <v>3454.74</v>
      </c>
      <c r="E46" s="4" t="str">
        <f>VLOOKUP(A46,HOP!A:L,12,0)</f>
        <v>3454.74</v>
      </c>
      <c r="F46" s="4" t="str">
        <f>VLOOKUP(A46,HOP!A:C,3,0)</f>
        <v>3944155</v>
      </c>
      <c r="G46" s="4">
        <f t="shared" si="2"/>
        <v>0</v>
      </c>
      <c r="H46" s="4" t="str">
        <f t="shared" si="3"/>
        <v>，3944155</v>
      </c>
      <c r="I46" s="4" t="str">
        <f>VLOOKUP(A46,HOP!A:U,21,0)</f>
        <v>直连</v>
      </c>
    </row>
    <row r="47" s="4" customFormat="1" spans="1:9">
      <c r="A47" s="5">
        <v>999226839526143</v>
      </c>
      <c r="B47" s="6">
        <v>45212</v>
      </c>
      <c r="C47" s="6">
        <v>45213</v>
      </c>
      <c r="D47" s="4">
        <v>1606.06</v>
      </c>
      <c r="E47" s="4" t="str">
        <f>VLOOKUP(A47,HOP!A:L,12,0)</f>
        <v>1606.06</v>
      </c>
      <c r="F47" s="4" t="str">
        <f>VLOOKUP(A47,HOP!A:C,3,0)</f>
        <v>3947832</v>
      </c>
      <c r="G47" s="4">
        <f t="shared" si="2"/>
        <v>0</v>
      </c>
      <c r="H47" s="4" t="str">
        <f t="shared" si="3"/>
        <v>，3947832</v>
      </c>
      <c r="I47" s="4" t="str">
        <f>VLOOKUP(A47,HOP!A:U,21,0)</f>
        <v>直连</v>
      </c>
    </row>
    <row r="48" s="4" customFormat="1" spans="1:9">
      <c r="A48" s="5">
        <v>999226840191226</v>
      </c>
      <c r="B48" s="6">
        <v>45211</v>
      </c>
      <c r="C48" s="6">
        <v>45213</v>
      </c>
      <c r="D48" s="4">
        <v>998.28</v>
      </c>
      <c r="E48" s="4" t="str">
        <f>VLOOKUP(A48,HOP!A:L,12,0)</f>
        <v>998.28</v>
      </c>
      <c r="F48" s="4" t="str">
        <f>VLOOKUP(A48,HOP!A:C,3,0)</f>
        <v>3948142</v>
      </c>
      <c r="G48" s="4">
        <f t="shared" si="2"/>
        <v>0</v>
      </c>
      <c r="H48" s="4" t="str">
        <f t="shared" si="3"/>
        <v>，3948142</v>
      </c>
      <c r="I48" s="4" t="str">
        <f>VLOOKUP(A48,HOP!A:U,21,0)</f>
        <v>直连</v>
      </c>
    </row>
    <row r="49" s="4" customFormat="1" spans="1:9">
      <c r="A49" s="5">
        <v>999226840760214</v>
      </c>
      <c r="B49" s="6">
        <v>45211</v>
      </c>
      <c r="C49" s="6">
        <v>45213</v>
      </c>
      <c r="D49" s="4">
        <v>793.28</v>
      </c>
      <c r="E49" s="4" t="str">
        <f>VLOOKUP(A49,HOP!A:L,12,0)</f>
        <v>793.28</v>
      </c>
      <c r="F49" s="4" t="str">
        <f>VLOOKUP(A49,HOP!A:C,3,0)</f>
        <v>3948421</v>
      </c>
      <c r="G49" s="4">
        <f t="shared" si="2"/>
        <v>0</v>
      </c>
      <c r="H49" s="4" t="str">
        <f t="shared" si="3"/>
        <v>，3948421</v>
      </c>
      <c r="I49" s="4" t="str">
        <f>VLOOKUP(A49,HOP!A:U,21,0)</f>
        <v>直连</v>
      </c>
    </row>
    <row r="50" s="4" customFormat="1" spans="1:9">
      <c r="A50" s="5">
        <v>999226845414147</v>
      </c>
      <c r="B50" s="6">
        <v>45212</v>
      </c>
      <c r="C50" s="6">
        <v>45213</v>
      </c>
      <c r="D50" s="4">
        <v>886.45</v>
      </c>
      <c r="E50" s="4" t="str">
        <f>VLOOKUP(A50,HOP!A:L,12,0)</f>
        <v>886.46</v>
      </c>
      <c r="F50" s="4" t="str">
        <f>VLOOKUP(A50,HOP!A:C,3,0)</f>
        <v>3952558</v>
      </c>
      <c r="G50" s="4">
        <f t="shared" si="2"/>
        <v>-0.00999999999999091</v>
      </c>
      <c r="H50" s="4" t="str">
        <f t="shared" si="3"/>
        <v>，3952558</v>
      </c>
      <c r="I50" s="4" t="str">
        <f>VLOOKUP(A50,HOP!A:U,21,0)</f>
        <v>直连</v>
      </c>
    </row>
    <row r="51" s="4" customFormat="1" spans="1:9">
      <c r="A51" s="5">
        <v>999226846704974</v>
      </c>
      <c r="B51" s="6">
        <v>45210</v>
      </c>
      <c r="C51" s="6">
        <v>45213</v>
      </c>
      <c r="D51" s="4">
        <v>2794.53</v>
      </c>
      <c r="E51" s="4" t="str">
        <f>VLOOKUP(A51,HOP!A:L,12,0)</f>
        <v>2794.53</v>
      </c>
      <c r="F51" s="4" t="str">
        <f>VLOOKUP(A51,HOP!A:C,3,0)</f>
        <v>3953859</v>
      </c>
      <c r="G51" s="4">
        <f t="shared" si="2"/>
        <v>0</v>
      </c>
      <c r="H51" s="4" t="str">
        <f t="shared" si="3"/>
        <v>，3953859</v>
      </c>
      <c r="I51" s="4" t="str">
        <f>VLOOKUP(A51,HOP!A:U,21,0)</f>
        <v>直连</v>
      </c>
    </row>
    <row r="52" s="4" customFormat="1" spans="1:9">
      <c r="A52" s="5">
        <v>999226846902268</v>
      </c>
      <c r="B52" s="6">
        <v>45211</v>
      </c>
      <c r="C52" s="6">
        <v>45213</v>
      </c>
      <c r="D52" s="4">
        <v>3684.62</v>
      </c>
      <c r="E52" s="4" t="str">
        <f>VLOOKUP(A52,HOP!A:L,12,0)</f>
        <v>3684.62</v>
      </c>
      <c r="F52" s="4" t="str">
        <f>VLOOKUP(A52,HOP!A:C,3,0)</f>
        <v>3953993</v>
      </c>
      <c r="G52" s="4">
        <f t="shared" si="2"/>
        <v>0</v>
      </c>
      <c r="H52" s="4" t="str">
        <f t="shared" si="3"/>
        <v>，3953993</v>
      </c>
      <c r="I52" s="4" t="str">
        <f>VLOOKUP(A52,HOP!A:U,21,0)</f>
        <v>直连</v>
      </c>
    </row>
    <row r="53" s="4" customFormat="1" spans="1:9">
      <c r="A53" s="5">
        <v>999226850614236</v>
      </c>
      <c r="B53" s="6">
        <v>45212</v>
      </c>
      <c r="C53" s="6">
        <v>45213</v>
      </c>
      <c r="D53" s="4">
        <v>863.38</v>
      </c>
      <c r="E53" s="4" t="str">
        <f>VLOOKUP(A53,HOP!A:L,12,0)</f>
        <v>863.38</v>
      </c>
      <c r="F53" s="4" t="str">
        <f>VLOOKUP(A53,HOP!A:C,3,0)</f>
        <v>3958538</v>
      </c>
      <c r="G53" s="4">
        <f t="shared" si="2"/>
        <v>0</v>
      </c>
      <c r="H53" s="4" t="str">
        <f t="shared" si="3"/>
        <v>，3958538</v>
      </c>
      <c r="I53" s="4" t="str">
        <f>VLOOKUP(A53,HOP!A:U,21,0)</f>
        <v>直采</v>
      </c>
    </row>
    <row r="54" s="4" customFormat="1" spans="1:9">
      <c r="A54" s="5">
        <v>999226851544921</v>
      </c>
      <c r="B54" s="6">
        <v>45209</v>
      </c>
      <c r="C54" s="6">
        <v>45213</v>
      </c>
      <c r="D54" s="4">
        <v>591.28</v>
      </c>
      <c r="E54" s="4" t="str">
        <f>VLOOKUP(A54,HOP!A:L,12,0)</f>
        <v>591.28</v>
      </c>
      <c r="F54" s="4" t="str">
        <f>VLOOKUP(A54,HOP!A:C,3,0)</f>
        <v>3959588</v>
      </c>
      <c r="G54" s="4">
        <f t="shared" si="2"/>
        <v>0</v>
      </c>
      <c r="H54" s="4" t="str">
        <f t="shared" si="3"/>
        <v>，3959588</v>
      </c>
      <c r="I54" s="4" t="str">
        <f>VLOOKUP(A54,HOP!A:U,21,0)</f>
        <v>直连</v>
      </c>
    </row>
    <row r="55" s="4" customFormat="1" spans="1:9">
      <c r="A55" s="5">
        <v>999226852766281</v>
      </c>
      <c r="B55" s="6">
        <v>45210</v>
      </c>
      <c r="C55" s="6">
        <v>45213</v>
      </c>
      <c r="D55" s="4">
        <v>3194.7</v>
      </c>
      <c r="E55" s="4" t="str">
        <f>VLOOKUP(A55,HOP!A:L,12,0)</f>
        <v>3194.70</v>
      </c>
      <c r="F55" s="4" t="str">
        <f>VLOOKUP(A55,HOP!A:C,3,0)</f>
        <v>3960823</v>
      </c>
      <c r="G55" s="4">
        <f t="shared" si="2"/>
        <v>0</v>
      </c>
      <c r="H55" s="4" t="str">
        <f t="shared" si="3"/>
        <v>，3960823</v>
      </c>
      <c r="I55" s="4" t="str">
        <f>VLOOKUP(A55,HOP!A:U,21,0)</f>
        <v>直采</v>
      </c>
    </row>
    <row r="56" s="4" customFormat="1" spans="1:9">
      <c r="A56" s="5">
        <v>999226855382902</v>
      </c>
      <c r="B56" s="6">
        <v>45210</v>
      </c>
      <c r="C56" s="6">
        <v>45213</v>
      </c>
      <c r="D56" s="4">
        <v>8469.06</v>
      </c>
      <c r="E56" s="4" t="str">
        <f>VLOOKUP(A56,HOP!A:L,12,0)</f>
        <v>8469.06</v>
      </c>
      <c r="F56" s="4" t="str">
        <f>VLOOKUP(A56,HOP!A:C,3,0)</f>
        <v>3963512</v>
      </c>
      <c r="G56" s="4">
        <f t="shared" si="2"/>
        <v>0</v>
      </c>
      <c r="H56" s="4" t="str">
        <f t="shared" si="3"/>
        <v>，3963512</v>
      </c>
      <c r="I56" s="4" t="str">
        <f>VLOOKUP(A56,HOP!A:U,21,0)</f>
        <v>直连</v>
      </c>
    </row>
    <row r="57" s="4" customFormat="1" spans="1:9">
      <c r="A57" s="5">
        <v>999226898991007</v>
      </c>
      <c r="B57" s="6">
        <v>45212</v>
      </c>
      <c r="C57" s="6">
        <v>45213</v>
      </c>
      <c r="D57" s="4">
        <v>271.84</v>
      </c>
      <c r="E57" s="4" t="str">
        <f>VLOOKUP(A57,HOP!A:L,12,0)</f>
        <v>271.84</v>
      </c>
      <c r="F57" s="4" t="str">
        <f>VLOOKUP(A57,HOP!A:C,3,0)</f>
        <v>3965072</v>
      </c>
      <c r="G57" s="4">
        <f t="shared" si="2"/>
        <v>0</v>
      </c>
      <c r="H57" s="4" t="str">
        <f t="shared" si="3"/>
        <v>，3965072</v>
      </c>
      <c r="I57" s="4" t="str">
        <f>VLOOKUP(A57,HOP!A:U,21,0)</f>
        <v>直连</v>
      </c>
    </row>
    <row r="58" s="4" customFormat="1" spans="1:9">
      <c r="A58" s="5">
        <v>999226901105085</v>
      </c>
      <c r="B58" s="6">
        <v>45211</v>
      </c>
      <c r="C58" s="6">
        <v>45213</v>
      </c>
      <c r="D58" s="4">
        <v>1933.36</v>
      </c>
      <c r="E58" s="4" t="str">
        <f>VLOOKUP(A58,HOP!A:L,12,0)</f>
        <v>1933.36</v>
      </c>
      <c r="F58" s="4" t="str">
        <f>VLOOKUP(A58,HOP!A:C,3,0)</f>
        <v>3965725</v>
      </c>
      <c r="G58" s="4">
        <f t="shared" si="2"/>
        <v>0</v>
      </c>
      <c r="H58" s="4" t="str">
        <f t="shared" si="3"/>
        <v>，3965725</v>
      </c>
      <c r="I58" s="4" t="str">
        <f>VLOOKUP(A58,HOP!A:U,21,0)</f>
        <v>直连</v>
      </c>
    </row>
    <row r="59" s="4" customFormat="1" hidden="1" spans="1:9">
      <c r="A59" s="5">
        <v>999226906627082</v>
      </c>
      <c r="B59" s="6">
        <v>45212</v>
      </c>
      <c r="C59" s="6">
        <v>45213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999226906726180</v>
      </c>
      <c r="B60" s="6">
        <v>45212</v>
      </c>
      <c r="C60" s="6">
        <v>45213</v>
      </c>
      <c r="D60" s="4">
        <v>967.32</v>
      </c>
      <c r="E60" s="4" t="str">
        <f>VLOOKUP(A60,HOP!A:L,12,0)</f>
        <v>967.32</v>
      </c>
      <c r="F60" s="4" t="str">
        <f>VLOOKUP(A60,HOP!A:C,3,0)</f>
        <v>3967461</v>
      </c>
      <c r="G60" s="4">
        <f t="shared" si="2"/>
        <v>0</v>
      </c>
      <c r="H60" s="4" t="str">
        <f t="shared" si="3"/>
        <v>，3967461</v>
      </c>
      <c r="I60" s="4" t="str">
        <f>VLOOKUP(A60,HOP!A:U,21,0)</f>
        <v>直连</v>
      </c>
    </row>
    <row r="61" s="4" customFormat="1" spans="1:9">
      <c r="A61" s="5">
        <v>999226908718704</v>
      </c>
      <c r="B61" s="6">
        <v>45212</v>
      </c>
      <c r="C61" s="6">
        <v>45213</v>
      </c>
      <c r="D61" s="4">
        <v>693.95</v>
      </c>
      <c r="E61" s="4" t="str">
        <f>VLOOKUP(A61,HOP!A:L,12,0)</f>
        <v>693.96</v>
      </c>
      <c r="F61" s="4" t="str">
        <f>VLOOKUP(A61,HOP!A:C,3,0)</f>
        <v>3968497</v>
      </c>
      <c r="G61" s="4">
        <f t="shared" si="2"/>
        <v>-0.00999999999999091</v>
      </c>
      <c r="H61" s="4" t="str">
        <f t="shared" si="3"/>
        <v>，3968497</v>
      </c>
      <c r="I61" s="4" t="str">
        <f>VLOOKUP(A61,HOP!A:U,21,0)</f>
        <v>直连</v>
      </c>
    </row>
    <row r="62" s="4" customFormat="1" hidden="1" spans="1:9">
      <c r="A62" s="5">
        <v>999226911130866</v>
      </c>
      <c r="B62" s="6">
        <v>45212</v>
      </c>
      <c r="C62" s="6">
        <v>45213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999226911457599</v>
      </c>
      <c r="B63" s="6">
        <v>45212</v>
      </c>
      <c r="C63" s="6">
        <v>45213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999226925569947</v>
      </c>
      <c r="B64" s="6">
        <v>45212</v>
      </c>
      <c r="C64" s="6">
        <v>45213</v>
      </c>
      <c r="D64" s="4">
        <v>911.19</v>
      </c>
      <c r="E64" s="4" t="str">
        <f>VLOOKUP(A64,HOP!A:L,12,0)</f>
        <v>911.23</v>
      </c>
      <c r="F64" s="4" t="str">
        <f>VLOOKUP(A64,HOP!A:C,3,0)</f>
        <v>3974270</v>
      </c>
      <c r="G64" s="4">
        <f t="shared" si="2"/>
        <v>-0.0399999999999636</v>
      </c>
      <c r="H64" s="4" t="str">
        <f t="shared" si="3"/>
        <v>，3974270</v>
      </c>
      <c r="I64" s="4" t="str">
        <f>VLOOKUP(A64,HOP!A:U,21,0)</f>
        <v>直连</v>
      </c>
    </row>
    <row r="65" s="4" customFormat="1" hidden="1" spans="1:9">
      <c r="A65" s="5">
        <v>999226926423005</v>
      </c>
      <c r="B65" s="6">
        <v>45208</v>
      </c>
      <c r="C65" s="6">
        <v>45213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999226927906781</v>
      </c>
      <c r="B66" s="6">
        <v>45212</v>
      </c>
      <c r="C66" s="6">
        <v>45213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999226930301972</v>
      </c>
      <c r="B67" s="6">
        <v>45212</v>
      </c>
      <c r="C67" s="6">
        <v>45213</v>
      </c>
      <c r="D67" s="4">
        <v>117.87</v>
      </c>
      <c r="E67" s="4" t="str">
        <f>VLOOKUP(A67,HOP!A:L,12,0)</f>
        <v>117.87</v>
      </c>
      <c r="F67" s="4" t="str">
        <f>VLOOKUP(A67,HOP!A:C,3,0)</f>
        <v>3977141</v>
      </c>
      <c r="G67" s="4">
        <f t="shared" ref="G67:G98" si="4">D67-E67</f>
        <v>0</v>
      </c>
      <c r="H67" s="4" t="str">
        <f t="shared" ref="H67:H98" si="5">$H$1&amp;F67</f>
        <v>，3977141</v>
      </c>
      <c r="I67" s="4" t="str">
        <f>VLOOKUP(A67,HOP!A:U,21,0)</f>
        <v>直连</v>
      </c>
    </row>
    <row r="68" s="4" customFormat="1" spans="1:9">
      <c r="A68" s="5">
        <v>999226931932131</v>
      </c>
      <c r="B68" s="6">
        <v>45211</v>
      </c>
      <c r="C68" s="6">
        <v>45213</v>
      </c>
      <c r="D68" s="4">
        <v>632.56</v>
      </c>
      <c r="E68" s="4" t="str">
        <f>VLOOKUP(A68,HOP!A:L,12,0)</f>
        <v>632.56</v>
      </c>
      <c r="F68" s="4" t="str">
        <f>VLOOKUP(A68,HOP!A:C,3,0)</f>
        <v>3978605</v>
      </c>
      <c r="G68" s="4">
        <f t="shared" si="4"/>
        <v>0</v>
      </c>
      <c r="H68" s="4" t="str">
        <f t="shared" si="5"/>
        <v>，3978605</v>
      </c>
      <c r="I68" s="4" t="str">
        <f>VLOOKUP(A68,HOP!A:U,21,0)</f>
        <v>直连</v>
      </c>
    </row>
    <row r="69" s="4" customFormat="1" spans="1:9">
      <c r="A69" s="5">
        <v>999226932560302</v>
      </c>
      <c r="B69" s="6">
        <v>45212</v>
      </c>
      <c r="C69" s="6">
        <v>45213</v>
      </c>
      <c r="D69" s="4">
        <v>564.55</v>
      </c>
      <c r="E69" s="4" t="str">
        <f>VLOOKUP(A69,HOP!A:L,12,0)</f>
        <v>564.55</v>
      </c>
      <c r="F69" s="4" t="str">
        <f>VLOOKUP(A69,HOP!A:C,3,0)</f>
        <v>3979239</v>
      </c>
      <c r="G69" s="4">
        <f t="shared" si="4"/>
        <v>0</v>
      </c>
      <c r="H69" s="4" t="str">
        <f t="shared" si="5"/>
        <v>，3979239</v>
      </c>
      <c r="I69" s="4" t="str">
        <f>VLOOKUP(A69,HOP!A:U,21,0)</f>
        <v>直连</v>
      </c>
    </row>
    <row r="70" s="4" customFormat="1" spans="1:9">
      <c r="A70" s="5">
        <v>999227006080572</v>
      </c>
      <c r="B70" s="6">
        <v>45211</v>
      </c>
      <c r="C70" s="6">
        <v>45213</v>
      </c>
      <c r="D70" s="4">
        <v>910.54</v>
      </c>
      <c r="E70" s="4" t="str">
        <f>VLOOKUP(A70,HOP!A:L,12,0)</f>
        <v>910.54</v>
      </c>
      <c r="F70" s="4" t="str">
        <f>VLOOKUP(A70,HOP!A:C,3,0)</f>
        <v>3981623</v>
      </c>
      <c r="G70" s="4">
        <f t="shared" si="4"/>
        <v>0</v>
      </c>
      <c r="H70" s="4" t="str">
        <f t="shared" si="5"/>
        <v>，3981623</v>
      </c>
      <c r="I70" s="4" t="str">
        <f>VLOOKUP(A70,HOP!A:U,21,0)</f>
        <v>直采</v>
      </c>
    </row>
    <row r="71" s="4" customFormat="1" spans="1:9">
      <c r="A71" s="5">
        <v>999227033176741</v>
      </c>
      <c r="B71" s="6">
        <v>45210</v>
      </c>
      <c r="C71" s="6">
        <v>45213</v>
      </c>
      <c r="D71" s="4">
        <v>732.9</v>
      </c>
      <c r="E71" s="4" t="str">
        <f>VLOOKUP(A71,HOP!A:L,12,0)</f>
        <v>732.90</v>
      </c>
      <c r="F71" s="4" t="str">
        <f>VLOOKUP(A71,HOP!A:C,3,0)</f>
        <v>3985278</v>
      </c>
      <c r="G71" s="4">
        <f t="shared" si="4"/>
        <v>0</v>
      </c>
      <c r="H71" s="4" t="str">
        <f t="shared" si="5"/>
        <v>，3985278</v>
      </c>
      <c r="I71" s="4" t="str">
        <f>VLOOKUP(A71,HOP!A:U,21,0)</f>
        <v>直连</v>
      </c>
    </row>
    <row r="72" s="4" customFormat="1" spans="1:9">
      <c r="A72" s="5">
        <v>999227051528715</v>
      </c>
      <c r="B72" s="6">
        <v>45212</v>
      </c>
      <c r="C72" s="6">
        <v>45213</v>
      </c>
      <c r="D72" s="4">
        <v>528.96</v>
      </c>
      <c r="E72" s="4" t="str">
        <f>VLOOKUP(A72,HOP!A:L,12,0)</f>
        <v>528.96</v>
      </c>
      <c r="F72" s="4" t="str">
        <f>VLOOKUP(A72,HOP!A:C,3,0)</f>
        <v>3990154</v>
      </c>
      <c r="G72" s="4">
        <f t="shared" si="4"/>
        <v>0</v>
      </c>
      <c r="H72" s="4" t="str">
        <f t="shared" si="5"/>
        <v>，3990154</v>
      </c>
      <c r="I72" s="4" t="str">
        <f>VLOOKUP(A72,HOP!A:U,21,0)</f>
        <v>直连</v>
      </c>
    </row>
    <row r="73" s="4" customFormat="1" spans="1:9">
      <c r="A73" s="5">
        <v>27053912248</v>
      </c>
      <c r="B73" s="6">
        <v>45209</v>
      </c>
      <c r="C73" s="6">
        <v>45213</v>
      </c>
      <c r="D73" s="4">
        <v>1853.98</v>
      </c>
      <c r="E73" s="4" t="str">
        <f>VLOOKUP(A73,HOP!A:L,12,0)</f>
        <v>1853.98</v>
      </c>
      <c r="F73" s="4" t="str">
        <f>VLOOKUP(A73,HOP!A:C,3,0)</f>
        <v>3990983</v>
      </c>
      <c r="G73" s="4">
        <f t="shared" si="4"/>
        <v>0</v>
      </c>
      <c r="H73" s="4" t="str">
        <f t="shared" si="5"/>
        <v>，3990983</v>
      </c>
      <c r="I73" s="4" t="str">
        <f>VLOOKUP(A73,HOP!A:U,21,0)</f>
        <v>直连</v>
      </c>
    </row>
    <row r="74" s="4" customFormat="1" spans="1:9">
      <c r="A74" s="5">
        <v>999227055324698</v>
      </c>
      <c r="B74" s="6">
        <v>45208</v>
      </c>
      <c r="C74" s="6">
        <v>45213</v>
      </c>
      <c r="D74" s="4">
        <v>3896.06</v>
      </c>
      <c r="E74" s="4" t="str">
        <f>VLOOKUP(A74,HOP!A:L,12,0)</f>
        <v>3896.06</v>
      </c>
      <c r="F74" s="4" t="str">
        <f>VLOOKUP(A74,HOP!A:C,3,0)</f>
        <v>3991602</v>
      </c>
      <c r="G74" s="4">
        <f t="shared" si="4"/>
        <v>0</v>
      </c>
      <c r="H74" s="4" t="str">
        <f t="shared" si="5"/>
        <v>，3991602</v>
      </c>
      <c r="I74" s="4" t="str">
        <f>VLOOKUP(A74,HOP!A:U,21,0)</f>
        <v>直连</v>
      </c>
    </row>
    <row r="75" s="4" customFormat="1" spans="1:9">
      <c r="A75" s="5">
        <v>999227056292590</v>
      </c>
      <c r="B75" s="6">
        <v>45209</v>
      </c>
      <c r="C75" s="6">
        <v>45213</v>
      </c>
      <c r="D75" s="4">
        <v>1696.43</v>
      </c>
      <c r="E75" s="4" t="str">
        <f>VLOOKUP(A75,HOP!A:L,12,0)</f>
        <v>1696.43</v>
      </c>
      <c r="F75" s="4" t="str">
        <f>VLOOKUP(A75,HOP!A:C,3,0)</f>
        <v>3992049</v>
      </c>
      <c r="G75" s="4">
        <f t="shared" si="4"/>
        <v>0</v>
      </c>
      <c r="H75" s="4" t="str">
        <f t="shared" si="5"/>
        <v>，3992049</v>
      </c>
      <c r="I75" s="4" t="str">
        <f>VLOOKUP(A75,HOP!A:U,21,0)</f>
        <v>直连</v>
      </c>
    </row>
    <row r="76" s="4" customFormat="1" spans="1:9">
      <c r="A76" s="5">
        <v>999227056688482</v>
      </c>
      <c r="B76" s="6">
        <v>45210</v>
      </c>
      <c r="C76" s="6">
        <v>45213</v>
      </c>
      <c r="D76" s="4">
        <v>2803.86</v>
      </c>
      <c r="E76" s="4" t="str">
        <f>VLOOKUP(A76,HOP!A:L,12,0)</f>
        <v>2803.86</v>
      </c>
      <c r="F76" s="4" t="str">
        <f>VLOOKUP(A76,HOP!A:C,3,0)</f>
        <v>3992245</v>
      </c>
      <c r="G76" s="4">
        <f t="shared" si="4"/>
        <v>0</v>
      </c>
      <c r="H76" s="4" t="str">
        <f t="shared" si="5"/>
        <v>，3992245</v>
      </c>
      <c r="I76" s="4" t="str">
        <f>VLOOKUP(A76,HOP!A:U,21,0)</f>
        <v>直连</v>
      </c>
    </row>
    <row r="77" s="4" customFormat="1" spans="1:9">
      <c r="A77" s="5">
        <v>999227056835374</v>
      </c>
      <c r="B77" s="6">
        <v>45207</v>
      </c>
      <c r="C77" s="6">
        <v>45213</v>
      </c>
      <c r="D77" s="4">
        <v>4477.32</v>
      </c>
      <c r="E77" s="4" t="str">
        <f>VLOOKUP(A77,HOP!A:L,12,0)</f>
        <v>4477.32</v>
      </c>
      <c r="F77" s="4" t="str">
        <f>VLOOKUP(A77,HOP!A:C,3,0)</f>
        <v>3992301</v>
      </c>
      <c r="G77" s="4">
        <f t="shared" si="4"/>
        <v>0</v>
      </c>
      <c r="H77" s="4" t="str">
        <f t="shared" si="5"/>
        <v>，3992301</v>
      </c>
      <c r="I77" s="4" t="str">
        <f>VLOOKUP(A77,HOP!A:U,21,0)</f>
        <v>直连</v>
      </c>
    </row>
    <row r="78" s="4" customFormat="1" spans="1:9">
      <c r="A78" s="5">
        <v>999227059349381</v>
      </c>
      <c r="B78" s="6">
        <v>45209</v>
      </c>
      <c r="C78" s="6">
        <v>45213</v>
      </c>
      <c r="D78" s="4">
        <v>7718.32</v>
      </c>
      <c r="E78" s="4" t="str">
        <f>VLOOKUP(A78,HOP!A:L,12,0)</f>
        <v>7718.32</v>
      </c>
      <c r="F78" s="4" t="str">
        <f>VLOOKUP(A78,HOP!A:C,3,0)</f>
        <v>3993557</v>
      </c>
      <c r="G78" s="4">
        <f t="shared" si="4"/>
        <v>0</v>
      </c>
      <c r="H78" s="4" t="str">
        <f t="shared" si="5"/>
        <v>，3993557</v>
      </c>
      <c r="I78" s="4" t="str">
        <f>VLOOKUP(A78,HOP!A:U,21,0)</f>
        <v>直连</v>
      </c>
    </row>
    <row r="79" s="4" customFormat="1" spans="1:9">
      <c r="A79" s="5">
        <v>999227061424304</v>
      </c>
      <c r="B79" s="6">
        <v>45212</v>
      </c>
      <c r="C79" s="6">
        <v>45213</v>
      </c>
      <c r="D79" s="4">
        <v>886.03</v>
      </c>
      <c r="E79" s="4" t="str">
        <f>VLOOKUP(A79,HOP!A:L,12,0)</f>
        <v>886.04</v>
      </c>
      <c r="F79" s="4" t="str">
        <f>VLOOKUP(A79,HOP!A:C,3,0)</f>
        <v>3994498</v>
      </c>
      <c r="G79" s="4">
        <f t="shared" si="4"/>
        <v>-0.00999999999999091</v>
      </c>
      <c r="H79" s="4" t="str">
        <f t="shared" si="5"/>
        <v>，3994498</v>
      </c>
      <c r="I79" s="4" t="str">
        <f>VLOOKUP(A79,HOP!A:U,21,0)</f>
        <v>直连</v>
      </c>
    </row>
    <row r="80" s="4" customFormat="1" spans="1:9">
      <c r="A80" s="5">
        <v>999227061504518</v>
      </c>
      <c r="B80" s="6">
        <v>45211</v>
      </c>
      <c r="C80" s="6">
        <v>45213</v>
      </c>
      <c r="D80" s="4">
        <v>1900.35</v>
      </c>
      <c r="E80" s="4" t="str">
        <f>VLOOKUP(A80,HOP!A:L,12,0)</f>
        <v>1900.35</v>
      </c>
      <c r="F80" s="4" t="str">
        <f>VLOOKUP(A80,HOP!A:C,3,0)</f>
        <v>3994515</v>
      </c>
      <c r="G80" s="4">
        <f t="shared" si="4"/>
        <v>0</v>
      </c>
      <c r="H80" s="4" t="str">
        <f t="shared" si="5"/>
        <v>，3994515</v>
      </c>
      <c r="I80" s="4" t="str">
        <f>VLOOKUP(A80,HOP!A:U,21,0)</f>
        <v>直连</v>
      </c>
    </row>
    <row r="81" s="4" customFormat="1" spans="1:9">
      <c r="A81" s="5">
        <v>999227062768594</v>
      </c>
      <c r="B81" s="6">
        <v>45210</v>
      </c>
      <c r="C81" s="6">
        <v>45213</v>
      </c>
      <c r="D81" s="4">
        <v>2358.64</v>
      </c>
      <c r="E81" s="4" t="str">
        <f>VLOOKUP(A81,HOP!A:L,12,0)</f>
        <v>2358.64</v>
      </c>
      <c r="F81" s="4" t="str">
        <f>VLOOKUP(A81,HOP!A:C,3,0)</f>
        <v>3995422</v>
      </c>
      <c r="G81" s="4">
        <f t="shared" si="4"/>
        <v>0</v>
      </c>
      <c r="H81" s="4" t="str">
        <f t="shared" si="5"/>
        <v>，3995422</v>
      </c>
      <c r="I81" s="4" t="str">
        <f>VLOOKUP(A81,HOP!A:U,21,0)</f>
        <v>直连</v>
      </c>
    </row>
    <row r="82" s="4" customFormat="1" spans="1:9">
      <c r="A82" s="5">
        <v>999227093851381</v>
      </c>
      <c r="B82" s="6">
        <v>45212</v>
      </c>
      <c r="C82" s="6">
        <v>45213</v>
      </c>
      <c r="D82" s="4">
        <v>342.11</v>
      </c>
      <c r="E82" s="4" t="str">
        <f>VLOOKUP(A82,HOP!A:L,12,0)</f>
        <v>342.11</v>
      </c>
      <c r="F82" s="4" t="str">
        <f>VLOOKUP(A82,HOP!A:C,3,0)</f>
        <v>3998207</v>
      </c>
      <c r="G82" s="4">
        <f t="shared" si="4"/>
        <v>0</v>
      </c>
      <c r="H82" s="4" t="str">
        <f t="shared" si="5"/>
        <v>，3998207</v>
      </c>
      <c r="I82" s="4" t="str">
        <f>VLOOKUP(A82,HOP!A:U,21,0)</f>
        <v>直连</v>
      </c>
    </row>
    <row r="83" s="4" customFormat="1" spans="1:9">
      <c r="A83" s="5">
        <v>999227095728976</v>
      </c>
      <c r="B83" s="6">
        <v>45211</v>
      </c>
      <c r="C83" s="6">
        <v>45213</v>
      </c>
      <c r="D83" s="4">
        <v>1573.72</v>
      </c>
      <c r="E83" s="4" t="str">
        <f>VLOOKUP(A83,HOP!A:L,12,0)</f>
        <v>1573.72</v>
      </c>
      <c r="F83" s="4" t="str">
        <f>VLOOKUP(A83,HOP!A:C,3,0)</f>
        <v>3998801</v>
      </c>
      <c r="G83" s="4">
        <f t="shared" si="4"/>
        <v>0</v>
      </c>
      <c r="H83" s="4" t="str">
        <f t="shared" si="5"/>
        <v>，3998801</v>
      </c>
      <c r="I83" s="4" t="str">
        <f>VLOOKUP(A83,HOP!A:U,21,0)</f>
        <v>直采</v>
      </c>
    </row>
    <row r="84" s="4" customFormat="1" hidden="1" spans="1:9">
      <c r="A84" s="5">
        <v>999227096865806</v>
      </c>
      <c r="B84" s="6">
        <v>45211</v>
      </c>
      <c r="C84" s="6">
        <v>45213</v>
      </c>
      <c r="D84" s="4">
        <v>0</v>
      </c>
      <c r="E84" s="4" t="str">
        <f>VLOOKUP(A84,HOP!A:L,12,0)</f>
        <v>655.22</v>
      </c>
      <c r="F84" s="4" t="str">
        <f>VLOOKUP(A84,HOP!A:C,3,0)</f>
        <v>3999571</v>
      </c>
      <c r="G84" s="4">
        <f t="shared" si="4"/>
        <v>-655.22</v>
      </c>
      <c r="H84" s="4" t="str">
        <f t="shared" si="5"/>
        <v>，3999571</v>
      </c>
      <c r="I84" s="4" t="str">
        <f>VLOOKUP(A84,HOP!A:U,21,0)</f>
        <v>直连</v>
      </c>
    </row>
    <row r="85" s="4" customFormat="1" spans="1:9">
      <c r="A85" s="5">
        <v>999227096991377</v>
      </c>
      <c r="B85" s="6">
        <v>45212</v>
      </c>
      <c r="C85" s="6">
        <v>45213</v>
      </c>
      <c r="D85" s="4">
        <v>336.97</v>
      </c>
      <c r="E85" s="4" t="str">
        <f>VLOOKUP(A85,HOP!A:L,12,0)</f>
        <v>336.97</v>
      </c>
      <c r="F85" s="4" t="str">
        <f>VLOOKUP(A85,HOP!A:C,3,0)</f>
        <v>3999667</v>
      </c>
      <c r="G85" s="4">
        <f t="shared" si="4"/>
        <v>0</v>
      </c>
      <c r="H85" s="4" t="str">
        <f t="shared" si="5"/>
        <v>，3999667</v>
      </c>
      <c r="I85" s="4" t="str">
        <f>VLOOKUP(A85,HOP!A:U,21,0)</f>
        <v>直采</v>
      </c>
    </row>
    <row r="86" s="4" customFormat="1" spans="1:9">
      <c r="A86" s="5">
        <v>999227106343493</v>
      </c>
      <c r="B86" s="6">
        <v>45210</v>
      </c>
      <c r="C86" s="6">
        <v>45213</v>
      </c>
      <c r="D86" s="4">
        <v>4194.69</v>
      </c>
      <c r="E86" s="4" t="str">
        <f>VLOOKUP(A86,HOP!A:L,12,0)</f>
        <v>4194.69</v>
      </c>
      <c r="F86" s="4" t="str">
        <f>VLOOKUP(A86,HOP!A:C,3,0)</f>
        <v>4006028</v>
      </c>
      <c r="G86" s="4">
        <f t="shared" si="4"/>
        <v>0</v>
      </c>
      <c r="H86" s="4" t="str">
        <f t="shared" si="5"/>
        <v>，4006028</v>
      </c>
      <c r="I86" s="4" t="str">
        <f>VLOOKUP(A86,HOP!A:U,21,0)</f>
        <v>直连</v>
      </c>
    </row>
    <row r="87" s="4" customFormat="1" spans="1:9">
      <c r="A87" s="5">
        <v>999227107584948</v>
      </c>
      <c r="B87" s="6">
        <v>45212</v>
      </c>
      <c r="C87" s="6">
        <v>45213</v>
      </c>
      <c r="D87" s="4">
        <v>101.95</v>
      </c>
      <c r="E87" s="4" t="str">
        <f>VLOOKUP(A87,HOP!A:L,12,0)</f>
        <v>101.95</v>
      </c>
      <c r="F87" s="4" t="str">
        <f>VLOOKUP(A87,HOP!A:C,3,0)</f>
        <v>4006814</v>
      </c>
      <c r="G87" s="4">
        <f t="shared" si="4"/>
        <v>0</v>
      </c>
      <c r="H87" s="4" t="str">
        <f t="shared" si="5"/>
        <v>，4006814</v>
      </c>
      <c r="I87" s="4" t="str">
        <f>VLOOKUP(A87,HOP!A:U,21,0)</f>
        <v>直连</v>
      </c>
    </row>
    <row r="88" s="4" customFormat="1" spans="1:9">
      <c r="A88" s="5">
        <v>999227109415554</v>
      </c>
      <c r="B88" s="6">
        <v>45212</v>
      </c>
      <c r="C88" s="6">
        <v>45213</v>
      </c>
      <c r="D88" s="4">
        <v>986.42</v>
      </c>
      <c r="E88" s="4" t="str">
        <f>VLOOKUP(A88,HOP!A:L,12,0)</f>
        <v>986.42</v>
      </c>
      <c r="F88" s="4" t="str">
        <f>VLOOKUP(A88,HOP!A:C,3,0)</f>
        <v>4008168</v>
      </c>
      <c r="G88" s="4">
        <f t="shared" si="4"/>
        <v>0</v>
      </c>
      <c r="H88" s="4" t="str">
        <f t="shared" si="5"/>
        <v>，4008168</v>
      </c>
      <c r="I88" s="4" t="str">
        <f>VLOOKUP(A88,HOP!A:U,21,0)</f>
        <v>直连</v>
      </c>
    </row>
    <row r="89" s="4" customFormat="1" spans="1:9">
      <c r="A89" s="5">
        <v>999227109521316</v>
      </c>
      <c r="B89" s="6">
        <v>45211</v>
      </c>
      <c r="C89" s="6">
        <v>45213</v>
      </c>
      <c r="D89" s="4">
        <v>2620.6</v>
      </c>
      <c r="E89" s="4" t="str">
        <f>VLOOKUP(A89,HOP!A:L,12,0)</f>
        <v>2620.60</v>
      </c>
      <c r="F89" s="4" t="str">
        <f>VLOOKUP(A89,HOP!A:C,3,0)</f>
        <v>4008207</v>
      </c>
      <c r="G89" s="4">
        <f t="shared" si="4"/>
        <v>0</v>
      </c>
      <c r="H89" s="4" t="str">
        <f t="shared" si="5"/>
        <v>，4008207</v>
      </c>
      <c r="I89" s="4" t="str">
        <f>VLOOKUP(A89,HOP!A:U,21,0)</f>
        <v>直采</v>
      </c>
    </row>
    <row r="90" s="4" customFormat="1" spans="1:9">
      <c r="A90" s="5">
        <v>999227111754599</v>
      </c>
      <c r="B90" s="6">
        <v>45210</v>
      </c>
      <c r="C90" s="6">
        <v>45213</v>
      </c>
      <c r="D90" s="4">
        <v>1477.62</v>
      </c>
      <c r="E90" s="4" t="str">
        <f>VLOOKUP(A90,HOP!A:L,12,0)</f>
        <v>1477.62</v>
      </c>
      <c r="F90" s="4" t="str">
        <f>VLOOKUP(A90,HOP!A:C,3,0)</f>
        <v>4009454</v>
      </c>
      <c r="G90" s="4">
        <f t="shared" si="4"/>
        <v>0</v>
      </c>
      <c r="H90" s="4" t="str">
        <f t="shared" si="5"/>
        <v>，4009454</v>
      </c>
      <c r="I90" s="4" t="str">
        <f>VLOOKUP(A90,HOP!A:U,21,0)</f>
        <v>直连</v>
      </c>
    </row>
    <row r="91" s="4" customFormat="1" spans="1:9">
      <c r="A91" s="5">
        <v>999227112662700</v>
      </c>
      <c r="B91" s="6">
        <v>45210</v>
      </c>
      <c r="C91" s="6">
        <v>45213</v>
      </c>
      <c r="D91" s="4">
        <v>1178.76</v>
      </c>
      <c r="E91" s="4" t="str">
        <f>VLOOKUP(A91,HOP!A:L,12,0)</f>
        <v>1178.76</v>
      </c>
      <c r="F91" s="4" t="str">
        <f>VLOOKUP(A91,HOP!A:C,3,0)</f>
        <v>4010201</v>
      </c>
      <c r="G91" s="4">
        <f t="shared" si="4"/>
        <v>0</v>
      </c>
      <c r="H91" s="4" t="str">
        <f t="shared" si="5"/>
        <v>，4010201</v>
      </c>
      <c r="I91" s="4" t="str">
        <f>VLOOKUP(A91,HOP!A:U,21,0)</f>
        <v>直连</v>
      </c>
    </row>
    <row r="92" s="4" customFormat="1" spans="1:9">
      <c r="A92" s="5">
        <v>999227113810755</v>
      </c>
      <c r="B92" s="6">
        <v>45210</v>
      </c>
      <c r="C92" s="6">
        <v>45213</v>
      </c>
      <c r="D92" s="4">
        <v>702.63</v>
      </c>
      <c r="E92" s="4" t="str">
        <f>VLOOKUP(A92,HOP!A:L,12,0)</f>
        <v>702.63</v>
      </c>
      <c r="F92" s="4" t="str">
        <f>VLOOKUP(A92,HOP!A:C,3,0)</f>
        <v>4011097</v>
      </c>
      <c r="G92" s="4">
        <f t="shared" si="4"/>
        <v>0</v>
      </c>
      <c r="H92" s="4" t="str">
        <f t="shared" si="5"/>
        <v>，4011097</v>
      </c>
      <c r="I92" s="4" t="str">
        <f>VLOOKUP(A92,HOP!A:U,21,0)</f>
        <v>直连</v>
      </c>
    </row>
    <row r="93" s="4" customFormat="1" spans="1:9">
      <c r="A93" s="5">
        <v>999227113963715</v>
      </c>
      <c r="B93" s="6">
        <v>45212</v>
      </c>
      <c r="C93" s="6">
        <v>45213</v>
      </c>
      <c r="D93" s="4">
        <v>526.05</v>
      </c>
      <c r="E93" s="4" t="str">
        <f>VLOOKUP(A93,HOP!A:L,12,0)</f>
        <v>526.05</v>
      </c>
      <c r="F93" s="4" t="str">
        <f>VLOOKUP(A93,HOP!A:C,3,0)</f>
        <v>4011202</v>
      </c>
      <c r="G93" s="4">
        <f t="shared" si="4"/>
        <v>0</v>
      </c>
      <c r="H93" s="4" t="str">
        <f t="shared" si="5"/>
        <v>，4011202</v>
      </c>
      <c r="I93" s="4" t="str">
        <f>VLOOKUP(A93,HOP!A:U,21,0)</f>
        <v>直连</v>
      </c>
    </row>
    <row r="94" s="4" customFormat="1" spans="1:9">
      <c r="A94" s="5">
        <v>999227114092335</v>
      </c>
      <c r="B94" s="6">
        <v>45212</v>
      </c>
      <c r="C94" s="6">
        <v>45213</v>
      </c>
      <c r="D94" s="4">
        <v>345.82</v>
      </c>
      <c r="E94" s="4" t="str">
        <f>VLOOKUP(A94,HOP!A:L,12,0)</f>
        <v>345.82</v>
      </c>
      <c r="F94" s="4" t="str">
        <f>VLOOKUP(A94,HOP!A:C,3,0)</f>
        <v>4011340</v>
      </c>
      <c r="G94" s="4">
        <f t="shared" si="4"/>
        <v>0</v>
      </c>
      <c r="H94" s="4" t="str">
        <f t="shared" si="5"/>
        <v>，4011340</v>
      </c>
      <c r="I94" s="4" t="str">
        <f>VLOOKUP(A94,HOP!A:U,21,0)</f>
        <v>直连</v>
      </c>
    </row>
    <row r="95" s="4" customFormat="1" spans="1:9">
      <c r="A95" s="5">
        <v>999227177618246</v>
      </c>
      <c r="B95" s="6">
        <v>45212</v>
      </c>
      <c r="C95" s="6">
        <v>45213</v>
      </c>
      <c r="D95" s="4">
        <v>325.96</v>
      </c>
      <c r="E95" s="4" t="str">
        <f>VLOOKUP(A95,HOP!A:L,12,0)</f>
        <v>325.96</v>
      </c>
      <c r="F95" s="4" t="str">
        <f>VLOOKUP(A95,HOP!A:C,3,0)</f>
        <v>4013497</v>
      </c>
      <c r="G95" s="4">
        <f t="shared" si="4"/>
        <v>0</v>
      </c>
      <c r="H95" s="4" t="str">
        <f t="shared" si="5"/>
        <v>，4013497</v>
      </c>
      <c r="I95" s="4" t="str">
        <f>VLOOKUP(A95,HOP!A:U,21,0)</f>
        <v>直连</v>
      </c>
    </row>
    <row r="96" s="4" customFormat="1" spans="1:9">
      <c r="A96" s="5">
        <v>999227180817850</v>
      </c>
      <c r="B96" s="6">
        <v>45212</v>
      </c>
      <c r="C96" s="6">
        <v>45213</v>
      </c>
      <c r="D96" s="4">
        <v>198.47</v>
      </c>
      <c r="E96" s="4" t="str">
        <f>VLOOKUP(A96,HOP!A:L,12,0)</f>
        <v>198.47</v>
      </c>
      <c r="F96" s="4" t="str">
        <f>VLOOKUP(A96,HOP!A:C,3,0)</f>
        <v>4014754</v>
      </c>
      <c r="G96" s="4">
        <f t="shared" si="4"/>
        <v>0</v>
      </c>
      <c r="H96" s="4" t="str">
        <f t="shared" si="5"/>
        <v>，4014754</v>
      </c>
      <c r="I96" s="4" t="str">
        <f>VLOOKUP(A96,HOP!A:U,21,0)</f>
        <v>直连</v>
      </c>
    </row>
    <row r="97" s="4" customFormat="1" hidden="1" spans="1:9">
      <c r="A97" s="5">
        <v>999227181025809</v>
      </c>
      <c r="B97" s="6">
        <v>45208</v>
      </c>
      <c r="C97" s="6">
        <v>45213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999227181419189</v>
      </c>
      <c r="B98" s="6">
        <v>45211</v>
      </c>
      <c r="C98" s="6">
        <v>45213</v>
      </c>
      <c r="D98" s="4">
        <v>325.44</v>
      </c>
      <c r="E98" s="4" t="str">
        <f>VLOOKUP(A98,HOP!A:L,12,0)</f>
        <v>325.44</v>
      </c>
      <c r="F98" s="4" t="str">
        <f>VLOOKUP(A98,HOP!A:C,3,0)</f>
        <v>4015021</v>
      </c>
      <c r="G98" s="4">
        <f t="shared" si="4"/>
        <v>0</v>
      </c>
      <c r="H98" s="4" t="str">
        <f t="shared" si="5"/>
        <v>，4015021</v>
      </c>
      <c r="I98" s="4" t="str">
        <f>VLOOKUP(A98,HOP!A:U,21,0)</f>
        <v>直连</v>
      </c>
    </row>
    <row r="99" s="4" customFormat="1" spans="1:9">
      <c r="A99" s="5">
        <v>999227183646841</v>
      </c>
      <c r="B99" s="6">
        <v>45208</v>
      </c>
      <c r="C99" s="6">
        <v>45213</v>
      </c>
      <c r="D99" s="4">
        <v>3475.64</v>
      </c>
      <c r="E99" s="4" t="str">
        <f>VLOOKUP(A99,HOP!A:L,12,0)</f>
        <v>3475.64</v>
      </c>
      <c r="F99" s="4" t="str">
        <f>VLOOKUP(A99,HOP!A:C,3,0)</f>
        <v>4016164</v>
      </c>
      <c r="G99" s="4">
        <f t="shared" ref="G99:G130" si="6">D99-E99</f>
        <v>0</v>
      </c>
      <c r="H99" s="4" t="str">
        <f t="shared" ref="H99:H130" si="7">$H$1&amp;F99</f>
        <v>，4016164</v>
      </c>
      <c r="I99" s="4" t="str">
        <f>VLOOKUP(A99,HOP!A:U,21,0)</f>
        <v>直连</v>
      </c>
    </row>
    <row r="100" s="4" customFormat="1" spans="1:9">
      <c r="A100" s="5">
        <v>999227184869633</v>
      </c>
      <c r="B100" s="6">
        <v>45212</v>
      </c>
      <c r="C100" s="6">
        <v>45213</v>
      </c>
      <c r="D100" s="4">
        <v>678.18</v>
      </c>
      <c r="E100" s="4" t="str">
        <f>VLOOKUP(A100,HOP!A:L,12,0)</f>
        <v>678.18</v>
      </c>
      <c r="F100" s="4" t="str">
        <f>VLOOKUP(A100,HOP!A:C,3,0)</f>
        <v>4017042</v>
      </c>
      <c r="G100" s="4">
        <f t="shared" si="6"/>
        <v>0</v>
      </c>
      <c r="H100" s="4" t="str">
        <f t="shared" si="7"/>
        <v>，4017042</v>
      </c>
      <c r="I100" s="4" t="str">
        <f>VLOOKUP(A100,HOP!A:U,21,0)</f>
        <v>直连</v>
      </c>
    </row>
    <row r="101" s="4" customFormat="1" spans="1:9">
      <c r="A101" s="5">
        <v>999227185122738</v>
      </c>
      <c r="B101" s="6">
        <v>45211</v>
      </c>
      <c r="C101" s="6">
        <v>45213</v>
      </c>
      <c r="D101" s="4">
        <v>442.42</v>
      </c>
      <c r="E101" s="4" t="str">
        <f>VLOOKUP(A101,HOP!A:L,12,0)</f>
        <v>442.42</v>
      </c>
      <c r="F101" s="4" t="str">
        <f>VLOOKUP(A101,HOP!A:C,3,0)</f>
        <v>4017246</v>
      </c>
      <c r="G101" s="4">
        <f t="shared" si="6"/>
        <v>0</v>
      </c>
      <c r="H101" s="4" t="str">
        <f t="shared" si="7"/>
        <v>，4017246</v>
      </c>
      <c r="I101" s="4" t="str">
        <f>VLOOKUP(A101,HOP!A:U,21,0)</f>
        <v>直连</v>
      </c>
    </row>
    <row r="102" s="4" customFormat="1" spans="1:9">
      <c r="A102" s="5">
        <v>999227185262292</v>
      </c>
      <c r="B102" s="6">
        <v>45211</v>
      </c>
      <c r="C102" s="6">
        <v>45213</v>
      </c>
      <c r="D102" s="4">
        <v>690.04</v>
      </c>
      <c r="E102" s="4" t="str">
        <f>VLOOKUP(A102,HOP!A:L,12,0)</f>
        <v>690.04</v>
      </c>
      <c r="F102" s="4" t="str">
        <f>VLOOKUP(A102,HOP!A:C,3,0)</f>
        <v>4017393</v>
      </c>
      <c r="G102" s="4">
        <f t="shared" si="6"/>
        <v>0</v>
      </c>
      <c r="H102" s="4" t="str">
        <f t="shared" si="7"/>
        <v>，4017393</v>
      </c>
      <c r="I102" s="4" t="str">
        <f>VLOOKUP(A102,HOP!A:U,21,0)</f>
        <v>直连</v>
      </c>
    </row>
    <row r="103" s="4" customFormat="1" spans="1:9">
      <c r="A103" s="5">
        <v>999227185666505</v>
      </c>
      <c r="B103" s="6">
        <v>45212</v>
      </c>
      <c r="C103" s="6">
        <v>45213</v>
      </c>
      <c r="D103" s="4">
        <v>474.17</v>
      </c>
      <c r="E103" s="4" t="str">
        <f>VLOOKUP(A103,HOP!A:L,12,0)</f>
        <v>474.17</v>
      </c>
      <c r="F103" s="4" t="str">
        <f>VLOOKUP(A103,HOP!A:C,3,0)</f>
        <v>4017664</v>
      </c>
      <c r="G103" s="4">
        <f t="shared" si="6"/>
        <v>0</v>
      </c>
      <c r="H103" s="4" t="str">
        <f t="shared" si="7"/>
        <v>，4017664</v>
      </c>
      <c r="I103" s="4" t="str">
        <f>VLOOKUP(A103,HOP!A:U,21,0)</f>
        <v>直连</v>
      </c>
    </row>
    <row r="104" s="4" customFormat="1" spans="1:9">
      <c r="A104" s="5">
        <v>999227185688075</v>
      </c>
      <c r="B104" s="6">
        <v>45212</v>
      </c>
      <c r="C104" s="6">
        <v>45213</v>
      </c>
      <c r="D104" s="4">
        <v>948.34</v>
      </c>
      <c r="E104" s="4" t="str">
        <f>VLOOKUP(A104,HOP!A:L,12,0)</f>
        <v>948.34</v>
      </c>
      <c r="F104" s="4" t="str">
        <f>VLOOKUP(A104,HOP!A:C,3,0)</f>
        <v>4017670</v>
      </c>
      <c r="G104" s="4">
        <f t="shared" si="6"/>
        <v>0</v>
      </c>
      <c r="H104" s="4" t="str">
        <f t="shared" si="7"/>
        <v>，4017670</v>
      </c>
      <c r="I104" s="4" t="str">
        <f>VLOOKUP(A104,HOP!A:U,21,0)</f>
        <v>直连</v>
      </c>
    </row>
    <row r="105" s="4" customFormat="1" spans="1:9">
      <c r="A105" s="5">
        <v>999227186800443</v>
      </c>
      <c r="B105" s="6">
        <v>45212</v>
      </c>
      <c r="C105" s="6">
        <v>45213</v>
      </c>
      <c r="D105" s="4">
        <v>834.2</v>
      </c>
      <c r="E105" s="4" t="str">
        <f>VLOOKUP(A105,HOP!A:L,12,0)</f>
        <v>834.20</v>
      </c>
      <c r="F105" s="4" t="str">
        <f>VLOOKUP(A105,HOP!A:C,3,0)</f>
        <v>4018573</v>
      </c>
      <c r="G105" s="4">
        <f t="shared" si="6"/>
        <v>0</v>
      </c>
      <c r="H105" s="4" t="str">
        <f t="shared" si="7"/>
        <v>，4018573</v>
      </c>
      <c r="I105" s="4" t="str">
        <f>VLOOKUP(A105,HOP!A:U,21,0)</f>
        <v>直连</v>
      </c>
    </row>
    <row r="106" s="4" customFormat="1" spans="1:9">
      <c r="A106" s="5">
        <v>999227186939908</v>
      </c>
      <c r="B106" s="6">
        <v>45212</v>
      </c>
      <c r="C106" s="6">
        <v>45213</v>
      </c>
      <c r="D106" s="4">
        <v>1596.89</v>
      </c>
      <c r="E106" s="4" t="str">
        <f>VLOOKUP(A106,HOP!A:L,12,0)</f>
        <v>1596.89</v>
      </c>
      <c r="F106" s="4" t="str">
        <f>VLOOKUP(A106,HOP!A:C,3,0)</f>
        <v>4018635</v>
      </c>
      <c r="G106" s="4">
        <f t="shared" si="6"/>
        <v>0</v>
      </c>
      <c r="H106" s="4" t="str">
        <f t="shared" si="7"/>
        <v>，4018635</v>
      </c>
      <c r="I106" s="4" t="str">
        <f>VLOOKUP(A106,HOP!A:U,21,0)</f>
        <v>直连</v>
      </c>
    </row>
    <row r="107" s="4" customFormat="1" spans="1:9">
      <c r="A107" s="5">
        <v>999227187753160</v>
      </c>
      <c r="B107" s="6">
        <v>45208</v>
      </c>
      <c r="C107" s="6">
        <v>45213</v>
      </c>
      <c r="D107" s="4">
        <v>1445.33</v>
      </c>
      <c r="E107" s="4" t="str">
        <f>VLOOKUP(A107,HOP!A:L,12,0)</f>
        <v>1445.33</v>
      </c>
      <c r="F107" s="4" t="str">
        <f>VLOOKUP(A107,HOP!A:C,3,0)</f>
        <v>4019490</v>
      </c>
      <c r="G107" s="4">
        <f t="shared" si="6"/>
        <v>0</v>
      </c>
      <c r="H107" s="4" t="str">
        <f t="shared" si="7"/>
        <v>，4019490</v>
      </c>
      <c r="I107" s="4" t="str">
        <f>VLOOKUP(A107,HOP!A:U,21,0)</f>
        <v>直连</v>
      </c>
    </row>
    <row r="108" s="4" customFormat="1" hidden="1" spans="1:9">
      <c r="A108" s="5">
        <v>999227190076697</v>
      </c>
      <c r="B108" s="6">
        <v>45208</v>
      </c>
      <c r="C108" s="6">
        <v>45213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999227191249330</v>
      </c>
      <c r="B109" s="6">
        <v>45211</v>
      </c>
      <c r="C109" s="6">
        <v>45213</v>
      </c>
      <c r="D109" s="4">
        <v>4473.64</v>
      </c>
      <c r="E109" s="4" t="str">
        <f>VLOOKUP(A109,HOP!A:L,12,0)</f>
        <v>4473.64</v>
      </c>
      <c r="F109" s="4" t="str">
        <f>VLOOKUP(A109,HOP!A:C,3,0)</f>
        <v>4022740</v>
      </c>
      <c r="G109" s="4">
        <f t="shared" si="6"/>
        <v>0</v>
      </c>
      <c r="H109" s="4" t="str">
        <f t="shared" si="7"/>
        <v>，4022740</v>
      </c>
      <c r="I109" s="4" t="str">
        <f>VLOOKUP(A109,HOP!A:U,21,0)</f>
        <v>直连</v>
      </c>
    </row>
    <row r="110" s="4" customFormat="1" hidden="1" spans="1:9">
      <c r="A110" s="5">
        <v>999227191311352</v>
      </c>
      <c r="B110" s="6">
        <v>45212</v>
      </c>
      <c r="C110" s="6">
        <v>45213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spans="1:9">
      <c r="A111" s="5">
        <v>999227192298771</v>
      </c>
      <c r="B111" s="6">
        <v>45212</v>
      </c>
      <c r="C111" s="6">
        <v>45213</v>
      </c>
      <c r="D111" s="4">
        <v>479.47</v>
      </c>
      <c r="E111" s="4" t="str">
        <f>VLOOKUP(A111,HOP!A:L,12,0)</f>
        <v>479.47</v>
      </c>
      <c r="F111" s="4" t="str">
        <f>VLOOKUP(A111,HOP!A:C,3,0)</f>
        <v>4023856</v>
      </c>
      <c r="G111" s="4">
        <f t="shared" si="6"/>
        <v>0</v>
      </c>
      <c r="H111" s="4" t="str">
        <f t="shared" si="7"/>
        <v>，4023856</v>
      </c>
      <c r="I111" s="4" t="str">
        <f>VLOOKUP(A111,HOP!A:U,21,0)</f>
        <v>直连</v>
      </c>
    </row>
    <row r="112" s="4" customFormat="1" spans="1:9">
      <c r="A112" s="5">
        <v>999227192822400</v>
      </c>
      <c r="B112" s="6">
        <v>45212</v>
      </c>
      <c r="C112" s="6">
        <v>45213</v>
      </c>
      <c r="D112" s="4">
        <v>462.66</v>
      </c>
      <c r="E112" s="4" t="str">
        <f>VLOOKUP(A112,HOP!A:L,12,0)</f>
        <v>462.66</v>
      </c>
      <c r="F112" s="4" t="str">
        <f>VLOOKUP(A112,HOP!A:C,3,0)</f>
        <v>4024485</v>
      </c>
      <c r="G112" s="4">
        <f t="shared" si="6"/>
        <v>0</v>
      </c>
      <c r="H112" s="4" t="str">
        <f t="shared" si="7"/>
        <v>，4024485</v>
      </c>
      <c r="I112" s="4" t="str">
        <f>VLOOKUP(A112,HOP!A:U,21,0)</f>
        <v>直采</v>
      </c>
    </row>
    <row r="113" s="4" customFormat="1" spans="1:9">
      <c r="A113" s="5">
        <v>999227192938782</v>
      </c>
      <c r="B113" s="6">
        <v>45212</v>
      </c>
      <c r="C113" s="6">
        <v>45213</v>
      </c>
      <c r="D113" s="4">
        <v>1317.45</v>
      </c>
      <c r="E113" s="4" t="str">
        <f>VLOOKUP(A113,HOP!A:L,12,0)</f>
        <v>1317.45</v>
      </c>
      <c r="F113" s="4" t="str">
        <f>VLOOKUP(A113,HOP!A:C,3,0)</f>
        <v>4024642</v>
      </c>
      <c r="G113" s="4">
        <f t="shared" si="6"/>
        <v>0</v>
      </c>
      <c r="H113" s="4" t="str">
        <f t="shared" si="7"/>
        <v>，4024642</v>
      </c>
      <c r="I113" s="4" t="str">
        <f>VLOOKUP(A113,HOP!A:U,21,0)</f>
        <v>直采</v>
      </c>
    </row>
    <row r="114" s="4" customFormat="1" spans="1:9">
      <c r="A114" s="5">
        <v>999227195481487</v>
      </c>
      <c r="B114" s="6">
        <v>45211</v>
      </c>
      <c r="C114" s="6">
        <v>45213</v>
      </c>
      <c r="D114" s="4">
        <v>626.36</v>
      </c>
      <c r="E114" s="4" t="str">
        <f>VLOOKUP(A114,HOP!A:L,12,0)</f>
        <v>626.36</v>
      </c>
      <c r="F114" s="4" t="str">
        <f>VLOOKUP(A114,HOP!A:C,3,0)</f>
        <v>4027330</v>
      </c>
      <c r="G114" s="4">
        <f t="shared" si="6"/>
        <v>0</v>
      </c>
      <c r="H114" s="4" t="str">
        <f t="shared" si="7"/>
        <v>，4027330</v>
      </c>
      <c r="I114" s="4" t="str">
        <f>VLOOKUP(A114,HOP!A:U,21,0)</f>
        <v>直连</v>
      </c>
    </row>
    <row r="115" s="4" customFormat="1" spans="1:9">
      <c r="A115" s="5">
        <v>999227254437965</v>
      </c>
      <c r="B115" s="6">
        <v>45212</v>
      </c>
      <c r="C115" s="6">
        <v>45213</v>
      </c>
      <c r="D115" s="4">
        <v>380.57</v>
      </c>
      <c r="E115" s="4" t="str">
        <f>VLOOKUP(A115,HOP!A:L,12,0)</f>
        <v>380.57</v>
      </c>
      <c r="F115" s="4" t="str">
        <f>VLOOKUP(A115,HOP!A:C,3,0)</f>
        <v>4028090</v>
      </c>
      <c r="G115" s="4">
        <f t="shared" si="6"/>
        <v>0</v>
      </c>
      <c r="H115" s="4" t="str">
        <f t="shared" si="7"/>
        <v>，4028090</v>
      </c>
      <c r="I115" s="4" t="str">
        <f>VLOOKUP(A115,HOP!A:U,21,0)</f>
        <v>直连</v>
      </c>
    </row>
    <row r="116" s="4" customFormat="1" spans="1:9">
      <c r="A116" s="5">
        <v>999227255023323</v>
      </c>
      <c r="B116" s="6">
        <v>45212</v>
      </c>
      <c r="C116" s="6">
        <v>45213</v>
      </c>
      <c r="D116" s="4">
        <v>313.9</v>
      </c>
      <c r="E116" s="4" t="str">
        <f>VLOOKUP(A116,HOP!A:L,12,0)</f>
        <v>313.90</v>
      </c>
      <c r="F116" s="4" t="str">
        <f>VLOOKUP(A116,HOP!A:C,3,0)</f>
        <v>4028322</v>
      </c>
      <c r="G116" s="4">
        <f t="shared" si="6"/>
        <v>0</v>
      </c>
      <c r="H116" s="4" t="str">
        <f t="shared" si="7"/>
        <v>，4028322</v>
      </c>
      <c r="I116" s="4" t="str">
        <f>VLOOKUP(A116,HOP!A:U,21,0)</f>
        <v>直连</v>
      </c>
    </row>
    <row r="117" s="4" customFormat="1" spans="1:9">
      <c r="A117" s="5">
        <v>999227259275192</v>
      </c>
      <c r="B117" s="6">
        <v>45212</v>
      </c>
      <c r="C117" s="6">
        <v>45213</v>
      </c>
      <c r="D117" s="4">
        <v>331.86</v>
      </c>
      <c r="E117" s="4" t="str">
        <f>VLOOKUP(A117,HOP!A:L,12,0)</f>
        <v>331.86</v>
      </c>
      <c r="F117" s="4" t="str">
        <f>VLOOKUP(A117,HOP!A:C,3,0)</f>
        <v>4029529</v>
      </c>
      <c r="G117" s="4">
        <f t="shared" si="6"/>
        <v>0</v>
      </c>
      <c r="H117" s="4" t="str">
        <f t="shared" si="7"/>
        <v>，4029529</v>
      </c>
      <c r="I117" s="4" t="str">
        <f>VLOOKUP(A117,HOP!A:U,21,0)</f>
        <v>直连</v>
      </c>
    </row>
    <row r="118" s="4" customFormat="1" spans="1:9">
      <c r="A118" s="5">
        <v>999227260271735</v>
      </c>
      <c r="B118" s="6">
        <v>45210</v>
      </c>
      <c r="C118" s="6">
        <v>45213</v>
      </c>
      <c r="D118" s="4">
        <v>1184.1</v>
      </c>
      <c r="E118" s="4" t="str">
        <f>VLOOKUP(A118,HOP!A:L,12,0)</f>
        <v>1184.10</v>
      </c>
      <c r="F118" s="4" t="str">
        <f>VLOOKUP(A118,HOP!A:C,3,0)</f>
        <v>4029889</v>
      </c>
      <c r="G118" s="4">
        <f t="shared" si="6"/>
        <v>0</v>
      </c>
      <c r="H118" s="4" t="str">
        <f t="shared" si="7"/>
        <v>，4029889</v>
      </c>
      <c r="I118" s="4" t="str">
        <f>VLOOKUP(A118,HOP!A:U,21,0)</f>
        <v>直连</v>
      </c>
    </row>
    <row r="119" s="4" customFormat="1" spans="1:9">
      <c r="A119" s="5">
        <v>999227260304375</v>
      </c>
      <c r="B119" s="6">
        <v>45211</v>
      </c>
      <c r="C119" s="6">
        <v>45213</v>
      </c>
      <c r="D119" s="4">
        <v>740.54</v>
      </c>
      <c r="E119" s="4" t="str">
        <f>VLOOKUP(A119,HOP!A:L,12,0)</f>
        <v>740.54</v>
      </c>
      <c r="F119" s="4" t="str">
        <f>VLOOKUP(A119,HOP!A:C,3,0)</f>
        <v>4029898</v>
      </c>
      <c r="G119" s="4">
        <f t="shared" si="6"/>
        <v>0</v>
      </c>
      <c r="H119" s="4" t="str">
        <f t="shared" si="7"/>
        <v>，4029898</v>
      </c>
      <c r="I119" s="4" t="str">
        <f>VLOOKUP(A119,HOP!A:U,21,0)</f>
        <v>直连</v>
      </c>
    </row>
    <row r="120" s="4" customFormat="1" spans="1:9">
      <c r="A120" s="5">
        <v>999227261678865</v>
      </c>
      <c r="B120" s="6">
        <v>45210</v>
      </c>
      <c r="C120" s="6">
        <v>45213</v>
      </c>
      <c r="D120" s="4">
        <v>1505.58</v>
      </c>
      <c r="E120" s="4" t="str">
        <f>VLOOKUP(A120,HOP!A:L,12,0)</f>
        <v>1505.58</v>
      </c>
      <c r="F120" s="4" t="str">
        <f>VLOOKUP(A120,HOP!A:C,3,0)</f>
        <v>4030366</v>
      </c>
      <c r="G120" s="4">
        <f t="shared" si="6"/>
        <v>0</v>
      </c>
      <c r="H120" s="4" t="str">
        <f t="shared" si="7"/>
        <v>，4030366</v>
      </c>
      <c r="I120" s="4" t="str">
        <f>VLOOKUP(A120,HOP!A:U,21,0)</f>
        <v>直连</v>
      </c>
    </row>
    <row r="121" s="4" customFormat="1" spans="1:9">
      <c r="A121" s="5">
        <v>999227262814252</v>
      </c>
      <c r="B121" s="6">
        <v>45211</v>
      </c>
      <c r="C121" s="6">
        <v>45213</v>
      </c>
      <c r="D121" s="4">
        <v>388.74</v>
      </c>
      <c r="E121" s="4" t="str">
        <f>VLOOKUP(A121,HOP!A:L,12,0)</f>
        <v>388.74</v>
      </c>
      <c r="F121" s="4" t="str">
        <f>VLOOKUP(A121,HOP!A:C,3,0)</f>
        <v>4030839</v>
      </c>
      <c r="G121" s="4">
        <f t="shared" si="6"/>
        <v>0</v>
      </c>
      <c r="H121" s="4" t="str">
        <f t="shared" si="7"/>
        <v>，4030839</v>
      </c>
      <c r="I121" s="4" t="str">
        <f>VLOOKUP(A121,HOP!A:U,21,0)</f>
        <v>直连</v>
      </c>
    </row>
    <row r="122" s="4" customFormat="1" spans="1:9">
      <c r="A122" s="5">
        <v>999227283726877</v>
      </c>
      <c r="B122" s="6">
        <v>45210</v>
      </c>
      <c r="C122" s="6">
        <v>45213</v>
      </c>
      <c r="D122" s="4">
        <v>529.28</v>
      </c>
      <c r="E122" s="4" t="str">
        <f>VLOOKUP(A122,HOP!A:L,12,0)</f>
        <v>529.28</v>
      </c>
      <c r="F122" s="4" t="str">
        <f>VLOOKUP(A122,HOP!A:C,3,0)</f>
        <v>4032468</v>
      </c>
      <c r="G122" s="4">
        <f t="shared" si="6"/>
        <v>0</v>
      </c>
      <c r="H122" s="4" t="str">
        <f t="shared" si="7"/>
        <v>，4032468</v>
      </c>
      <c r="I122" s="4" t="str">
        <f>VLOOKUP(A122,HOP!A:U,21,0)</f>
        <v>直连</v>
      </c>
    </row>
    <row r="123" s="4" customFormat="1" spans="1:9">
      <c r="A123" s="5">
        <v>999227285468904</v>
      </c>
      <c r="B123" s="6">
        <v>45212</v>
      </c>
      <c r="C123" s="6">
        <v>45213</v>
      </c>
      <c r="D123" s="4">
        <v>475</v>
      </c>
      <c r="E123" s="4" t="str">
        <f>VLOOKUP(A123,HOP!A:L,12,0)</f>
        <v>475.00</v>
      </c>
      <c r="F123" s="4" t="str">
        <f>VLOOKUP(A123,HOP!A:C,3,0)</f>
        <v>4033622</v>
      </c>
      <c r="G123" s="4">
        <f t="shared" si="6"/>
        <v>0</v>
      </c>
      <c r="H123" s="4" t="str">
        <f t="shared" si="7"/>
        <v>，4033622</v>
      </c>
      <c r="I123" s="4" t="str">
        <f>VLOOKUP(A123,HOP!A:U,21,0)</f>
        <v>直连</v>
      </c>
    </row>
    <row r="124" s="4" customFormat="1" spans="1:9">
      <c r="A124" s="5">
        <v>999227285893932</v>
      </c>
      <c r="B124" s="6">
        <v>45212</v>
      </c>
      <c r="C124" s="6">
        <v>45213</v>
      </c>
      <c r="D124" s="4">
        <v>417.06</v>
      </c>
      <c r="E124" s="4" t="str">
        <f>VLOOKUP(A124,HOP!A:L,12,0)</f>
        <v>417.06</v>
      </c>
      <c r="F124" s="4" t="str">
        <f>VLOOKUP(A124,HOP!A:C,3,0)</f>
        <v>4033741</v>
      </c>
      <c r="G124" s="4">
        <f t="shared" si="6"/>
        <v>0</v>
      </c>
      <c r="H124" s="4" t="str">
        <f t="shared" si="7"/>
        <v>，4033741</v>
      </c>
      <c r="I124" s="4" t="str">
        <f>VLOOKUP(A124,HOP!A:U,21,0)</f>
        <v>直连</v>
      </c>
    </row>
    <row r="125" s="4" customFormat="1" hidden="1" spans="1:9">
      <c r="A125" s="5">
        <v>999227287995453</v>
      </c>
      <c r="B125" s="6">
        <v>45212</v>
      </c>
      <c r="C125" s="6">
        <v>45213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spans="1:9">
      <c r="A126" s="5">
        <v>999227288982511</v>
      </c>
      <c r="B126" s="6">
        <v>45211</v>
      </c>
      <c r="C126" s="6">
        <v>45213</v>
      </c>
      <c r="D126" s="4">
        <v>2775.42</v>
      </c>
      <c r="E126" s="4" t="str">
        <f>VLOOKUP(A126,HOP!A:L,12,0)</f>
        <v>2775.42</v>
      </c>
      <c r="F126" s="4" t="str">
        <f>VLOOKUP(A126,HOP!A:C,3,0)</f>
        <v>4035177</v>
      </c>
      <c r="G126" s="4">
        <f t="shared" si="6"/>
        <v>0</v>
      </c>
      <c r="H126" s="4" t="str">
        <f t="shared" si="7"/>
        <v>，4035177</v>
      </c>
      <c r="I126" s="4" t="str">
        <f>VLOOKUP(A126,HOP!A:U,21,0)</f>
        <v>直连</v>
      </c>
    </row>
    <row r="127" s="4" customFormat="1" spans="1:9">
      <c r="A127" s="5">
        <v>999227289271568</v>
      </c>
      <c r="B127" s="6">
        <v>45212</v>
      </c>
      <c r="C127" s="6">
        <v>45213</v>
      </c>
      <c r="D127" s="4">
        <v>498.66</v>
      </c>
      <c r="E127" s="4" t="str">
        <f>VLOOKUP(A127,HOP!A:L,12,0)</f>
        <v>498.66</v>
      </c>
      <c r="F127" s="4" t="str">
        <f>VLOOKUP(A127,HOP!A:C,3,0)</f>
        <v>4035276</v>
      </c>
      <c r="G127" s="4">
        <f t="shared" si="6"/>
        <v>0</v>
      </c>
      <c r="H127" s="4" t="str">
        <f t="shared" si="7"/>
        <v>，4035276</v>
      </c>
      <c r="I127" s="4" t="str">
        <f>VLOOKUP(A127,HOP!A:U,21,0)</f>
        <v>直连</v>
      </c>
    </row>
    <row r="128" s="4" customFormat="1" spans="1:9">
      <c r="A128" s="5">
        <v>999227290543873</v>
      </c>
      <c r="B128" s="6">
        <v>45212</v>
      </c>
      <c r="C128" s="6">
        <v>45213</v>
      </c>
      <c r="D128" s="4">
        <v>380.65</v>
      </c>
      <c r="E128" s="4" t="str">
        <f>VLOOKUP(A128,HOP!A:L,12,0)</f>
        <v>380.65</v>
      </c>
      <c r="F128" s="4" t="str">
        <f>VLOOKUP(A128,HOP!A:C,3,0)</f>
        <v>4036385</v>
      </c>
      <c r="G128" s="4">
        <f t="shared" si="6"/>
        <v>0</v>
      </c>
      <c r="H128" s="4" t="str">
        <f t="shared" si="7"/>
        <v>，4036385</v>
      </c>
      <c r="I128" s="4" t="str">
        <f>VLOOKUP(A128,HOP!A:U,21,0)</f>
        <v>直连</v>
      </c>
    </row>
    <row r="129" s="4" customFormat="1" spans="1:9">
      <c r="A129" s="5">
        <v>999227291552812</v>
      </c>
      <c r="B129" s="6">
        <v>45212</v>
      </c>
      <c r="C129" s="6">
        <v>45213</v>
      </c>
      <c r="D129" s="4">
        <v>665.23</v>
      </c>
      <c r="E129" s="4" t="str">
        <f>VLOOKUP(A129,HOP!A:L,12,0)</f>
        <v>665.23</v>
      </c>
      <c r="F129" s="4" t="str">
        <f>VLOOKUP(A129,HOP!A:C,3,0)</f>
        <v>4037702</v>
      </c>
      <c r="G129" s="4">
        <f t="shared" si="6"/>
        <v>0</v>
      </c>
      <c r="H129" s="4" t="str">
        <f t="shared" si="7"/>
        <v>，4037702</v>
      </c>
      <c r="I129" s="4" t="str">
        <f>VLOOKUP(A129,HOP!A:U,21,0)</f>
        <v>直连</v>
      </c>
    </row>
    <row r="130" s="4" customFormat="1" spans="1:9">
      <c r="A130" s="5">
        <v>999227296789517</v>
      </c>
      <c r="B130" s="6">
        <v>45208</v>
      </c>
      <c r="C130" s="6">
        <v>45213</v>
      </c>
      <c r="D130" s="4">
        <v>1454.04</v>
      </c>
      <c r="E130" s="4" t="str">
        <f>VLOOKUP(A130,HOP!A:L,12,0)</f>
        <v>1454.04</v>
      </c>
      <c r="F130" s="4" t="str">
        <f>VLOOKUP(A130,HOP!A:C,3,0)</f>
        <v>4038819</v>
      </c>
      <c r="G130" s="4">
        <f t="shared" si="6"/>
        <v>0</v>
      </c>
      <c r="H130" s="4" t="str">
        <f t="shared" si="7"/>
        <v>，4038819</v>
      </c>
      <c r="I130" s="4" t="str">
        <f>VLOOKUP(A130,HOP!A:U,21,0)</f>
        <v>直连</v>
      </c>
    </row>
    <row r="131" s="4" customFormat="1" spans="1:9">
      <c r="A131" s="5">
        <v>999227297099967</v>
      </c>
      <c r="B131" s="6">
        <v>45211</v>
      </c>
      <c r="C131" s="6">
        <v>45213</v>
      </c>
      <c r="D131" s="4">
        <v>7164.2</v>
      </c>
      <c r="E131" s="4" t="str">
        <f>VLOOKUP(A131,HOP!A:L,12,0)</f>
        <v>7164.20</v>
      </c>
      <c r="F131" s="4" t="str">
        <f>VLOOKUP(A131,HOP!A:C,3,0)</f>
        <v>4038961</v>
      </c>
      <c r="G131" s="4">
        <f t="shared" ref="G131:G162" si="8">D131-E131</f>
        <v>0</v>
      </c>
      <c r="H131" s="4" t="str">
        <f t="shared" ref="H131:H162" si="9">$H$1&amp;F131</f>
        <v>，4038961</v>
      </c>
      <c r="I131" s="4" t="str">
        <f>VLOOKUP(A131,HOP!A:U,21,0)</f>
        <v>直采</v>
      </c>
    </row>
    <row r="132" s="4" customFormat="1" spans="1:9">
      <c r="A132" s="5">
        <v>999227107517059</v>
      </c>
      <c r="B132" s="6">
        <v>45212</v>
      </c>
      <c r="C132" s="6">
        <v>45213</v>
      </c>
      <c r="D132" s="4">
        <v>423.59</v>
      </c>
      <c r="E132" s="4" t="str">
        <f>VLOOKUP(A132,HOP!A:L,12,0)</f>
        <v>423.59</v>
      </c>
      <c r="F132" s="4" t="str">
        <f>VLOOKUP(A132,HOP!A:C,3,0)</f>
        <v>4006798</v>
      </c>
      <c r="G132" s="4">
        <f t="shared" si="8"/>
        <v>0</v>
      </c>
      <c r="H132" s="4" t="str">
        <f t="shared" si="9"/>
        <v>，4006798</v>
      </c>
      <c r="I132" s="4" t="str">
        <f>VLOOKUP(A132,HOP!A:U,21,0)</f>
        <v>直连</v>
      </c>
    </row>
    <row r="133" s="4" customFormat="1" spans="1:9">
      <c r="A133" s="5">
        <v>999227300518957</v>
      </c>
      <c r="B133" s="6">
        <v>45209</v>
      </c>
      <c r="C133" s="6">
        <v>45213</v>
      </c>
      <c r="D133" s="4">
        <v>791.28</v>
      </c>
      <c r="E133" s="4" t="str">
        <f>VLOOKUP(A133,HOP!A:L,12,0)</f>
        <v>791.28</v>
      </c>
      <c r="F133" s="4" t="str">
        <f>VLOOKUP(A133,HOP!A:C,3,0)</f>
        <v>4040112</v>
      </c>
      <c r="G133" s="4">
        <f t="shared" si="8"/>
        <v>0</v>
      </c>
      <c r="H133" s="4" t="str">
        <f t="shared" si="9"/>
        <v>，4040112</v>
      </c>
      <c r="I133" s="4" t="str">
        <f>VLOOKUP(A133,HOP!A:U,21,0)</f>
        <v>直采</v>
      </c>
    </row>
    <row r="134" s="4" customFormat="1" spans="1:9">
      <c r="A134" s="5">
        <v>999227301683744</v>
      </c>
      <c r="B134" s="6">
        <v>45212</v>
      </c>
      <c r="C134" s="6">
        <v>45213</v>
      </c>
      <c r="D134" s="4">
        <v>195.22</v>
      </c>
      <c r="E134" s="4" t="str">
        <f>VLOOKUP(A134,HOP!A:L,12,0)</f>
        <v>195.22</v>
      </c>
      <c r="F134" s="4" t="str">
        <f>VLOOKUP(A134,HOP!A:C,3,0)</f>
        <v>4040697</v>
      </c>
      <c r="G134" s="4">
        <f t="shared" si="8"/>
        <v>0</v>
      </c>
      <c r="H134" s="4" t="str">
        <f t="shared" si="9"/>
        <v>，4040697</v>
      </c>
      <c r="I134" s="4" t="str">
        <f>VLOOKUP(A134,HOP!A:U,21,0)</f>
        <v>直连</v>
      </c>
    </row>
    <row r="135" s="4" customFormat="1" spans="1:9">
      <c r="A135" s="5">
        <v>999227301837788</v>
      </c>
      <c r="B135" s="6">
        <v>45208</v>
      </c>
      <c r="C135" s="6">
        <v>45213</v>
      </c>
      <c r="D135" s="4">
        <v>2785.55</v>
      </c>
      <c r="E135" s="4" t="str">
        <f>VLOOKUP(A135,HOP!A:L,12,0)</f>
        <v>2785.55</v>
      </c>
      <c r="F135" s="4" t="str">
        <f>VLOOKUP(A135,HOP!A:C,3,0)</f>
        <v>4040743</v>
      </c>
      <c r="G135" s="4">
        <f t="shared" si="8"/>
        <v>0</v>
      </c>
      <c r="H135" s="4" t="str">
        <f t="shared" si="9"/>
        <v>，4040743</v>
      </c>
      <c r="I135" s="4" t="str">
        <f>VLOOKUP(A135,HOP!A:U,21,0)</f>
        <v>直连</v>
      </c>
    </row>
    <row r="136" s="4" customFormat="1" spans="1:9">
      <c r="A136" s="5">
        <v>999227303578085</v>
      </c>
      <c r="B136" s="6">
        <v>45211</v>
      </c>
      <c r="C136" s="6">
        <v>45213</v>
      </c>
      <c r="D136" s="4">
        <v>3593.74</v>
      </c>
      <c r="E136" s="4" t="str">
        <f>VLOOKUP(A136,HOP!A:L,12,0)</f>
        <v>3593.74</v>
      </c>
      <c r="F136" s="4" t="str">
        <f>VLOOKUP(A136,HOP!A:C,3,0)</f>
        <v>4041634</v>
      </c>
      <c r="G136" s="4">
        <f t="shared" si="8"/>
        <v>0</v>
      </c>
      <c r="H136" s="4" t="str">
        <f t="shared" si="9"/>
        <v>，4041634</v>
      </c>
      <c r="I136" s="4" t="str">
        <f>VLOOKUP(A136,HOP!A:U,21,0)</f>
        <v>直连</v>
      </c>
    </row>
    <row r="137" s="4" customFormat="1" spans="1:9">
      <c r="A137" s="5">
        <v>999227303691071</v>
      </c>
      <c r="B137" s="6">
        <v>45211</v>
      </c>
      <c r="C137" s="6">
        <v>45213</v>
      </c>
      <c r="D137" s="4">
        <v>982.42</v>
      </c>
      <c r="E137" s="4" t="str">
        <f>VLOOKUP(A137,HOP!A:L,12,0)</f>
        <v>982.44</v>
      </c>
      <c r="F137" s="4" t="str">
        <f>VLOOKUP(A137,HOP!A:C,3,0)</f>
        <v>4041685</v>
      </c>
      <c r="G137" s="4">
        <f t="shared" si="8"/>
        <v>-0.0200000000000955</v>
      </c>
      <c r="H137" s="4" t="str">
        <f t="shared" si="9"/>
        <v>，4041685</v>
      </c>
      <c r="I137" s="4" t="str">
        <f>VLOOKUP(A137,HOP!A:U,21,0)</f>
        <v>直连</v>
      </c>
    </row>
    <row r="138" s="4" customFormat="1" spans="1:9">
      <c r="A138" s="5">
        <v>999227304806944</v>
      </c>
      <c r="B138" s="6">
        <v>45212</v>
      </c>
      <c r="C138" s="6">
        <v>45213</v>
      </c>
      <c r="D138" s="4">
        <v>237.74</v>
      </c>
      <c r="E138" s="4" t="str">
        <f>VLOOKUP(A138,HOP!A:L,12,0)</f>
        <v>237.74</v>
      </c>
      <c r="F138" s="4" t="str">
        <f>VLOOKUP(A138,HOP!A:C,3,0)</f>
        <v>4042255</v>
      </c>
      <c r="G138" s="4">
        <f t="shared" si="8"/>
        <v>0</v>
      </c>
      <c r="H138" s="4" t="str">
        <f t="shared" si="9"/>
        <v>，4042255</v>
      </c>
      <c r="I138" s="4" t="str">
        <f>VLOOKUP(A138,HOP!A:U,21,0)</f>
        <v>直连</v>
      </c>
    </row>
    <row r="139" s="4" customFormat="1" spans="1:9">
      <c r="A139" s="5">
        <v>999227305987038</v>
      </c>
      <c r="B139" s="6">
        <v>45212</v>
      </c>
      <c r="C139" s="6">
        <v>45213</v>
      </c>
      <c r="D139" s="4">
        <v>308.9</v>
      </c>
      <c r="E139" s="4" t="str">
        <f>VLOOKUP(A139,HOP!A:L,12,0)</f>
        <v>308.90</v>
      </c>
      <c r="F139" s="4" t="str">
        <f>VLOOKUP(A139,HOP!A:C,3,0)</f>
        <v>4042986</v>
      </c>
      <c r="G139" s="4">
        <f t="shared" si="8"/>
        <v>0</v>
      </c>
      <c r="H139" s="4" t="str">
        <f t="shared" si="9"/>
        <v>，4042986</v>
      </c>
      <c r="I139" s="4" t="str">
        <f>VLOOKUP(A139,HOP!A:U,21,0)</f>
        <v>直连</v>
      </c>
    </row>
    <row r="140" s="4" customFormat="1" spans="1:9">
      <c r="A140" s="5">
        <v>999227306492392</v>
      </c>
      <c r="B140" s="6">
        <v>45212</v>
      </c>
      <c r="C140" s="6">
        <v>45213</v>
      </c>
      <c r="D140" s="4">
        <v>402.41</v>
      </c>
      <c r="E140" s="4" t="str">
        <f>VLOOKUP(A140,HOP!A:L,12,0)</f>
        <v>402.41</v>
      </c>
      <c r="F140" s="4" t="str">
        <f>VLOOKUP(A140,HOP!A:C,3,0)</f>
        <v>4043309</v>
      </c>
      <c r="G140" s="4">
        <f t="shared" si="8"/>
        <v>0</v>
      </c>
      <c r="H140" s="4" t="str">
        <f t="shared" si="9"/>
        <v>，4043309</v>
      </c>
      <c r="I140" s="4" t="str">
        <f>VLOOKUP(A140,HOP!A:U,21,0)</f>
        <v>直连</v>
      </c>
    </row>
    <row r="141" s="4" customFormat="1" spans="1:9">
      <c r="A141" s="5">
        <v>999227308996413</v>
      </c>
      <c r="B141" s="6">
        <v>45212</v>
      </c>
      <c r="C141" s="6">
        <v>45213</v>
      </c>
      <c r="D141" s="4">
        <v>249.44</v>
      </c>
      <c r="E141" s="4" t="str">
        <f>VLOOKUP(A141,HOP!A:L,12,0)</f>
        <v>249.48</v>
      </c>
      <c r="F141" s="4" t="str">
        <f>VLOOKUP(A141,HOP!A:C,3,0)</f>
        <v>4045714</v>
      </c>
      <c r="G141" s="4">
        <f t="shared" si="8"/>
        <v>-0.039999999999992</v>
      </c>
      <c r="H141" s="4" t="str">
        <f t="shared" si="9"/>
        <v>，4045714</v>
      </c>
      <c r="I141" s="4" t="str">
        <f>VLOOKUP(A141,HOP!A:U,21,0)</f>
        <v>直连</v>
      </c>
    </row>
    <row r="142" s="4" customFormat="1" spans="1:9">
      <c r="A142" s="5">
        <v>999227309213181</v>
      </c>
      <c r="B142" s="6">
        <v>45210</v>
      </c>
      <c r="C142" s="6">
        <v>45213</v>
      </c>
      <c r="D142" s="4">
        <v>3058.59</v>
      </c>
      <c r="E142" s="4" t="str">
        <f>VLOOKUP(A142,HOP!A:L,12,0)</f>
        <v>3058.59</v>
      </c>
      <c r="F142" s="4" t="str">
        <f>VLOOKUP(A142,HOP!A:C,3,0)</f>
        <v>4045941</v>
      </c>
      <c r="G142" s="4">
        <f t="shared" si="8"/>
        <v>0</v>
      </c>
      <c r="H142" s="4" t="str">
        <f t="shared" si="9"/>
        <v>，4045941</v>
      </c>
      <c r="I142" s="4" t="str">
        <f>VLOOKUP(A142,HOP!A:U,21,0)</f>
        <v>直连</v>
      </c>
    </row>
    <row r="143" s="4" customFormat="1" spans="1:9">
      <c r="A143" s="5">
        <v>999227309913203</v>
      </c>
      <c r="B143" s="6">
        <v>45212</v>
      </c>
      <c r="C143" s="6">
        <v>45213</v>
      </c>
      <c r="D143" s="4">
        <v>195.6</v>
      </c>
      <c r="E143" s="4" t="str">
        <f>VLOOKUP(A143,HOP!A:L,12,0)</f>
        <v>195.60</v>
      </c>
      <c r="F143" s="4" t="str">
        <f>VLOOKUP(A143,HOP!A:C,3,0)</f>
        <v>4046442</v>
      </c>
      <c r="G143" s="4">
        <f t="shared" si="8"/>
        <v>0</v>
      </c>
      <c r="H143" s="4" t="str">
        <f t="shared" si="9"/>
        <v>，4046442</v>
      </c>
      <c r="I143" s="4" t="str">
        <f>VLOOKUP(A143,HOP!A:U,21,0)</f>
        <v>直连</v>
      </c>
    </row>
    <row r="144" s="4" customFormat="1" spans="1:9">
      <c r="A144" s="5">
        <v>999227320353601</v>
      </c>
      <c r="B144" s="6">
        <v>45212</v>
      </c>
      <c r="C144" s="6">
        <v>45213</v>
      </c>
      <c r="D144" s="4">
        <v>452.2</v>
      </c>
      <c r="E144" s="4" t="str">
        <f>VLOOKUP(A144,HOP!A:L,12,0)</f>
        <v>452.20</v>
      </c>
      <c r="F144" s="4" t="str">
        <f>VLOOKUP(A144,HOP!A:C,3,0)</f>
        <v>4047230</v>
      </c>
      <c r="G144" s="4">
        <f t="shared" si="8"/>
        <v>0</v>
      </c>
      <c r="H144" s="4" t="str">
        <f t="shared" si="9"/>
        <v>，4047230</v>
      </c>
      <c r="I144" s="4" t="str">
        <f>VLOOKUP(A144,HOP!A:U,21,0)</f>
        <v>直连</v>
      </c>
    </row>
    <row r="145" s="4" customFormat="1" spans="1:9">
      <c r="A145" s="5">
        <v>999227321664306</v>
      </c>
      <c r="B145" s="6">
        <v>45212</v>
      </c>
      <c r="C145" s="6">
        <v>45213</v>
      </c>
      <c r="D145" s="4">
        <v>273.19</v>
      </c>
      <c r="E145" s="4" t="str">
        <f>VLOOKUP(A145,HOP!A:L,12,0)</f>
        <v>273.19</v>
      </c>
      <c r="F145" s="4" t="str">
        <f>VLOOKUP(A145,HOP!A:C,3,0)</f>
        <v>4047730</v>
      </c>
      <c r="G145" s="4">
        <f t="shared" si="8"/>
        <v>0</v>
      </c>
      <c r="H145" s="4" t="str">
        <f t="shared" si="9"/>
        <v>，4047730</v>
      </c>
      <c r="I145" s="4" t="str">
        <f>VLOOKUP(A145,HOP!A:U,21,0)</f>
        <v>直采</v>
      </c>
    </row>
    <row r="146" s="4" customFormat="1" spans="1:9">
      <c r="A146" s="5">
        <v>999227323940251</v>
      </c>
      <c r="B146" s="6">
        <v>45212</v>
      </c>
      <c r="C146" s="6">
        <v>45213</v>
      </c>
      <c r="D146" s="4">
        <v>114.77</v>
      </c>
      <c r="E146" s="4" t="str">
        <f>VLOOKUP(A146,HOP!A:L,12,0)</f>
        <v>114.77</v>
      </c>
      <c r="F146" s="4" t="str">
        <f>VLOOKUP(A146,HOP!A:C,3,0)</f>
        <v>4048581</v>
      </c>
      <c r="G146" s="4">
        <f t="shared" si="8"/>
        <v>0</v>
      </c>
      <c r="H146" s="4" t="str">
        <f t="shared" si="9"/>
        <v>，4048581</v>
      </c>
      <c r="I146" s="4" t="str">
        <f>VLOOKUP(A146,HOP!A:U,21,0)</f>
        <v>直连</v>
      </c>
    </row>
    <row r="147" s="4" customFormat="1" spans="1:9">
      <c r="A147" s="5">
        <v>999227324339959</v>
      </c>
      <c r="B147" s="6">
        <v>45212</v>
      </c>
      <c r="C147" s="6">
        <v>45213</v>
      </c>
      <c r="D147" s="4">
        <v>393.16</v>
      </c>
      <c r="E147" s="4" t="str">
        <f>VLOOKUP(A147,HOP!A:L,12,0)</f>
        <v>393.16</v>
      </c>
      <c r="F147" s="4" t="str">
        <f>VLOOKUP(A147,HOP!A:C,3,0)</f>
        <v>4048813</v>
      </c>
      <c r="G147" s="4">
        <f t="shared" si="8"/>
        <v>0</v>
      </c>
      <c r="H147" s="4" t="str">
        <f t="shared" si="9"/>
        <v>，4048813</v>
      </c>
      <c r="I147" s="4" t="str">
        <f>VLOOKUP(A147,HOP!A:U,21,0)</f>
        <v>直连</v>
      </c>
    </row>
    <row r="148" s="4" customFormat="1" spans="1:9">
      <c r="A148" s="5">
        <v>999227332621870</v>
      </c>
      <c r="B148" s="6">
        <v>45212</v>
      </c>
      <c r="C148" s="6">
        <v>45213</v>
      </c>
      <c r="D148" s="4">
        <v>196.58</v>
      </c>
      <c r="E148" s="4" t="str">
        <f>VLOOKUP(A148,HOP!A:L,12,0)</f>
        <v>196.58</v>
      </c>
      <c r="F148" s="4" t="str">
        <f>VLOOKUP(A148,HOP!A:C,3,0)</f>
        <v>4051166</v>
      </c>
      <c r="G148" s="4">
        <f t="shared" si="8"/>
        <v>0</v>
      </c>
      <c r="H148" s="4" t="str">
        <f t="shared" si="9"/>
        <v>，4051166</v>
      </c>
      <c r="I148" s="4" t="str">
        <f>VLOOKUP(A148,HOP!A:U,21,0)</f>
        <v>直连</v>
      </c>
    </row>
    <row r="149" s="4" customFormat="1" spans="1:9">
      <c r="A149" s="5">
        <v>27333243147</v>
      </c>
      <c r="B149" s="6">
        <v>45210</v>
      </c>
      <c r="C149" s="6">
        <v>45213</v>
      </c>
      <c r="D149" s="4">
        <v>1616.91</v>
      </c>
      <c r="E149" s="4" t="str">
        <f>VLOOKUP(A149,HOP!A:L,12,0)</f>
        <v>1616.91</v>
      </c>
      <c r="F149" s="4" t="str">
        <f>VLOOKUP(A149,HOP!A:C,3,0)</f>
        <v>4051459</v>
      </c>
      <c r="G149" s="4">
        <f t="shared" si="8"/>
        <v>0</v>
      </c>
      <c r="H149" s="4" t="str">
        <f t="shared" si="9"/>
        <v>，4051459</v>
      </c>
      <c r="I149" s="4" t="str">
        <f>VLOOKUP(A149,HOP!A:U,21,0)</f>
        <v>直连</v>
      </c>
    </row>
    <row r="150" s="4" customFormat="1" spans="1:9">
      <c r="A150" s="5">
        <v>999227333321942</v>
      </c>
      <c r="B150" s="6">
        <v>45212</v>
      </c>
      <c r="C150" s="6">
        <v>45213</v>
      </c>
      <c r="D150" s="4">
        <v>455.81</v>
      </c>
      <c r="E150" s="4" t="str">
        <f>VLOOKUP(A150,HOP!A:L,12,0)</f>
        <v>455.81</v>
      </c>
      <c r="F150" s="4" t="str">
        <f>VLOOKUP(A150,HOP!A:C,3,0)</f>
        <v>4051589</v>
      </c>
      <c r="G150" s="4">
        <f t="shared" si="8"/>
        <v>0</v>
      </c>
      <c r="H150" s="4" t="str">
        <f t="shared" si="9"/>
        <v>，4051589</v>
      </c>
      <c r="I150" s="4" t="str">
        <f>VLOOKUP(A150,HOP!A:U,21,0)</f>
        <v>直连</v>
      </c>
    </row>
    <row r="151" s="4" customFormat="1" spans="1:9">
      <c r="A151" s="5">
        <v>999227333617468</v>
      </c>
      <c r="B151" s="6">
        <v>45212</v>
      </c>
      <c r="C151" s="6">
        <v>45213</v>
      </c>
      <c r="D151" s="4">
        <v>781.11</v>
      </c>
      <c r="E151" s="4" t="str">
        <f>VLOOKUP(A151,HOP!A:L,12,0)</f>
        <v>781.11</v>
      </c>
      <c r="F151" s="4" t="str">
        <f>VLOOKUP(A151,HOP!A:C,3,0)</f>
        <v>4051683</v>
      </c>
      <c r="G151" s="4">
        <f t="shared" si="8"/>
        <v>0</v>
      </c>
      <c r="H151" s="4" t="str">
        <f t="shared" si="9"/>
        <v>，4051683</v>
      </c>
      <c r="I151" s="4" t="str">
        <f>VLOOKUP(A151,HOP!A:U,21,0)</f>
        <v>直连</v>
      </c>
    </row>
    <row r="152" s="4" customFormat="1" spans="1:9">
      <c r="A152" s="5">
        <v>999227335221364</v>
      </c>
      <c r="B152" s="6">
        <v>45212</v>
      </c>
      <c r="C152" s="6">
        <v>45213</v>
      </c>
      <c r="D152" s="4">
        <v>301.43</v>
      </c>
      <c r="E152" s="4" t="str">
        <f>VLOOKUP(A152,HOP!A:L,12,0)</f>
        <v>301.43</v>
      </c>
      <c r="F152" s="4" t="str">
        <f>VLOOKUP(A152,HOP!A:C,3,0)</f>
        <v>4052894</v>
      </c>
      <c r="G152" s="4">
        <f t="shared" si="8"/>
        <v>0</v>
      </c>
      <c r="H152" s="4" t="str">
        <f t="shared" si="9"/>
        <v>，4052894</v>
      </c>
      <c r="I152" s="4" t="str">
        <f>VLOOKUP(A152,HOP!A:U,21,0)</f>
        <v>直连</v>
      </c>
    </row>
    <row r="153" s="4" customFormat="1" hidden="1" spans="1:9">
      <c r="A153" s="5">
        <v>999227336800495</v>
      </c>
      <c r="B153" s="6">
        <v>45212</v>
      </c>
      <c r="C153" s="6">
        <v>45213</v>
      </c>
      <c r="D153" s="4">
        <v>0</v>
      </c>
      <c r="E153" s="4" t="str">
        <f>VLOOKUP(A153,HOP!A:L,12,0)</f>
        <v>480.68</v>
      </c>
      <c r="F153" s="4" t="str">
        <f>VLOOKUP(A153,HOP!A:C,3,0)</f>
        <v>4053898</v>
      </c>
      <c r="G153" s="4">
        <f t="shared" si="8"/>
        <v>-480.68</v>
      </c>
      <c r="H153" s="4" t="str">
        <f t="shared" si="9"/>
        <v>，4053898</v>
      </c>
      <c r="I153" s="4" t="str">
        <f>VLOOKUP(A153,HOP!A:U,21,0)</f>
        <v>直连</v>
      </c>
    </row>
    <row r="154" s="4" customFormat="1" spans="1:9">
      <c r="A154" s="5">
        <v>999227337133557</v>
      </c>
      <c r="B154" s="6">
        <v>45211</v>
      </c>
      <c r="C154" s="6">
        <v>45213</v>
      </c>
      <c r="D154" s="4">
        <v>1140.31</v>
      </c>
      <c r="E154" s="4" t="str">
        <f>VLOOKUP(A154,HOP!A:L,12,0)</f>
        <v>1140.31</v>
      </c>
      <c r="F154" s="4" t="str">
        <f>VLOOKUP(A154,HOP!A:C,3,0)</f>
        <v>4054155</v>
      </c>
      <c r="G154" s="4">
        <f t="shared" si="8"/>
        <v>0</v>
      </c>
      <c r="H154" s="4" t="str">
        <f t="shared" si="9"/>
        <v>，4054155</v>
      </c>
      <c r="I154" s="4" t="str">
        <f>VLOOKUP(A154,HOP!A:U,21,0)</f>
        <v>直连</v>
      </c>
    </row>
    <row r="155" s="4" customFormat="1" spans="1:9">
      <c r="A155" s="5">
        <v>999227337137666</v>
      </c>
      <c r="B155" s="6">
        <v>45211</v>
      </c>
      <c r="C155" s="6">
        <v>45213</v>
      </c>
      <c r="D155" s="4">
        <v>1140.31</v>
      </c>
      <c r="E155" s="4" t="str">
        <f>VLOOKUP(A155,HOP!A:L,12,0)</f>
        <v>1140.31</v>
      </c>
      <c r="F155" s="4" t="str">
        <f>VLOOKUP(A155,HOP!A:C,3,0)</f>
        <v>4054157</v>
      </c>
      <c r="G155" s="4">
        <f t="shared" si="8"/>
        <v>0</v>
      </c>
      <c r="H155" s="4" t="str">
        <f t="shared" si="9"/>
        <v>，4054157</v>
      </c>
      <c r="I155" s="4" t="str">
        <f>VLOOKUP(A155,HOP!A:U,21,0)</f>
        <v>直连</v>
      </c>
    </row>
    <row r="156" s="4" customFormat="1" spans="1:9">
      <c r="A156" s="5">
        <v>999227337334636</v>
      </c>
      <c r="B156" s="6">
        <v>45212</v>
      </c>
      <c r="C156" s="6">
        <v>45213</v>
      </c>
      <c r="D156" s="4">
        <v>322.97</v>
      </c>
      <c r="E156" s="4" t="str">
        <f>VLOOKUP(A156,HOP!A:L,12,0)</f>
        <v>322.97</v>
      </c>
      <c r="F156" s="4" t="str">
        <f>VLOOKUP(A156,HOP!A:C,3,0)</f>
        <v>4054469</v>
      </c>
      <c r="G156" s="4">
        <f t="shared" si="8"/>
        <v>0</v>
      </c>
      <c r="H156" s="4" t="str">
        <f t="shared" si="9"/>
        <v>，4054469</v>
      </c>
      <c r="I156" s="4" t="str">
        <f>VLOOKUP(A156,HOP!A:U,21,0)</f>
        <v>直连</v>
      </c>
    </row>
    <row r="157" s="4" customFormat="1" spans="1:9">
      <c r="A157" s="5">
        <v>999227337355224</v>
      </c>
      <c r="B157" s="6">
        <v>45212</v>
      </c>
      <c r="C157" s="6">
        <v>45213</v>
      </c>
      <c r="D157" s="4">
        <v>857.15</v>
      </c>
      <c r="E157" s="4" t="str">
        <f>VLOOKUP(A157,HOP!A:L,12,0)</f>
        <v>857.15</v>
      </c>
      <c r="F157" s="4" t="str">
        <f>VLOOKUP(A157,HOP!A:C,3,0)</f>
        <v>4054493</v>
      </c>
      <c r="G157" s="4">
        <f t="shared" si="8"/>
        <v>0</v>
      </c>
      <c r="H157" s="4" t="str">
        <f t="shared" si="9"/>
        <v>，4054493</v>
      </c>
      <c r="I157" s="4" t="str">
        <f>VLOOKUP(A157,HOP!A:U,21,0)</f>
        <v>直连</v>
      </c>
    </row>
    <row r="158" s="4" customFormat="1" spans="1:9">
      <c r="A158" s="5">
        <v>999227338000246</v>
      </c>
      <c r="B158" s="6">
        <v>45211</v>
      </c>
      <c r="C158" s="6">
        <v>45213</v>
      </c>
      <c r="D158" s="4">
        <v>365.52</v>
      </c>
      <c r="E158" s="4" t="str">
        <f>VLOOKUP(A158,HOP!A:L,12,0)</f>
        <v>365.52</v>
      </c>
      <c r="F158" s="4" t="str">
        <f>VLOOKUP(A158,HOP!A:C,3,0)</f>
        <v>4055443</v>
      </c>
      <c r="G158" s="4">
        <f t="shared" si="8"/>
        <v>0</v>
      </c>
      <c r="H158" s="4" t="str">
        <f t="shared" si="9"/>
        <v>，4055443</v>
      </c>
      <c r="I158" s="4" t="str">
        <f>VLOOKUP(A158,HOP!A:U,21,0)</f>
        <v>直连</v>
      </c>
    </row>
    <row r="159" s="4" customFormat="1" spans="1:9">
      <c r="A159" s="5">
        <v>999227341423556</v>
      </c>
      <c r="B159" s="6">
        <v>45211</v>
      </c>
      <c r="C159" s="6">
        <v>45213</v>
      </c>
      <c r="D159" s="4">
        <v>325.84</v>
      </c>
      <c r="E159" s="4" t="str">
        <f>VLOOKUP(A159,HOP!A:L,12,0)</f>
        <v>325.84</v>
      </c>
      <c r="F159" s="4" t="str">
        <f>VLOOKUP(A159,HOP!A:C,3,0)</f>
        <v>4056509</v>
      </c>
      <c r="G159" s="4">
        <f t="shared" si="8"/>
        <v>0</v>
      </c>
      <c r="H159" s="4" t="str">
        <f t="shared" si="9"/>
        <v>，4056509</v>
      </c>
      <c r="I159" s="4" t="str">
        <f>VLOOKUP(A159,HOP!A:U,21,0)</f>
        <v>直连</v>
      </c>
    </row>
    <row r="160" s="4" customFormat="1" spans="1:9">
      <c r="A160" s="5">
        <v>999227341531695</v>
      </c>
      <c r="B160" s="6">
        <v>45211</v>
      </c>
      <c r="C160" s="6">
        <v>45213</v>
      </c>
      <c r="D160" s="4">
        <v>2373.03</v>
      </c>
      <c r="E160" s="4" t="str">
        <f>VLOOKUP(A160,HOP!A:L,12,0)</f>
        <v>2373.03</v>
      </c>
      <c r="F160" s="4" t="str">
        <f>VLOOKUP(A160,HOP!A:C,3,0)</f>
        <v>4056525</v>
      </c>
      <c r="G160" s="4">
        <f t="shared" si="8"/>
        <v>0</v>
      </c>
      <c r="H160" s="4" t="str">
        <f t="shared" si="9"/>
        <v>，4056525</v>
      </c>
      <c r="I160" s="4" t="str">
        <f>VLOOKUP(A160,HOP!A:U,21,0)</f>
        <v>直连</v>
      </c>
    </row>
    <row r="161" s="4" customFormat="1" spans="1:9">
      <c r="A161" s="5">
        <v>999227342867867</v>
      </c>
      <c r="B161" s="6">
        <v>45211</v>
      </c>
      <c r="C161" s="6">
        <v>45213</v>
      </c>
      <c r="D161" s="4">
        <v>425.05</v>
      </c>
      <c r="E161" s="4" t="str">
        <f>VLOOKUP(A161,HOP!A:L,12,0)</f>
        <v>425.05</v>
      </c>
      <c r="F161" s="4" t="str">
        <f>VLOOKUP(A161,HOP!A:C,3,0)</f>
        <v>4056901</v>
      </c>
      <c r="G161" s="4">
        <f t="shared" si="8"/>
        <v>0</v>
      </c>
      <c r="H161" s="4" t="str">
        <f t="shared" si="9"/>
        <v>，4056901</v>
      </c>
      <c r="I161" s="4" t="str">
        <f>VLOOKUP(A161,HOP!A:U,21,0)</f>
        <v>直连</v>
      </c>
    </row>
    <row r="162" s="4" customFormat="1" spans="1:9">
      <c r="A162" s="5">
        <v>999227343202622</v>
      </c>
      <c r="B162" s="6">
        <v>45212</v>
      </c>
      <c r="C162" s="6">
        <v>45213</v>
      </c>
      <c r="D162" s="4">
        <v>244.26</v>
      </c>
      <c r="E162" s="4" t="str">
        <f>VLOOKUP(A162,HOP!A:L,12,0)</f>
        <v>244.26</v>
      </c>
      <c r="F162" s="4" t="str">
        <f>VLOOKUP(A162,HOP!A:C,3,0)</f>
        <v>4056985</v>
      </c>
      <c r="G162" s="4">
        <f t="shared" si="8"/>
        <v>0</v>
      </c>
      <c r="H162" s="4" t="str">
        <f t="shared" si="9"/>
        <v>，4056985</v>
      </c>
      <c r="I162" s="4" t="str">
        <f>VLOOKUP(A162,HOP!A:U,21,0)</f>
        <v>直连</v>
      </c>
    </row>
    <row r="163" s="4" customFormat="1" spans="1:9">
      <c r="A163" s="5">
        <v>999227344982082</v>
      </c>
      <c r="B163" s="6">
        <v>45212</v>
      </c>
      <c r="C163" s="6">
        <v>45213</v>
      </c>
      <c r="D163" s="4">
        <v>133.04</v>
      </c>
      <c r="E163" s="4" t="str">
        <f>VLOOKUP(A163,HOP!A:L,12,0)</f>
        <v>133.04</v>
      </c>
      <c r="F163" s="4" t="str">
        <f>VLOOKUP(A163,HOP!A:C,3,0)</f>
        <v>4057536</v>
      </c>
      <c r="G163" s="4">
        <f t="shared" ref="G163:G183" si="10">D163-E163</f>
        <v>0</v>
      </c>
      <c r="H163" s="4" t="str">
        <f t="shared" ref="H163:H183" si="11">$H$1&amp;F163</f>
        <v>，4057536</v>
      </c>
      <c r="I163" s="4" t="str">
        <f>VLOOKUP(A163,HOP!A:U,21,0)</f>
        <v>直连</v>
      </c>
    </row>
    <row r="164" s="4" customFormat="1" spans="1:9">
      <c r="A164" s="5">
        <v>999227349190605</v>
      </c>
      <c r="B164" s="6">
        <v>45212</v>
      </c>
      <c r="C164" s="6">
        <v>45213</v>
      </c>
      <c r="D164" s="4">
        <v>490.92</v>
      </c>
      <c r="E164" s="4" t="str">
        <f>VLOOKUP(A164,HOP!A:L,12,0)</f>
        <v>490.92</v>
      </c>
      <c r="F164" s="4" t="str">
        <f>VLOOKUP(A164,HOP!A:C,3,0)</f>
        <v>4058996</v>
      </c>
      <c r="G164" s="4">
        <f t="shared" si="10"/>
        <v>0</v>
      </c>
      <c r="H164" s="4" t="str">
        <f t="shared" si="11"/>
        <v>，4058996</v>
      </c>
      <c r="I164" s="4" t="str">
        <f>VLOOKUP(A164,HOP!A:U,21,0)</f>
        <v>直连</v>
      </c>
    </row>
    <row r="165" s="4" customFormat="1" spans="1:9">
      <c r="A165" s="5">
        <v>999227349659953</v>
      </c>
      <c r="B165" s="6">
        <v>45212</v>
      </c>
      <c r="C165" s="6">
        <v>45213</v>
      </c>
      <c r="D165" s="4">
        <v>553.64</v>
      </c>
      <c r="E165" s="4" t="str">
        <f>VLOOKUP(A165,HOP!A:L,12,0)</f>
        <v>553.64</v>
      </c>
      <c r="F165" s="4" t="str">
        <f>VLOOKUP(A165,HOP!A:C,3,0)</f>
        <v>4059250</v>
      </c>
      <c r="G165" s="4">
        <f t="shared" si="10"/>
        <v>0</v>
      </c>
      <c r="H165" s="4" t="str">
        <f t="shared" si="11"/>
        <v>，4059250</v>
      </c>
      <c r="I165" s="4" t="str">
        <f>VLOOKUP(A165,HOP!A:U,21,0)</f>
        <v>直连</v>
      </c>
    </row>
    <row r="166" s="4" customFormat="1" spans="1:9">
      <c r="A166" s="5">
        <v>999227351006600</v>
      </c>
      <c r="B166" s="6">
        <v>45212</v>
      </c>
      <c r="C166" s="6">
        <v>45213</v>
      </c>
      <c r="D166" s="4">
        <v>572.21</v>
      </c>
      <c r="E166" s="4" t="str">
        <f>VLOOKUP(A166,HOP!A:L,12,0)</f>
        <v>572.21</v>
      </c>
      <c r="F166" s="4" t="str">
        <f>VLOOKUP(A166,HOP!A:C,3,0)</f>
        <v>4059622</v>
      </c>
      <c r="G166" s="4">
        <f t="shared" si="10"/>
        <v>0</v>
      </c>
      <c r="H166" s="4" t="str">
        <f t="shared" si="11"/>
        <v>，4059622</v>
      </c>
      <c r="I166" s="4" t="str">
        <f>VLOOKUP(A166,HOP!A:U,21,0)</f>
        <v>直连</v>
      </c>
    </row>
    <row r="167" s="4" customFormat="1" spans="1:9">
      <c r="A167" s="5">
        <v>999227352039240</v>
      </c>
      <c r="B167" s="6">
        <v>45212</v>
      </c>
      <c r="C167" s="6">
        <v>45213</v>
      </c>
      <c r="D167" s="4">
        <v>395.75</v>
      </c>
      <c r="E167" s="4" t="str">
        <f>VLOOKUP(A167,HOP!A:L,12,0)</f>
        <v>395.75</v>
      </c>
      <c r="F167" s="4" t="str">
        <f>VLOOKUP(A167,HOP!A:C,3,0)</f>
        <v>4060163</v>
      </c>
      <c r="G167" s="4">
        <f t="shared" si="10"/>
        <v>0</v>
      </c>
      <c r="H167" s="4" t="str">
        <f t="shared" si="11"/>
        <v>，4060163</v>
      </c>
      <c r="I167" s="4" t="str">
        <f>VLOOKUP(A167,HOP!A:U,21,0)</f>
        <v>直连</v>
      </c>
    </row>
    <row r="168" s="4" customFormat="1" spans="1:9">
      <c r="A168" s="5">
        <v>999227352511287</v>
      </c>
      <c r="B168" s="6">
        <v>45212</v>
      </c>
      <c r="C168" s="6">
        <v>45213</v>
      </c>
      <c r="D168" s="4">
        <v>927.6</v>
      </c>
      <c r="E168" s="4" t="str">
        <f>VLOOKUP(A168,HOP!A:L,12,0)</f>
        <v>927.60</v>
      </c>
      <c r="F168" s="4" t="str">
        <f>VLOOKUP(A168,HOP!A:C,3,0)</f>
        <v>4060306</v>
      </c>
      <c r="G168" s="4">
        <f t="shared" si="10"/>
        <v>0</v>
      </c>
      <c r="H168" s="4" t="str">
        <f t="shared" si="11"/>
        <v>，4060306</v>
      </c>
      <c r="I168" s="4" t="str">
        <f>VLOOKUP(A168,HOP!A:U,21,0)</f>
        <v>直连</v>
      </c>
    </row>
    <row r="169" s="4" customFormat="1" spans="1:9">
      <c r="A169" s="5">
        <v>999227353324381</v>
      </c>
      <c r="B169" s="6">
        <v>45212</v>
      </c>
      <c r="C169" s="6">
        <v>45213</v>
      </c>
      <c r="D169" s="4">
        <v>581.76</v>
      </c>
      <c r="E169" s="4" t="str">
        <f>VLOOKUP(A169,HOP!A:L,12,0)</f>
        <v>581.76</v>
      </c>
      <c r="F169" s="4" t="str">
        <f>VLOOKUP(A169,HOP!A:C,3,0)</f>
        <v>4060668</v>
      </c>
      <c r="G169" s="4">
        <f t="shared" si="10"/>
        <v>0</v>
      </c>
      <c r="H169" s="4" t="str">
        <f t="shared" si="11"/>
        <v>，4060668</v>
      </c>
      <c r="I169" s="4" t="str">
        <f>VLOOKUP(A169,HOP!A:U,21,0)</f>
        <v>直连</v>
      </c>
    </row>
    <row r="170" s="4" customFormat="1" spans="1:9">
      <c r="A170" s="5">
        <v>999227353342186</v>
      </c>
      <c r="B170" s="6">
        <v>45212</v>
      </c>
      <c r="C170" s="6">
        <v>45213</v>
      </c>
      <c r="D170" s="4">
        <v>411.19</v>
      </c>
      <c r="E170" s="4" t="str">
        <f>VLOOKUP(A170,HOP!A:L,12,0)</f>
        <v>411.19</v>
      </c>
      <c r="F170" s="4" t="str">
        <f>VLOOKUP(A170,HOP!A:C,3,0)</f>
        <v>4060675</v>
      </c>
      <c r="G170" s="4">
        <f t="shared" si="10"/>
        <v>0</v>
      </c>
      <c r="H170" s="4" t="str">
        <f t="shared" si="11"/>
        <v>，4060675</v>
      </c>
      <c r="I170" s="4" t="str">
        <f>VLOOKUP(A170,HOP!A:U,21,0)</f>
        <v>直连</v>
      </c>
    </row>
    <row r="171" s="4" customFormat="1" spans="1:9">
      <c r="A171" s="5">
        <v>999227353365743</v>
      </c>
      <c r="B171" s="6">
        <v>45212</v>
      </c>
      <c r="C171" s="6">
        <v>45213</v>
      </c>
      <c r="D171" s="4">
        <v>2632.24</v>
      </c>
      <c r="E171" s="4" t="str">
        <f>VLOOKUP(A171,HOP!A:L,12,0)</f>
        <v>2632.24</v>
      </c>
      <c r="F171" s="4" t="str">
        <f>VLOOKUP(A171,HOP!A:C,3,0)</f>
        <v>4060683</v>
      </c>
      <c r="G171" s="4">
        <f t="shared" si="10"/>
        <v>0</v>
      </c>
      <c r="H171" s="4" t="str">
        <f t="shared" si="11"/>
        <v>，4060683</v>
      </c>
      <c r="I171" s="4" t="str">
        <f>VLOOKUP(A171,HOP!A:U,21,0)</f>
        <v>直连</v>
      </c>
    </row>
    <row r="172" s="4" customFormat="1" spans="1:9">
      <c r="A172" s="5">
        <v>999227353680228</v>
      </c>
      <c r="B172" s="6">
        <v>45212</v>
      </c>
      <c r="C172" s="6">
        <v>45213</v>
      </c>
      <c r="D172" s="4">
        <v>1902.1</v>
      </c>
      <c r="E172" s="4" t="str">
        <f>VLOOKUP(A172,HOP!A:L,12,0)</f>
        <v>1902.10</v>
      </c>
      <c r="F172" s="4" t="str">
        <f>VLOOKUP(A172,HOP!A:C,3,0)</f>
        <v>4060896</v>
      </c>
      <c r="G172" s="4">
        <f t="shared" si="10"/>
        <v>0</v>
      </c>
      <c r="H172" s="4" t="str">
        <f t="shared" si="11"/>
        <v>，4060896</v>
      </c>
      <c r="I172" s="4" t="str">
        <f>VLOOKUP(A172,HOP!A:U,21,0)</f>
        <v>直连</v>
      </c>
    </row>
    <row r="173" s="4" customFormat="1" spans="1:9">
      <c r="A173" s="5">
        <v>999227354837294</v>
      </c>
      <c r="B173" s="6">
        <v>45212</v>
      </c>
      <c r="C173" s="6">
        <v>45213</v>
      </c>
      <c r="D173" s="4">
        <v>733.06</v>
      </c>
      <c r="E173" s="4" t="str">
        <f>VLOOKUP(A173,HOP!A:L,12,0)</f>
        <v>733.06</v>
      </c>
      <c r="F173" s="4" t="str">
        <f>VLOOKUP(A173,HOP!A:C,3,0)</f>
        <v>4061406</v>
      </c>
      <c r="G173" s="4">
        <f t="shared" si="10"/>
        <v>0</v>
      </c>
      <c r="H173" s="4" t="str">
        <f t="shared" si="11"/>
        <v>，4061406</v>
      </c>
      <c r="I173" s="4" t="str">
        <f>VLOOKUP(A173,HOP!A:U,21,0)</f>
        <v>直采</v>
      </c>
    </row>
    <row r="174" s="4" customFormat="1" spans="1:9">
      <c r="A174" s="5">
        <v>999227355359529</v>
      </c>
      <c r="B174" s="6">
        <v>45212</v>
      </c>
      <c r="C174" s="6">
        <v>45213</v>
      </c>
      <c r="D174" s="4">
        <v>2598.34</v>
      </c>
      <c r="E174" s="4" t="str">
        <f>VLOOKUP(A174,HOP!A:L,12,0)</f>
        <v>2598.34</v>
      </c>
      <c r="F174" s="4" t="str">
        <f>VLOOKUP(A174,HOP!A:C,3,0)</f>
        <v>4061700</v>
      </c>
      <c r="G174" s="4">
        <f t="shared" si="10"/>
        <v>0</v>
      </c>
      <c r="H174" s="4" t="str">
        <f t="shared" si="11"/>
        <v>，4061700</v>
      </c>
      <c r="I174" s="4" t="str">
        <f>VLOOKUP(A174,HOP!A:U,21,0)</f>
        <v>直连</v>
      </c>
    </row>
    <row r="175" s="4" customFormat="1" spans="1:9">
      <c r="A175" s="5">
        <v>999227355708749</v>
      </c>
      <c r="B175" s="6">
        <v>45212</v>
      </c>
      <c r="C175" s="6">
        <v>45213</v>
      </c>
      <c r="D175" s="4">
        <v>224.42</v>
      </c>
      <c r="E175" s="4" t="str">
        <f>VLOOKUP(A175,HOP!A:L,12,0)</f>
        <v>224.42</v>
      </c>
      <c r="F175" s="4" t="str">
        <f>VLOOKUP(A175,HOP!A:C,3,0)</f>
        <v>4061799</v>
      </c>
      <c r="G175" s="4">
        <f t="shared" si="10"/>
        <v>0</v>
      </c>
      <c r="H175" s="4" t="str">
        <f t="shared" si="11"/>
        <v>，4061799</v>
      </c>
      <c r="I175" s="4" t="str">
        <f>VLOOKUP(A175,HOP!A:U,21,0)</f>
        <v>直连</v>
      </c>
    </row>
    <row r="176" s="4" customFormat="1" spans="1:9">
      <c r="A176" s="5">
        <v>999227356082564</v>
      </c>
      <c r="B176" s="6">
        <v>45212</v>
      </c>
      <c r="C176" s="6">
        <v>45213</v>
      </c>
      <c r="D176" s="4">
        <v>302.44</v>
      </c>
      <c r="E176" s="4" t="str">
        <f>VLOOKUP(A176,HOP!A:L,12,0)</f>
        <v>302.45</v>
      </c>
      <c r="F176" s="4" t="str">
        <f>VLOOKUP(A176,HOP!A:C,3,0)</f>
        <v>4062071</v>
      </c>
      <c r="G176" s="4">
        <f t="shared" si="10"/>
        <v>-0.00999999999999091</v>
      </c>
      <c r="H176" s="4" t="str">
        <f t="shared" si="11"/>
        <v>，4062071</v>
      </c>
      <c r="I176" s="4" t="str">
        <f>VLOOKUP(A176,HOP!A:U,21,0)</f>
        <v>直连</v>
      </c>
    </row>
    <row r="177" s="4" customFormat="1" spans="1:9">
      <c r="A177" s="5">
        <v>999227356149627</v>
      </c>
      <c r="B177" s="6">
        <v>45212</v>
      </c>
      <c r="C177" s="6">
        <v>45213</v>
      </c>
      <c r="D177" s="4">
        <v>357.98</v>
      </c>
      <c r="E177" s="4" t="str">
        <f>VLOOKUP(A177,HOP!A:L,12,0)</f>
        <v>357.98</v>
      </c>
      <c r="F177" s="4" t="str">
        <f>VLOOKUP(A177,HOP!A:C,3,0)</f>
        <v>4062106</v>
      </c>
      <c r="G177" s="4">
        <f t="shared" si="10"/>
        <v>0</v>
      </c>
      <c r="H177" s="4" t="str">
        <f t="shared" si="11"/>
        <v>，4062106</v>
      </c>
      <c r="I177" s="4" t="str">
        <f>VLOOKUP(A177,HOP!A:U,21,0)</f>
        <v>直采</v>
      </c>
    </row>
    <row r="178" s="4" customFormat="1" spans="1:9">
      <c r="A178" s="5">
        <v>999227356174407</v>
      </c>
      <c r="B178" s="6">
        <v>45212</v>
      </c>
      <c r="C178" s="6">
        <v>45213</v>
      </c>
      <c r="D178" s="4">
        <v>517.06</v>
      </c>
      <c r="E178" s="4" t="str">
        <f>VLOOKUP(A178,HOP!A:L,12,0)</f>
        <v>517.06</v>
      </c>
      <c r="F178" s="4" t="str">
        <f>VLOOKUP(A178,HOP!A:C,3,0)</f>
        <v>4062118</v>
      </c>
      <c r="G178" s="4">
        <f t="shared" si="10"/>
        <v>0</v>
      </c>
      <c r="H178" s="4" t="str">
        <f t="shared" si="11"/>
        <v>，4062118</v>
      </c>
      <c r="I178" s="4" t="str">
        <f>VLOOKUP(A178,HOP!A:U,21,0)</f>
        <v>直连</v>
      </c>
    </row>
    <row r="179" s="4" customFormat="1" spans="1:9">
      <c r="A179" s="5">
        <v>999227356257993</v>
      </c>
      <c r="B179" s="6">
        <v>45212</v>
      </c>
      <c r="C179" s="6">
        <v>45213</v>
      </c>
      <c r="D179" s="4">
        <v>4128.7</v>
      </c>
      <c r="E179" s="4" t="str">
        <f>VLOOKUP(A179,HOP!A:L,12,0)</f>
        <v>4128.70</v>
      </c>
      <c r="F179" s="4" t="str">
        <f>VLOOKUP(A179,HOP!A:C,3,0)</f>
        <v>4062163</v>
      </c>
      <c r="G179" s="4">
        <f t="shared" si="10"/>
        <v>0</v>
      </c>
      <c r="H179" s="4" t="str">
        <f t="shared" si="11"/>
        <v>，4062163</v>
      </c>
      <c r="I179" s="4" t="str">
        <f>VLOOKUP(A179,HOP!A:U,21,0)</f>
        <v>直连</v>
      </c>
    </row>
    <row r="180" s="4" customFormat="1" spans="1:9">
      <c r="A180" s="5">
        <v>999227356359118</v>
      </c>
      <c r="B180" s="6">
        <v>45212</v>
      </c>
      <c r="C180" s="6">
        <v>45213</v>
      </c>
      <c r="D180" s="4">
        <v>329.12</v>
      </c>
      <c r="E180" s="4" t="str">
        <f>VLOOKUP(A180,HOP!A:L,12,0)</f>
        <v>329.16</v>
      </c>
      <c r="F180" s="4" t="str">
        <f>VLOOKUP(A180,HOP!A:C,3,0)</f>
        <v>4062286</v>
      </c>
      <c r="G180" s="4">
        <f t="shared" si="10"/>
        <v>-0.0400000000000205</v>
      </c>
      <c r="H180" s="4" t="str">
        <f t="shared" si="11"/>
        <v>，4062286</v>
      </c>
      <c r="I180" s="4" t="str">
        <f>VLOOKUP(A180,HOP!A:U,21,0)</f>
        <v>直连</v>
      </c>
    </row>
    <row r="181" s="4" customFormat="1" spans="1:9">
      <c r="A181" s="5">
        <v>999227372442541</v>
      </c>
      <c r="B181" s="6">
        <v>45212</v>
      </c>
      <c r="C181" s="6">
        <v>45213</v>
      </c>
      <c r="D181" s="4">
        <v>357.79</v>
      </c>
      <c r="E181" s="4" t="str">
        <f>VLOOKUP(A181,HOP!A:L,12,0)</f>
        <v>357.79</v>
      </c>
      <c r="F181" s="4" t="str">
        <f>VLOOKUP(A181,HOP!A:C,3,0)</f>
        <v>4062389</v>
      </c>
      <c r="G181" s="4">
        <f t="shared" si="10"/>
        <v>0</v>
      </c>
      <c r="H181" s="4" t="str">
        <f t="shared" si="11"/>
        <v>，4062389</v>
      </c>
      <c r="I181" s="4" t="str">
        <f>VLOOKUP(A181,HOP!A:U,21,0)</f>
        <v>直连</v>
      </c>
    </row>
    <row r="182" s="4" customFormat="1" spans="1:9">
      <c r="A182" s="5">
        <v>999227373184228</v>
      </c>
      <c r="B182" s="6">
        <v>45212</v>
      </c>
      <c r="C182" s="6">
        <v>45213</v>
      </c>
      <c r="D182" s="4">
        <v>959.4</v>
      </c>
      <c r="E182" s="4" t="str">
        <f>VLOOKUP(A182,HOP!A:L,12,0)</f>
        <v>959.40</v>
      </c>
      <c r="F182" s="4" t="str">
        <f>VLOOKUP(A182,HOP!A:C,3,0)</f>
        <v>4062464</v>
      </c>
      <c r="G182" s="4">
        <f t="shared" si="10"/>
        <v>0</v>
      </c>
      <c r="H182" s="4" t="str">
        <f t="shared" si="11"/>
        <v>，4062464</v>
      </c>
      <c r="I182" s="4" t="str">
        <f>VLOOKUP(A182,HOP!A:U,21,0)</f>
        <v>直连</v>
      </c>
    </row>
    <row r="183" s="4" customFormat="1" spans="1:9">
      <c r="A183" s="5">
        <v>27373874151</v>
      </c>
      <c r="B183" s="6">
        <v>45212</v>
      </c>
      <c r="C183" s="6">
        <v>45213</v>
      </c>
      <c r="D183" s="4">
        <v>229.55</v>
      </c>
      <c r="E183" s="4" t="str">
        <f>VLOOKUP(A183,HOP!A:L,12,0)</f>
        <v>229.55</v>
      </c>
      <c r="F183" s="4" t="str">
        <f>VLOOKUP(A183,HOP!A:C,3,0)</f>
        <v>4062564</v>
      </c>
      <c r="G183" s="4">
        <f t="shared" si="10"/>
        <v>0</v>
      </c>
      <c r="H183" s="4" t="str">
        <f t="shared" si="11"/>
        <v>，4062564</v>
      </c>
      <c r="I183" s="4" t="str">
        <f>VLOOKUP(A183,HOP!A:U,21,0)</f>
        <v>直连</v>
      </c>
    </row>
    <row r="185" spans="4:4">
      <c r="D185" s="4">
        <f>SUM(D2:D184)</f>
        <v>207269.26</v>
      </c>
    </row>
    <row r="188" spans="4:4">
      <c r="D188" s="4" t="s">
        <v>996</v>
      </c>
    </row>
    <row r="192" spans="1:3">
      <c r="A192" s="4" t="s">
        <v>997</v>
      </c>
      <c r="C192" s="4">
        <v>30357.56</v>
      </c>
    </row>
    <row r="193" spans="1:3">
      <c r="A193" s="4" t="s">
        <v>998</v>
      </c>
      <c r="C193" s="4">
        <v>176911.7</v>
      </c>
    </row>
    <row r="194" spans="1:3">
      <c r="A194" s="4" t="s">
        <v>999</v>
      </c>
      <c r="C194" s="4">
        <f>SUBTOTAL(9,C192:C193)</f>
        <v>207269.26</v>
      </c>
    </row>
  </sheetData>
  <autoFilter ref="A1:X183">
    <filterColumn colId="3">
      <filters>
        <filter val="1608.02"/>
        <filter val="2373.03"/>
        <filter val="1454.04"/>
        <filter val="1606.06"/>
        <filter val="3896.06"/>
        <filter val="8469.06"/>
        <filter val="1184.1"/>
        <filter val="1902.1"/>
        <filter val="452.2"/>
        <filter val="834.2"/>
        <filter val="7164.2"/>
        <filter val="661.3"/>
        <filter val="959.4"/>
        <filter val="195.6"/>
        <filter val="927.6"/>
        <filter val="2620.6"/>
        <filter val="3194.7"/>
        <filter val="4128.7"/>
        <filter val="752.8"/>
        <filter val="308.9"/>
        <filter val="313.9"/>
        <filter val="732.9"/>
        <filter val="886.03"/>
        <filter val="133.04"/>
        <filter val="690.04"/>
        <filter val="845.04"/>
        <filter val="425.05"/>
        <filter val="526.05"/>
        <filter val="417.06"/>
        <filter val="517.06"/>
        <filter val="733.06"/>
        <filter val="342.11"/>
        <filter val="781.11"/>
        <filter val="256.12"/>
        <filter val="329.12"/>
        <filter val="2775.42"/>
        <filter val="1696.43"/>
        <filter val="1495.44"/>
        <filter val="857.15"/>
        <filter val="1317.45"/>
        <filter val="393.16"/>
        <filter val="3028.46"/>
        <filter val="474.17"/>
        <filter val="678.18"/>
        <filter val="273.19"/>
        <filter val="411.19"/>
        <filter val="911.19"/>
        <filter val="572.21"/>
        <filter val="1140.31"/>
        <filter val="195.22"/>
        <filter val="4477.32"/>
        <filter val="7718.32"/>
        <filter val="665.23"/>
        <filter val="1445.33"/>
        <filter val="719.24"/>
        <filter val="2598.34"/>
        <filter val="1425"/>
        <filter val="1900.35"/>
        <filter val="244.26"/>
        <filter val="859.26"/>
        <filter val="1933.36"/>
        <filter val="529.28"/>
        <filter val="591.28"/>
        <filter val="791.28"/>
        <filter val="793.28"/>
        <filter val="998.28"/>
        <filter val="475.29"/>
        <filter val="967.32"/>
        <filter val="2585.22"/>
        <filter val="948.34"/>
        <filter val="2632.24"/>
        <filter val="3508.24"/>
        <filter val="626.36"/>
        <filter val="863.38"/>
        <filter val="1299.29"/>
        <filter val="402.41"/>
        <filter val="224.42"/>
        <filter val="442.42"/>
        <filter val="982.42"/>
        <filter val="986.42"/>
        <filter val="301.43"/>
        <filter val="249.44"/>
        <filter val="302.44"/>
        <filter val="325.44"/>
        <filter val="886.45"/>
        <filter val="198.47"/>
        <filter val="479.47"/>
        <filter val="1598.17"/>
        <filter val="752"/>
        <filter val="365.52"/>
        <filter val="740.54"/>
        <filter val="910.54"/>
        <filter val="229.55"/>
        <filter val="564.55"/>
        <filter val="635.55"/>
        <filter val="632.56"/>
        <filter val="1236.86"/>
        <filter val="2803.86"/>
        <filter val="380.57"/>
        <filter val="511.57"/>
        <filter val="196.58"/>
        <filter val="423.59"/>
        <filter val="1596.89"/>
        <filter val="1573.72"/>
        <filter val="2120.72"/>
        <filter val="702.63"/>
        <filter val="553.64"/>
        <filter val="3454.74"/>
        <filter val="3593.74"/>
        <filter val="380.65"/>
        <filter val="462.66"/>
        <filter val="463.66"/>
        <filter val="498.66"/>
        <filter val="1178.76"/>
        <filter val="2204.78"/>
        <filter val="4887.61"/>
        <filter val="1477.62"/>
        <filter val="2488.62"/>
        <filter val="3276.62"/>
        <filter val="3684.62"/>
        <filter val="237.74"/>
        <filter val="388.74"/>
        <filter val="2358.64"/>
        <filter val="3475.64"/>
        <filter val="4473.64"/>
        <filter val="475"/>
        <filter val="395.75"/>
        <filter val="581.76"/>
        <filter val="114.77"/>
        <filter val="357.79"/>
        <filter val="4194.69"/>
        <filter val="455.81"/>
        <filter val="345.82"/>
        <filter val="2794.53"/>
        <filter val="271.84"/>
        <filter val="325.84"/>
        <filter val="2785.55"/>
        <filter val="331.86"/>
        <filter val="117.87"/>
        <filter val="1505.58"/>
        <filter val="3058.59"/>
        <filter val="490.92"/>
        <filter val="343.94"/>
        <filter val="101.95"/>
        <filter val="693.95"/>
        <filter val="325.96"/>
        <filter val="528.96"/>
        <filter val="322.97"/>
        <filter val="336.97"/>
        <filter val="357.98"/>
        <filter val="1616.91"/>
        <filter val="1286.93"/>
        <filter val="2253.93"/>
        <filter val="1572.96"/>
        <filter val="1853.98"/>
        <filter val="2194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1000</v>
      </c>
      <c r="B1" s="2" t="s">
        <v>1001</v>
      </c>
      <c r="C1" s="2" t="s">
        <v>1002</v>
      </c>
      <c r="D1" s="2" t="s">
        <v>1003</v>
      </c>
      <c r="E1" s="2" t="s">
        <v>13</v>
      </c>
      <c r="F1" s="2" t="s">
        <v>5</v>
      </c>
      <c r="G1" s="2" t="s">
        <v>6</v>
      </c>
      <c r="H1" s="2" t="s">
        <v>1004</v>
      </c>
      <c r="I1" s="2" t="s">
        <v>1005</v>
      </c>
      <c r="J1" s="2" t="s">
        <v>1006</v>
      </c>
      <c r="K1" s="2" t="s">
        <v>1007</v>
      </c>
      <c r="L1" s="2" t="s">
        <v>1008</v>
      </c>
      <c r="M1" s="2" t="s">
        <v>1009</v>
      </c>
      <c r="N1" s="2" t="s">
        <v>1010</v>
      </c>
      <c r="O1" s="2" t="s">
        <v>1011</v>
      </c>
      <c r="P1" s="2" t="s">
        <v>1012</v>
      </c>
      <c r="Q1" s="2" t="s">
        <v>1013</v>
      </c>
      <c r="R1" s="2" t="s">
        <v>1014</v>
      </c>
      <c r="S1" s="2" t="s">
        <v>1015</v>
      </c>
      <c r="T1" s="2" t="s">
        <v>1016</v>
      </c>
      <c r="U1" s="2" t="s">
        <v>1017</v>
      </c>
      <c r="V1" s="2" t="s">
        <v>1018</v>
      </c>
    </row>
    <row r="2" s="1" customFormat="1" spans="1:22">
      <c r="A2" s="3">
        <v>27373874151</v>
      </c>
      <c r="B2" s="1" t="s">
        <v>1019</v>
      </c>
      <c r="C2" s="1" t="s">
        <v>1020</v>
      </c>
      <c r="D2" s="1" t="s">
        <v>1021</v>
      </c>
      <c r="E2" s="1" t="s">
        <v>1022</v>
      </c>
      <c r="F2" s="1" t="s">
        <v>1023</v>
      </c>
      <c r="G2" s="1" t="s">
        <v>1024</v>
      </c>
      <c r="H2" s="1" t="s">
        <v>1025</v>
      </c>
      <c r="I2" s="1" t="s">
        <v>1026</v>
      </c>
      <c r="J2" s="1" t="s">
        <v>30</v>
      </c>
      <c r="K2" s="1" t="s">
        <v>1027</v>
      </c>
      <c r="L2" s="1" t="s">
        <v>1027</v>
      </c>
      <c r="M2" s="1" t="s">
        <v>1028</v>
      </c>
      <c r="N2" s="1" t="s">
        <v>1028</v>
      </c>
      <c r="O2" s="1" t="s">
        <v>1029</v>
      </c>
      <c r="P2" s="1" t="s">
        <v>1030</v>
      </c>
      <c r="Q2" s="1" t="s">
        <v>1031</v>
      </c>
      <c r="R2" s="1" t="s">
        <v>1032</v>
      </c>
      <c r="S2" s="1" t="s">
        <v>1033</v>
      </c>
      <c r="T2" s="1" t="s">
        <v>1034</v>
      </c>
      <c r="U2" s="1" t="s">
        <v>1035</v>
      </c>
      <c r="V2" s="1" t="s">
        <v>1036</v>
      </c>
    </row>
    <row r="3" s="1" customFormat="1" spans="1:22">
      <c r="A3" s="3">
        <v>999227373184228</v>
      </c>
      <c r="B3" s="1" t="s">
        <v>1019</v>
      </c>
      <c r="C3" s="1" t="s">
        <v>1037</v>
      </c>
      <c r="D3" s="1" t="s">
        <v>1038</v>
      </c>
      <c r="E3" s="1" t="s">
        <v>1039</v>
      </c>
      <c r="F3" s="1" t="s">
        <v>1023</v>
      </c>
      <c r="G3" s="1" t="s">
        <v>1024</v>
      </c>
      <c r="H3" s="1" t="s">
        <v>1025</v>
      </c>
      <c r="I3" s="1" t="s">
        <v>1040</v>
      </c>
      <c r="J3" s="1" t="s">
        <v>30</v>
      </c>
      <c r="K3" s="1" t="s">
        <v>1041</v>
      </c>
      <c r="L3" s="1" t="s">
        <v>1041</v>
      </c>
      <c r="M3" s="1" t="s">
        <v>1028</v>
      </c>
      <c r="N3" s="1" t="s">
        <v>1028</v>
      </c>
      <c r="O3" s="1" t="s">
        <v>1029</v>
      </c>
      <c r="P3" s="1" t="s">
        <v>1030</v>
      </c>
      <c r="Q3" s="1" t="s">
        <v>1031</v>
      </c>
      <c r="R3" s="1" t="s">
        <v>1042</v>
      </c>
      <c r="S3" s="1" t="s">
        <v>1033</v>
      </c>
      <c r="T3" s="1" t="s">
        <v>1034</v>
      </c>
      <c r="U3" s="1" t="s">
        <v>1035</v>
      </c>
      <c r="V3" s="1" t="s">
        <v>1043</v>
      </c>
    </row>
    <row r="4" s="1" customFormat="1" spans="1:22">
      <c r="A4" s="3">
        <v>999227372442541</v>
      </c>
      <c r="B4" s="1" t="s">
        <v>1019</v>
      </c>
      <c r="C4" s="1" t="s">
        <v>1044</v>
      </c>
      <c r="D4" s="1" t="s">
        <v>1045</v>
      </c>
      <c r="E4" s="1" t="s">
        <v>1046</v>
      </c>
      <c r="F4" s="1" t="s">
        <v>1023</v>
      </c>
      <c r="G4" s="1" t="s">
        <v>1024</v>
      </c>
      <c r="H4" s="1" t="s">
        <v>1025</v>
      </c>
      <c r="I4" s="1" t="s">
        <v>1047</v>
      </c>
      <c r="J4" s="1" t="s">
        <v>30</v>
      </c>
      <c r="K4" s="1" t="s">
        <v>1048</v>
      </c>
      <c r="L4" s="1" t="s">
        <v>1048</v>
      </c>
      <c r="M4" s="1" t="s">
        <v>1028</v>
      </c>
      <c r="N4" s="1" t="s">
        <v>1028</v>
      </c>
      <c r="O4" s="1" t="s">
        <v>1029</v>
      </c>
      <c r="P4" s="1" t="s">
        <v>1030</v>
      </c>
      <c r="Q4" s="1" t="s">
        <v>1031</v>
      </c>
      <c r="R4" s="1" t="s">
        <v>1049</v>
      </c>
      <c r="S4" s="1" t="s">
        <v>1033</v>
      </c>
      <c r="T4" s="1" t="s">
        <v>1034</v>
      </c>
      <c r="U4" s="1" t="s">
        <v>1035</v>
      </c>
      <c r="V4" s="1" t="s">
        <v>1050</v>
      </c>
    </row>
    <row r="5" s="1" customFormat="1" spans="1:22">
      <c r="A5" s="3">
        <v>999227356359118</v>
      </c>
      <c r="B5" s="1" t="s">
        <v>1019</v>
      </c>
      <c r="C5" s="1" t="s">
        <v>1051</v>
      </c>
      <c r="D5" s="1" t="s">
        <v>1052</v>
      </c>
      <c r="E5" s="1" t="s">
        <v>1053</v>
      </c>
      <c r="F5" s="1" t="s">
        <v>1023</v>
      </c>
      <c r="G5" s="1" t="s">
        <v>1024</v>
      </c>
      <c r="H5" s="1" t="s">
        <v>1025</v>
      </c>
      <c r="I5" s="1" t="s">
        <v>1054</v>
      </c>
      <c r="J5" s="1" t="s">
        <v>30</v>
      </c>
      <c r="K5" s="1" t="s">
        <v>1055</v>
      </c>
      <c r="L5" s="1" t="s">
        <v>1055</v>
      </c>
      <c r="M5" s="1" t="s">
        <v>1028</v>
      </c>
      <c r="N5" s="1" t="s">
        <v>1028</v>
      </c>
      <c r="O5" s="1" t="s">
        <v>1029</v>
      </c>
      <c r="P5" s="1" t="s">
        <v>1030</v>
      </c>
      <c r="Q5" s="1" t="s">
        <v>1031</v>
      </c>
      <c r="R5" s="1" t="s">
        <v>1056</v>
      </c>
      <c r="S5" s="1" t="s">
        <v>1033</v>
      </c>
      <c r="T5" s="1" t="s">
        <v>1034</v>
      </c>
      <c r="U5" s="1" t="s">
        <v>1035</v>
      </c>
      <c r="V5" s="1" t="s">
        <v>1036</v>
      </c>
    </row>
    <row r="6" s="1" customFormat="1" spans="1:22">
      <c r="A6" s="3">
        <v>999227356257993</v>
      </c>
      <c r="B6" s="1" t="s">
        <v>1019</v>
      </c>
      <c r="C6" s="1" t="s">
        <v>1057</v>
      </c>
      <c r="D6" s="1" t="s">
        <v>1058</v>
      </c>
      <c r="E6" s="1" t="s">
        <v>1059</v>
      </c>
      <c r="F6" s="1" t="s">
        <v>1023</v>
      </c>
      <c r="G6" s="1" t="s">
        <v>1024</v>
      </c>
      <c r="H6" s="1" t="s">
        <v>1025</v>
      </c>
      <c r="I6" s="1" t="s">
        <v>1060</v>
      </c>
      <c r="J6" s="1" t="s">
        <v>30</v>
      </c>
      <c r="K6" s="1" t="s">
        <v>1061</v>
      </c>
      <c r="L6" s="1" t="s">
        <v>1061</v>
      </c>
      <c r="M6" s="1" t="s">
        <v>1028</v>
      </c>
      <c r="N6" s="1" t="s">
        <v>1028</v>
      </c>
      <c r="O6" s="1" t="s">
        <v>1029</v>
      </c>
      <c r="P6" s="1" t="s">
        <v>1030</v>
      </c>
      <c r="Q6" s="1" t="s">
        <v>1031</v>
      </c>
      <c r="R6" s="1" t="s">
        <v>1062</v>
      </c>
      <c r="S6" s="1" t="s">
        <v>1033</v>
      </c>
      <c r="T6" s="1" t="s">
        <v>1034</v>
      </c>
      <c r="U6" s="1" t="s">
        <v>1035</v>
      </c>
      <c r="V6" s="1" t="s">
        <v>1063</v>
      </c>
    </row>
    <row r="7" s="1" customFormat="1" spans="1:22">
      <c r="A7" s="3">
        <v>999227356174407</v>
      </c>
      <c r="B7" s="1" t="s">
        <v>1019</v>
      </c>
      <c r="C7" s="1" t="s">
        <v>1064</v>
      </c>
      <c r="D7" s="1" t="s">
        <v>1065</v>
      </c>
      <c r="E7" s="1" t="s">
        <v>1066</v>
      </c>
      <c r="F7" s="1" t="s">
        <v>1023</v>
      </c>
      <c r="G7" s="1" t="s">
        <v>1024</v>
      </c>
      <c r="H7" s="1" t="s">
        <v>1025</v>
      </c>
      <c r="I7" s="1" t="s">
        <v>1067</v>
      </c>
      <c r="J7" s="1" t="s">
        <v>30</v>
      </c>
      <c r="K7" s="1" t="s">
        <v>1068</v>
      </c>
      <c r="L7" s="1" t="s">
        <v>1068</v>
      </c>
      <c r="M7" s="1" t="s">
        <v>1028</v>
      </c>
      <c r="N7" s="1" t="s">
        <v>1028</v>
      </c>
      <c r="O7" s="1" t="s">
        <v>1029</v>
      </c>
      <c r="P7" s="1" t="s">
        <v>1030</v>
      </c>
      <c r="Q7" s="1" t="s">
        <v>1031</v>
      </c>
      <c r="R7" s="1" t="s">
        <v>1069</v>
      </c>
      <c r="S7" s="1" t="s">
        <v>1033</v>
      </c>
      <c r="T7" s="1" t="s">
        <v>1034</v>
      </c>
      <c r="U7" s="1" t="s">
        <v>1035</v>
      </c>
      <c r="V7" s="1" t="s">
        <v>1036</v>
      </c>
    </row>
    <row r="8" s="1" customFormat="1" spans="1:22">
      <c r="A8" s="3">
        <v>999227356149627</v>
      </c>
      <c r="B8" s="1" t="s">
        <v>1019</v>
      </c>
      <c r="C8" s="1" t="s">
        <v>1070</v>
      </c>
      <c r="D8" s="1" t="s">
        <v>1071</v>
      </c>
      <c r="E8" s="1" t="s">
        <v>1072</v>
      </c>
      <c r="F8" s="1" t="s">
        <v>1023</v>
      </c>
      <c r="G8" s="1" t="s">
        <v>1024</v>
      </c>
      <c r="H8" s="1" t="s">
        <v>1025</v>
      </c>
      <c r="I8" s="1" t="s">
        <v>1073</v>
      </c>
      <c r="J8" s="1" t="s">
        <v>30</v>
      </c>
      <c r="K8" s="1" t="s">
        <v>1074</v>
      </c>
      <c r="L8" s="1" t="s">
        <v>1074</v>
      </c>
      <c r="M8" s="1" t="s">
        <v>1028</v>
      </c>
      <c r="N8" s="1" t="s">
        <v>1028</v>
      </c>
      <c r="O8" s="1" t="s">
        <v>1029</v>
      </c>
      <c r="P8" s="1" t="s">
        <v>1030</v>
      </c>
      <c r="Q8" s="1" t="s">
        <v>1031</v>
      </c>
      <c r="R8" s="1" t="s">
        <v>1075</v>
      </c>
      <c r="S8" s="1" t="s">
        <v>1033</v>
      </c>
      <c r="T8" s="1" t="s">
        <v>1034</v>
      </c>
      <c r="U8" s="1" t="s">
        <v>1076</v>
      </c>
      <c r="V8" s="1" t="s">
        <v>1050</v>
      </c>
    </row>
    <row r="9" s="1" customFormat="1" spans="1:22">
      <c r="A9" s="3">
        <v>999227356082564</v>
      </c>
      <c r="B9" s="1" t="s">
        <v>1019</v>
      </c>
      <c r="C9" s="1" t="s">
        <v>1077</v>
      </c>
      <c r="D9" s="1" t="s">
        <v>1078</v>
      </c>
      <c r="E9" s="1" t="s">
        <v>1079</v>
      </c>
      <c r="F9" s="1" t="s">
        <v>1023</v>
      </c>
      <c r="G9" s="1" t="s">
        <v>1024</v>
      </c>
      <c r="H9" s="1" t="s">
        <v>1025</v>
      </c>
      <c r="I9" s="1" t="s">
        <v>1080</v>
      </c>
      <c r="J9" s="1" t="s">
        <v>30</v>
      </c>
      <c r="K9" s="1" t="s">
        <v>1081</v>
      </c>
      <c r="L9" s="1" t="s">
        <v>1081</v>
      </c>
      <c r="M9" s="1" t="s">
        <v>1028</v>
      </c>
      <c r="N9" s="1" t="s">
        <v>1028</v>
      </c>
      <c r="O9" s="1" t="s">
        <v>1029</v>
      </c>
      <c r="P9" s="1" t="s">
        <v>1030</v>
      </c>
      <c r="Q9" s="1" t="s">
        <v>1031</v>
      </c>
      <c r="R9" s="1" t="s">
        <v>1082</v>
      </c>
      <c r="S9" s="1" t="s">
        <v>1033</v>
      </c>
      <c r="T9" s="1" t="s">
        <v>1034</v>
      </c>
      <c r="U9" s="1" t="s">
        <v>1035</v>
      </c>
      <c r="V9" s="1" t="s">
        <v>1043</v>
      </c>
    </row>
    <row r="10" s="1" customFormat="1" spans="1:22">
      <c r="A10" s="3">
        <v>999227355708749</v>
      </c>
      <c r="B10" s="1" t="s">
        <v>1019</v>
      </c>
      <c r="C10" s="1" t="s">
        <v>1083</v>
      </c>
      <c r="D10" s="1" t="s">
        <v>1084</v>
      </c>
      <c r="E10" s="1" t="s">
        <v>1085</v>
      </c>
      <c r="F10" s="1" t="s">
        <v>1023</v>
      </c>
      <c r="G10" s="1" t="s">
        <v>1024</v>
      </c>
      <c r="H10" s="1" t="s">
        <v>1025</v>
      </c>
      <c r="I10" s="1" t="s">
        <v>1086</v>
      </c>
      <c r="J10" s="1" t="s">
        <v>30</v>
      </c>
      <c r="K10" s="1" t="s">
        <v>1087</v>
      </c>
      <c r="L10" s="1" t="s">
        <v>1087</v>
      </c>
      <c r="M10" s="1" t="s">
        <v>1028</v>
      </c>
      <c r="N10" s="1" t="s">
        <v>1028</v>
      </c>
      <c r="O10" s="1" t="s">
        <v>1029</v>
      </c>
      <c r="P10" s="1" t="s">
        <v>1030</v>
      </c>
      <c r="Q10" s="1" t="s">
        <v>1031</v>
      </c>
      <c r="R10" s="1" t="s">
        <v>1088</v>
      </c>
      <c r="S10" s="1" t="s">
        <v>1033</v>
      </c>
      <c r="T10" s="1" t="s">
        <v>1034</v>
      </c>
      <c r="U10" s="1" t="s">
        <v>1035</v>
      </c>
      <c r="V10" s="1" t="s">
        <v>1036</v>
      </c>
    </row>
    <row r="11" s="1" customFormat="1" spans="1:22">
      <c r="A11" s="3">
        <v>999227355359529</v>
      </c>
      <c r="B11" s="1" t="s">
        <v>1019</v>
      </c>
      <c r="C11" s="1" t="s">
        <v>1089</v>
      </c>
      <c r="D11" s="1" t="s">
        <v>1090</v>
      </c>
      <c r="E11" s="1" t="s">
        <v>1091</v>
      </c>
      <c r="F11" s="1" t="s">
        <v>1023</v>
      </c>
      <c r="G11" s="1" t="s">
        <v>1024</v>
      </c>
      <c r="H11" s="1" t="s">
        <v>1025</v>
      </c>
      <c r="I11" s="1" t="s">
        <v>1092</v>
      </c>
      <c r="J11" s="1" t="s">
        <v>30</v>
      </c>
      <c r="K11" s="1" t="s">
        <v>1093</v>
      </c>
      <c r="L11" s="1" t="s">
        <v>1093</v>
      </c>
      <c r="M11" s="1" t="s">
        <v>1028</v>
      </c>
      <c r="N11" s="1" t="s">
        <v>1028</v>
      </c>
      <c r="O11" s="1" t="s">
        <v>1029</v>
      </c>
      <c r="P11" s="1" t="s">
        <v>1030</v>
      </c>
      <c r="Q11" s="1" t="s">
        <v>1031</v>
      </c>
      <c r="R11" s="1" t="s">
        <v>1094</v>
      </c>
      <c r="S11" s="1" t="s">
        <v>1033</v>
      </c>
      <c r="T11" s="1" t="s">
        <v>1034</v>
      </c>
      <c r="U11" s="1" t="s">
        <v>1035</v>
      </c>
      <c r="V11" s="1" t="s">
        <v>1095</v>
      </c>
    </row>
    <row r="12" s="1" customFormat="1" spans="1:22">
      <c r="A12" s="3">
        <v>999227354837294</v>
      </c>
      <c r="B12" s="1" t="s">
        <v>1019</v>
      </c>
      <c r="C12" s="1" t="s">
        <v>1096</v>
      </c>
      <c r="D12" s="1" t="s">
        <v>1097</v>
      </c>
      <c r="E12" s="1" t="s">
        <v>1098</v>
      </c>
      <c r="F12" s="1" t="s">
        <v>1023</v>
      </c>
      <c r="G12" s="1" t="s">
        <v>1024</v>
      </c>
      <c r="H12" s="1" t="s">
        <v>1025</v>
      </c>
      <c r="I12" s="1" t="s">
        <v>1099</v>
      </c>
      <c r="J12" s="1" t="s">
        <v>30</v>
      </c>
      <c r="K12" s="1" t="s">
        <v>1100</v>
      </c>
      <c r="L12" s="1" t="s">
        <v>1100</v>
      </c>
      <c r="M12" s="1" t="s">
        <v>1028</v>
      </c>
      <c r="N12" s="1" t="s">
        <v>1028</v>
      </c>
      <c r="O12" s="1" t="s">
        <v>1029</v>
      </c>
      <c r="P12" s="1" t="s">
        <v>1030</v>
      </c>
      <c r="Q12" s="1" t="s">
        <v>1031</v>
      </c>
      <c r="R12" s="1" t="s">
        <v>1101</v>
      </c>
      <c r="S12" s="1" t="s">
        <v>1033</v>
      </c>
      <c r="T12" s="1" t="s">
        <v>1034</v>
      </c>
      <c r="U12" s="1" t="s">
        <v>1076</v>
      </c>
      <c r="V12" s="1" t="s">
        <v>1050</v>
      </c>
    </row>
    <row r="13" s="1" customFormat="1" spans="1:22">
      <c r="A13" s="3">
        <v>999227353680228</v>
      </c>
      <c r="B13" s="1" t="s">
        <v>1019</v>
      </c>
      <c r="C13" s="1" t="s">
        <v>1102</v>
      </c>
      <c r="D13" s="1" t="s">
        <v>1103</v>
      </c>
      <c r="E13" s="1" t="s">
        <v>1104</v>
      </c>
      <c r="F13" s="1" t="s">
        <v>1023</v>
      </c>
      <c r="G13" s="1" t="s">
        <v>1024</v>
      </c>
      <c r="H13" s="1" t="s">
        <v>1025</v>
      </c>
      <c r="I13" s="1" t="s">
        <v>1105</v>
      </c>
      <c r="J13" s="1" t="s">
        <v>30</v>
      </c>
      <c r="K13" s="1" t="s">
        <v>1106</v>
      </c>
      <c r="L13" s="1" t="s">
        <v>1106</v>
      </c>
      <c r="M13" s="1" t="s">
        <v>1028</v>
      </c>
      <c r="N13" s="1" t="s">
        <v>1028</v>
      </c>
      <c r="O13" s="1" t="s">
        <v>1029</v>
      </c>
      <c r="P13" s="1" t="s">
        <v>1030</v>
      </c>
      <c r="Q13" s="1" t="s">
        <v>1031</v>
      </c>
      <c r="R13" s="1" t="s">
        <v>1107</v>
      </c>
      <c r="S13" s="1" t="s">
        <v>1033</v>
      </c>
      <c r="T13" s="1" t="s">
        <v>1034</v>
      </c>
      <c r="U13" s="1" t="s">
        <v>1035</v>
      </c>
      <c r="V13" s="1" t="s">
        <v>1108</v>
      </c>
    </row>
    <row r="14" s="1" customFormat="1" spans="1:22">
      <c r="A14" s="3">
        <v>999227353365743</v>
      </c>
      <c r="B14" s="1" t="s">
        <v>1019</v>
      </c>
      <c r="C14" s="1" t="s">
        <v>1109</v>
      </c>
      <c r="D14" s="1" t="s">
        <v>1110</v>
      </c>
      <c r="E14" s="1" t="s">
        <v>1111</v>
      </c>
      <c r="F14" s="1" t="s">
        <v>1023</v>
      </c>
      <c r="G14" s="1" t="s">
        <v>1024</v>
      </c>
      <c r="H14" s="1" t="s">
        <v>1025</v>
      </c>
      <c r="I14" s="1" t="s">
        <v>1112</v>
      </c>
      <c r="J14" s="1" t="s">
        <v>30</v>
      </c>
      <c r="K14" s="1" t="s">
        <v>1113</v>
      </c>
      <c r="L14" s="1" t="s">
        <v>1113</v>
      </c>
      <c r="M14" s="1" t="s">
        <v>1028</v>
      </c>
      <c r="N14" s="1" t="s">
        <v>1028</v>
      </c>
      <c r="O14" s="1" t="s">
        <v>1029</v>
      </c>
      <c r="P14" s="1" t="s">
        <v>1030</v>
      </c>
      <c r="Q14" s="1" t="s">
        <v>1031</v>
      </c>
      <c r="R14" s="1" t="s">
        <v>1114</v>
      </c>
      <c r="S14" s="1" t="s">
        <v>1033</v>
      </c>
      <c r="T14" s="1" t="s">
        <v>1034</v>
      </c>
      <c r="U14" s="1" t="s">
        <v>1035</v>
      </c>
      <c r="V14" s="1" t="s">
        <v>1043</v>
      </c>
    </row>
    <row r="15" s="1" customFormat="1" spans="1:22">
      <c r="A15" s="3">
        <v>999227353342186</v>
      </c>
      <c r="B15" s="1" t="s">
        <v>1019</v>
      </c>
      <c r="C15" s="1" t="s">
        <v>1115</v>
      </c>
      <c r="D15" s="1" t="s">
        <v>1116</v>
      </c>
      <c r="E15" s="1" t="s">
        <v>1117</v>
      </c>
      <c r="F15" s="1" t="s">
        <v>1023</v>
      </c>
      <c r="G15" s="1" t="s">
        <v>1024</v>
      </c>
      <c r="H15" s="1" t="s">
        <v>1025</v>
      </c>
      <c r="I15" s="1" t="s">
        <v>1118</v>
      </c>
      <c r="J15" s="1" t="s">
        <v>30</v>
      </c>
      <c r="K15" s="1" t="s">
        <v>1119</v>
      </c>
      <c r="L15" s="1" t="s">
        <v>1119</v>
      </c>
      <c r="M15" s="1" t="s">
        <v>1028</v>
      </c>
      <c r="N15" s="1" t="s">
        <v>1028</v>
      </c>
      <c r="O15" s="1" t="s">
        <v>1029</v>
      </c>
      <c r="P15" s="1" t="s">
        <v>1030</v>
      </c>
      <c r="Q15" s="1" t="s">
        <v>1031</v>
      </c>
      <c r="R15" s="1" t="s">
        <v>1120</v>
      </c>
      <c r="S15" s="1" t="s">
        <v>1033</v>
      </c>
      <c r="T15" s="1" t="s">
        <v>1034</v>
      </c>
      <c r="U15" s="1" t="s">
        <v>1035</v>
      </c>
      <c r="V15" s="1" t="s">
        <v>1050</v>
      </c>
    </row>
    <row r="16" s="1" customFormat="1" spans="1:22">
      <c r="A16" s="3">
        <v>999227353324381</v>
      </c>
      <c r="B16" s="1" t="s">
        <v>1019</v>
      </c>
      <c r="C16" s="1" t="s">
        <v>1121</v>
      </c>
      <c r="D16" s="1" t="s">
        <v>1122</v>
      </c>
      <c r="E16" s="1" t="s">
        <v>1123</v>
      </c>
      <c r="F16" s="1" t="s">
        <v>1023</v>
      </c>
      <c r="G16" s="1" t="s">
        <v>1024</v>
      </c>
      <c r="H16" s="1" t="s">
        <v>1025</v>
      </c>
      <c r="I16" s="1" t="s">
        <v>1124</v>
      </c>
      <c r="J16" s="1" t="s">
        <v>30</v>
      </c>
      <c r="K16" s="1" t="s">
        <v>1125</v>
      </c>
      <c r="L16" s="1" t="s">
        <v>1125</v>
      </c>
      <c r="M16" s="1" t="s">
        <v>1028</v>
      </c>
      <c r="N16" s="1" t="s">
        <v>1028</v>
      </c>
      <c r="O16" s="1" t="s">
        <v>1029</v>
      </c>
      <c r="P16" s="1" t="s">
        <v>1030</v>
      </c>
      <c r="Q16" s="1" t="s">
        <v>1031</v>
      </c>
      <c r="R16" s="1" t="s">
        <v>1126</v>
      </c>
      <c r="S16" s="1" t="s">
        <v>1033</v>
      </c>
      <c r="T16" s="1" t="s">
        <v>1034</v>
      </c>
      <c r="U16" s="1" t="s">
        <v>1035</v>
      </c>
      <c r="V16" s="1" t="s">
        <v>1127</v>
      </c>
    </row>
    <row r="17" s="1" customFormat="1" spans="1:22">
      <c r="A17" s="3">
        <v>999227352511287</v>
      </c>
      <c r="B17" s="1" t="s">
        <v>1019</v>
      </c>
      <c r="C17" s="1" t="s">
        <v>1128</v>
      </c>
      <c r="D17" s="1" t="s">
        <v>1129</v>
      </c>
      <c r="E17" s="1" t="s">
        <v>1130</v>
      </c>
      <c r="F17" s="1" t="s">
        <v>1023</v>
      </c>
      <c r="G17" s="1" t="s">
        <v>1024</v>
      </c>
      <c r="H17" s="1" t="s">
        <v>1025</v>
      </c>
      <c r="I17" s="1" t="s">
        <v>1131</v>
      </c>
      <c r="J17" s="1" t="s">
        <v>30</v>
      </c>
      <c r="K17" s="1" t="s">
        <v>1132</v>
      </c>
      <c r="L17" s="1" t="s">
        <v>1132</v>
      </c>
      <c r="M17" s="1" t="s">
        <v>1028</v>
      </c>
      <c r="N17" s="1" t="s">
        <v>1028</v>
      </c>
      <c r="O17" s="1" t="s">
        <v>1029</v>
      </c>
      <c r="P17" s="1" t="s">
        <v>1030</v>
      </c>
      <c r="Q17" s="1" t="s">
        <v>1031</v>
      </c>
      <c r="R17" s="1" t="s">
        <v>1133</v>
      </c>
      <c r="S17" s="1" t="s">
        <v>1033</v>
      </c>
      <c r="T17" s="1" t="s">
        <v>1034</v>
      </c>
      <c r="U17" s="1" t="s">
        <v>1035</v>
      </c>
      <c r="V17" s="1" t="s">
        <v>1043</v>
      </c>
    </row>
    <row r="18" s="1" customFormat="1" spans="1:22">
      <c r="A18" s="3">
        <v>999227352039240</v>
      </c>
      <c r="B18" s="1" t="s">
        <v>1019</v>
      </c>
      <c r="C18" s="1" t="s">
        <v>1134</v>
      </c>
      <c r="D18" s="1" t="s">
        <v>1135</v>
      </c>
      <c r="E18" s="1" t="s">
        <v>1136</v>
      </c>
      <c r="F18" s="1" t="s">
        <v>1023</v>
      </c>
      <c r="G18" s="1" t="s">
        <v>1024</v>
      </c>
      <c r="H18" s="1" t="s">
        <v>1025</v>
      </c>
      <c r="I18" s="1" t="s">
        <v>1137</v>
      </c>
      <c r="J18" s="1" t="s">
        <v>30</v>
      </c>
      <c r="K18" s="1" t="s">
        <v>1138</v>
      </c>
      <c r="L18" s="1" t="s">
        <v>1138</v>
      </c>
      <c r="M18" s="1" t="s">
        <v>1028</v>
      </c>
      <c r="N18" s="1" t="s">
        <v>1028</v>
      </c>
      <c r="O18" s="1" t="s">
        <v>1029</v>
      </c>
      <c r="P18" s="1" t="s">
        <v>1030</v>
      </c>
      <c r="Q18" s="1" t="s">
        <v>1031</v>
      </c>
      <c r="R18" s="1" t="s">
        <v>1139</v>
      </c>
      <c r="S18" s="1" t="s">
        <v>1033</v>
      </c>
      <c r="T18" s="1" t="s">
        <v>1034</v>
      </c>
      <c r="U18" s="1" t="s">
        <v>1035</v>
      </c>
      <c r="V18" s="1" t="s">
        <v>1050</v>
      </c>
    </row>
    <row r="19" s="1" customFormat="1" spans="1:22">
      <c r="A19" s="3">
        <v>999227351006600</v>
      </c>
      <c r="B19" s="1" t="s">
        <v>1019</v>
      </c>
      <c r="C19" s="1" t="s">
        <v>1140</v>
      </c>
      <c r="D19" s="1" t="s">
        <v>1141</v>
      </c>
      <c r="E19" s="1" t="s">
        <v>1142</v>
      </c>
      <c r="F19" s="1" t="s">
        <v>1023</v>
      </c>
      <c r="G19" s="1" t="s">
        <v>1024</v>
      </c>
      <c r="H19" s="1" t="s">
        <v>1025</v>
      </c>
      <c r="I19" s="1" t="s">
        <v>1143</v>
      </c>
      <c r="J19" s="1" t="s">
        <v>30</v>
      </c>
      <c r="K19" s="1" t="s">
        <v>1144</v>
      </c>
      <c r="L19" s="1" t="s">
        <v>1144</v>
      </c>
      <c r="M19" s="1" t="s">
        <v>1028</v>
      </c>
      <c r="N19" s="1" t="s">
        <v>1028</v>
      </c>
      <c r="O19" s="1" t="s">
        <v>1029</v>
      </c>
      <c r="P19" s="1" t="s">
        <v>1030</v>
      </c>
      <c r="Q19" s="1" t="s">
        <v>1031</v>
      </c>
      <c r="R19" s="1" t="s">
        <v>1145</v>
      </c>
      <c r="S19" s="1" t="s">
        <v>1033</v>
      </c>
      <c r="T19" s="1" t="s">
        <v>1034</v>
      </c>
      <c r="U19" s="1" t="s">
        <v>1035</v>
      </c>
      <c r="V19" s="1" t="s">
        <v>1095</v>
      </c>
    </row>
    <row r="20" s="1" customFormat="1" spans="1:22">
      <c r="A20" s="3">
        <v>999227349659953</v>
      </c>
      <c r="B20" s="1" t="s">
        <v>1019</v>
      </c>
      <c r="C20" s="1" t="s">
        <v>1146</v>
      </c>
      <c r="D20" s="1" t="s">
        <v>1147</v>
      </c>
      <c r="E20" s="1" t="s">
        <v>1148</v>
      </c>
      <c r="F20" s="1" t="s">
        <v>1023</v>
      </c>
      <c r="G20" s="1" t="s">
        <v>1024</v>
      </c>
      <c r="H20" s="1" t="s">
        <v>1025</v>
      </c>
      <c r="I20" s="1" t="s">
        <v>1149</v>
      </c>
      <c r="J20" s="1" t="s">
        <v>30</v>
      </c>
      <c r="K20" s="1" t="s">
        <v>1150</v>
      </c>
      <c r="L20" s="1" t="s">
        <v>1150</v>
      </c>
      <c r="M20" s="1" t="s">
        <v>1028</v>
      </c>
      <c r="N20" s="1" t="s">
        <v>1028</v>
      </c>
      <c r="O20" s="1" t="s">
        <v>1029</v>
      </c>
      <c r="P20" s="1" t="s">
        <v>1030</v>
      </c>
      <c r="Q20" s="1" t="s">
        <v>1031</v>
      </c>
      <c r="R20" s="1" t="s">
        <v>1151</v>
      </c>
      <c r="S20" s="1" t="s">
        <v>1033</v>
      </c>
      <c r="T20" s="1" t="s">
        <v>1034</v>
      </c>
      <c r="U20" s="1" t="s">
        <v>1035</v>
      </c>
      <c r="V20" s="1" t="s">
        <v>1043</v>
      </c>
    </row>
    <row r="21" s="1" customFormat="1" spans="1:22">
      <c r="A21" s="3">
        <v>999227349190605</v>
      </c>
      <c r="B21" s="1" t="s">
        <v>1019</v>
      </c>
      <c r="C21" s="1" t="s">
        <v>1152</v>
      </c>
      <c r="D21" s="1" t="s">
        <v>1153</v>
      </c>
      <c r="E21" s="1" t="s">
        <v>1154</v>
      </c>
      <c r="F21" s="1" t="s">
        <v>1023</v>
      </c>
      <c r="G21" s="1" t="s">
        <v>1024</v>
      </c>
      <c r="H21" s="1" t="s">
        <v>1025</v>
      </c>
      <c r="I21" s="1" t="s">
        <v>1155</v>
      </c>
      <c r="J21" s="1" t="s">
        <v>30</v>
      </c>
      <c r="K21" s="1" t="s">
        <v>1156</v>
      </c>
      <c r="L21" s="1" t="s">
        <v>1156</v>
      </c>
      <c r="M21" s="1" t="s">
        <v>1028</v>
      </c>
      <c r="N21" s="1" t="s">
        <v>1028</v>
      </c>
      <c r="O21" s="1" t="s">
        <v>1029</v>
      </c>
      <c r="P21" s="1" t="s">
        <v>1030</v>
      </c>
      <c r="Q21" s="1" t="s">
        <v>1031</v>
      </c>
      <c r="R21" s="1" t="s">
        <v>1157</v>
      </c>
      <c r="S21" s="1" t="s">
        <v>1033</v>
      </c>
      <c r="T21" s="1" t="s">
        <v>1034</v>
      </c>
      <c r="U21" s="1" t="s">
        <v>1035</v>
      </c>
      <c r="V21" s="1" t="s">
        <v>1043</v>
      </c>
    </row>
    <row r="22" s="1" customFormat="1" spans="1:22">
      <c r="A22" s="3">
        <v>999227344982082</v>
      </c>
      <c r="B22" s="1" t="s">
        <v>1019</v>
      </c>
      <c r="C22" s="1" t="s">
        <v>1158</v>
      </c>
      <c r="D22" s="1" t="s">
        <v>1159</v>
      </c>
      <c r="E22" s="1" t="s">
        <v>1160</v>
      </c>
      <c r="F22" s="1" t="s">
        <v>1023</v>
      </c>
      <c r="G22" s="1" t="s">
        <v>1024</v>
      </c>
      <c r="H22" s="1" t="s">
        <v>1025</v>
      </c>
      <c r="I22" s="1" t="s">
        <v>1161</v>
      </c>
      <c r="J22" s="1" t="s">
        <v>30</v>
      </c>
      <c r="K22" s="1" t="s">
        <v>1162</v>
      </c>
      <c r="L22" s="1" t="s">
        <v>1162</v>
      </c>
      <c r="M22" s="1" t="s">
        <v>1028</v>
      </c>
      <c r="N22" s="1" t="s">
        <v>1028</v>
      </c>
      <c r="O22" s="1" t="s">
        <v>1029</v>
      </c>
      <c r="P22" s="1" t="s">
        <v>1030</v>
      </c>
      <c r="Q22" s="1" t="s">
        <v>1031</v>
      </c>
      <c r="R22" s="1" t="s">
        <v>1163</v>
      </c>
      <c r="S22" s="1" t="s">
        <v>1033</v>
      </c>
      <c r="T22" s="1" t="s">
        <v>1034</v>
      </c>
      <c r="U22" s="1" t="s">
        <v>1035</v>
      </c>
      <c r="V22" s="1" t="s">
        <v>1043</v>
      </c>
    </row>
    <row r="23" s="1" customFormat="1" spans="1:22">
      <c r="A23" s="3">
        <v>999227343202622</v>
      </c>
      <c r="B23" s="1" t="s">
        <v>1164</v>
      </c>
      <c r="C23" s="1" t="s">
        <v>1165</v>
      </c>
      <c r="D23" s="1" t="s">
        <v>1166</v>
      </c>
      <c r="E23" s="1" t="s">
        <v>1167</v>
      </c>
      <c r="F23" s="1" t="s">
        <v>1023</v>
      </c>
      <c r="G23" s="1" t="s">
        <v>1024</v>
      </c>
      <c r="H23" s="1" t="s">
        <v>1025</v>
      </c>
      <c r="I23" s="1" t="s">
        <v>1168</v>
      </c>
      <c r="J23" s="1" t="s">
        <v>30</v>
      </c>
      <c r="K23" s="1" t="s">
        <v>1169</v>
      </c>
      <c r="L23" s="1" t="s">
        <v>1169</v>
      </c>
      <c r="M23" s="1" t="s">
        <v>1028</v>
      </c>
      <c r="N23" s="1" t="s">
        <v>1028</v>
      </c>
      <c r="O23" s="1" t="s">
        <v>1029</v>
      </c>
      <c r="P23" s="1" t="s">
        <v>1030</v>
      </c>
      <c r="Q23" s="1" t="s">
        <v>1031</v>
      </c>
      <c r="R23" s="1" t="s">
        <v>1170</v>
      </c>
      <c r="S23" s="1" t="s">
        <v>1033</v>
      </c>
      <c r="T23" s="1" t="s">
        <v>1034</v>
      </c>
      <c r="U23" s="1" t="s">
        <v>1035</v>
      </c>
      <c r="V23" s="1" t="s">
        <v>1036</v>
      </c>
    </row>
    <row r="24" s="1" customFormat="1" spans="1:22">
      <c r="A24" s="3">
        <v>999227342867867</v>
      </c>
      <c r="B24" s="1" t="s">
        <v>1164</v>
      </c>
      <c r="C24" s="1" t="s">
        <v>1171</v>
      </c>
      <c r="D24" s="1" t="s">
        <v>1172</v>
      </c>
      <c r="E24" s="1" t="s">
        <v>1173</v>
      </c>
      <c r="F24" s="1" t="s">
        <v>1019</v>
      </c>
      <c r="G24" s="1" t="s">
        <v>1024</v>
      </c>
      <c r="H24" s="1" t="s">
        <v>1025</v>
      </c>
      <c r="I24" s="1" t="s">
        <v>1174</v>
      </c>
      <c r="J24" s="1" t="s">
        <v>30</v>
      </c>
      <c r="K24" s="1" t="s">
        <v>1175</v>
      </c>
      <c r="L24" s="1" t="s">
        <v>1175</v>
      </c>
      <c r="M24" s="1" t="s">
        <v>1028</v>
      </c>
      <c r="N24" s="1" t="s">
        <v>1028</v>
      </c>
      <c r="O24" s="1" t="s">
        <v>1029</v>
      </c>
      <c r="P24" s="1" t="s">
        <v>1030</v>
      </c>
      <c r="Q24" s="1" t="s">
        <v>1031</v>
      </c>
      <c r="R24" s="1" t="s">
        <v>1176</v>
      </c>
      <c r="S24" s="1" t="s">
        <v>1033</v>
      </c>
      <c r="T24" s="1" t="s">
        <v>1034</v>
      </c>
      <c r="U24" s="1" t="s">
        <v>1035</v>
      </c>
      <c r="V24" s="1" t="s">
        <v>1050</v>
      </c>
    </row>
    <row r="25" s="1" customFormat="1" spans="1:22">
      <c r="A25" s="3">
        <v>999227341531695</v>
      </c>
      <c r="B25" s="1" t="s">
        <v>1164</v>
      </c>
      <c r="C25" s="1" t="s">
        <v>1177</v>
      </c>
      <c r="D25" s="1" t="s">
        <v>1178</v>
      </c>
      <c r="E25" s="1" t="s">
        <v>1179</v>
      </c>
      <c r="F25" s="1" t="s">
        <v>1019</v>
      </c>
      <c r="G25" s="1" t="s">
        <v>1024</v>
      </c>
      <c r="H25" s="1" t="s">
        <v>1025</v>
      </c>
      <c r="I25" s="1" t="s">
        <v>1180</v>
      </c>
      <c r="J25" s="1" t="s">
        <v>30</v>
      </c>
      <c r="K25" s="1" t="s">
        <v>1181</v>
      </c>
      <c r="L25" s="1" t="s">
        <v>1181</v>
      </c>
      <c r="M25" s="1" t="s">
        <v>1028</v>
      </c>
      <c r="N25" s="1" t="s">
        <v>1028</v>
      </c>
      <c r="O25" s="1" t="s">
        <v>1029</v>
      </c>
      <c r="P25" s="1" t="s">
        <v>1030</v>
      </c>
      <c r="Q25" s="1" t="s">
        <v>1031</v>
      </c>
      <c r="R25" s="1" t="s">
        <v>1182</v>
      </c>
      <c r="S25" s="1" t="s">
        <v>1033</v>
      </c>
      <c r="T25" s="1" t="s">
        <v>1034</v>
      </c>
      <c r="U25" s="1" t="s">
        <v>1035</v>
      </c>
      <c r="V25" s="1" t="s">
        <v>1183</v>
      </c>
    </row>
    <row r="26" s="1" customFormat="1" spans="1:22">
      <c r="A26" s="3">
        <v>999227341423556</v>
      </c>
      <c r="B26" s="1" t="s">
        <v>1164</v>
      </c>
      <c r="C26" s="1" t="s">
        <v>1184</v>
      </c>
      <c r="D26" s="1" t="s">
        <v>1185</v>
      </c>
      <c r="E26" s="1" t="s">
        <v>1186</v>
      </c>
      <c r="F26" s="1" t="s">
        <v>1019</v>
      </c>
      <c r="G26" s="1" t="s">
        <v>1024</v>
      </c>
      <c r="H26" s="1" t="s">
        <v>1025</v>
      </c>
      <c r="I26" s="1" t="s">
        <v>1187</v>
      </c>
      <c r="J26" s="1" t="s">
        <v>30</v>
      </c>
      <c r="K26" s="1" t="s">
        <v>1188</v>
      </c>
      <c r="L26" s="1" t="s">
        <v>1188</v>
      </c>
      <c r="M26" s="1" t="s">
        <v>1028</v>
      </c>
      <c r="N26" s="1" t="s">
        <v>1028</v>
      </c>
      <c r="O26" s="1" t="s">
        <v>1029</v>
      </c>
      <c r="P26" s="1" t="s">
        <v>1030</v>
      </c>
      <c r="Q26" s="1" t="s">
        <v>1031</v>
      </c>
      <c r="R26" s="1" t="s">
        <v>1189</v>
      </c>
      <c r="S26" s="1" t="s">
        <v>1033</v>
      </c>
      <c r="T26" s="1" t="s">
        <v>1034</v>
      </c>
      <c r="U26" s="1" t="s">
        <v>1035</v>
      </c>
      <c r="V26" s="1" t="s">
        <v>1043</v>
      </c>
    </row>
    <row r="27" s="1" customFormat="1" spans="1:22">
      <c r="A27" s="3">
        <v>999227338000246</v>
      </c>
      <c r="B27" s="1" t="s">
        <v>1164</v>
      </c>
      <c r="C27" s="1" t="s">
        <v>1190</v>
      </c>
      <c r="D27" s="1" t="s">
        <v>1191</v>
      </c>
      <c r="E27" s="1" t="s">
        <v>1192</v>
      </c>
      <c r="F27" s="1" t="s">
        <v>1019</v>
      </c>
      <c r="G27" s="1" t="s">
        <v>1024</v>
      </c>
      <c r="H27" s="1" t="s">
        <v>1025</v>
      </c>
      <c r="I27" s="1" t="s">
        <v>1193</v>
      </c>
      <c r="J27" s="1" t="s">
        <v>30</v>
      </c>
      <c r="K27" s="1" t="s">
        <v>1194</v>
      </c>
      <c r="L27" s="1" t="s">
        <v>1194</v>
      </c>
      <c r="M27" s="1" t="s">
        <v>1028</v>
      </c>
      <c r="N27" s="1" t="s">
        <v>1028</v>
      </c>
      <c r="O27" s="1" t="s">
        <v>1029</v>
      </c>
      <c r="P27" s="1" t="s">
        <v>1030</v>
      </c>
      <c r="Q27" s="1" t="s">
        <v>1031</v>
      </c>
      <c r="R27" s="1" t="s">
        <v>1195</v>
      </c>
      <c r="S27" s="1" t="s">
        <v>1033</v>
      </c>
      <c r="T27" s="1" t="s">
        <v>1034</v>
      </c>
      <c r="U27" s="1" t="s">
        <v>1035</v>
      </c>
      <c r="V27" s="1" t="s">
        <v>1043</v>
      </c>
    </row>
    <row r="28" s="1" customFormat="1" spans="1:22">
      <c r="A28" s="3">
        <v>999227337355224</v>
      </c>
      <c r="B28" s="1" t="s">
        <v>1164</v>
      </c>
      <c r="C28" s="1" t="s">
        <v>1196</v>
      </c>
      <c r="D28" s="1" t="s">
        <v>1197</v>
      </c>
      <c r="E28" s="1" t="s">
        <v>1198</v>
      </c>
      <c r="F28" s="1" t="s">
        <v>1023</v>
      </c>
      <c r="G28" s="1" t="s">
        <v>1024</v>
      </c>
      <c r="H28" s="1" t="s">
        <v>1025</v>
      </c>
      <c r="I28" s="1" t="s">
        <v>1199</v>
      </c>
      <c r="J28" s="1" t="s">
        <v>30</v>
      </c>
      <c r="K28" s="1" t="s">
        <v>1200</v>
      </c>
      <c r="L28" s="1" t="s">
        <v>1200</v>
      </c>
      <c r="M28" s="1" t="s">
        <v>1028</v>
      </c>
      <c r="N28" s="1" t="s">
        <v>1028</v>
      </c>
      <c r="O28" s="1" t="s">
        <v>1029</v>
      </c>
      <c r="P28" s="1" t="s">
        <v>1030</v>
      </c>
      <c r="Q28" s="1" t="s">
        <v>1031</v>
      </c>
      <c r="R28" s="1" t="s">
        <v>1201</v>
      </c>
      <c r="S28" s="1" t="s">
        <v>1033</v>
      </c>
      <c r="T28" s="1" t="s">
        <v>1034</v>
      </c>
      <c r="U28" s="1" t="s">
        <v>1035</v>
      </c>
      <c r="V28" s="1" t="s">
        <v>1043</v>
      </c>
    </row>
    <row r="29" s="1" customFormat="1" spans="1:22">
      <c r="A29" s="3">
        <v>999227337334636</v>
      </c>
      <c r="B29" s="1" t="s">
        <v>1164</v>
      </c>
      <c r="C29" s="1" t="s">
        <v>1202</v>
      </c>
      <c r="D29" s="1" t="s">
        <v>1203</v>
      </c>
      <c r="E29" s="1" t="s">
        <v>1204</v>
      </c>
      <c r="F29" s="1" t="s">
        <v>1023</v>
      </c>
      <c r="G29" s="1" t="s">
        <v>1024</v>
      </c>
      <c r="H29" s="1" t="s">
        <v>1025</v>
      </c>
      <c r="I29" s="1" t="s">
        <v>1205</v>
      </c>
      <c r="J29" s="1" t="s">
        <v>30</v>
      </c>
      <c r="K29" s="1" t="s">
        <v>1206</v>
      </c>
      <c r="L29" s="1" t="s">
        <v>1206</v>
      </c>
      <c r="M29" s="1" t="s">
        <v>1028</v>
      </c>
      <c r="N29" s="1" t="s">
        <v>1028</v>
      </c>
      <c r="O29" s="1" t="s">
        <v>1029</v>
      </c>
      <c r="P29" s="1" t="s">
        <v>1030</v>
      </c>
      <c r="Q29" s="1" t="s">
        <v>1031</v>
      </c>
      <c r="R29" s="1" t="s">
        <v>1207</v>
      </c>
      <c r="S29" s="1" t="s">
        <v>1033</v>
      </c>
      <c r="T29" s="1" t="s">
        <v>1034</v>
      </c>
      <c r="U29" s="1" t="s">
        <v>1035</v>
      </c>
      <c r="V29" s="1" t="s">
        <v>1036</v>
      </c>
    </row>
    <row r="30" s="1" customFormat="1" spans="1:22">
      <c r="A30" s="3">
        <v>999227337137666</v>
      </c>
      <c r="B30" s="1" t="s">
        <v>1164</v>
      </c>
      <c r="C30" s="1" t="s">
        <v>1208</v>
      </c>
      <c r="D30" s="1" t="s">
        <v>1209</v>
      </c>
      <c r="E30" s="1" t="s">
        <v>1210</v>
      </c>
      <c r="F30" s="1" t="s">
        <v>1019</v>
      </c>
      <c r="G30" s="1" t="s">
        <v>1024</v>
      </c>
      <c r="H30" s="1" t="s">
        <v>1025</v>
      </c>
      <c r="I30" s="1" t="s">
        <v>1211</v>
      </c>
      <c r="J30" s="1" t="s">
        <v>30</v>
      </c>
      <c r="K30" s="1" t="s">
        <v>1212</v>
      </c>
      <c r="L30" s="1" t="s">
        <v>1212</v>
      </c>
      <c r="M30" s="1" t="s">
        <v>1028</v>
      </c>
      <c r="N30" s="1" t="s">
        <v>1028</v>
      </c>
      <c r="O30" s="1" t="s">
        <v>1029</v>
      </c>
      <c r="P30" s="1" t="s">
        <v>1030</v>
      </c>
      <c r="Q30" s="1" t="s">
        <v>1031</v>
      </c>
      <c r="R30" s="1" t="s">
        <v>1213</v>
      </c>
      <c r="S30" s="1" t="s">
        <v>1033</v>
      </c>
      <c r="T30" s="1" t="s">
        <v>1034</v>
      </c>
      <c r="U30" s="1" t="s">
        <v>1035</v>
      </c>
      <c r="V30" s="1" t="s">
        <v>1036</v>
      </c>
    </row>
    <row r="31" s="1" customFormat="1" spans="1:22">
      <c r="A31" s="3">
        <v>999227337133557</v>
      </c>
      <c r="B31" s="1" t="s">
        <v>1164</v>
      </c>
      <c r="C31" s="1" t="s">
        <v>1214</v>
      </c>
      <c r="D31" s="1" t="s">
        <v>1209</v>
      </c>
      <c r="E31" s="1" t="s">
        <v>1215</v>
      </c>
      <c r="F31" s="1" t="s">
        <v>1019</v>
      </c>
      <c r="G31" s="1" t="s">
        <v>1024</v>
      </c>
      <c r="H31" s="1" t="s">
        <v>1025</v>
      </c>
      <c r="I31" s="1" t="s">
        <v>1211</v>
      </c>
      <c r="J31" s="1" t="s">
        <v>30</v>
      </c>
      <c r="K31" s="1" t="s">
        <v>1212</v>
      </c>
      <c r="L31" s="1" t="s">
        <v>1212</v>
      </c>
      <c r="M31" s="1" t="s">
        <v>1028</v>
      </c>
      <c r="N31" s="1" t="s">
        <v>1028</v>
      </c>
      <c r="O31" s="1" t="s">
        <v>1029</v>
      </c>
      <c r="P31" s="1" t="s">
        <v>1030</v>
      </c>
      <c r="Q31" s="1" t="s">
        <v>1031</v>
      </c>
      <c r="R31" s="1" t="s">
        <v>1216</v>
      </c>
      <c r="S31" s="1" t="s">
        <v>1033</v>
      </c>
      <c r="T31" s="1" t="s">
        <v>1034</v>
      </c>
      <c r="U31" s="1" t="s">
        <v>1035</v>
      </c>
      <c r="V31" s="1" t="s">
        <v>1036</v>
      </c>
    </row>
    <row r="32" s="1" customFormat="1" spans="1:22">
      <c r="A32" s="3">
        <v>999227336800495</v>
      </c>
      <c r="B32" s="1" t="s">
        <v>1164</v>
      </c>
      <c r="C32" s="1" t="s">
        <v>1217</v>
      </c>
      <c r="D32" s="1" t="s">
        <v>1218</v>
      </c>
      <c r="E32" s="1" t="s">
        <v>1219</v>
      </c>
      <c r="F32" s="1" t="s">
        <v>1023</v>
      </c>
      <c r="G32" s="1" t="s">
        <v>1024</v>
      </c>
      <c r="H32" s="1" t="s">
        <v>1025</v>
      </c>
      <c r="I32" s="1" t="s">
        <v>1220</v>
      </c>
      <c r="J32" s="1" t="s">
        <v>30</v>
      </c>
      <c r="K32" s="1" t="s">
        <v>1221</v>
      </c>
      <c r="L32" s="1" t="s">
        <v>1221</v>
      </c>
      <c r="M32" s="1" t="s">
        <v>1028</v>
      </c>
      <c r="N32" s="1" t="s">
        <v>1028</v>
      </c>
      <c r="O32" s="1" t="s">
        <v>1029</v>
      </c>
      <c r="P32" s="1" t="s">
        <v>1030</v>
      </c>
      <c r="Q32" s="1" t="s">
        <v>1031</v>
      </c>
      <c r="R32" s="1" t="s">
        <v>1222</v>
      </c>
      <c r="S32" s="1" t="s">
        <v>1033</v>
      </c>
      <c r="T32" s="1" t="s">
        <v>1034</v>
      </c>
      <c r="U32" s="1" t="s">
        <v>1035</v>
      </c>
      <c r="V32" s="1" t="s">
        <v>1043</v>
      </c>
    </row>
    <row r="33" s="1" customFormat="1" spans="1:22">
      <c r="A33" s="3">
        <v>999227335221364</v>
      </c>
      <c r="B33" s="1" t="s">
        <v>1164</v>
      </c>
      <c r="C33" s="1" t="s">
        <v>1223</v>
      </c>
      <c r="D33" s="1" t="s">
        <v>1224</v>
      </c>
      <c r="E33" s="1" t="s">
        <v>1225</v>
      </c>
      <c r="F33" s="1" t="s">
        <v>1023</v>
      </c>
      <c r="G33" s="1" t="s">
        <v>1024</v>
      </c>
      <c r="H33" s="1" t="s">
        <v>1025</v>
      </c>
      <c r="I33" s="1" t="s">
        <v>1226</v>
      </c>
      <c r="J33" s="1" t="s">
        <v>30</v>
      </c>
      <c r="K33" s="1" t="s">
        <v>1227</v>
      </c>
      <c r="L33" s="1" t="s">
        <v>1227</v>
      </c>
      <c r="M33" s="1" t="s">
        <v>1028</v>
      </c>
      <c r="N33" s="1" t="s">
        <v>1028</v>
      </c>
      <c r="O33" s="1" t="s">
        <v>1029</v>
      </c>
      <c r="P33" s="1" t="s">
        <v>1030</v>
      </c>
      <c r="Q33" s="1" t="s">
        <v>1031</v>
      </c>
      <c r="R33" s="1" t="s">
        <v>1228</v>
      </c>
      <c r="S33" s="1" t="s">
        <v>1033</v>
      </c>
      <c r="T33" s="1" t="s">
        <v>1034</v>
      </c>
      <c r="U33" s="1" t="s">
        <v>1035</v>
      </c>
      <c r="V33" s="1" t="s">
        <v>1036</v>
      </c>
    </row>
    <row r="34" s="1" customFormat="1" spans="1:22">
      <c r="A34" s="3">
        <v>999227333617468</v>
      </c>
      <c r="B34" s="1" t="s">
        <v>1229</v>
      </c>
      <c r="C34" s="1" t="s">
        <v>1230</v>
      </c>
      <c r="D34" s="1" t="s">
        <v>1231</v>
      </c>
      <c r="E34" s="1" t="s">
        <v>1232</v>
      </c>
      <c r="F34" s="1" t="s">
        <v>1023</v>
      </c>
      <c r="G34" s="1" t="s">
        <v>1024</v>
      </c>
      <c r="H34" s="1" t="s">
        <v>1025</v>
      </c>
      <c r="I34" s="1" t="s">
        <v>1233</v>
      </c>
      <c r="J34" s="1" t="s">
        <v>30</v>
      </c>
      <c r="K34" s="1" t="s">
        <v>1234</v>
      </c>
      <c r="L34" s="1" t="s">
        <v>1234</v>
      </c>
      <c r="M34" s="1" t="s">
        <v>1028</v>
      </c>
      <c r="N34" s="1" t="s">
        <v>1028</v>
      </c>
      <c r="O34" s="1" t="s">
        <v>1029</v>
      </c>
      <c r="P34" s="1" t="s">
        <v>1030</v>
      </c>
      <c r="Q34" s="1" t="s">
        <v>1031</v>
      </c>
      <c r="R34" s="1" t="s">
        <v>1235</v>
      </c>
      <c r="S34" s="1" t="s">
        <v>1033</v>
      </c>
      <c r="T34" s="1" t="s">
        <v>1034</v>
      </c>
      <c r="U34" s="1" t="s">
        <v>1035</v>
      </c>
      <c r="V34" s="1" t="s">
        <v>1043</v>
      </c>
    </row>
    <row r="35" s="1" customFormat="1" spans="1:22">
      <c r="A35" s="3">
        <v>999227333321942</v>
      </c>
      <c r="B35" s="1" t="s">
        <v>1229</v>
      </c>
      <c r="C35" s="1" t="s">
        <v>1236</v>
      </c>
      <c r="D35" s="1" t="s">
        <v>1237</v>
      </c>
      <c r="E35" s="1" t="s">
        <v>1238</v>
      </c>
      <c r="F35" s="1" t="s">
        <v>1023</v>
      </c>
      <c r="G35" s="1" t="s">
        <v>1024</v>
      </c>
      <c r="H35" s="1" t="s">
        <v>1025</v>
      </c>
      <c r="I35" s="1" t="s">
        <v>1239</v>
      </c>
      <c r="J35" s="1" t="s">
        <v>30</v>
      </c>
      <c r="K35" s="1" t="s">
        <v>1240</v>
      </c>
      <c r="L35" s="1" t="s">
        <v>1240</v>
      </c>
      <c r="M35" s="1" t="s">
        <v>1028</v>
      </c>
      <c r="N35" s="1" t="s">
        <v>1028</v>
      </c>
      <c r="O35" s="1" t="s">
        <v>1029</v>
      </c>
      <c r="P35" s="1" t="s">
        <v>1030</v>
      </c>
      <c r="Q35" s="1" t="s">
        <v>1031</v>
      </c>
      <c r="R35" s="1" t="s">
        <v>1241</v>
      </c>
      <c r="S35" s="1" t="s">
        <v>1033</v>
      </c>
      <c r="T35" s="1" t="s">
        <v>1034</v>
      </c>
      <c r="U35" s="1" t="s">
        <v>1035</v>
      </c>
      <c r="V35" s="1" t="s">
        <v>1043</v>
      </c>
    </row>
    <row r="36" s="1" customFormat="1" spans="1:22">
      <c r="A36" s="3">
        <v>27333243147</v>
      </c>
      <c r="B36" s="1" t="s">
        <v>1229</v>
      </c>
      <c r="C36" s="1" t="s">
        <v>1242</v>
      </c>
      <c r="D36" s="1" t="s">
        <v>1243</v>
      </c>
      <c r="E36" s="1" t="s">
        <v>1244</v>
      </c>
      <c r="F36" s="1" t="s">
        <v>1164</v>
      </c>
      <c r="G36" s="1" t="s">
        <v>1024</v>
      </c>
      <c r="H36" s="1" t="s">
        <v>1025</v>
      </c>
      <c r="I36" s="1" t="s">
        <v>1245</v>
      </c>
      <c r="J36" s="1" t="s">
        <v>30</v>
      </c>
      <c r="K36" s="1" t="s">
        <v>1246</v>
      </c>
      <c r="L36" s="1" t="s">
        <v>1246</v>
      </c>
      <c r="M36" s="1" t="s">
        <v>1028</v>
      </c>
      <c r="N36" s="1" t="s">
        <v>1028</v>
      </c>
      <c r="O36" s="1" t="s">
        <v>1029</v>
      </c>
      <c r="P36" s="1" t="s">
        <v>1030</v>
      </c>
      <c r="Q36" s="1" t="s">
        <v>1031</v>
      </c>
      <c r="R36" s="1" t="s">
        <v>1247</v>
      </c>
      <c r="S36" s="1" t="s">
        <v>1033</v>
      </c>
      <c r="T36" s="1" t="s">
        <v>1034</v>
      </c>
      <c r="U36" s="1" t="s">
        <v>1035</v>
      </c>
      <c r="V36" s="1" t="s">
        <v>1043</v>
      </c>
    </row>
    <row r="37" s="1" customFormat="1" spans="1:22">
      <c r="A37" s="3">
        <v>999227332621870</v>
      </c>
      <c r="B37" s="1" t="s">
        <v>1229</v>
      </c>
      <c r="C37" s="1" t="s">
        <v>1248</v>
      </c>
      <c r="D37" s="1" t="s">
        <v>1249</v>
      </c>
      <c r="E37" s="1" t="s">
        <v>1250</v>
      </c>
      <c r="F37" s="1" t="s">
        <v>1023</v>
      </c>
      <c r="G37" s="1" t="s">
        <v>1024</v>
      </c>
      <c r="H37" s="1" t="s">
        <v>1025</v>
      </c>
      <c r="I37" s="1" t="s">
        <v>1251</v>
      </c>
      <c r="J37" s="1" t="s">
        <v>30</v>
      </c>
      <c r="K37" s="1" t="s">
        <v>1252</v>
      </c>
      <c r="L37" s="1" t="s">
        <v>1252</v>
      </c>
      <c r="M37" s="1" t="s">
        <v>1028</v>
      </c>
      <c r="N37" s="1" t="s">
        <v>1028</v>
      </c>
      <c r="O37" s="1" t="s">
        <v>1029</v>
      </c>
      <c r="P37" s="1" t="s">
        <v>1030</v>
      </c>
      <c r="Q37" s="1" t="s">
        <v>1031</v>
      </c>
      <c r="R37" s="1" t="s">
        <v>1253</v>
      </c>
      <c r="S37" s="1" t="s">
        <v>1033</v>
      </c>
      <c r="T37" s="1" t="s">
        <v>1034</v>
      </c>
      <c r="U37" s="1" t="s">
        <v>1035</v>
      </c>
      <c r="V37" s="1" t="s">
        <v>1043</v>
      </c>
    </row>
    <row r="38" s="1" customFormat="1" spans="1:22">
      <c r="A38" s="3">
        <v>999227324339959</v>
      </c>
      <c r="B38" s="1" t="s">
        <v>1229</v>
      </c>
      <c r="C38" s="1" t="s">
        <v>1254</v>
      </c>
      <c r="D38" s="1" t="s">
        <v>1249</v>
      </c>
      <c r="E38" s="1" t="s">
        <v>1255</v>
      </c>
      <c r="F38" s="1" t="s">
        <v>1023</v>
      </c>
      <c r="G38" s="1" t="s">
        <v>1024</v>
      </c>
      <c r="H38" s="1" t="s">
        <v>1025</v>
      </c>
      <c r="I38" s="1" t="s">
        <v>1256</v>
      </c>
      <c r="J38" s="1" t="s">
        <v>30</v>
      </c>
      <c r="K38" s="1" t="s">
        <v>1257</v>
      </c>
      <c r="L38" s="1" t="s">
        <v>1257</v>
      </c>
      <c r="M38" s="1" t="s">
        <v>1028</v>
      </c>
      <c r="N38" s="1" t="s">
        <v>1028</v>
      </c>
      <c r="O38" s="1" t="s">
        <v>1029</v>
      </c>
      <c r="P38" s="1" t="s">
        <v>1030</v>
      </c>
      <c r="Q38" s="1" t="s">
        <v>1031</v>
      </c>
      <c r="R38" s="1" t="s">
        <v>1258</v>
      </c>
      <c r="S38" s="1" t="s">
        <v>1033</v>
      </c>
      <c r="T38" s="1" t="s">
        <v>1034</v>
      </c>
      <c r="U38" s="1" t="s">
        <v>1035</v>
      </c>
      <c r="V38" s="1" t="s">
        <v>1043</v>
      </c>
    </row>
    <row r="39" s="1" customFormat="1" spans="1:22">
      <c r="A39" s="3">
        <v>999227323940251</v>
      </c>
      <c r="B39" s="1" t="s">
        <v>1229</v>
      </c>
      <c r="C39" s="1" t="s">
        <v>1259</v>
      </c>
      <c r="D39" s="1" t="s">
        <v>1260</v>
      </c>
      <c r="E39" s="1" t="s">
        <v>1261</v>
      </c>
      <c r="F39" s="1" t="s">
        <v>1023</v>
      </c>
      <c r="G39" s="1" t="s">
        <v>1024</v>
      </c>
      <c r="H39" s="1" t="s">
        <v>1025</v>
      </c>
      <c r="I39" s="1" t="s">
        <v>1262</v>
      </c>
      <c r="J39" s="1" t="s">
        <v>30</v>
      </c>
      <c r="K39" s="1" t="s">
        <v>1263</v>
      </c>
      <c r="L39" s="1" t="s">
        <v>1263</v>
      </c>
      <c r="M39" s="1" t="s">
        <v>1028</v>
      </c>
      <c r="N39" s="1" t="s">
        <v>1028</v>
      </c>
      <c r="O39" s="1" t="s">
        <v>1029</v>
      </c>
      <c r="P39" s="1" t="s">
        <v>1030</v>
      </c>
      <c r="Q39" s="1" t="s">
        <v>1031</v>
      </c>
      <c r="R39" s="1" t="s">
        <v>1264</v>
      </c>
      <c r="S39" s="1" t="s">
        <v>1033</v>
      </c>
      <c r="T39" s="1" t="s">
        <v>1034</v>
      </c>
      <c r="U39" s="1" t="s">
        <v>1035</v>
      </c>
      <c r="V39" s="1" t="s">
        <v>1050</v>
      </c>
    </row>
    <row r="40" s="1" customFormat="1" spans="1:22">
      <c r="A40" s="3">
        <v>999227321664306</v>
      </c>
      <c r="B40" s="1" t="s">
        <v>1229</v>
      </c>
      <c r="C40" s="1" t="s">
        <v>1265</v>
      </c>
      <c r="D40" s="1" t="s">
        <v>1266</v>
      </c>
      <c r="E40" s="1" t="s">
        <v>1267</v>
      </c>
      <c r="F40" s="1" t="s">
        <v>1023</v>
      </c>
      <c r="G40" s="1" t="s">
        <v>1024</v>
      </c>
      <c r="H40" s="1" t="s">
        <v>1025</v>
      </c>
      <c r="I40" s="1" t="s">
        <v>1268</v>
      </c>
      <c r="J40" s="1" t="s">
        <v>30</v>
      </c>
      <c r="K40" s="1" t="s">
        <v>1269</v>
      </c>
      <c r="L40" s="1" t="s">
        <v>1269</v>
      </c>
      <c r="M40" s="1" t="s">
        <v>1028</v>
      </c>
      <c r="N40" s="1" t="s">
        <v>1028</v>
      </c>
      <c r="O40" s="1" t="s">
        <v>1029</v>
      </c>
      <c r="P40" s="1" t="s">
        <v>1030</v>
      </c>
      <c r="Q40" s="1" t="s">
        <v>1031</v>
      </c>
      <c r="R40" s="1" t="s">
        <v>1270</v>
      </c>
      <c r="S40" s="1" t="s">
        <v>1033</v>
      </c>
      <c r="T40" s="1" t="s">
        <v>1034</v>
      </c>
      <c r="U40" s="1" t="s">
        <v>1076</v>
      </c>
      <c r="V40" s="1" t="s">
        <v>1050</v>
      </c>
    </row>
    <row r="41" s="1" customFormat="1" spans="1:22">
      <c r="A41" s="3">
        <v>999227320353601</v>
      </c>
      <c r="B41" s="1" t="s">
        <v>1229</v>
      </c>
      <c r="C41" s="1" t="s">
        <v>1271</v>
      </c>
      <c r="D41" s="1" t="s">
        <v>1272</v>
      </c>
      <c r="E41" s="1" t="s">
        <v>1273</v>
      </c>
      <c r="F41" s="1" t="s">
        <v>1023</v>
      </c>
      <c r="G41" s="1" t="s">
        <v>1024</v>
      </c>
      <c r="H41" s="1" t="s">
        <v>1025</v>
      </c>
      <c r="I41" s="1" t="s">
        <v>1274</v>
      </c>
      <c r="J41" s="1" t="s">
        <v>30</v>
      </c>
      <c r="K41" s="1" t="s">
        <v>1275</v>
      </c>
      <c r="L41" s="1" t="s">
        <v>1275</v>
      </c>
      <c r="M41" s="1" t="s">
        <v>1028</v>
      </c>
      <c r="N41" s="1" t="s">
        <v>1028</v>
      </c>
      <c r="O41" s="1" t="s">
        <v>1029</v>
      </c>
      <c r="P41" s="1" t="s">
        <v>1030</v>
      </c>
      <c r="Q41" s="1" t="s">
        <v>1031</v>
      </c>
      <c r="R41" s="1" t="s">
        <v>1276</v>
      </c>
      <c r="S41" s="1" t="s">
        <v>1033</v>
      </c>
      <c r="T41" s="1" t="s">
        <v>1034</v>
      </c>
      <c r="U41" s="1" t="s">
        <v>1035</v>
      </c>
      <c r="V41" s="1" t="s">
        <v>1050</v>
      </c>
    </row>
    <row r="42" s="1" customFormat="1" spans="1:22">
      <c r="A42" s="3">
        <v>999227309913203</v>
      </c>
      <c r="B42" s="1" t="s">
        <v>1277</v>
      </c>
      <c r="C42" s="1" t="s">
        <v>1278</v>
      </c>
      <c r="D42" s="1" t="s">
        <v>1249</v>
      </c>
      <c r="E42" s="1" t="s">
        <v>1279</v>
      </c>
      <c r="F42" s="1" t="s">
        <v>1023</v>
      </c>
      <c r="G42" s="1" t="s">
        <v>1024</v>
      </c>
      <c r="H42" s="1" t="s">
        <v>1025</v>
      </c>
      <c r="I42" s="1" t="s">
        <v>1280</v>
      </c>
      <c r="J42" s="1" t="s">
        <v>30</v>
      </c>
      <c r="K42" s="1" t="s">
        <v>1281</v>
      </c>
      <c r="L42" s="1" t="s">
        <v>1281</v>
      </c>
      <c r="M42" s="1" t="s">
        <v>1028</v>
      </c>
      <c r="N42" s="1" t="s">
        <v>1028</v>
      </c>
      <c r="O42" s="1" t="s">
        <v>1029</v>
      </c>
      <c r="P42" s="1" t="s">
        <v>1030</v>
      </c>
      <c r="Q42" s="1" t="s">
        <v>1031</v>
      </c>
      <c r="R42" s="1" t="s">
        <v>1282</v>
      </c>
      <c r="S42" s="1" t="s">
        <v>1033</v>
      </c>
      <c r="T42" s="1" t="s">
        <v>1034</v>
      </c>
      <c r="U42" s="1" t="s">
        <v>1035</v>
      </c>
      <c r="V42" s="1" t="s">
        <v>1043</v>
      </c>
    </row>
    <row r="43" s="1" customFormat="1" spans="1:22">
      <c r="A43" s="3">
        <v>999227309213181</v>
      </c>
      <c r="B43" s="1" t="s">
        <v>1277</v>
      </c>
      <c r="C43" s="1" t="s">
        <v>1283</v>
      </c>
      <c r="D43" s="1" t="s">
        <v>1284</v>
      </c>
      <c r="E43" s="1" t="s">
        <v>1285</v>
      </c>
      <c r="F43" s="1" t="s">
        <v>1164</v>
      </c>
      <c r="G43" s="1" t="s">
        <v>1024</v>
      </c>
      <c r="H43" s="1" t="s">
        <v>1025</v>
      </c>
      <c r="I43" s="1" t="s">
        <v>1286</v>
      </c>
      <c r="J43" s="1" t="s">
        <v>30</v>
      </c>
      <c r="K43" s="1" t="s">
        <v>1287</v>
      </c>
      <c r="L43" s="1" t="s">
        <v>1287</v>
      </c>
      <c r="M43" s="1" t="s">
        <v>1028</v>
      </c>
      <c r="N43" s="1" t="s">
        <v>1028</v>
      </c>
      <c r="O43" s="1" t="s">
        <v>1029</v>
      </c>
      <c r="P43" s="1" t="s">
        <v>1030</v>
      </c>
      <c r="Q43" s="1" t="s">
        <v>1031</v>
      </c>
      <c r="R43" s="1" t="s">
        <v>1288</v>
      </c>
      <c r="S43" s="1" t="s">
        <v>1033</v>
      </c>
      <c r="T43" s="1" t="s">
        <v>1034</v>
      </c>
      <c r="U43" s="1" t="s">
        <v>1035</v>
      </c>
      <c r="V43" s="1" t="s">
        <v>1289</v>
      </c>
    </row>
    <row r="44" s="1" customFormat="1" spans="1:22">
      <c r="A44" s="3">
        <v>999227308996413</v>
      </c>
      <c r="B44" s="1" t="s">
        <v>1277</v>
      </c>
      <c r="C44" s="1" t="s">
        <v>1290</v>
      </c>
      <c r="D44" s="1" t="s">
        <v>1291</v>
      </c>
      <c r="E44" s="1" t="s">
        <v>1292</v>
      </c>
      <c r="F44" s="1" t="s">
        <v>1023</v>
      </c>
      <c r="G44" s="1" t="s">
        <v>1024</v>
      </c>
      <c r="H44" s="1" t="s">
        <v>1025</v>
      </c>
      <c r="I44" s="1" t="s">
        <v>1293</v>
      </c>
      <c r="J44" s="1" t="s">
        <v>30</v>
      </c>
      <c r="K44" s="1" t="s">
        <v>1294</v>
      </c>
      <c r="L44" s="1" t="s">
        <v>1294</v>
      </c>
      <c r="M44" s="1" t="s">
        <v>1028</v>
      </c>
      <c r="N44" s="1" t="s">
        <v>1028</v>
      </c>
      <c r="O44" s="1" t="s">
        <v>1029</v>
      </c>
      <c r="P44" s="1" t="s">
        <v>1030</v>
      </c>
      <c r="Q44" s="1" t="s">
        <v>1031</v>
      </c>
      <c r="R44" s="1" t="s">
        <v>1295</v>
      </c>
      <c r="S44" s="1" t="s">
        <v>1033</v>
      </c>
      <c r="T44" s="1" t="s">
        <v>1034</v>
      </c>
      <c r="U44" s="1" t="s">
        <v>1035</v>
      </c>
      <c r="V44" s="1" t="s">
        <v>1043</v>
      </c>
    </row>
    <row r="45" s="1" customFormat="1" spans="1:22">
      <c r="A45" s="3">
        <v>999227306492392</v>
      </c>
      <c r="B45" s="1" t="s">
        <v>1277</v>
      </c>
      <c r="C45" s="1" t="s">
        <v>1296</v>
      </c>
      <c r="D45" s="1" t="s">
        <v>1297</v>
      </c>
      <c r="E45" s="1" t="s">
        <v>1298</v>
      </c>
      <c r="F45" s="1" t="s">
        <v>1023</v>
      </c>
      <c r="G45" s="1" t="s">
        <v>1024</v>
      </c>
      <c r="H45" s="1" t="s">
        <v>1025</v>
      </c>
      <c r="I45" s="1" t="s">
        <v>1299</v>
      </c>
      <c r="J45" s="1" t="s">
        <v>30</v>
      </c>
      <c r="K45" s="1" t="s">
        <v>1300</v>
      </c>
      <c r="L45" s="1" t="s">
        <v>1300</v>
      </c>
      <c r="M45" s="1" t="s">
        <v>1028</v>
      </c>
      <c r="N45" s="1" t="s">
        <v>1028</v>
      </c>
      <c r="O45" s="1" t="s">
        <v>1029</v>
      </c>
      <c r="P45" s="1" t="s">
        <v>1030</v>
      </c>
      <c r="Q45" s="1" t="s">
        <v>1031</v>
      </c>
      <c r="R45" s="1" t="s">
        <v>1301</v>
      </c>
      <c r="S45" s="1" t="s">
        <v>1033</v>
      </c>
      <c r="T45" s="1" t="s">
        <v>1034</v>
      </c>
      <c r="U45" s="1" t="s">
        <v>1035</v>
      </c>
      <c r="V45" s="1" t="s">
        <v>1043</v>
      </c>
    </row>
    <row r="46" s="1" customFormat="1" spans="1:22">
      <c r="A46" s="3">
        <v>999227305987038</v>
      </c>
      <c r="B46" s="1" t="s">
        <v>1277</v>
      </c>
      <c r="C46" s="1" t="s">
        <v>1302</v>
      </c>
      <c r="D46" s="1" t="s">
        <v>1303</v>
      </c>
      <c r="E46" s="1" t="s">
        <v>1304</v>
      </c>
      <c r="F46" s="1" t="s">
        <v>1023</v>
      </c>
      <c r="G46" s="1" t="s">
        <v>1024</v>
      </c>
      <c r="H46" s="1" t="s">
        <v>1025</v>
      </c>
      <c r="I46" s="1" t="s">
        <v>1305</v>
      </c>
      <c r="J46" s="1" t="s">
        <v>30</v>
      </c>
      <c r="K46" s="1" t="s">
        <v>1306</v>
      </c>
      <c r="L46" s="1" t="s">
        <v>1306</v>
      </c>
      <c r="M46" s="1" t="s">
        <v>1028</v>
      </c>
      <c r="N46" s="1" t="s">
        <v>1028</v>
      </c>
      <c r="O46" s="1" t="s">
        <v>1029</v>
      </c>
      <c r="P46" s="1" t="s">
        <v>1030</v>
      </c>
      <c r="Q46" s="1" t="s">
        <v>1031</v>
      </c>
      <c r="R46" s="1" t="s">
        <v>1307</v>
      </c>
      <c r="S46" s="1" t="s">
        <v>1033</v>
      </c>
      <c r="T46" s="1" t="s">
        <v>1034</v>
      </c>
      <c r="U46" s="1" t="s">
        <v>1035</v>
      </c>
      <c r="V46" s="1" t="s">
        <v>1050</v>
      </c>
    </row>
    <row r="47" s="1" customFormat="1" spans="1:22">
      <c r="A47" s="3">
        <v>999227304806944</v>
      </c>
      <c r="B47" s="1" t="s">
        <v>1277</v>
      </c>
      <c r="C47" s="1" t="s">
        <v>1308</v>
      </c>
      <c r="D47" s="1" t="s">
        <v>1172</v>
      </c>
      <c r="E47" s="1" t="s">
        <v>1309</v>
      </c>
      <c r="F47" s="1" t="s">
        <v>1023</v>
      </c>
      <c r="G47" s="1" t="s">
        <v>1024</v>
      </c>
      <c r="H47" s="1" t="s">
        <v>1025</v>
      </c>
      <c r="I47" s="1" t="s">
        <v>1310</v>
      </c>
      <c r="J47" s="1" t="s">
        <v>30</v>
      </c>
      <c r="K47" s="1" t="s">
        <v>1311</v>
      </c>
      <c r="L47" s="1" t="s">
        <v>1311</v>
      </c>
      <c r="M47" s="1" t="s">
        <v>1028</v>
      </c>
      <c r="N47" s="1" t="s">
        <v>1028</v>
      </c>
      <c r="O47" s="1" t="s">
        <v>1029</v>
      </c>
      <c r="P47" s="1" t="s">
        <v>1030</v>
      </c>
      <c r="Q47" s="1" t="s">
        <v>1031</v>
      </c>
      <c r="R47" s="1" t="s">
        <v>1312</v>
      </c>
      <c r="S47" s="1" t="s">
        <v>1033</v>
      </c>
      <c r="T47" s="1" t="s">
        <v>1034</v>
      </c>
      <c r="U47" s="1" t="s">
        <v>1035</v>
      </c>
      <c r="V47" s="1" t="s">
        <v>1050</v>
      </c>
    </row>
    <row r="48" s="1" customFormat="1" spans="1:22">
      <c r="A48" s="3">
        <v>999227303691071</v>
      </c>
      <c r="B48" s="1" t="s">
        <v>1277</v>
      </c>
      <c r="C48" s="1" t="s">
        <v>1313</v>
      </c>
      <c r="D48" s="1" t="s">
        <v>1314</v>
      </c>
      <c r="E48" s="1" t="s">
        <v>1315</v>
      </c>
      <c r="F48" s="1" t="s">
        <v>1019</v>
      </c>
      <c r="G48" s="1" t="s">
        <v>1024</v>
      </c>
      <c r="H48" s="1" t="s">
        <v>1025</v>
      </c>
      <c r="I48" s="1" t="s">
        <v>1316</v>
      </c>
      <c r="J48" s="1" t="s">
        <v>30</v>
      </c>
      <c r="K48" s="1" t="s">
        <v>1317</v>
      </c>
      <c r="L48" s="1" t="s">
        <v>1317</v>
      </c>
      <c r="M48" s="1" t="s">
        <v>1028</v>
      </c>
      <c r="N48" s="1" t="s">
        <v>1028</v>
      </c>
      <c r="O48" s="1" t="s">
        <v>1029</v>
      </c>
      <c r="P48" s="1" t="s">
        <v>1030</v>
      </c>
      <c r="Q48" s="1" t="s">
        <v>1031</v>
      </c>
      <c r="R48" s="1" t="s">
        <v>1318</v>
      </c>
      <c r="S48" s="1" t="s">
        <v>1033</v>
      </c>
      <c r="T48" s="1" t="s">
        <v>1034</v>
      </c>
      <c r="U48" s="1" t="s">
        <v>1035</v>
      </c>
      <c r="V48" s="1" t="s">
        <v>1319</v>
      </c>
    </row>
    <row r="49" s="1" customFormat="1" spans="1:22">
      <c r="A49" s="3">
        <v>999227303578085</v>
      </c>
      <c r="B49" s="1" t="s">
        <v>1277</v>
      </c>
      <c r="C49" s="1" t="s">
        <v>1320</v>
      </c>
      <c r="D49" s="1" t="s">
        <v>1321</v>
      </c>
      <c r="E49" s="1" t="s">
        <v>1322</v>
      </c>
      <c r="F49" s="1" t="s">
        <v>1019</v>
      </c>
      <c r="G49" s="1" t="s">
        <v>1024</v>
      </c>
      <c r="H49" s="1" t="s">
        <v>1025</v>
      </c>
      <c r="I49" s="1" t="s">
        <v>1323</v>
      </c>
      <c r="J49" s="1" t="s">
        <v>30</v>
      </c>
      <c r="K49" s="1" t="s">
        <v>1324</v>
      </c>
      <c r="L49" s="1" t="s">
        <v>1324</v>
      </c>
      <c r="M49" s="1" t="s">
        <v>1028</v>
      </c>
      <c r="N49" s="1" t="s">
        <v>1028</v>
      </c>
      <c r="O49" s="1" t="s">
        <v>1029</v>
      </c>
      <c r="P49" s="1" t="s">
        <v>1030</v>
      </c>
      <c r="Q49" s="1" t="s">
        <v>1031</v>
      </c>
      <c r="R49" s="1" t="s">
        <v>1325</v>
      </c>
      <c r="S49" s="1" t="s">
        <v>1033</v>
      </c>
      <c r="T49" s="1" t="s">
        <v>1034</v>
      </c>
      <c r="U49" s="1" t="s">
        <v>1035</v>
      </c>
      <c r="V49" s="1" t="s">
        <v>1063</v>
      </c>
    </row>
    <row r="50" s="1" customFormat="1" spans="1:22">
      <c r="A50" s="3">
        <v>999227301837788</v>
      </c>
      <c r="B50" s="1" t="s">
        <v>1326</v>
      </c>
      <c r="C50" s="1" t="s">
        <v>1327</v>
      </c>
      <c r="D50" s="1" t="s">
        <v>1328</v>
      </c>
      <c r="E50" s="1" t="s">
        <v>1329</v>
      </c>
      <c r="F50" s="1" t="s">
        <v>1277</v>
      </c>
      <c r="G50" s="1" t="s">
        <v>1024</v>
      </c>
      <c r="H50" s="1" t="s">
        <v>1025</v>
      </c>
      <c r="I50" s="1" t="s">
        <v>1330</v>
      </c>
      <c r="J50" s="1" t="s">
        <v>30</v>
      </c>
      <c r="K50" s="1" t="s">
        <v>1331</v>
      </c>
      <c r="L50" s="1" t="s">
        <v>1331</v>
      </c>
      <c r="M50" s="1" t="s">
        <v>1028</v>
      </c>
      <c r="N50" s="1" t="s">
        <v>1028</v>
      </c>
      <c r="O50" s="1" t="s">
        <v>1029</v>
      </c>
      <c r="P50" s="1" t="s">
        <v>1030</v>
      </c>
      <c r="Q50" s="1" t="s">
        <v>1031</v>
      </c>
      <c r="R50" s="1" t="s">
        <v>1332</v>
      </c>
      <c r="S50" s="1" t="s">
        <v>1033</v>
      </c>
      <c r="T50" s="1" t="s">
        <v>1034</v>
      </c>
      <c r="U50" s="1" t="s">
        <v>1035</v>
      </c>
      <c r="V50" s="1" t="s">
        <v>1043</v>
      </c>
    </row>
    <row r="51" s="1" customFormat="1" spans="1:22">
      <c r="A51" s="3">
        <v>999227301683744</v>
      </c>
      <c r="B51" s="1" t="s">
        <v>1326</v>
      </c>
      <c r="C51" s="1" t="s">
        <v>1333</v>
      </c>
      <c r="D51" s="1" t="s">
        <v>1172</v>
      </c>
      <c r="E51" s="1" t="s">
        <v>1334</v>
      </c>
      <c r="F51" s="1" t="s">
        <v>1023</v>
      </c>
      <c r="G51" s="1" t="s">
        <v>1024</v>
      </c>
      <c r="H51" s="1" t="s">
        <v>1025</v>
      </c>
      <c r="I51" s="1" t="s">
        <v>1335</v>
      </c>
      <c r="J51" s="1" t="s">
        <v>30</v>
      </c>
      <c r="K51" s="1" t="s">
        <v>1336</v>
      </c>
      <c r="L51" s="1" t="s">
        <v>1336</v>
      </c>
      <c r="M51" s="1" t="s">
        <v>1028</v>
      </c>
      <c r="N51" s="1" t="s">
        <v>1028</v>
      </c>
      <c r="O51" s="1" t="s">
        <v>1029</v>
      </c>
      <c r="P51" s="1" t="s">
        <v>1030</v>
      </c>
      <c r="Q51" s="1" t="s">
        <v>1031</v>
      </c>
      <c r="R51" s="1" t="s">
        <v>1337</v>
      </c>
      <c r="S51" s="1" t="s">
        <v>1033</v>
      </c>
      <c r="T51" s="1" t="s">
        <v>1034</v>
      </c>
      <c r="U51" s="1" t="s">
        <v>1035</v>
      </c>
      <c r="V51" s="1" t="s">
        <v>1050</v>
      </c>
    </row>
    <row r="52" s="1" customFormat="1" spans="1:22">
      <c r="A52" s="3">
        <v>999227300518957</v>
      </c>
      <c r="B52" s="1" t="s">
        <v>1326</v>
      </c>
      <c r="C52" s="1" t="s">
        <v>1338</v>
      </c>
      <c r="D52" s="1" t="s">
        <v>1339</v>
      </c>
      <c r="E52" s="1" t="s">
        <v>1340</v>
      </c>
      <c r="F52" s="1" t="s">
        <v>1229</v>
      </c>
      <c r="G52" s="1" t="s">
        <v>1024</v>
      </c>
      <c r="H52" s="1" t="s">
        <v>1025</v>
      </c>
      <c r="I52" s="1" t="s">
        <v>1341</v>
      </c>
      <c r="J52" s="1" t="s">
        <v>30</v>
      </c>
      <c r="K52" s="1" t="s">
        <v>1342</v>
      </c>
      <c r="L52" s="1" t="s">
        <v>1342</v>
      </c>
      <c r="M52" s="1" t="s">
        <v>1028</v>
      </c>
      <c r="N52" s="1" t="s">
        <v>1028</v>
      </c>
      <c r="O52" s="1" t="s">
        <v>1029</v>
      </c>
      <c r="P52" s="1" t="s">
        <v>1030</v>
      </c>
      <c r="Q52" s="1" t="s">
        <v>1031</v>
      </c>
      <c r="R52" s="1" t="s">
        <v>1343</v>
      </c>
      <c r="S52" s="1" t="s">
        <v>1033</v>
      </c>
      <c r="T52" s="1" t="s">
        <v>1034</v>
      </c>
      <c r="U52" s="1" t="s">
        <v>1076</v>
      </c>
      <c r="V52" s="1" t="s">
        <v>1043</v>
      </c>
    </row>
    <row r="53" s="1" customFormat="1" spans="1:22">
      <c r="A53" s="3">
        <v>999227297099967</v>
      </c>
      <c r="B53" s="1" t="s">
        <v>1326</v>
      </c>
      <c r="C53" s="1" t="s">
        <v>1344</v>
      </c>
      <c r="D53" s="1" t="s">
        <v>1345</v>
      </c>
      <c r="E53" s="1" t="s">
        <v>1346</v>
      </c>
      <c r="F53" s="1" t="s">
        <v>1019</v>
      </c>
      <c r="G53" s="1" t="s">
        <v>1024</v>
      </c>
      <c r="H53" s="1" t="s">
        <v>1025</v>
      </c>
      <c r="I53" s="1" t="s">
        <v>1347</v>
      </c>
      <c r="J53" s="1" t="s">
        <v>30</v>
      </c>
      <c r="K53" s="1" t="s">
        <v>1348</v>
      </c>
      <c r="L53" s="1" t="s">
        <v>1348</v>
      </c>
      <c r="M53" s="1" t="s">
        <v>1028</v>
      </c>
      <c r="N53" s="1" t="s">
        <v>1028</v>
      </c>
      <c r="O53" s="1" t="s">
        <v>1029</v>
      </c>
      <c r="P53" s="1" t="s">
        <v>1030</v>
      </c>
      <c r="Q53" s="1" t="s">
        <v>1031</v>
      </c>
      <c r="R53" s="1" t="s">
        <v>1349</v>
      </c>
      <c r="S53" s="1" t="s">
        <v>1033</v>
      </c>
      <c r="T53" s="1" t="s">
        <v>1034</v>
      </c>
      <c r="U53" s="1" t="s">
        <v>1076</v>
      </c>
      <c r="V53" s="1" t="s">
        <v>1043</v>
      </c>
    </row>
    <row r="54" s="1" customFormat="1" spans="1:22">
      <c r="A54" s="3">
        <v>999227296789517</v>
      </c>
      <c r="B54" s="1" t="s">
        <v>1326</v>
      </c>
      <c r="C54" s="1" t="s">
        <v>1350</v>
      </c>
      <c r="D54" s="1" t="s">
        <v>1351</v>
      </c>
      <c r="E54" s="1" t="s">
        <v>1352</v>
      </c>
      <c r="F54" s="1" t="s">
        <v>1277</v>
      </c>
      <c r="G54" s="1" t="s">
        <v>1024</v>
      </c>
      <c r="H54" s="1" t="s">
        <v>1025</v>
      </c>
      <c r="I54" s="1" t="s">
        <v>1353</v>
      </c>
      <c r="J54" s="1" t="s">
        <v>30</v>
      </c>
      <c r="K54" s="1" t="s">
        <v>1354</v>
      </c>
      <c r="L54" s="1" t="s">
        <v>1354</v>
      </c>
      <c r="M54" s="1" t="s">
        <v>1028</v>
      </c>
      <c r="N54" s="1" t="s">
        <v>1028</v>
      </c>
      <c r="O54" s="1" t="s">
        <v>1029</v>
      </c>
      <c r="P54" s="1" t="s">
        <v>1030</v>
      </c>
      <c r="Q54" s="1" t="s">
        <v>1031</v>
      </c>
      <c r="R54" s="1" t="s">
        <v>1355</v>
      </c>
      <c r="S54" s="1" t="s">
        <v>1033</v>
      </c>
      <c r="T54" s="1" t="s">
        <v>1034</v>
      </c>
      <c r="U54" s="1" t="s">
        <v>1035</v>
      </c>
      <c r="V54" s="1" t="s">
        <v>1036</v>
      </c>
    </row>
    <row r="55" s="1" customFormat="1" spans="1:22">
      <c r="A55" s="3">
        <v>999227291552812</v>
      </c>
      <c r="B55" s="1" t="s">
        <v>1326</v>
      </c>
      <c r="C55" s="1" t="s">
        <v>1356</v>
      </c>
      <c r="D55" s="1" t="s">
        <v>1357</v>
      </c>
      <c r="E55" s="1" t="s">
        <v>1358</v>
      </c>
      <c r="F55" s="1" t="s">
        <v>1023</v>
      </c>
      <c r="G55" s="1" t="s">
        <v>1024</v>
      </c>
      <c r="H55" s="1" t="s">
        <v>1025</v>
      </c>
      <c r="I55" s="1" t="s">
        <v>1359</v>
      </c>
      <c r="J55" s="1" t="s">
        <v>30</v>
      </c>
      <c r="K55" s="1" t="s">
        <v>1360</v>
      </c>
      <c r="L55" s="1" t="s">
        <v>1360</v>
      </c>
      <c r="M55" s="1" t="s">
        <v>1028</v>
      </c>
      <c r="N55" s="1" t="s">
        <v>1028</v>
      </c>
      <c r="O55" s="1" t="s">
        <v>1029</v>
      </c>
      <c r="P55" s="1" t="s">
        <v>1030</v>
      </c>
      <c r="Q55" s="1" t="s">
        <v>1031</v>
      </c>
      <c r="R55" s="1" t="s">
        <v>1361</v>
      </c>
      <c r="S55" s="1" t="s">
        <v>1033</v>
      </c>
      <c r="T55" s="1" t="s">
        <v>1034</v>
      </c>
      <c r="U55" s="1" t="s">
        <v>1035</v>
      </c>
      <c r="V55" s="1" t="s">
        <v>1043</v>
      </c>
    </row>
    <row r="56" s="1" customFormat="1" spans="1:22">
      <c r="A56" s="3">
        <v>999227290543873</v>
      </c>
      <c r="B56" s="1" t="s">
        <v>1362</v>
      </c>
      <c r="C56" s="1" t="s">
        <v>1363</v>
      </c>
      <c r="D56" s="1" t="s">
        <v>1364</v>
      </c>
      <c r="E56" s="1" t="s">
        <v>1365</v>
      </c>
      <c r="F56" s="1" t="s">
        <v>1023</v>
      </c>
      <c r="G56" s="1" t="s">
        <v>1024</v>
      </c>
      <c r="H56" s="1" t="s">
        <v>1025</v>
      </c>
      <c r="I56" s="1" t="s">
        <v>1366</v>
      </c>
      <c r="J56" s="1" t="s">
        <v>30</v>
      </c>
      <c r="K56" s="1" t="s">
        <v>1367</v>
      </c>
      <c r="L56" s="1" t="s">
        <v>1367</v>
      </c>
      <c r="M56" s="1" t="s">
        <v>1028</v>
      </c>
      <c r="N56" s="1" t="s">
        <v>1028</v>
      </c>
      <c r="O56" s="1" t="s">
        <v>1029</v>
      </c>
      <c r="P56" s="1" t="s">
        <v>1030</v>
      </c>
      <c r="Q56" s="1" t="s">
        <v>1031</v>
      </c>
      <c r="R56" s="1" t="s">
        <v>1368</v>
      </c>
      <c r="S56" s="1" t="s">
        <v>1033</v>
      </c>
      <c r="T56" s="1" t="s">
        <v>1034</v>
      </c>
      <c r="U56" s="1" t="s">
        <v>1035</v>
      </c>
      <c r="V56" s="1" t="s">
        <v>1043</v>
      </c>
    </row>
    <row r="57" s="1" customFormat="1" spans="1:22">
      <c r="A57" s="3">
        <v>999227289271568</v>
      </c>
      <c r="B57" s="1" t="s">
        <v>1362</v>
      </c>
      <c r="C57" s="1" t="s">
        <v>1369</v>
      </c>
      <c r="D57" s="1" t="s">
        <v>1370</v>
      </c>
      <c r="E57" s="1" t="s">
        <v>1371</v>
      </c>
      <c r="F57" s="1" t="s">
        <v>1023</v>
      </c>
      <c r="G57" s="1" t="s">
        <v>1024</v>
      </c>
      <c r="H57" s="1" t="s">
        <v>1025</v>
      </c>
      <c r="I57" s="1" t="s">
        <v>1372</v>
      </c>
      <c r="J57" s="1" t="s">
        <v>30</v>
      </c>
      <c r="K57" s="1" t="s">
        <v>1373</v>
      </c>
      <c r="L57" s="1" t="s">
        <v>1373</v>
      </c>
      <c r="M57" s="1" t="s">
        <v>1028</v>
      </c>
      <c r="N57" s="1" t="s">
        <v>1028</v>
      </c>
      <c r="O57" s="1" t="s">
        <v>1029</v>
      </c>
      <c r="P57" s="1" t="s">
        <v>1030</v>
      </c>
      <c r="Q57" s="1" t="s">
        <v>1031</v>
      </c>
      <c r="R57" s="1" t="s">
        <v>1374</v>
      </c>
      <c r="S57" s="1" t="s">
        <v>1033</v>
      </c>
      <c r="T57" s="1" t="s">
        <v>1034</v>
      </c>
      <c r="U57" s="1" t="s">
        <v>1035</v>
      </c>
      <c r="V57" s="1" t="s">
        <v>1043</v>
      </c>
    </row>
    <row r="58" s="1" customFormat="1" spans="1:22">
      <c r="A58" s="3">
        <v>999227288982511</v>
      </c>
      <c r="B58" s="1" t="s">
        <v>1362</v>
      </c>
      <c r="C58" s="1" t="s">
        <v>1375</v>
      </c>
      <c r="D58" s="1" t="s">
        <v>1376</v>
      </c>
      <c r="E58" s="1" t="s">
        <v>1377</v>
      </c>
      <c r="F58" s="1" t="s">
        <v>1019</v>
      </c>
      <c r="G58" s="1" t="s">
        <v>1024</v>
      </c>
      <c r="H58" s="1" t="s">
        <v>1025</v>
      </c>
      <c r="I58" s="1" t="s">
        <v>1378</v>
      </c>
      <c r="J58" s="1" t="s">
        <v>30</v>
      </c>
      <c r="K58" s="1" t="s">
        <v>1379</v>
      </c>
      <c r="L58" s="1" t="s">
        <v>1379</v>
      </c>
      <c r="M58" s="1" t="s">
        <v>1028</v>
      </c>
      <c r="N58" s="1" t="s">
        <v>1028</v>
      </c>
      <c r="O58" s="1" t="s">
        <v>1029</v>
      </c>
      <c r="P58" s="1" t="s">
        <v>1030</v>
      </c>
      <c r="Q58" s="1" t="s">
        <v>1031</v>
      </c>
      <c r="R58" s="1" t="s">
        <v>1380</v>
      </c>
      <c r="S58" s="1" t="s">
        <v>1033</v>
      </c>
      <c r="T58" s="1" t="s">
        <v>1034</v>
      </c>
      <c r="U58" s="1" t="s">
        <v>1035</v>
      </c>
      <c r="V58" s="1" t="s">
        <v>1381</v>
      </c>
    </row>
    <row r="59" s="1" customFormat="1" spans="1:22">
      <c r="A59" s="3">
        <v>999227285893932</v>
      </c>
      <c r="B59" s="1" t="s">
        <v>1362</v>
      </c>
      <c r="C59" s="1" t="s">
        <v>1382</v>
      </c>
      <c r="D59" s="1" t="s">
        <v>1383</v>
      </c>
      <c r="E59" s="1" t="s">
        <v>1384</v>
      </c>
      <c r="F59" s="1" t="s">
        <v>1023</v>
      </c>
      <c r="G59" s="1" t="s">
        <v>1024</v>
      </c>
      <c r="H59" s="1" t="s">
        <v>1025</v>
      </c>
      <c r="I59" s="1" t="s">
        <v>1385</v>
      </c>
      <c r="J59" s="1" t="s">
        <v>30</v>
      </c>
      <c r="K59" s="1" t="s">
        <v>1386</v>
      </c>
      <c r="L59" s="1" t="s">
        <v>1386</v>
      </c>
      <c r="M59" s="1" t="s">
        <v>1028</v>
      </c>
      <c r="N59" s="1" t="s">
        <v>1028</v>
      </c>
      <c r="O59" s="1" t="s">
        <v>1029</v>
      </c>
      <c r="P59" s="1" t="s">
        <v>1030</v>
      </c>
      <c r="Q59" s="1" t="s">
        <v>1031</v>
      </c>
      <c r="R59" s="1" t="s">
        <v>1387</v>
      </c>
      <c r="S59" s="1" t="s">
        <v>1033</v>
      </c>
      <c r="T59" s="1" t="s">
        <v>1034</v>
      </c>
      <c r="U59" s="1" t="s">
        <v>1035</v>
      </c>
      <c r="V59" s="1" t="s">
        <v>1036</v>
      </c>
    </row>
    <row r="60" s="1" customFormat="1" spans="1:22">
      <c r="A60" s="3">
        <v>999227285468904</v>
      </c>
      <c r="B60" s="1" t="s">
        <v>1362</v>
      </c>
      <c r="C60" s="1" t="s">
        <v>1388</v>
      </c>
      <c r="D60" s="1" t="s">
        <v>1147</v>
      </c>
      <c r="E60" s="1" t="s">
        <v>1389</v>
      </c>
      <c r="F60" s="1" t="s">
        <v>1023</v>
      </c>
      <c r="G60" s="1" t="s">
        <v>1024</v>
      </c>
      <c r="H60" s="1" t="s">
        <v>1025</v>
      </c>
      <c r="I60" s="1" t="s">
        <v>1390</v>
      </c>
      <c r="J60" s="1" t="s">
        <v>30</v>
      </c>
      <c r="K60" s="1" t="s">
        <v>1391</v>
      </c>
      <c r="L60" s="1" t="s">
        <v>1391</v>
      </c>
      <c r="M60" s="1" t="s">
        <v>1028</v>
      </c>
      <c r="N60" s="1" t="s">
        <v>1028</v>
      </c>
      <c r="O60" s="1" t="s">
        <v>1029</v>
      </c>
      <c r="P60" s="1" t="s">
        <v>1030</v>
      </c>
      <c r="Q60" s="1" t="s">
        <v>1031</v>
      </c>
      <c r="R60" s="1" t="s">
        <v>1392</v>
      </c>
      <c r="S60" s="1" t="s">
        <v>1033</v>
      </c>
      <c r="T60" s="1" t="s">
        <v>1034</v>
      </c>
      <c r="U60" s="1" t="s">
        <v>1035</v>
      </c>
      <c r="V60" s="1" t="s">
        <v>1043</v>
      </c>
    </row>
    <row r="61" s="1" customFormat="1" spans="1:22">
      <c r="A61" s="3">
        <v>999227283726877</v>
      </c>
      <c r="B61" s="1" t="s">
        <v>1393</v>
      </c>
      <c r="C61" s="1" t="s">
        <v>1394</v>
      </c>
      <c r="D61" s="1" t="s">
        <v>1395</v>
      </c>
      <c r="E61" s="1" t="s">
        <v>1396</v>
      </c>
      <c r="F61" s="1" t="s">
        <v>1164</v>
      </c>
      <c r="G61" s="1" t="s">
        <v>1024</v>
      </c>
      <c r="H61" s="1" t="s">
        <v>1025</v>
      </c>
      <c r="I61" s="1" t="s">
        <v>1397</v>
      </c>
      <c r="J61" s="1" t="s">
        <v>30</v>
      </c>
      <c r="K61" s="1" t="s">
        <v>1398</v>
      </c>
      <c r="L61" s="1" t="s">
        <v>1398</v>
      </c>
      <c r="M61" s="1" t="s">
        <v>1028</v>
      </c>
      <c r="N61" s="1" t="s">
        <v>1028</v>
      </c>
      <c r="O61" s="1" t="s">
        <v>1029</v>
      </c>
      <c r="P61" s="1" t="s">
        <v>1030</v>
      </c>
      <c r="Q61" s="1" t="s">
        <v>1031</v>
      </c>
      <c r="R61" s="1" t="s">
        <v>1399</v>
      </c>
      <c r="S61" s="1" t="s">
        <v>1033</v>
      </c>
      <c r="T61" s="1" t="s">
        <v>1034</v>
      </c>
      <c r="U61" s="1" t="s">
        <v>1035</v>
      </c>
      <c r="V61" s="1" t="s">
        <v>1043</v>
      </c>
    </row>
    <row r="62" s="1" customFormat="1" spans="1:22">
      <c r="A62" s="3">
        <v>999227262814252</v>
      </c>
      <c r="B62" s="1" t="s">
        <v>1393</v>
      </c>
      <c r="C62" s="1" t="s">
        <v>1400</v>
      </c>
      <c r="D62" s="1" t="s">
        <v>1172</v>
      </c>
      <c r="E62" s="1" t="s">
        <v>1401</v>
      </c>
      <c r="F62" s="1" t="s">
        <v>1019</v>
      </c>
      <c r="G62" s="1" t="s">
        <v>1024</v>
      </c>
      <c r="H62" s="1" t="s">
        <v>1025</v>
      </c>
      <c r="I62" s="1" t="s">
        <v>1402</v>
      </c>
      <c r="J62" s="1" t="s">
        <v>30</v>
      </c>
      <c r="K62" s="1" t="s">
        <v>1403</v>
      </c>
      <c r="L62" s="1" t="s">
        <v>1403</v>
      </c>
      <c r="M62" s="1" t="s">
        <v>1028</v>
      </c>
      <c r="N62" s="1" t="s">
        <v>1028</v>
      </c>
      <c r="O62" s="1" t="s">
        <v>1029</v>
      </c>
      <c r="P62" s="1" t="s">
        <v>1030</v>
      </c>
      <c r="Q62" s="1" t="s">
        <v>1031</v>
      </c>
      <c r="R62" s="1" t="s">
        <v>1404</v>
      </c>
      <c r="S62" s="1" t="s">
        <v>1033</v>
      </c>
      <c r="T62" s="1" t="s">
        <v>1034</v>
      </c>
      <c r="U62" s="1" t="s">
        <v>1035</v>
      </c>
      <c r="V62" s="1" t="s">
        <v>1050</v>
      </c>
    </row>
    <row r="63" s="1" customFormat="1" spans="1:22">
      <c r="A63" s="3">
        <v>999227261678865</v>
      </c>
      <c r="B63" s="1" t="s">
        <v>1393</v>
      </c>
      <c r="C63" s="1" t="s">
        <v>1405</v>
      </c>
      <c r="D63" s="1" t="s">
        <v>1406</v>
      </c>
      <c r="E63" s="1" t="s">
        <v>1407</v>
      </c>
      <c r="F63" s="1" t="s">
        <v>1164</v>
      </c>
      <c r="G63" s="1" t="s">
        <v>1024</v>
      </c>
      <c r="H63" s="1" t="s">
        <v>1025</v>
      </c>
      <c r="I63" s="1" t="s">
        <v>1408</v>
      </c>
      <c r="J63" s="1" t="s">
        <v>30</v>
      </c>
      <c r="K63" s="1" t="s">
        <v>1409</v>
      </c>
      <c r="L63" s="1" t="s">
        <v>1409</v>
      </c>
      <c r="M63" s="1" t="s">
        <v>1028</v>
      </c>
      <c r="N63" s="1" t="s">
        <v>1028</v>
      </c>
      <c r="O63" s="1" t="s">
        <v>1029</v>
      </c>
      <c r="P63" s="1" t="s">
        <v>1030</v>
      </c>
      <c r="Q63" s="1" t="s">
        <v>1031</v>
      </c>
      <c r="R63" s="1" t="s">
        <v>1410</v>
      </c>
      <c r="S63" s="1" t="s">
        <v>1033</v>
      </c>
      <c r="T63" s="1" t="s">
        <v>1034</v>
      </c>
      <c r="U63" s="1" t="s">
        <v>1035</v>
      </c>
      <c r="V63" s="1" t="s">
        <v>1036</v>
      </c>
    </row>
    <row r="64" s="1" customFormat="1" spans="1:22">
      <c r="A64" s="3">
        <v>999227260304375</v>
      </c>
      <c r="B64" s="1" t="s">
        <v>1393</v>
      </c>
      <c r="C64" s="1" t="s">
        <v>1411</v>
      </c>
      <c r="D64" s="1" t="s">
        <v>1412</v>
      </c>
      <c r="E64" s="1" t="s">
        <v>1413</v>
      </c>
      <c r="F64" s="1" t="s">
        <v>1019</v>
      </c>
      <c r="G64" s="1" t="s">
        <v>1024</v>
      </c>
      <c r="H64" s="1" t="s">
        <v>1025</v>
      </c>
      <c r="I64" s="1" t="s">
        <v>1414</v>
      </c>
      <c r="J64" s="1" t="s">
        <v>30</v>
      </c>
      <c r="K64" s="1" t="s">
        <v>1415</v>
      </c>
      <c r="L64" s="1" t="s">
        <v>1415</v>
      </c>
      <c r="M64" s="1" t="s">
        <v>1028</v>
      </c>
      <c r="N64" s="1" t="s">
        <v>1028</v>
      </c>
      <c r="O64" s="1" t="s">
        <v>1029</v>
      </c>
      <c r="P64" s="1" t="s">
        <v>1030</v>
      </c>
      <c r="Q64" s="1" t="s">
        <v>1031</v>
      </c>
      <c r="R64" s="1" t="s">
        <v>1416</v>
      </c>
      <c r="S64" s="1" t="s">
        <v>1033</v>
      </c>
      <c r="T64" s="1" t="s">
        <v>1034</v>
      </c>
      <c r="U64" s="1" t="s">
        <v>1035</v>
      </c>
      <c r="V64" s="1" t="s">
        <v>1043</v>
      </c>
    </row>
    <row r="65" s="1" customFormat="1" spans="1:22">
      <c r="A65" s="3">
        <v>999227260271735</v>
      </c>
      <c r="B65" s="1" t="s">
        <v>1393</v>
      </c>
      <c r="C65" s="1" t="s">
        <v>1417</v>
      </c>
      <c r="D65" s="1" t="s">
        <v>1418</v>
      </c>
      <c r="E65" s="1" t="s">
        <v>1419</v>
      </c>
      <c r="F65" s="1" t="s">
        <v>1164</v>
      </c>
      <c r="G65" s="1" t="s">
        <v>1024</v>
      </c>
      <c r="H65" s="1" t="s">
        <v>1025</v>
      </c>
      <c r="I65" s="1" t="s">
        <v>1420</v>
      </c>
      <c r="J65" s="1" t="s">
        <v>30</v>
      </c>
      <c r="K65" s="1" t="s">
        <v>1421</v>
      </c>
      <c r="L65" s="1" t="s">
        <v>1421</v>
      </c>
      <c r="M65" s="1" t="s">
        <v>1028</v>
      </c>
      <c r="N65" s="1" t="s">
        <v>1028</v>
      </c>
      <c r="O65" s="1" t="s">
        <v>1029</v>
      </c>
      <c r="P65" s="1" t="s">
        <v>1030</v>
      </c>
      <c r="Q65" s="1" t="s">
        <v>1031</v>
      </c>
      <c r="R65" s="1" t="s">
        <v>1422</v>
      </c>
      <c r="S65" s="1" t="s">
        <v>1033</v>
      </c>
      <c r="T65" s="1" t="s">
        <v>1034</v>
      </c>
      <c r="U65" s="1" t="s">
        <v>1035</v>
      </c>
      <c r="V65" s="1" t="s">
        <v>1043</v>
      </c>
    </row>
    <row r="66" s="1" customFormat="1" spans="1:22">
      <c r="A66" s="3">
        <v>999227259275192</v>
      </c>
      <c r="B66" s="1" t="s">
        <v>1393</v>
      </c>
      <c r="C66" s="1" t="s">
        <v>1423</v>
      </c>
      <c r="D66" s="1" t="s">
        <v>1424</v>
      </c>
      <c r="E66" s="1" t="s">
        <v>1425</v>
      </c>
      <c r="F66" s="1" t="s">
        <v>1023</v>
      </c>
      <c r="G66" s="1" t="s">
        <v>1024</v>
      </c>
      <c r="H66" s="1" t="s">
        <v>1025</v>
      </c>
      <c r="I66" s="1" t="s">
        <v>1426</v>
      </c>
      <c r="J66" s="1" t="s">
        <v>30</v>
      </c>
      <c r="K66" s="1" t="s">
        <v>1427</v>
      </c>
      <c r="L66" s="1" t="s">
        <v>1427</v>
      </c>
      <c r="M66" s="1" t="s">
        <v>1028</v>
      </c>
      <c r="N66" s="1" t="s">
        <v>1028</v>
      </c>
      <c r="O66" s="1" t="s">
        <v>1029</v>
      </c>
      <c r="P66" s="1" t="s">
        <v>1030</v>
      </c>
      <c r="Q66" s="1" t="s">
        <v>1031</v>
      </c>
      <c r="R66" s="1" t="s">
        <v>1428</v>
      </c>
      <c r="S66" s="1" t="s">
        <v>1033</v>
      </c>
      <c r="T66" s="1" t="s">
        <v>1034</v>
      </c>
      <c r="U66" s="1" t="s">
        <v>1035</v>
      </c>
      <c r="V66" s="1" t="s">
        <v>1043</v>
      </c>
    </row>
    <row r="67" s="1" customFormat="1" spans="1:22">
      <c r="A67" s="3">
        <v>999227255023323</v>
      </c>
      <c r="B67" s="1" t="s">
        <v>1429</v>
      </c>
      <c r="C67" s="1" t="s">
        <v>1430</v>
      </c>
      <c r="D67" s="1" t="s">
        <v>1383</v>
      </c>
      <c r="E67" s="1" t="s">
        <v>1431</v>
      </c>
      <c r="F67" s="1" t="s">
        <v>1023</v>
      </c>
      <c r="G67" s="1" t="s">
        <v>1024</v>
      </c>
      <c r="H67" s="1" t="s">
        <v>1025</v>
      </c>
      <c r="I67" s="1" t="s">
        <v>1432</v>
      </c>
      <c r="J67" s="1" t="s">
        <v>30</v>
      </c>
      <c r="K67" s="1" t="s">
        <v>1433</v>
      </c>
      <c r="L67" s="1" t="s">
        <v>1433</v>
      </c>
      <c r="M67" s="1" t="s">
        <v>1028</v>
      </c>
      <c r="N67" s="1" t="s">
        <v>1028</v>
      </c>
      <c r="O67" s="1" t="s">
        <v>1029</v>
      </c>
      <c r="P67" s="1" t="s">
        <v>1030</v>
      </c>
      <c r="Q67" s="1" t="s">
        <v>1031</v>
      </c>
      <c r="R67" s="1" t="s">
        <v>1434</v>
      </c>
      <c r="S67" s="1" t="s">
        <v>1033</v>
      </c>
      <c r="T67" s="1" t="s">
        <v>1034</v>
      </c>
      <c r="U67" s="1" t="s">
        <v>1035</v>
      </c>
      <c r="V67" s="1" t="s">
        <v>1036</v>
      </c>
    </row>
    <row r="68" s="1" customFormat="1" spans="1:22">
      <c r="A68" s="3">
        <v>999227254437965</v>
      </c>
      <c r="B68" s="1" t="s">
        <v>1429</v>
      </c>
      <c r="C68" s="1" t="s">
        <v>1435</v>
      </c>
      <c r="D68" s="1" t="s">
        <v>1364</v>
      </c>
      <c r="E68" s="1" t="s">
        <v>1436</v>
      </c>
      <c r="F68" s="1" t="s">
        <v>1023</v>
      </c>
      <c r="G68" s="1" t="s">
        <v>1024</v>
      </c>
      <c r="H68" s="1" t="s">
        <v>1025</v>
      </c>
      <c r="I68" s="1" t="s">
        <v>1437</v>
      </c>
      <c r="J68" s="1" t="s">
        <v>30</v>
      </c>
      <c r="K68" s="1" t="s">
        <v>1438</v>
      </c>
      <c r="L68" s="1" t="s">
        <v>1438</v>
      </c>
      <c r="M68" s="1" t="s">
        <v>1028</v>
      </c>
      <c r="N68" s="1" t="s">
        <v>1028</v>
      </c>
      <c r="O68" s="1" t="s">
        <v>1029</v>
      </c>
      <c r="P68" s="1" t="s">
        <v>1030</v>
      </c>
      <c r="Q68" s="1" t="s">
        <v>1031</v>
      </c>
      <c r="R68" s="1" t="s">
        <v>1439</v>
      </c>
      <c r="S68" s="1" t="s">
        <v>1033</v>
      </c>
      <c r="T68" s="1" t="s">
        <v>1034</v>
      </c>
      <c r="U68" s="1" t="s">
        <v>1035</v>
      </c>
      <c r="V68" s="1" t="s">
        <v>1043</v>
      </c>
    </row>
    <row r="69" s="1" customFormat="1" spans="1:22">
      <c r="A69" s="3">
        <v>999227195481487</v>
      </c>
      <c r="B69" s="1" t="s">
        <v>1429</v>
      </c>
      <c r="C69" s="1" t="s">
        <v>1440</v>
      </c>
      <c r="D69" s="1" t="s">
        <v>1441</v>
      </c>
      <c r="E69" s="1" t="s">
        <v>1442</v>
      </c>
      <c r="F69" s="1" t="s">
        <v>1019</v>
      </c>
      <c r="G69" s="1" t="s">
        <v>1024</v>
      </c>
      <c r="H69" s="1" t="s">
        <v>1025</v>
      </c>
      <c r="I69" s="1" t="s">
        <v>1443</v>
      </c>
      <c r="J69" s="1" t="s">
        <v>30</v>
      </c>
      <c r="K69" s="1" t="s">
        <v>1444</v>
      </c>
      <c r="L69" s="1" t="s">
        <v>1444</v>
      </c>
      <c r="M69" s="1" t="s">
        <v>1028</v>
      </c>
      <c r="N69" s="1" t="s">
        <v>1028</v>
      </c>
      <c r="O69" s="1" t="s">
        <v>1029</v>
      </c>
      <c r="P69" s="1" t="s">
        <v>1030</v>
      </c>
      <c r="Q69" s="1" t="s">
        <v>1031</v>
      </c>
      <c r="R69" s="1" t="s">
        <v>1445</v>
      </c>
      <c r="S69" s="1" t="s">
        <v>1033</v>
      </c>
      <c r="T69" s="1" t="s">
        <v>1034</v>
      </c>
      <c r="U69" s="1" t="s">
        <v>1035</v>
      </c>
      <c r="V69" s="1" t="s">
        <v>1050</v>
      </c>
    </row>
    <row r="70" s="1" customFormat="1" spans="1:22">
      <c r="A70" s="3">
        <v>999227192938782</v>
      </c>
      <c r="B70" s="1" t="s">
        <v>1429</v>
      </c>
      <c r="C70" s="1" t="s">
        <v>1446</v>
      </c>
      <c r="D70" s="1" t="s">
        <v>1447</v>
      </c>
      <c r="E70" s="1" t="s">
        <v>1448</v>
      </c>
      <c r="F70" s="1" t="s">
        <v>1023</v>
      </c>
      <c r="G70" s="1" t="s">
        <v>1024</v>
      </c>
      <c r="H70" s="1" t="s">
        <v>1025</v>
      </c>
      <c r="I70" s="1" t="s">
        <v>1449</v>
      </c>
      <c r="J70" s="1" t="s">
        <v>30</v>
      </c>
      <c r="K70" s="1" t="s">
        <v>1450</v>
      </c>
      <c r="L70" s="1" t="s">
        <v>1450</v>
      </c>
      <c r="M70" s="1" t="s">
        <v>1028</v>
      </c>
      <c r="N70" s="1" t="s">
        <v>1028</v>
      </c>
      <c r="O70" s="1" t="s">
        <v>1029</v>
      </c>
      <c r="P70" s="1" t="s">
        <v>1030</v>
      </c>
      <c r="Q70" s="1" t="s">
        <v>1031</v>
      </c>
      <c r="R70" s="1" t="s">
        <v>1451</v>
      </c>
      <c r="S70" s="1" t="s">
        <v>1033</v>
      </c>
      <c r="T70" s="1" t="s">
        <v>1034</v>
      </c>
      <c r="U70" s="1" t="s">
        <v>1076</v>
      </c>
      <c r="V70" s="1" t="s">
        <v>1452</v>
      </c>
    </row>
    <row r="71" s="1" customFormat="1" spans="1:22">
      <c r="A71" s="3">
        <v>999227192822400</v>
      </c>
      <c r="B71" s="1" t="s">
        <v>1429</v>
      </c>
      <c r="C71" s="1" t="s">
        <v>1453</v>
      </c>
      <c r="D71" s="1" t="s">
        <v>1454</v>
      </c>
      <c r="E71" s="1" t="s">
        <v>1455</v>
      </c>
      <c r="F71" s="1" t="s">
        <v>1023</v>
      </c>
      <c r="G71" s="1" t="s">
        <v>1024</v>
      </c>
      <c r="H71" s="1" t="s">
        <v>1025</v>
      </c>
      <c r="I71" s="1" t="s">
        <v>1456</v>
      </c>
      <c r="J71" s="1" t="s">
        <v>30</v>
      </c>
      <c r="K71" s="1" t="s">
        <v>1457</v>
      </c>
      <c r="L71" s="1" t="s">
        <v>1457</v>
      </c>
      <c r="M71" s="1" t="s">
        <v>1028</v>
      </c>
      <c r="N71" s="1" t="s">
        <v>1028</v>
      </c>
      <c r="O71" s="1" t="s">
        <v>1029</v>
      </c>
      <c r="P71" s="1" t="s">
        <v>1030</v>
      </c>
      <c r="Q71" s="1" t="s">
        <v>1031</v>
      </c>
      <c r="R71" s="1" t="s">
        <v>1458</v>
      </c>
      <c r="S71" s="1" t="s">
        <v>1033</v>
      </c>
      <c r="T71" s="1" t="s">
        <v>1034</v>
      </c>
      <c r="U71" s="1" t="s">
        <v>1076</v>
      </c>
      <c r="V71" s="1" t="s">
        <v>1043</v>
      </c>
    </row>
    <row r="72" s="1" customFormat="1" spans="1:22">
      <c r="A72" s="3">
        <v>999227192298771</v>
      </c>
      <c r="B72" s="1" t="s">
        <v>1459</v>
      </c>
      <c r="C72" s="1" t="s">
        <v>1460</v>
      </c>
      <c r="D72" s="1" t="s">
        <v>1461</v>
      </c>
      <c r="E72" s="1" t="s">
        <v>1462</v>
      </c>
      <c r="F72" s="1" t="s">
        <v>1023</v>
      </c>
      <c r="G72" s="1" t="s">
        <v>1024</v>
      </c>
      <c r="H72" s="1" t="s">
        <v>1025</v>
      </c>
      <c r="I72" s="1" t="s">
        <v>1463</v>
      </c>
      <c r="J72" s="1" t="s">
        <v>30</v>
      </c>
      <c r="K72" s="1" t="s">
        <v>1464</v>
      </c>
      <c r="L72" s="1" t="s">
        <v>1464</v>
      </c>
      <c r="M72" s="1" t="s">
        <v>1028</v>
      </c>
      <c r="N72" s="1" t="s">
        <v>1028</v>
      </c>
      <c r="O72" s="1" t="s">
        <v>1029</v>
      </c>
      <c r="P72" s="1" t="s">
        <v>1030</v>
      </c>
      <c r="Q72" s="1" t="s">
        <v>1031</v>
      </c>
      <c r="R72" s="1" t="s">
        <v>1465</v>
      </c>
      <c r="S72" s="1" t="s">
        <v>1033</v>
      </c>
      <c r="T72" s="1" t="s">
        <v>1034</v>
      </c>
      <c r="U72" s="1" t="s">
        <v>1035</v>
      </c>
      <c r="V72" s="1" t="s">
        <v>1289</v>
      </c>
    </row>
    <row r="73" s="1" customFormat="1" spans="1:22">
      <c r="A73" s="3">
        <v>999227191249330</v>
      </c>
      <c r="B73" s="1" t="s">
        <v>1459</v>
      </c>
      <c r="C73" s="1" t="s">
        <v>1466</v>
      </c>
      <c r="D73" s="1" t="s">
        <v>1467</v>
      </c>
      <c r="E73" s="1" t="s">
        <v>1468</v>
      </c>
      <c r="F73" s="1" t="s">
        <v>1019</v>
      </c>
      <c r="G73" s="1" t="s">
        <v>1024</v>
      </c>
      <c r="H73" s="1" t="s">
        <v>1025</v>
      </c>
      <c r="I73" s="1" t="s">
        <v>1469</v>
      </c>
      <c r="J73" s="1" t="s">
        <v>30</v>
      </c>
      <c r="K73" s="1" t="s">
        <v>1470</v>
      </c>
      <c r="L73" s="1" t="s">
        <v>1470</v>
      </c>
      <c r="M73" s="1" t="s">
        <v>1028</v>
      </c>
      <c r="N73" s="1" t="s">
        <v>1028</v>
      </c>
      <c r="O73" s="1" t="s">
        <v>1029</v>
      </c>
      <c r="P73" s="1" t="s">
        <v>1030</v>
      </c>
      <c r="Q73" s="1" t="s">
        <v>1031</v>
      </c>
      <c r="R73" s="1" t="s">
        <v>1471</v>
      </c>
      <c r="S73" s="1" t="s">
        <v>1033</v>
      </c>
      <c r="T73" s="1" t="s">
        <v>1034</v>
      </c>
      <c r="U73" s="1" t="s">
        <v>1035</v>
      </c>
      <c r="V73" s="1" t="s">
        <v>1472</v>
      </c>
    </row>
    <row r="74" s="1" customFormat="1" spans="1:22">
      <c r="A74" s="3">
        <v>999227187753160</v>
      </c>
      <c r="B74" s="1" t="s">
        <v>1473</v>
      </c>
      <c r="C74" s="1" t="s">
        <v>1474</v>
      </c>
      <c r="D74" s="1" t="s">
        <v>1475</v>
      </c>
      <c r="E74" s="1" t="s">
        <v>1476</v>
      </c>
      <c r="F74" s="1" t="s">
        <v>1277</v>
      </c>
      <c r="G74" s="1" t="s">
        <v>1024</v>
      </c>
      <c r="H74" s="1" t="s">
        <v>1025</v>
      </c>
      <c r="I74" s="1" t="s">
        <v>1477</v>
      </c>
      <c r="J74" s="1" t="s">
        <v>30</v>
      </c>
      <c r="K74" s="1" t="s">
        <v>1478</v>
      </c>
      <c r="L74" s="1" t="s">
        <v>1478</v>
      </c>
      <c r="M74" s="1" t="s">
        <v>1028</v>
      </c>
      <c r="N74" s="1" t="s">
        <v>1028</v>
      </c>
      <c r="O74" s="1" t="s">
        <v>1029</v>
      </c>
      <c r="P74" s="1" t="s">
        <v>1030</v>
      </c>
      <c r="Q74" s="1" t="s">
        <v>1031</v>
      </c>
      <c r="R74" s="1" t="s">
        <v>1479</v>
      </c>
      <c r="S74" s="1" t="s">
        <v>1033</v>
      </c>
      <c r="T74" s="1" t="s">
        <v>1034</v>
      </c>
      <c r="U74" s="1" t="s">
        <v>1035</v>
      </c>
      <c r="V74" s="1" t="s">
        <v>1043</v>
      </c>
    </row>
    <row r="75" s="1" customFormat="1" spans="1:22">
      <c r="A75" s="3">
        <v>999227186939908</v>
      </c>
      <c r="B75" s="1" t="s">
        <v>1473</v>
      </c>
      <c r="C75" s="1" t="s">
        <v>1480</v>
      </c>
      <c r="D75" s="1" t="s">
        <v>1481</v>
      </c>
      <c r="E75" s="1" t="s">
        <v>1482</v>
      </c>
      <c r="F75" s="1" t="s">
        <v>1023</v>
      </c>
      <c r="G75" s="1" t="s">
        <v>1024</v>
      </c>
      <c r="H75" s="1" t="s">
        <v>1025</v>
      </c>
      <c r="I75" s="1" t="s">
        <v>1483</v>
      </c>
      <c r="J75" s="1" t="s">
        <v>30</v>
      </c>
      <c r="K75" s="1" t="s">
        <v>1484</v>
      </c>
      <c r="L75" s="1" t="s">
        <v>1484</v>
      </c>
      <c r="M75" s="1" t="s">
        <v>1028</v>
      </c>
      <c r="N75" s="1" t="s">
        <v>1028</v>
      </c>
      <c r="O75" s="1" t="s">
        <v>1029</v>
      </c>
      <c r="P75" s="1" t="s">
        <v>1030</v>
      </c>
      <c r="Q75" s="1" t="s">
        <v>1031</v>
      </c>
      <c r="R75" s="1" t="s">
        <v>1485</v>
      </c>
      <c r="S75" s="1" t="s">
        <v>1033</v>
      </c>
      <c r="T75" s="1" t="s">
        <v>1034</v>
      </c>
      <c r="U75" s="1" t="s">
        <v>1035</v>
      </c>
      <c r="V75" s="1" t="s">
        <v>1036</v>
      </c>
    </row>
    <row r="76" s="1" customFormat="1" spans="1:22">
      <c r="A76" s="3">
        <v>999227186800443</v>
      </c>
      <c r="B76" s="1" t="s">
        <v>1473</v>
      </c>
      <c r="C76" s="1" t="s">
        <v>1486</v>
      </c>
      <c r="D76" s="1" t="s">
        <v>1487</v>
      </c>
      <c r="E76" s="1" t="s">
        <v>1488</v>
      </c>
      <c r="F76" s="1" t="s">
        <v>1023</v>
      </c>
      <c r="G76" s="1" t="s">
        <v>1024</v>
      </c>
      <c r="H76" s="1" t="s">
        <v>1025</v>
      </c>
      <c r="I76" s="1" t="s">
        <v>1489</v>
      </c>
      <c r="J76" s="1" t="s">
        <v>30</v>
      </c>
      <c r="K76" s="1" t="s">
        <v>1490</v>
      </c>
      <c r="L76" s="1" t="s">
        <v>1490</v>
      </c>
      <c r="M76" s="1" t="s">
        <v>1028</v>
      </c>
      <c r="N76" s="1" t="s">
        <v>1028</v>
      </c>
      <c r="O76" s="1" t="s">
        <v>1029</v>
      </c>
      <c r="P76" s="1" t="s">
        <v>1030</v>
      </c>
      <c r="Q76" s="1" t="s">
        <v>1031</v>
      </c>
      <c r="R76" s="1" t="s">
        <v>1491</v>
      </c>
      <c r="S76" s="1" t="s">
        <v>1033</v>
      </c>
      <c r="T76" s="1" t="s">
        <v>1034</v>
      </c>
      <c r="U76" s="1" t="s">
        <v>1035</v>
      </c>
      <c r="V76" s="1" t="s">
        <v>1043</v>
      </c>
    </row>
    <row r="77" s="1" customFormat="1" spans="1:22">
      <c r="A77" s="3">
        <v>999227185688075</v>
      </c>
      <c r="B77" s="1" t="s">
        <v>1473</v>
      </c>
      <c r="C77" s="1" t="s">
        <v>1492</v>
      </c>
      <c r="D77" s="1" t="s">
        <v>1364</v>
      </c>
      <c r="E77" s="1" t="s">
        <v>1493</v>
      </c>
      <c r="F77" s="1" t="s">
        <v>1023</v>
      </c>
      <c r="G77" s="1" t="s">
        <v>1024</v>
      </c>
      <c r="H77" s="1" t="s">
        <v>1025</v>
      </c>
      <c r="I77" s="1" t="s">
        <v>1494</v>
      </c>
      <c r="J77" s="1" t="s">
        <v>30</v>
      </c>
      <c r="K77" s="1" t="s">
        <v>1495</v>
      </c>
      <c r="L77" s="1" t="s">
        <v>1495</v>
      </c>
      <c r="M77" s="1" t="s">
        <v>1028</v>
      </c>
      <c r="N77" s="1" t="s">
        <v>1028</v>
      </c>
      <c r="O77" s="1" t="s">
        <v>1029</v>
      </c>
      <c r="P77" s="1" t="s">
        <v>1030</v>
      </c>
      <c r="Q77" s="1" t="s">
        <v>1031</v>
      </c>
      <c r="R77" s="1" t="s">
        <v>1496</v>
      </c>
      <c r="S77" s="1" t="s">
        <v>1033</v>
      </c>
      <c r="T77" s="1" t="s">
        <v>1034</v>
      </c>
      <c r="U77" s="1" t="s">
        <v>1035</v>
      </c>
      <c r="V77" s="1" t="s">
        <v>1043</v>
      </c>
    </row>
    <row r="78" s="1" customFormat="1" spans="1:22">
      <c r="A78" s="3">
        <v>999227185666505</v>
      </c>
      <c r="B78" s="1" t="s">
        <v>1473</v>
      </c>
      <c r="C78" s="1" t="s">
        <v>1497</v>
      </c>
      <c r="D78" s="1" t="s">
        <v>1364</v>
      </c>
      <c r="E78" s="1" t="s">
        <v>1498</v>
      </c>
      <c r="F78" s="1" t="s">
        <v>1023</v>
      </c>
      <c r="G78" s="1" t="s">
        <v>1024</v>
      </c>
      <c r="H78" s="1" t="s">
        <v>1025</v>
      </c>
      <c r="I78" s="1" t="s">
        <v>1499</v>
      </c>
      <c r="J78" s="1" t="s">
        <v>30</v>
      </c>
      <c r="K78" s="1" t="s">
        <v>1500</v>
      </c>
      <c r="L78" s="1" t="s">
        <v>1500</v>
      </c>
      <c r="M78" s="1" t="s">
        <v>1028</v>
      </c>
      <c r="N78" s="1" t="s">
        <v>1028</v>
      </c>
      <c r="O78" s="1" t="s">
        <v>1029</v>
      </c>
      <c r="P78" s="1" t="s">
        <v>1030</v>
      </c>
      <c r="Q78" s="1" t="s">
        <v>1031</v>
      </c>
      <c r="R78" s="1" t="s">
        <v>1501</v>
      </c>
      <c r="S78" s="1" t="s">
        <v>1033</v>
      </c>
      <c r="T78" s="1" t="s">
        <v>1034</v>
      </c>
      <c r="U78" s="1" t="s">
        <v>1035</v>
      </c>
      <c r="V78" s="1" t="s">
        <v>1043</v>
      </c>
    </row>
    <row r="79" s="1" customFormat="1" spans="1:22">
      <c r="A79" s="3">
        <v>999227185262292</v>
      </c>
      <c r="B79" s="1" t="s">
        <v>1473</v>
      </c>
      <c r="C79" s="1" t="s">
        <v>1502</v>
      </c>
      <c r="D79" s="1" t="s">
        <v>1503</v>
      </c>
      <c r="E79" s="1" t="s">
        <v>1504</v>
      </c>
      <c r="F79" s="1" t="s">
        <v>1019</v>
      </c>
      <c r="G79" s="1" t="s">
        <v>1024</v>
      </c>
      <c r="H79" s="1" t="s">
        <v>1025</v>
      </c>
      <c r="I79" s="1" t="s">
        <v>1505</v>
      </c>
      <c r="J79" s="1" t="s">
        <v>30</v>
      </c>
      <c r="K79" s="1" t="s">
        <v>1506</v>
      </c>
      <c r="L79" s="1" t="s">
        <v>1506</v>
      </c>
      <c r="M79" s="1" t="s">
        <v>1028</v>
      </c>
      <c r="N79" s="1" t="s">
        <v>1028</v>
      </c>
      <c r="O79" s="1" t="s">
        <v>1029</v>
      </c>
      <c r="P79" s="1" t="s">
        <v>1030</v>
      </c>
      <c r="Q79" s="1" t="s">
        <v>1031</v>
      </c>
      <c r="R79" s="1" t="s">
        <v>1507</v>
      </c>
      <c r="S79" s="1" t="s">
        <v>1033</v>
      </c>
      <c r="T79" s="1" t="s">
        <v>1034</v>
      </c>
      <c r="U79" s="1" t="s">
        <v>1035</v>
      </c>
      <c r="V79" s="1" t="s">
        <v>1050</v>
      </c>
    </row>
    <row r="80" s="1" customFormat="1" spans="1:22">
      <c r="A80" s="3">
        <v>999227185122738</v>
      </c>
      <c r="B80" s="1" t="s">
        <v>1473</v>
      </c>
      <c r="C80" s="1" t="s">
        <v>1508</v>
      </c>
      <c r="D80" s="1" t="s">
        <v>1509</v>
      </c>
      <c r="E80" s="1" t="s">
        <v>1510</v>
      </c>
      <c r="F80" s="1" t="s">
        <v>1019</v>
      </c>
      <c r="G80" s="1" t="s">
        <v>1024</v>
      </c>
      <c r="H80" s="1" t="s">
        <v>1025</v>
      </c>
      <c r="I80" s="1" t="s">
        <v>1511</v>
      </c>
      <c r="J80" s="1" t="s">
        <v>30</v>
      </c>
      <c r="K80" s="1" t="s">
        <v>1512</v>
      </c>
      <c r="L80" s="1" t="s">
        <v>1512</v>
      </c>
      <c r="M80" s="1" t="s">
        <v>1028</v>
      </c>
      <c r="N80" s="1" t="s">
        <v>1028</v>
      </c>
      <c r="O80" s="1" t="s">
        <v>1029</v>
      </c>
      <c r="P80" s="1" t="s">
        <v>1030</v>
      </c>
      <c r="Q80" s="1" t="s">
        <v>1031</v>
      </c>
      <c r="R80" s="1" t="s">
        <v>1513</v>
      </c>
      <c r="S80" s="1" t="s">
        <v>1033</v>
      </c>
      <c r="T80" s="1" t="s">
        <v>1034</v>
      </c>
      <c r="U80" s="1" t="s">
        <v>1035</v>
      </c>
      <c r="V80" s="1" t="s">
        <v>1514</v>
      </c>
    </row>
    <row r="81" s="1" customFormat="1" spans="1:22">
      <c r="A81" s="3">
        <v>999227184869633</v>
      </c>
      <c r="B81" s="1" t="s">
        <v>1473</v>
      </c>
      <c r="C81" s="1" t="s">
        <v>1515</v>
      </c>
      <c r="D81" s="1" t="s">
        <v>1516</v>
      </c>
      <c r="E81" s="1" t="s">
        <v>1517</v>
      </c>
      <c r="F81" s="1" t="s">
        <v>1023</v>
      </c>
      <c r="G81" s="1" t="s">
        <v>1024</v>
      </c>
      <c r="H81" s="1" t="s">
        <v>1025</v>
      </c>
      <c r="I81" s="1" t="s">
        <v>1518</v>
      </c>
      <c r="J81" s="1" t="s">
        <v>30</v>
      </c>
      <c r="K81" s="1" t="s">
        <v>1519</v>
      </c>
      <c r="L81" s="1" t="s">
        <v>1519</v>
      </c>
      <c r="M81" s="1" t="s">
        <v>1028</v>
      </c>
      <c r="N81" s="1" t="s">
        <v>1028</v>
      </c>
      <c r="O81" s="1" t="s">
        <v>1029</v>
      </c>
      <c r="P81" s="1" t="s">
        <v>1030</v>
      </c>
      <c r="Q81" s="1" t="s">
        <v>1031</v>
      </c>
      <c r="R81" s="1" t="s">
        <v>1520</v>
      </c>
      <c r="S81" s="1" t="s">
        <v>1033</v>
      </c>
      <c r="T81" s="1" t="s">
        <v>1034</v>
      </c>
      <c r="U81" s="1" t="s">
        <v>1035</v>
      </c>
      <c r="V81" s="1" t="s">
        <v>1050</v>
      </c>
    </row>
    <row r="82" s="1" customFormat="1" spans="1:22">
      <c r="A82" s="3">
        <v>999227183646841</v>
      </c>
      <c r="B82" s="1" t="s">
        <v>1473</v>
      </c>
      <c r="C82" s="1" t="s">
        <v>1521</v>
      </c>
      <c r="D82" s="1" t="s">
        <v>1522</v>
      </c>
      <c r="E82" s="1" t="s">
        <v>1523</v>
      </c>
      <c r="F82" s="1" t="s">
        <v>1277</v>
      </c>
      <c r="G82" s="1" t="s">
        <v>1024</v>
      </c>
      <c r="H82" s="1" t="s">
        <v>1025</v>
      </c>
      <c r="I82" s="1" t="s">
        <v>1524</v>
      </c>
      <c r="J82" s="1" t="s">
        <v>30</v>
      </c>
      <c r="K82" s="1" t="s">
        <v>1525</v>
      </c>
      <c r="L82" s="1" t="s">
        <v>1525</v>
      </c>
      <c r="M82" s="1" t="s">
        <v>1028</v>
      </c>
      <c r="N82" s="1" t="s">
        <v>1028</v>
      </c>
      <c r="O82" s="1" t="s">
        <v>1029</v>
      </c>
      <c r="P82" s="1" t="s">
        <v>1030</v>
      </c>
      <c r="Q82" s="1" t="s">
        <v>1031</v>
      </c>
      <c r="R82" s="1" t="s">
        <v>1526</v>
      </c>
      <c r="S82" s="1" t="s">
        <v>1033</v>
      </c>
      <c r="T82" s="1" t="s">
        <v>1034</v>
      </c>
      <c r="U82" s="1" t="s">
        <v>1035</v>
      </c>
      <c r="V82" s="1" t="s">
        <v>1036</v>
      </c>
    </row>
    <row r="83" s="1" customFormat="1" spans="1:22">
      <c r="A83" s="3">
        <v>999227181419189</v>
      </c>
      <c r="B83" s="1" t="s">
        <v>1527</v>
      </c>
      <c r="C83" s="1" t="s">
        <v>1528</v>
      </c>
      <c r="D83" s="1" t="s">
        <v>1529</v>
      </c>
      <c r="E83" s="1" t="s">
        <v>1530</v>
      </c>
      <c r="F83" s="1" t="s">
        <v>1019</v>
      </c>
      <c r="G83" s="1" t="s">
        <v>1024</v>
      </c>
      <c r="H83" s="1" t="s">
        <v>1025</v>
      </c>
      <c r="I83" s="1" t="s">
        <v>1531</v>
      </c>
      <c r="J83" s="1" t="s">
        <v>30</v>
      </c>
      <c r="K83" s="1" t="s">
        <v>1532</v>
      </c>
      <c r="L83" s="1" t="s">
        <v>1532</v>
      </c>
      <c r="M83" s="1" t="s">
        <v>1028</v>
      </c>
      <c r="N83" s="1" t="s">
        <v>1028</v>
      </c>
      <c r="O83" s="1" t="s">
        <v>1029</v>
      </c>
      <c r="P83" s="1" t="s">
        <v>1030</v>
      </c>
      <c r="Q83" s="1" t="s">
        <v>1031</v>
      </c>
      <c r="R83" s="1" t="s">
        <v>1533</v>
      </c>
      <c r="S83" s="1" t="s">
        <v>1033</v>
      </c>
      <c r="T83" s="1" t="s">
        <v>1034</v>
      </c>
      <c r="U83" s="1" t="s">
        <v>1035</v>
      </c>
      <c r="V83" s="1" t="s">
        <v>1043</v>
      </c>
    </row>
    <row r="84" s="1" customFormat="1" spans="1:22">
      <c r="A84" s="3">
        <v>999227180817850</v>
      </c>
      <c r="B84" s="1" t="s">
        <v>1527</v>
      </c>
      <c r="C84" s="1" t="s">
        <v>1534</v>
      </c>
      <c r="D84" s="1" t="s">
        <v>1535</v>
      </c>
      <c r="E84" s="1" t="s">
        <v>1536</v>
      </c>
      <c r="F84" s="1" t="s">
        <v>1023</v>
      </c>
      <c r="G84" s="1" t="s">
        <v>1024</v>
      </c>
      <c r="H84" s="1" t="s">
        <v>1025</v>
      </c>
      <c r="I84" s="1" t="s">
        <v>1537</v>
      </c>
      <c r="J84" s="1" t="s">
        <v>30</v>
      </c>
      <c r="K84" s="1" t="s">
        <v>1538</v>
      </c>
      <c r="L84" s="1" t="s">
        <v>1538</v>
      </c>
      <c r="M84" s="1" t="s">
        <v>1028</v>
      </c>
      <c r="N84" s="1" t="s">
        <v>1028</v>
      </c>
      <c r="O84" s="1" t="s">
        <v>1029</v>
      </c>
      <c r="P84" s="1" t="s">
        <v>1030</v>
      </c>
      <c r="Q84" s="1" t="s">
        <v>1031</v>
      </c>
      <c r="R84" s="1" t="s">
        <v>1539</v>
      </c>
      <c r="S84" s="1" t="s">
        <v>1033</v>
      </c>
      <c r="T84" s="1" t="s">
        <v>1034</v>
      </c>
      <c r="U84" s="1" t="s">
        <v>1035</v>
      </c>
      <c r="V84" s="1" t="s">
        <v>1043</v>
      </c>
    </row>
    <row r="85" s="1" customFormat="1" spans="1:22">
      <c r="A85" s="3">
        <v>999227177618246</v>
      </c>
      <c r="B85" s="1" t="s">
        <v>1527</v>
      </c>
      <c r="C85" s="1" t="s">
        <v>1540</v>
      </c>
      <c r="D85" s="1" t="s">
        <v>1541</v>
      </c>
      <c r="E85" s="1" t="s">
        <v>1542</v>
      </c>
      <c r="F85" s="1" t="s">
        <v>1023</v>
      </c>
      <c r="G85" s="1" t="s">
        <v>1024</v>
      </c>
      <c r="H85" s="1" t="s">
        <v>1025</v>
      </c>
      <c r="I85" s="1" t="s">
        <v>1543</v>
      </c>
      <c r="J85" s="1" t="s">
        <v>30</v>
      </c>
      <c r="K85" s="1" t="s">
        <v>1544</v>
      </c>
      <c r="L85" s="1" t="s">
        <v>1544</v>
      </c>
      <c r="M85" s="1" t="s">
        <v>1028</v>
      </c>
      <c r="N85" s="1" t="s">
        <v>1028</v>
      </c>
      <c r="O85" s="1" t="s">
        <v>1029</v>
      </c>
      <c r="P85" s="1" t="s">
        <v>1030</v>
      </c>
      <c r="Q85" s="1" t="s">
        <v>1031</v>
      </c>
      <c r="R85" s="1" t="s">
        <v>1545</v>
      </c>
      <c r="S85" s="1" t="s">
        <v>1033</v>
      </c>
      <c r="T85" s="1" t="s">
        <v>1034</v>
      </c>
      <c r="U85" s="1" t="s">
        <v>1035</v>
      </c>
      <c r="V85" s="1" t="s">
        <v>1546</v>
      </c>
    </row>
    <row r="86" s="1" customFormat="1" spans="1:22">
      <c r="A86" s="3">
        <v>999227114092335</v>
      </c>
      <c r="B86" s="1" t="s">
        <v>1527</v>
      </c>
      <c r="C86" s="1" t="s">
        <v>1547</v>
      </c>
      <c r="D86" s="1" t="s">
        <v>1548</v>
      </c>
      <c r="E86" s="1" t="s">
        <v>1549</v>
      </c>
      <c r="F86" s="1" t="s">
        <v>1023</v>
      </c>
      <c r="G86" s="1" t="s">
        <v>1024</v>
      </c>
      <c r="H86" s="1" t="s">
        <v>1025</v>
      </c>
      <c r="I86" s="1" t="s">
        <v>1550</v>
      </c>
      <c r="J86" s="1" t="s">
        <v>30</v>
      </c>
      <c r="K86" s="1" t="s">
        <v>1551</v>
      </c>
      <c r="L86" s="1" t="s">
        <v>1551</v>
      </c>
      <c r="M86" s="1" t="s">
        <v>1028</v>
      </c>
      <c r="N86" s="1" t="s">
        <v>1028</v>
      </c>
      <c r="O86" s="1" t="s">
        <v>1029</v>
      </c>
      <c r="P86" s="1" t="s">
        <v>1030</v>
      </c>
      <c r="Q86" s="1" t="s">
        <v>1031</v>
      </c>
      <c r="R86" s="1" t="s">
        <v>1552</v>
      </c>
      <c r="S86" s="1" t="s">
        <v>1033</v>
      </c>
      <c r="T86" s="1" t="s">
        <v>1034</v>
      </c>
      <c r="U86" s="1" t="s">
        <v>1035</v>
      </c>
      <c r="V86" s="1" t="s">
        <v>1319</v>
      </c>
    </row>
    <row r="87" s="1" customFormat="1" spans="1:22">
      <c r="A87" s="3">
        <v>999227113963715</v>
      </c>
      <c r="B87" s="1" t="s">
        <v>1527</v>
      </c>
      <c r="C87" s="1" t="s">
        <v>1553</v>
      </c>
      <c r="D87" s="1" t="s">
        <v>1554</v>
      </c>
      <c r="E87" s="1" t="s">
        <v>1555</v>
      </c>
      <c r="F87" s="1" t="s">
        <v>1023</v>
      </c>
      <c r="G87" s="1" t="s">
        <v>1024</v>
      </c>
      <c r="H87" s="1" t="s">
        <v>1025</v>
      </c>
      <c r="I87" s="1" t="s">
        <v>1556</v>
      </c>
      <c r="J87" s="1" t="s">
        <v>30</v>
      </c>
      <c r="K87" s="1" t="s">
        <v>1557</v>
      </c>
      <c r="L87" s="1" t="s">
        <v>1557</v>
      </c>
      <c r="M87" s="1" t="s">
        <v>1028</v>
      </c>
      <c r="N87" s="1" t="s">
        <v>1028</v>
      </c>
      <c r="O87" s="1" t="s">
        <v>1029</v>
      </c>
      <c r="P87" s="1" t="s">
        <v>1030</v>
      </c>
      <c r="Q87" s="1" t="s">
        <v>1031</v>
      </c>
      <c r="R87" s="1" t="s">
        <v>1558</v>
      </c>
      <c r="S87" s="1" t="s">
        <v>1033</v>
      </c>
      <c r="T87" s="1" t="s">
        <v>1034</v>
      </c>
      <c r="U87" s="1" t="s">
        <v>1035</v>
      </c>
      <c r="V87" s="1" t="s">
        <v>1043</v>
      </c>
    </row>
    <row r="88" s="1" customFormat="1" spans="1:22">
      <c r="A88" s="3">
        <v>999227113810755</v>
      </c>
      <c r="B88" s="1" t="s">
        <v>1527</v>
      </c>
      <c r="C88" s="1" t="s">
        <v>1559</v>
      </c>
      <c r="D88" s="1" t="s">
        <v>1560</v>
      </c>
      <c r="E88" s="1" t="s">
        <v>1561</v>
      </c>
      <c r="F88" s="1" t="s">
        <v>1164</v>
      </c>
      <c r="G88" s="1" t="s">
        <v>1024</v>
      </c>
      <c r="H88" s="1" t="s">
        <v>1025</v>
      </c>
      <c r="I88" s="1" t="s">
        <v>1562</v>
      </c>
      <c r="J88" s="1" t="s">
        <v>30</v>
      </c>
      <c r="K88" s="1" t="s">
        <v>1563</v>
      </c>
      <c r="L88" s="1" t="s">
        <v>1563</v>
      </c>
      <c r="M88" s="1" t="s">
        <v>1028</v>
      </c>
      <c r="N88" s="1" t="s">
        <v>1028</v>
      </c>
      <c r="O88" s="1" t="s">
        <v>1029</v>
      </c>
      <c r="P88" s="1" t="s">
        <v>1030</v>
      </c>
      <c r="Q88" s="1" t="s">
        <v>1031</v>
      </c>
      <c r="R88" s="1" t="s">
        <v>1564</v>
      </c>
      <c r="S88" s="1" t="s">
        <v>1033</v>
      </c>
      <c r="T88" s="1" t="s">
        <v>1034</v>
      </c>
      <c r="U88" s="1" t="s">
        <v>1035</v>
      </c>
      <c r="V88" s="1" t="s">
        <v>1043</v>
      </c>
    </row>
    <row r="89" s="1" customFormat="1" spans="1:22">
      <c r="A89" s="3">
        <v>999227112662700</v>
      </c>
      <c r="B89" s="1" t="s">
        <v>1565</v>
      </c>
      <c r="C89" s="1" t="s">
        <v>1566</v>
      </c>
      <c r="D89" s="1" t="s">
        <v>1567</v>
      </c>
      <c r="E89" s="1" t="s">
        <v>1568</v>
      </c>
      <c r="F89" s="1" t="s">
        <v>1164</v>
      </c>
      <c r="G89" s="1" t="s">
        <v>1024</v>
      </c>
      <c r="H89" s="1" t="s">
        <v>1025</v>
      </c>
      <c r="I89" s="1" t="s">
        <v>1569</v>
      </c>
      <c r="J89" s="1" t="s">
        <v>30</v>
      </c>
      <c r="K89" s="1" t="s">
        <v>1570</v>
      </c>
      <c r="L89" s="1" t="s">
        <v>1570</v>
      </c>
      <c r="M89" s="1" t="s">
        <v>1028</v>
      </c>
      <c r="N89" s="1" t="s">
        <v>1028</v>
      </c>
      <c r="O89" s="1" t="s">
        <v>1029</v>
      </c>
      <c r="P89" s="1" t="s">
        <v>1030</v>
      </c>
      <c r="Q89" s="1" t="s">
        <v>1031</v>
      </c>
      <c r="R89" s="1" t="s">
        <v>1571</v>
      </c>
      <c r="S89" s="1" t="s">
        <v>1033</v>
      </c>
      <c r="T89" s="1" t="s">
        <v>1034</v>
      </c>
      <c r="U89" s="1" t="s">
        <v>1035</v>
      </c>
      <c r="V89" s="1" t="s">
        <v>1050</v>
      </c>
    </row>
    <row r="90" s="1" customFormat="1" spans="1:22">
      <c r="A90" s="3">
        <v>999227111754599</v>
      </c>
      <c r="B90" s="1" t="s">
        <v>1565</v>
      </c>
      <c r="C90" s="1" t="s">
        <v>1572</v>
      </c>
      <c r="D90" s="1" t="s">
        <v>1573</v>
      </c>
      <c r="E90" s="1" t="s">
        <v>1574</v>
      </c>
      <c r="F90" s="1" t="s">
        <v>1164</v>
      </c>
      <c r="G90" s="1" t="s">
        <v>1024</v>
      </c>
      <c r="H90" s="1" t="s">
        <v>1025</v>
      </c>
      <c r="I90" s="1" t="s">
        <v>1575</v>
      </c>
      <c r="J90" s="1" t="s">
        <v>30</v>
      </c>
      <c r="K90" s="1" t="s">
        <v>1576</v>
      </c>
      <c r="L90" s="1" t="s">
        <v>1576</v>
      </c>
      <c r="M90" s="1" t="s">
        <v>1028</v>
      </c>
      <c r="N90" s="1" t="s">
        <v>1028</v>
      </c>
      <c r="O90" s="1" t="s">
        <v>1029</v>
      </c>
      <c r="P90" s="1" t="s">
        <v>1030</v>
      </c>
      <c r="Q90" s="1" t="s">
        <v>1031</v>
      </c>
      <c r="R90" s="1" t="s">
        <v>1577</v>
      </c>
      <c r="S90" s="1" t="s">
        <v>1033</v>
      </c>
      <c r="T90" s="1" t="s">
        <v>1034</v>
      </c>
      <c r="U90" s="1" t="s">
        <v>1035</v>
      </c>
      <c r="V90" s="1" t="s">
        <v>1036</v>
      </c>
    </row>
    <row r="91" s="1" customFormat="1" spans="1:22">
      <c r="A91" s="3">
        <v>999227109521316</v>
      </c>
      <c r="B91" s="1" t="s">
        <v>1565</v>
      </c>
      <c r="C91" s="1" t="s">
        <v>1578</v>
      </c>
      <c r="D91" s="1" t="s">
        <v>1579</v>
      </c>
      <c r="E91" s="1" t="s">
        <v>1580</v>
      </c>
      <c r="F91" s="1" t="s">
        <v>1019</v>
      </c>
      <c r="G91" s="1" t="s">
        <v>1024</v>
      </c>
      <c r="H91" s="1" t="s">
        <v>1025</v>
      </c>
      <c r="I91" s="1" t="s">
        <v>1581</v>
      </c>
      <c r="J91" s="1" t="s">
        <v>30</v>
      </c>
      <c r="K91" s="1" t="s">
        <v>1582</v>
      </c>
      <c r="L91" s="1" t="s">
        <v>1582</v>
      </c>
      <c r="M91" s="1" t="s">
        <v>1028</v>
      </c>
      <c r="N91" s="1" t="s">
        <v>1028</v>
      </c>
      <c r="O91" s="1" t="s">
        <v>1029</v>
      </c>
      <c r="P91" s="1" t="s">
        <v>1030</v>
      </c>
      <c r="Q91" s="1" t="s">
        <v>1031</v>
      </c>
      <c r="R91" s="1" t="s">
        <v>1583</v>
      </c>
      <c r="S91" s="1" t="s">
        <v>1033</v>
      </c>
      <c r="T91" s="1" t="s">
        <v>1034</v>
      </c>
      <c r="U91" s="1" t="s">
        <v>1076</v>
      </c>
      <c r="V91" s="1" t="s">
        <v>1546</v>
      </c>
    </row>
    <row r="92" s="1" customFormat="1" spans="1:22">
      <c r="A92" s="3">
        <v>999227109415554</v>
      </c>
      <c r="B92" s="1" t="s">
        <v>1565</v>
      </c>
      <c r="C92" s="1" t="s">
        <v>1584</v>
      </c>
      <c r="D92" s="1" t="s">
        <v>1585</v>
      </c>
      <c r="E92" s="1" t="s">
        <v>1586</v>
      </c>
      <c r="F92" s="1" t="s">
        <v>1023</v>
      </c>
      <c r="G92" s="1" t="s">
        <v>1024</v>
      </c>
      <c r="H92" s="1" t="s">
        <v>1025</v>
      </c>
      <c r="I92" s="1" t="s">
        <v>1587</v>
      </c>
      <c r="J92" s="1" t="s">
        <v>30</v>
      </c>
      <c r="K92" s="1" t="s">
        <v>1588</v>
      </c>
      <c r="L92" s="1" t="s">
        <v>1588</v>
      </c>
      <c r="M92" s="1" t="s">
        <v>1028</v>
      </c>
      <c r="N92" s="1" t="s">
        <v>1028</v>
      </c>
      <c r="O92" s="1" t="s">
        <v>1029</v>
      </c>
      <c r="P92" s="1" t="s">
        <v>1030</v>
      </c>
      <c r="Q92" s="1" t="s">
        <v>1031</v>
      </c>
      <c r="R92" s="1" t="s">
        <v>1589</v>
      </c>
      <c r="S92" s="1" t="s">
        <v>1033</v>
      </c>
      <c r="T92" s="1" t="s">
        <v>1034</v>
      </c>
      <c r="U92" s="1" t="s">
        <v>1035</v>
      </c>
      <c r="V92" s="1" t="s">
        <v>1590</v>
      </c>
    </row>
    <row r="93" s="1" customFormat="1" spans="1:22">
      <c r="A93" s="3">
        <v>999227107584948</v>
      </c>
      <c r="B93" s="1" t="s">
        <v>1591</v>
      </c>
      <c r="C93" s="1" t="s">
        <v>1592</v>
      </c>
      <c r="D93" s="1" t="s">
        <v>1593</v>
      </c>
      <c r="E93" s="1" t="s">
        <v>1594</v>
      </c>
      <c r="F93" s="1" t="s">
        <v>1023</v>
      </c>
      <c r="G93" s="1" t="s">
        <v>1024</v>
      </c>
      <c r="H93" s="1" t="s">
        <v>1025</v>
      </c>
      <c r="I93" s="1" t="s">
        <v>1595</v>
      </c>
      <c r="J93" s="1" t="s">
        <v>30</v>
      </c>
      <c r="K93" s="1" t="s">
        <v>1596</v>
      </c>
      <c r="L93" s="1" t="s">
        <v>1596</v>
      </c>
      <c r="M93" s="1" t="s">
        <v>1028</v>
      </c>
      <c r="N93" s="1" t="s">
        <v>1028</v>
      </c>
      <c r="O93" s="1" t="s">
        <v>1029</v>
      </c>
      <c r="P93" s="1" t="s">
        <v>1030</v>
      </c>
      <c r="Q93" s="1" t="s">
        <v>1031</v>
      </c>
      <c r="R93" s="1" t="s">
        <v>1597</v>
      </c>
      <c r="S93" s="1" t="s">
        <v>1033</v>
      </c>
      <c r="T93" s="1" t="s">
        <v>1034</v>
      </c>
      <c r="U93" s="1" t="s">
        <v>1035</v>
      </c>
      <c r="V93" s="1" t="s">
        <v>1036</v>
      </c>
    </row>
    <row r="94" s="1" customFormat="1" spans="1:22">
      <c r="A94" s="3">
        <v>999227107517059</v>
      </c>
      <c r="B94" s="1" t="s">
        <v>1591</v>
      </c>
      <c r="C94" s="1" t="s">
        <v>1598</v>
      </c>
      <c r="D94" s="1" t="s">
        <v>1383</v>
      </c>
      <c r="E94" s="1" t="s">
        <v>1599</v>
      </c>
      <c r="F94" s="1" t="s">
        <v>1023</v>
      </c>
      <c r="G94" s="1" t="s">
        <v>1024</v>
      </c>
      <c r="H94" s="1" t="s">
        <v>1025</v>
      </c>
      <c r="I94" s="1" t="s">
        <v>1600</v>
      </c>
      <c r="J94" s="1" t="s">
        <v>30</v>
      </c>
      <c r="K94" s="1" t="s">
        <v>1601</v>
      </c>
      <c r="L94" s="1" t="s">
        <v>1601</v>
      </c>
      <c r="M94" s="1" t="s">
        <v>1028</v>
      </c>
      <c r="N94" s="1" t="s">
        <v>1028</v>
      </c>
      <c r="O94" s="1" t="s">
        <v>1029</v>
      </c>
      <c r="P94" s="1" t="s">
        <v>1030</v>
      </c>
      <c r="Q94" s="1" t="s">
        <v>1031</v>
      </c>
      <c r="R94" s="1" t="s">
        <v>1602</v>
      </c>
      <c r="S94" s="1" t="s">
        <v>1033</v>
      </c>
      <c r="T94" s="1" t="s">
        <v>1034</v>
      </c>
      <c r="U94" s="1" t="s">
        <v>1035</v>
      </c>
      <c r="V94" s="1" t="s">
        <v>1036</v>
      </c>
    </row>
    <row r="95" s="1" customFormat="1" spans="1:22">
      <c r="A95" s="3">
        <v>999227106343493</v>
      </c>
      <c r="B95" s="1" t="s">
        <v>1591</v>
      </c>
      <c r="C95" s="1" t="s">
        <v>1603</v>
      </c>
      <c r="D95" s="1" t="s">
        <v>1604</v>
      </c>
      <c r="E95" s="1" t="s">
        <v>1605</v>
      </c>
      <c r="F95" s="1" t="s">
        <v>1164</v>
      </c>
      <c r="G95" s="1" t="s">
        <v>1024</v>
      </c>
      <c r="H95" s="1" t="s">
        <v>1025</v>
      </c>
      <c r="I95" s="1" t="s">
        <v>1606</v>
      </c>
      <c r="J95" s="1" t="s">
        <v>30</v>
      </c>
      <c r="K95" s="1" t="s">
        <v>1607</v>
      </c>
      <c r="L95" s="1" t="s">
        <v>1607</v>
      </c>
      <c r="M95" s="1" t="s">
        <v>1028</v>
      </c>
      <c r="N95" s="1" t="s">
        <v>1028</v>
      </c>
      <c r="O95" s="1" t="s">
        <v>1029</v>
      </c>
      <c r="P95" s="1" t="s">
        <v>1030</v>
      </c>
      <c r="Q95" s="1" t="s">
        <v>1031</v>
      </c>
      <c r="R95" s="1" t="s">
        <v>1608</v>
      </c>
      <c r="S95" s="1" t="s">
        <v>1033</v>
      </c>
      <c r="T95" s="1" t="s">
        <v>1034</v>
      </c>
      <c r="U95" s="1" t="s">
        <v>1035</v>
      </c>
      <c r="V95" s="1" t="s">
        <v>1609</v>
      </c>
    </row>
    <row r="96" s="1" customFormat="1" spans="1:22">
      <c r="A96" s="3">
        <v>999227096991377</v>
      </c>
      <c r="B96" s="1" t="s">
        <v>1610</v>
      </c>
      <c r="C96" s="1" t="s">
        <v>1611</v>
      </c>
      <c r="D96" s="1" t="s">
        <v>1612</v>
      </c>
      <c r="E96" s="1" t="s">
        <v>1613</v>
      </c>
      <c r="F96" s="1" t="s">
        <v>1023</v>
      </c>
      <c r="G96" s="1" t="s">
        <v>1024</v>
      </c>
      <c r="H96" s="1" t="s">
        <v>1025</v>
      </c>
      <c r="I96" s="1" t="s">
        <v>1614</v>
      </c>
      <c r="J96" s="1" t="s">
        <v>30</v>
      </c>
      <c r="K96" s="1" t="s">
        <v>1615</v>
      </c>
      <c r="L96" s="1" t="s">
        <v>1615</v>
      </c>
      <c r="M96" s="1" t="s">
        <v>1028</v>
      </c>
      <c r="N96" s="1" t="s">
        <v>1028</v>
      </c>
      <c r="O96" s="1" t="s">
        <v>1029</v>
      </c>
      <c r="P96" s="1" t="s">
        <v>1030</v>
      </c>
      <c r="Q96" s="1" t="s">
        <v>1031</v>
      </c>
      <c r="R96" s="1" t="s">
        <v>1616</v>
      </c>
      <c r="S96" s="1" t="s">
        <v>1033</v>
      </c>
      <c r="T96" s="1" t="s">
        <v>1034</v>
      </c>
      <c r="U96" s="1" t="s">
        <v>1076</v>
      </c>
      <c r="V96" s="1" t="s">
        <v>1050</v>
      </c>
    </row>
    <row r="97" s="1" customFormat="1" spans="1:22">
      <c r="A97" s="3">
        <v>999227096865806</v>
      </c>
      <c r="B97" s="1" t="s">
        <v>1610</v>
      </c>
      <c r="C97" s="1" t="s">
        <v>1617</v>
      </c>
      <c r="D97" s="1" t="s">
        <v>1618</v>
      </c>
      <c r="E97" s="1" t="s">
        <v>1619</v>
      </c>
      <c r="F97" s="1" t="s">
        <v>1019</v>
      </c>
      <c r="G97" s="1" t="s">
        <v>1024</v>
      </c>
      <c r="H97" s="1" t="s">
        <v>1025</v>
      </c>
      <c r="I97" s="1" t="s">
        <v>1620</v>
      </c>
      <c r="J97" s="1" t="s">
        <v>30</v>
      </c>
      <c r="K97" s="1" t="s">
        <v>1621</v>
      </c>
      <c r="L97" s="1" t="s">
        <v>1621</v>
      </c>
      <c r="M97" s="1" t="s">
        <v>1028</v>
      </c>
      <c r="N97" s="1" t="s">
        <v>1028</v>
      </c>
      <c r="O97" s="1" t="s">
        <v>1029</v>
      </c>
      <c r="P97" s="1" t="s">
        <v>1030</v>
      </c>
      <c r="Q97" s="1" t="s">
        <v>1031</v>
      </c>
      <c r="R97" s="1" t="s">
        <v>1622</v>
      </c>
      <c r="S97" s="1" t="s">
        <v>1033</v>
      </c>
      <c r="T97" s="1" t="s">
        <v>1034</v>
      </c>
      <c r="U97" s="1" t="s">
        <v>1035</v>
      </c>
      <c r="V97" s="1" t="s">
        <v>1319</v>
      </c>
    </row>
    <row r="98" s="1" customFormat="1" spans="1:22">
      <c r="A98" s="3">
        <v>999227095728976</v>
      </c>
      <c r="B98" s="1" t="s">
        <v>1623</v>
      </c>
      <c r="C98" s="1" t="s">
        <v>1624</v>
      </c>
      <c r="D98" s="1" t="s">
        <v>1625</v>
      </c>
      <c r="E98" s="1" t="s">
        <v>1626</v>
      </c>
      <c r="F98" s="1" t="s">
        <v>1019</v>
      </c>
      <c r="G98" s="1" t="s">
        <v>1024</v>
      </c>
      <c r="H98" s="1" t="s">
        <v>1025</v>
      </c>
      <c r="I98" s="1" t="s">
        <v>1627</v>
      </c>
      <c r="J98" s="1" t="s">
        <v>30</v>
      </c>
      <c r="K98" s="1" t="s">
        <v>1628</v>
      </c>
      <c r="L98" s="1" t="s">
        <v>1628</v>
      </c>
      <c r="M98" s="1" t="s">
        <v>1028</v>
      </c>
      <c r="N98" s="1" t="s">
        <v>1028</v>
      </c>
      <c r="O98" s="1" t="s">
        <v>1029</v>
      </c>
      <c r="P98" s="1" t="s">
        <v>1030</v>
      </c>
      <c r="Q98" s="1" t="s">
        <v>1031</v>
      </c>
      <c r="R98" s="1" t="s">
        <v>1629</v>
      </c>
      <c r="S98" s="1" t="s">
        <v>1033</v>
      </c>
      <c r="T98" s="1" t="s">
        <v>1034</v>
      </c>
      <c r="U98" s="1" t="s">
        <v>1076</v>
      </c>
      <c r="V98" s="1" t="s">
        <v>1050</v>
      </c>
    </row>
    <row r="99" s="1" customFormat="1" spans="1:22">
      <c r="A99" s="3">
        <v>999227093851381</v>
      </c>
      <c r="B99" s="1" t="s">
        <v>1623</v>
      </c>
      <c r="C99" s="1" t="s">
        <v>1630</v>
      </c>
      <c r="D99" s="1" t="s">
        <v>1631</v>
      </c>
      <c r="E99" s="1" t="s">
        <v>1632</v>
      </c>
      <c r="F99" s="1" t="s">
        <v>1023</v>
      </c>
      <c r="G99" s="1" t="s">
        <v>1024</v>
      </c>
      <c r="H99" s="1" t="s">
        <v>1025</v>
      </c>
      <c r="I99" s="1" t="s">
        <v>1633</v>
      </c>
      <c r="J99" s="1" t="s">
        <v>30</v>
      </c>
      <c r="K99" s="1" t="s">
        <v>1634</v>
      </c>
      <c r="L99" s="1" t="s">
        <v>1634</v>
      </c>
      <c r="M99" s="1" t="s">
        <v>1028</v>
      </c>
      <c r="N99" s="1" t="s">
        <v>1028</v>
      </c>
      <c r="O99" s="1" t="s">
        <v>1029</v>
      </c>
      <c r="P99" s="1" t="s">
        <v>1030</v>
      </c>
      <c r="Q99" s="1" t="s">
        <v>1031</v>
      </c>
      <c r="R99" s="1" t="s">
        <v>1635</v>
      </c>
      <c r="S99" s="1" t="s">
        <v>1033</v>
      </c>
      <c r="T99" s="1" t="s">
        <v>1034</v>
      </c>
      <c r="U99" s="1" t="s">
        <v>1035</v>
      </c>
      <c r="V99" s="1" t="s">
        <v>1036</v>
      </c>
    </row>
    <row r="100" s="1" customFormat="1" spans="1:22">
      <c r="A100" s="3">
        <v>999227062768594</v>
      </c>
      <c r="B100" s="1" t="s">
        <v>1623</v>
      </c>
      <c r="C100" s="1" t="s">
        <v>1636</v>
      </c>
      <c r="D100" s="1" t="s">
        <v>1637</v>
      </c>
      <c r="E100" s="1" t="s">
        <v>1638</v>
      </c>
      <c r="F100" s="1" t="s">
        <v>1164</v>
      </c>
      <c r="G100" s="1" t="s">
        <v>1024</v>
      </c>
      <c r="H100" s="1" t="s">
        <v>1025</v>
      </c>
      <c r="I100" s="1" t="s">
        <v>1639</v>
      </c>
      <c r="J100" s="1" t="s">
        <v>30</v>
      </c>
      <c r="K100" s="1" t="s">
        <v>1640</v>
      </c>
      <c r="L100" s="1" t="s">
        <v>1640</v>
      </c>
      <c r="M100" s="1" t="s">
        <v>1028</v>
      </c>
      <c r="N100" s="1" t="s">
        <v>1028</v>
      </c>
      <c r="O100" s="1" t="s">
        <v>1029</v>
      </c>
      <c r="P100" s="1" t="s">
        <v>1030</v>
      </c>
      <c r="Q100" s="1" t="s">
        <v>1031</v>
      </c>
      <c r="R100" s="1" t="s">
        <v>1641</v>
      </c>
      <c r="S100" s="1" t="s">
        <v>1033</v>
      </c>
      <c r="T100" s="1" t="s">
        <v>1034</v>
      </c>
      <c r="U100" s="1" t="s">
        <v>1035</v>
      </c>
      <c r="V100" s="1" t="s">
        <v>1609</v>
      </c>
    </row>
    <row r="101" s="1" customFormat="1" spans="1:22">
      <c r="A101" s="3">
        <v>999227061504518</v>
      </c>
      <c r="B101" s="1" t="s">
        <v>1642</v>
      </c>
      <c r="C101" s="1" t="s">
        <v>1643</v>
      </c>
      <c r="D101" s="1" t="s">
        <v>1644</v>
      </c>
      <c r="E101" s="1" t="s">
        <v>1645</v>
      </c>
      <c r="F101" s="1" t="s">
        <v>1019</v>
      </c>
      <c r="G101" s="1" t="s">
        <v>1024</v>
      </c>
      <c r="H101" s="1" t="s">
        <v>1025</v>
      </c>
      <c r="I101" s="1" t="s">
        <v>1646</v>
      </c>
      <c r="J101" s="1" t="s">
        <v>30</v>
      </c>
      <c r="K101" s="1" t="s">
        <v>1647</v>
      </c>
      <c r="L101" s="1" t="s">
        <v>1647</v>
      </c>
      <c r="M101" s="1" t="s">
        <v>1028</v>
      </c>
      <c r="N101" s="1" t="s">
        <v>1028</v>
      </c>
      <c r="O101" s="1" t="s">
        <v>1029</v>
      </c>
      <c r="P101" s="1" t="s">
        <v>1030</v>
      </c>
      <c r="Q101" s="1" t="s">
        <v>1031</v>
      </c>
      <c r="R101" s="1" t="s">
        <v>1648</v>
      </c>
      <c r="S101" s="1" t="s">
        <v>1033</v>
      </c>
      <c r="T101" s="1" t="s">
        <v>1034</v>
      </c>
      <c r="U101" s="1" t="s">
        <v>1035</v>
      </c>
      <c r="V101" s="1" t="s">
        <v>1050</v>
      </c>
    </row>
    <row r="102" s="1" customFormat="1" spans="1:22">
      <c r="A102" s="3">
        <v>999227061424304</v>
      </c>
      <c r="B102" s="1" t="s">
        <v>1642</v>
      </c>
      <c r="C102" s="1" t="s">
        <v>1649</v>
      </c>
      <c r="D102" s="1" t="s">
        <v>1650</v>
      </c>
      <c r="E102" s="1" t="s">
        <v>1651</v>
      </c>
      <c r="F102" s="1" t="s">
        <v>1023</v>
      </c>
      <c r="G102" s="1" t="s">
        <v>1024</v>
      </c>
      <c r="H102" s="1" t="s">
        <v>1025</v>
      </c>
      <c r="I102" s="1" t="s">
        <v>1652</v>
      </c>
      <c r="J102" s="1" t="s">
        <v>30</v>
      </c>
      <c r="K102" s="1" t="s">
        <v>1653</v>
      </c>
      <c r="L102" s="1" t="s">
        <v>1653</v>
      </c>
      <c r="M102" s="1" t="s">
        <v>1028</v>
      </c>
      <c r="N102" s="1" t="s">
        <v>1028</v>
      </c>
      <c r="O102" s="1" t="s">
        <v>1029</v>
      </c>
      <c r="P102" s="1" t="s">
        <v>1030</v>
      </c>
      <c r="Q102" s="1" t="s">
        <v>1031</v>
      </c>
      <c r="R102" s="1" t="s">
        <v>1654</v>
      </c>
      <c r="S102" s="1" t="s">
        <v>1033</v>
      </c>
      <c r="T102" s="1" t="s">
        <v>1034</v>
      </c>
      <c r="U102" s="1" t="s">
        <v>1035</v>
      </c>
      <c r="V102" s="1" t="s">
        <v>1452</v>
      </c>
    </row>
    <row r="103" s="1" customFormat="1" spans="1:22">
      <c r="A103" s="3">
        <v>999227059349381</v>
      </c>
      <c r="B103" s="1" t="s">
        <v>1642</v>
      </c>
      <c r="C103" s="1" t="s">
        <v>1655</v>
      </c>
      <c r="D103" s="1" t="s">
        <v>1481</v>
      </c>
      <c r="E103" s="1" t="s">
        <v>1656</v>
      </c>
      <c r="F103" s="1" t="s">
        <v>1229</v>
      </c>
      <c r="G103" s="1" t="s">
        <v>1024</v>
      </c>
      <c r="H103" s="1" t="s">
        <v>1025</v>
      </c>
      <c r="I103" s="1" t="s">
        <v>1657</v>
      </c>
      <c r="J103" s="1" t="s">
        <v>30</v>
      </c>
      <c r="K103" s="1" t="s">
        <v>1658</v>
      </c>
      <c r="L103" s="1" t="s">
        <v>1658</v>
      </c>
      <c r="M103" s="1" t="s">
        <v>1028</v>
      </c>
      <c r="N103" s="1" t="s">
        <v>1028</v>
      </c>
      <c r="O103" s="1" t="s">
        <v>1029</v>
      </c>
      <c r="P103" s="1" t="s">
        <v>1030</v>
      </c>
      <c r="Q103" s="1" t="s">
        <v>1031</v>
      </c>
      <c r="R103" s="1" t="s">
        <v>1659</v>
      </c>
      <c r="S103" s="1" t="s">
        <v>1033</v>
      </c>
      <c r="T103" s="1" t="s">
        <v>1034</v>
      </c>
      <c r="U103" s="1" t="s">
        <v>1035</v>
      </c>
      <c r="V103" s="1" t="s">
        <v>1036</v>
      </c>
    </row>
    <row r="104" s="1" customFormat="1" spans="1:22">
      <c r="A104" s="3">
        <v>999227056835374</v>
      </c>
      <c r="B104" s="1" t="s">
        <v>1642</v>
      </c>
      <c r="C104" s="1" t="s">
        <v>1660</v>
      </c>
      <c r="D104" s="1" t="s">
        <v>1661</v>
      </c>
      <c r="E104" s="1" t="s">
        <v>1662</v>
      </c>
      <c r="F104" s="1" t="s">
        <v>1326</v>
      </c>
      <c r="G104" s="1" t="s">
        <v>1024</v>
      </c>
      <c r="H104" s="1" t="s">
        <v>1025</v>
      </c>
      <c r="I104" s="1" t="s">
        <v>1663</v>
      </c>
      <c r="J104" s="1" t="s">
        <v>30</v>
      </c>
      <c r="K104" s="1" t="s">
        <v>1664</v>
      </c>
      <c r="L104" s="1" t="s">
        <v>1664</v>
      </c>
      <c r="M104" s="1" t="s">
        <v>1028</v>
      </c>
      <c r="N104" s="1" t="s">
        <v>1028</v>
      </c>
      <c r="O104" s="1" t="s">
        <v>1029</v>
      </c>
      <c r="P104" s="1" t="s">
        <v>1030</v>
      </c>
      <c r="Q104" s="1" t="s">
        <v>1031</v>
      </c>
      <c r="R104" s="1" t="s">
        <v>1665</v>
      </c>
      <c r="S104" s="1" t="s">
        <v>1033</v>
      </c>
      <c r="T104" s="1" t="s">
        <v>1034</v>
      </c>
      <c r="U104" s="1" t="s">
        <v>1035</v>
      </c>
      <c r="V104" s="1" t="s">
        <v>1183</v>
      </c>
    </row>
    <row r="105" s="1" customFormat="1" spans="1:22">
      <c r="A105" s="3">
        <v>999227056688482</v>
      </c>
      <c r="B105" s="1" t="s">
        <v>1642</v>
      </c>
      <c r="C105" s="1" t="s">
        <v>1666</v>
      </c>
      <c r="D105" s="1" t="s">
        <v>1667</v>
      </c>
      <c r="E105" s="1" t="s">
        <v>1668</v>
      </c>
      <c r="F105" s="1" t="s">
        <v>1164</v>
      </c>
      <c r="G105" s="1" t="s">
        <v>1024</v>
      </c>
      <c r="H105" s="1" t="s">
        <v>1025</v>
      </c>
      <c r="I105" s="1" t="s">
        <v>1669</v>
      </c>
      <c r="J105" s="1" t="s">
        <v>30</v>
      </c>
      <c r="K105" s="1" t="s">
        <v>1670</v>
      </c>
      <c r="L105" s="1" t="s">
        <v>1670</v>
      </c>
      <c r="M105" s="1" t="s">
        <v>1028</v>
      </c>
      <c r="N105" s="1" t="s">
        <v>1028</v>
      </c>
      <c r="O105" s="1" t="s">
        <v>1029</v>
      </c>
      <c r="P105" s="1" t="s">
        <v>1030</v>
      </c>
      <c r="Q105" s="1" t="s">
        <v>1031</v>
      </c>
      <c r="R105" s="1" t="s">
        <v>1671</v>
      </c>
      <c r="S105" s="1" t="s">
        <v>1033</v>
      </c>
      <c r="T105" s="1" t="s">
        <v>1034</v>
      </c>
      <c r="U105" s="1" t="s">
        <v>1035</v>
      </c>
      <c r="V105" s="1" t="s">
        <v>1043</v>
      </c>
    </row>
    <row r="106" s="1" customFormat="1" spans="1:22">
      <c r="A106" s="3">
        <v>999227056292590</v>
      </c>
      <c r="B106" s="1" t="s">
        <v>1642</v>
      </c>
      <c r="C106" s="1" t="s">
        <v>1672</v>
      </c>
      <c r="D106" s="1" t="s">
        <v>1673</v>
      </c>
      <c r="E106" s="1" t="s">
        <v>1674</v>
      </c>
      <c r="F106" s="1" t="s">
        <v>1229</v>
      </c>
      <c r="G106" s="1" t="s">
        <v>1024</v>
      </c>
      <c r="H106" s="1" t="s">
        <v>1025</v>
      </c>
      <c r="I106" s="1" t="s">
        <v>1675</v>
      </c>
      <c r="J106" s="1" t="s">
        <v>30</v>
      </c>
      <c r="K106" s="1" t="s">
        <v>1676</v>
      </c>
      <c r="L106" s="1" t="s">
        <v>1676</v>
      </c>
      <c r="M106" s="1" t="s">
        <v>1028</v>
      </c>
      <c r="N106" s="1" t="s">
        <v>1028</v>
      </c>
      <c r="O106" s="1" t="s">
        <v>1029</v>
      </c>
      <c r="P106" s="1" t="s">
        <v>1030</v>
      </c>
      <c r="Q106" s="1" t="s">
        <v>1031</v>
      </c>
      <c r="R106" s="1" t="s">
        <v>1677</v>
      </c>
      <c r="S106" s="1" t="s">
        <v>1033</v>
      </c>
      <c r="T106" s="1" t="s">
        <v>1034</v>
      </c>
      <c r="U106" s="1" t="s">
        <v>1035</v>
      </c>
      <c r="V106" s="1" t="s">
        <v>1043</v>
      </c>
    </row>
    <row r="107" s="1" customFormat="1" spans="1:22">
      <c r="A107" s="3">
        <v>999227055324698</v>
      </c>
      <c r="B107" s="1" t="s">
        <v>1642</v>
      </c>
      <c r="C107" s="1" t="s">
        <v>1678</v>
      </c>
      <c r="D107" s="1" t="s">
        <v>1679</v>
      </c>
      <c r="E107" s="1" t="s">
        <v>1680</v>
      </c>
      <c r="F107" s="1" t="s">
        <v>1277</v>
      </c>
      <c r="G107" s="1" t="s">
        <v>1024</v>
      </c>
      <c r="H107" s="1" t="s">
        <v>1025</v>
      </c>
      <c r="I107" s="1" t="s">
        <v>1681</v>
      </c>
      <c r="J107" s="1" t="s">
        <v>30</v>
      </c>
      <c r="K107" s="1" t="s">
        <v>1682</v>
      </c>
      <c r="L107" s="1" t="s">
        <v>1682</v>
      </c>
      <c r="M107" s="1" t="s">
        <v>1028</v>
      </c>
      <c r="N107" s="1" t="s">
        <v>1028</v>
      </c>
      <c r="O107" s="1" t="s">
        <v>1029</v>
      </c>
      <c r="P107" s="1" t="s">
        <v>1030</v>
      </c>
      <c r="Q107" s="1" t="s">
        <v>1031</v>
      </c>
      <c r="R107" s="1" t="s">
        <v>1683</v>
      </c>
      <c r="S107" s="1" t="s">
        <v>1033</v>
      </c>
      <c r="T107" s="1" t="s">
        <v>1034</v>
      </c>
      <c r="U107" s="1" t="s">
        <v>1035</v>
      </c>
      <c r="V107" s="1" t="s">
        <v>1183</v>
      </c>
    </row>
    <row r="108" s="1" customFormat="1" spans="1:22">
      <c r="A108" s="3">
        <v>27053912248</v>
      </c>
      <c r="B108" s="1" t="s">
        <v>1642</v>
      </c>
      <c r="C108" s="1" t="s">
        <v>1684</v>
      </c>
      <c r="D108" s="1" t="s">
        <v>1685</v>
      </c>
      <c r="E108" s="1" t="s">
        <v>1686</v>
      </c>
      <c r="F108" s="1" t="s">
        <v>1229</v>
      </c>
      <c r="G108" s="1" t="s">
        <v>1024</v>
      </c>
      <c r="H108" s="1" t="s">
        <v>1025</v>
      </c>
      <c r="I108" s="1" t="s">
        <v>1687</v>
      </c>
      <c r="J108" s="1" t="s">
        <v>30</v>
      </c>
      <c r="K108" s="1" t="s">
        <v>1688</v>
      </c>
      <c r="L108" s="1" t="s">
        <v>1688</v>
      </c>
      <c r="M108" s="1" t="s">
        <v>1028</v>
      </c>
      <c r="N108" s="1" t="s">
        <v>1028</v>
      </c>
      <c r="O108" s="1" t="s">
        <v>1029</v>
      </c>
      <c r="P108" s="1" t="s">
        <v>1030</v>
      </c>
      <c r="Q108" s="1" t="s">
        <v>1031</v>
      </c>
      <c r="R108" s="1" t="s">
        <v>1689</v>
      </c>
      <c r="S108" s="1" t="s">
        <v>1033</v>
      </c>
      <c r="T108" s="1" t="s">
        <v>1034</v>
      </c>
      <c r="U108" s="1" t="s">
        <v>1035</v>
      </c>
      <c r="V108" s="1" t="s">
        <v>1043</v>
      </c>
    </row>
    <row r="109" s="1" customFormat="1" spans="1:22">
      <c r="A109" s="3">
        <v>999227051528715</v>
      </c>
      <c r="B109" s="1" t="s">
        <v>1690</v>
      </c>
      <c r="C109" s="1" t="s">
        <v>1691</v>
      </c>
      <c r="D109" s="1" t="s">
        <v>1692</v>
      </c>
      <c r="E109" s="1" t="s">
        <v>1693</v>
      </c>
      <c r="F109" s="1" t="s">
        <v>1023</v>
      </c>
      <c r="G109" s="1" t="s">
        <v>1024</v>
      </c>
      <c r="H109" s="1" t="s">
        <v>1025</v>
      </c>
      <c r="I109" s="1" t="s">
        <v>1694</v>
      </c>
      <c r="J109" s="1" t="s">
        <v>30</v>
      </c>
      <c r="K109" s="1" t="s">
        <v>1695</v>
      </c>
      <c r="L109" s="1" t="s">
        <v>1695</v>
      </c>
      <c r="M109" s="1" t="s">
        <v>1028</v>
      </c>
      <c r="N109" s="1" t="s">
        <v>1028</v>
      </c>
      <c r="O109" s="1" t="s">
        <v>1029</v>
      </c>
      <c r="P109" s="1" t="s">
        <v>1030</v>
      </c>
      <c r="Q109" s="1" t="s">
        <v>1031</v>
      </c>
      <c r="R109" s="1" t="s">
        <v>1696</v>
      </c>
      <c r="S109" s="1" t="s">
        <v>1033</v>
      </c>
      <c r="T109" s="1" t="s">
        <v>1034</v>
      </c>
      <c r="U109" s="1" t="s">
        <v>1035</v>
      </c>
      <c r="V109" s="1" t="s">
        <v>1043</v>
      </c>
    </row>
    <row r="110" s="1" customFormat="1" spans="1:22">
      <c r="A110" s="3">
        <v>999227033176741</v>
      </c>
      <c r="B110" s="1" t="s">
        <v>1697</v>
      </c>
      <c r="C110" s="1" t="s">
        <v>1698</v>
      </c>
      <c r="D110" s="1" t="s">
        <v>1084</v>
      </c>
      <c r="E110" s="1" t="s">
        <v>1699</v>
      </c>
      <c r="F110" s="1" t="s">
        <v>1164</v>
      </c>
      <c r="G110" s="1" t="s">
        <v>1024</v>
      </c>
      <c r="H110" s="1" t="s">
        <v>1025</v>
      </c>
      <c r="I110" s="1" t="s">
        <v>1700</v>
      </c>
      <c r="J110" s="1" t="s">
        <v>30</v>
      </c>
      <c r="K110" s="1" t="s">
        <v>1701</v>
      </c>
      <c r="L110" s="1" t="s">
        <v>1701</v>
      </c>
      <c r="M110" s="1" t="s">
        <v>1028</v>
      </c>
      <c r="N110" s="1" t="s">
        <v>1028</v>
      </c>
      <c r="O110" s="1" t="s">
        <v>1029</v>
      </c>
      <c r="P110" s="1" t="s">
        <v>1030</v>
      </c>
      <c r="Q110" s="1" t="s">
        <v>1031</v>
      </c>
      <c r="R110" s="1" t="s">
        <v>1702</v>
      </c>
      <c r="S110" s="1" t="s">
        <v>1033</v>
      </c>
      <c r="T110" s="1" t="s">
        <v>1034</v>
      </c>
      <c r="U110" s="1" t="s">
        <v>1035</v>
      </c>
      <c r="V110" s="1" t="s">
        <v>1036</v>
      </c>
    </row>
    <row r="111" s="1" customFormat="1" spans="1:22">
      <c r="A111" s="3">
        <v>999227006080572</v>
      </c>
      <c r="B111" s="1" t="s">
        <v>1697</v>
      </c>
      <c r="C111" s="1" t="s">
        <v>1703</v>
      </c>
      <c r="D111" s="1" t="s">
        <v>1704</v>
      </c>
      <c r="E111" s="1" t="s">
        <v>1705</v>
      </c>
      <c r="F111" s="1" t="s">
        <v>1019</v>
      </c>
      <c r="G111" s="1" t="s">
        <v>1024</v>
      </c>
      <c r="H111" s="1" t="s">
        <v>1025</v>
      </c>
      <c r="I111" s="1" t="s">
        <v>1706</v>
      </c>
      <c r="J111" s="1" t="s">
        <v>30</v>
      </c>
      <c r="K111" s="1" t="s">
        <v>1707</v>
      </c>
      <c r="L111" s="1" t="s">
        <v>1707</v>
      </c>
      <c r="M111" s="1" t="s">
        <v>1028</v>
      </c>
      <c r="N111" s="1" t="s">
        <v>1028</v>
      </c>
      <c r="O111" s="1" t="s">
        <v>1029</v>
      </c>
      <c r="P111" s="1" t="s">
        <v>1030</v>
      </c>
      <c r="Q111" s="1" t="s">
        <v>1031</v>
      </c>
      <c r="R111" s="1" t="s">
        <v>1708</v>
      </c>
      <c r="S111" s="1" t="s">
        <v>1033</v>
      </c>
      <c r="T111" s="1" t="s">
        <v>1034</v>
      </c>
      <c r="U111" s="1" t="s">
        <v>1076</v>
      </c>
      <c r="V111" s="1" t="s">
        <v>1043</v>
      </c>
    </row>
    <row r="112" s="1" customFormat="1" spans="1:22">
      <c r="A112" s="3">
        <v>999226932560302</v>
      </c>
      <c r="B112" s="1" t="s">
        <v>1709</v>
      </c>
      <c r="C112" s="1" t="s">
        <v>1710</v>
      </c>
      <c r="D112" s="1" t="s">
        <v>1711</v>
      </c>
      <c r="E112" s="1" t="s">
        <v>1712</v>
      </c>
      <c r="F112" s="1" t="s">
        <v>1023</v>
      </c>
      <c r="G112" s="1" t="s">
        <v>1024</v>
      </c>
      <c r="H112" s="1" t="s">
        <v>1025</v>
      </c>
      <c r="I112" s="1" t="s">
        <v>1713</v>
      </c>
      <c r="J112" s="1" t="s">
        <v>30</v>
      </c>
      <c r="K112" s="1" t="s">
        <v>1714</v>
      </c>
      <c r="L112" s="1" t="s">
        <v>1714</v>
      </c>
      <c r="M112" s="1" t="s">
        <v>1028</v>
      </c>
      <c r="N112" s="1" t="s">
        <v>1028</v>
      </c>
      <c r="O112" s="1" t="s">
        <v>1029</v>
      </c>
      <c r="P112" s="1" t="s">
        <v>1030</v>
      </c>
      <c r="Q112" s="1" t="s">
        <v>1031</v>
      </c>
      <c r="R112" s="1" t="s">
        <v>1715</v>
      </c>
      <c r="S112" s="1" t="s">
        <v>1033</v>
      </c>
      <c r="T112" s="1" t="s">
        <v>1034</v>
      </c>
      <c r="U112" s="1" t="s">
        <v>1035</v>
      </c>
      <c r="V112" s="1" t="s">
        <v>1050</v>
      </c>
    </row>
    <row r="113" s="1" customFormat="1" spans="1:22">
      <c r="A113" s="3">
        <v>999226931932131</v>
      </c>
      <c r="B113" s="1" t="s">
        <v>1709</v>
      </c>
      <c r="C113" s="1" t="s">
        <v>1716</v>
      </c>
      <c r="D113" s="1" t="s">
        <v>1717</v>
      </c>
      <c r="E113" s="1" t="s">
        <v>1718</v>
      </c>
      <c r="F113" s="1" t="s">
        <v>1019</v>
      </c>
      <c r="G113" s="1" t="s">
        <v>1024</v>
      </c>
      <c r="H113" s="1" t="s">
        <v>1025</v>
      </c>
      <c r="I113" s="1" t="s">
        <v>1719</v>
      </c>
      <c r="J113" s="1" t="s">
        <v>30</v>
      </c>
      <c r="K113" s="1" t="s">
        <v>1720</v>
      </c>
      <c r="L113" s="1" t="s">
        <v>1720</v>
      </c>
      <c r="M113" s="1" t="s">
        <v>1028</v>
      </c>
      <c r="N113" s="1" t="s">
        <v>1028</v>
      </c>
      <c r="O113" s="1" t="s">
        <v>1029</v>
      </c>
      <c r="P113" s="1" t="s">
        <v>1030</v>
      </c>
      <c r="Q113" s="1" t="s">
        <v>1031</v>
      </c>
      <c r="R113" s="1" t="s">
        <v>1721</v>
      </c>
      <c r="S113" s="1" t="s">
        <v>1033</v>
      </c>
      <c r="T113" s="1" t="s">
        <v>1034</v>
      </c>
      <c r="U113" s="1" t="s">
        <v>1035</v>
      </c>
      <c r="V113" s="1" t="s">
        <v>1043</v>
      </c>
    </row>
    <row r="114" s="1" customFormat="1" spans="1:22">
      <c r="A114" s="3">
        <v>999226930301972</v>
      </c>
      <c r="B114" s="1" t="s">
        <v>1722</v>
      </c>
      <c r="C114" s="1" t="s">
        <v>1723</v>
      </c>
      <c r="D114" s="1" t="s">
        <v>1724</v>
      </c>
      <c r="E114" s="1" t="s">
        <v>1725</v>
      </c>
      <c r="F114" s="1" t="s">
        <v>1023</v>
      </c>
      <c r="G114" s="1" t="s">
        <v>1024</v>
      </c>
      <c r="H114" s="1" t="s">
        <v>1025</v>
      </c>
      <c r="I114" s="1" t="s">
        <v>1726</v>
      </c>
      <c r="J114" s="1" t="s">
        <v>30</v>
      </c>
      <c r="K114" s="1" t="s">
        <v>1727</v>
      </c>
      <c r="L114" s="1" t="s">
        <v>1727</v>
      </c>
      <c r="M114" s="1" t="s">
        <v>1028</v>
      </c>
      <c r="N114" s="1" t="s">
        <v>1028</v>
      </c>
      <c r="O114" s="1" t="s">
        <v>1029</v>
      </c>
      <c r="P114" s="1" t="s">
        <v>1030</v>
      </c>
      <c r="Q114" s="1" t="s">
        <v>1031</v>
      </c>
      <c r="R114" s="1" t="s">
        <v>1728</v>
      </c>
      <c r="S114" s="1" t="s">
        <v>1033</v>
      </c>
      <c r="T114" s="1" t="s">
        <v>1034</v>
      </c>
      <c r="U114" s="1" t="s">
        <v>1035</v>
      </c>
      <c r="V114" s="1" t="s">
        <v>1043</v>
      </c>
    </row>
    <row r="115" s="1" customFormat="1" spans="1:22">
      <c r="A115" s="3">
        <v>999226925569947</v>
      </c>
      <c r="B115" s="1" t="s">
        <v>1722</v>
      </c>
      <c r="C115" s="1" t="s">
        <v>1729</v>
      </c>
      <c r="D115" s="1" t="s">
        <v>1730</v>
      </c>
      <c r="E115" s="1" t="s">
        <v>1731</v>
      </c>
      <c r="F115" s="1" t="s">
        <v>1023</v>
      </c>
      <c r="G115" s="1" t="s">
        <v>1024</v>
      </c>
      <c r="H115" s="1" t="s">
        <v>1025</v>
      </c>
      <c r="I115" s="1" t="s">
        <v>1732</v>
      </c>
      <c r="J115" s="1" t="s">
        <v>30</v>
      </c>
      <c r="K115" s="1" t="s">
        <v>1733</v>
      </c>
      <c r="L115" s="1" t="s">
        <v>1733</v>
      </c>
      <c r="M115" s="1" t="s">
        <v>1028</v>
      </c>
      <c r="N115" s="1" t="s">
        <v>1028</v>
      </c>
      <c r="O115" s="1" t="s">
        <v>1029</v>
      </c>
      <c r="P115" s="1" t="s">
        <v>1030</v>
      </c>
      <c r="Q115" s="1" t="s">
        <v>1031</v>
      </c>
      <c r="R115" s="1" t="s">
        <v>1734</v>
      </c>
      <c r="S115" s="1" t="s">
        <v>1033</v>
      </c>
      <c r="T115" s="1" t="s">
        <v>1034</v>
      </c>
      <c r="U115" s="1" t="s">
        <v>1035</v>
      </c>
      <c r="V115" s="1" t="s">
        <v>1095</v>
      </c>
    </row>
    <row r="116" s="1" customFormat="1" spans="1:22">
      <c r="A116" s="3">
        <v>999226908718704</v>
      </c>
      <c r="B116" s="1" t="s">
        <v>1735</v>
      </c>
      <c r="C116" s="1" t="s">
        <v>1736</v>
      </c>
      <c r="D116" s="1" t="s">
        <v>1737</v>
      </c>
      <c r="E116" s="1" t="s">
        <v>1738</v>
      </c>
      <c r="F116" s="1" t="s">
        <v>1023</v>
      </c>
      <c r="G116" s="1" t="s">
        <v>1024</v>
      </c>
      <c r="H116" s="1" t="s">
        <v>1025</v>
      </c>
      <c r="I116" s="1" t="s">
        <v>1739</v>
      </c>
      <c r="J116" s="1" t="s">
        <v>30</v>
      </c>
      <c r="K116" s="1" t="s">
        <v>1740</v>
      </c>
      <c r="L116" s="1" t="s">
        <v>1740</v>
      </c>
      <c r="M116" s="1" t="s">
        <v>1028</v>
      </c>
      <c r="N116" s="1" t="s">
        <v>1028</v>
      </c>
      <c r="O116" s="1" t="s">
        <v>1029</v>
      </c>
      <c r="P116" s="1" t="s">
        <v>1030</v>
      </c>
      <c r="Q116" s="1" t="s">
        <v>1031</v>
      </c>
      <c r="R116" s="1" t="s">
        <v>1741</v>
      </c>
      <c r="S116" s="1" t="s">
        <v>1033</v>
      </c>
      <c r="T116" s="1" t="s">
        <v>1034</v>
      </c>
      <c r="U116" s="1" t="s">
        <v>1035</v>
      </c>
      <c r="V116" s="1" t="s">
        <v>1127</v>
      </c>
    </row>
    <row r="117" s="1" customFormat="1" spans="1:22">
      <c r="A117" s="3">
        <v>999226906726180</v>
      </c>
      <c r="B117" s="1" t="s">
        <v>1742</v>
      </c>
      <c r="C117" s="1" t="s">
        <v>1743</v>
      </c>
      <c r="D117" s="1" t="s">
        <v>1744</v>
      </c>
      <c r="E117" s="1" t="s">
        <v>1745</v>
      </c>
      <c r="F117" s="1" t="s">
        <v>1023</v>
      </c>
      <c r="G117" s="1" t="s">
        <v>1024</v>
      </c>
      <c r="H117" s="1" t="s">
        <v>1025</v>
      </c>
      <c r="I117" s="1" t="s">
        <v>1746</v>
      </c>
      <c r="J117" s="1" t="s">
        <v>30</v>
      </c>
      <c r="K117" s="1" t="s">
        <v>1747</v>
      </c>
      <c r="L117" s="1" t="s">
        <v>1747</v>
      </c>
      <c r="M117" s="1" t="s">
        <v>1028</v>
      </c>
      <c r="N117" s="1" t="s">
        <v>1028</v>
      </c>
      <c r="O117" s="1" t="s">
        <v>1029</v>
      </c>
      <c r="P117" s="1" t="s">
        <v>1030</v>
      </c>
      <c r="Q117" s="1" t="s">
        <v>1031</v>
      </c>
      <c r="R117" s="1" t="s">
        <v>1748</v>
      </c>
      <c r="S117" s="1" t="s">
        <v>1033</v>
      </c>
      <c r="T117" s="1" t="s">
        <v>1034</v>
      </c>
      <c r="U117" s="1" t="s">
        <v>1035</v>
      </c>
      <c r="V117" s="1" t="s">
        <v>1749</v>
      </c>
    </row>
    <row r="118" s="1" customFormat="1" spans="1:22">
      <c r="A118" s="3">
        <v>999226901105085</v>
      </c>
      <c r="B118" s="1" t="s">
        <v>1742</v>
      </c>
      <c r="C118" s="1" t="s">
        <v>1750</v>
      </c>
      <c r="D118" s="1" t="s">
        <v>1667</v>
      </c>
      <c r="E118" s="1" t="s">
        <v>1751</v>
      </c>
      <c r="F118" s="1" t="s">
        <v>1019</v>
      </c>
      <c r="G118" s="1" t="s">
        <v>1024</v>
      </c>
      <c r="H118" s="1" t="s">
        <v>1025</v>
      </c>
      <c r="I118" s="1" t="s">
        <v>1752</v>
      </c>
      <c r="J118" s="1" t="s">
        <v>30</v>
      </c>
      <c r="K118" s="1" t="s">
        <v>1753</v>
      </c>
      <c r="L118" s="1" t="s">
        <v>1753</v>
      </c>
      <c r="M118" s="1" t="s">
        <v>1028</v>
      </c>
      <c r="N118" s="1" t="s">
        <v>1028</v>
      </c>
      <c r="O118" s="1" t="s">
        <v>1029</v>
      </c>
      <c r="P118" s="1" t="s">
        <v>1030</v>
      </c>
      <c r="Q118" s="1" t="s">
        <v>1031</v>
      </c>
      <c r="R118" s="1" t="s">
        <v>1754</v>
      </c>
      <c r="S118" s="1" t="s">
        <v>1033</v>
      </c>
      <c r="T118" s="1" t="s">
        <v>1034</v>
      </c>
      <c r="U118" s="1" t="s">
        <v>1035</v>
      </c>
      <c r="V118" s="1" t="s">
        <v>1043</v>
      </c>
    </row>
    <row r="119" s="1" customFormat="1" spans="1:22">
      <c r="A119" s="3">
        <v>999226898991007</v>
      </c>
      <c r="B119" s="1" t="s">
        <v>1742</v>
      </c>
      <c r="C119" s="1" t="s">
        <v>1755</v>
      </c>
      <c r="D119" s="1" t="s">
        <v>1756</v>
      </c>
      <c r="E119" s="1" t="s">
        <v>1757</v>
      </c>
      <c r="F119" s="1" t="s">
        <v>1023</v>
      </c>
      <c r="G119" s="1" t="s">
        <v>1024</v>
      </c>
      <c r="H119" s="1" t="s">
        <v>1025</v>
      </c>
      <c r="I119" s="1" t="s">
        <v>1758</v>
      </c>
      <c r="J119" s="1" t="s">
        <v>30</v>
      </c>
      <c r="K119" s="1" t="s">
        <v>1759</v>
      </c>
      <c r="L119" s="1" t="s">
        <v>1759</v>
      </c>
      <c r="M119" s="1" t="s">
        <v>1028</v>
      </c>
      <c r="N119" s="1" t="s">
        <v>1028</v>
      </c>
      <c r="O119" s="1" t="s">
        <v>1029</v>
      </c>
      <c r="P119" s="1" t="s">
        <v>1030</v>
      </c>
      <c r="Q119" s="1" t="s">
        <v>1031</v>
      </c>
      <c r="R119" s="1" t="s">
        <v>1760</v>
      </c>
      <c r="S119" s="1" t="s">
        <v>1033</v>
      </c>
      <c r="T119" s="1" t="s">
        <v>1034</v>
      </c>
      <c r="U119" s="1" t="s">
        <v>1035</v>
      </c>
      <c r="V119" s="1" t="s">
        <v>1043</v>
      </c>
    </row>
    <row r="120" s="1" customFormat="1" spans="1:22">
      <c r="A120" s="3">
        <v>999226855382902</v>
      </c>
      <c r="B120" s="1" t="s">
        <v>1742</v>
      </c>
      <c r="C120" s="1" t="s">
        <v>1761</v>
      </c>
      <c r="D120" s="1" t="s">
        <v>1762</v>
      </c>
      <c r="E120" s="1" t="s">
        <v>1763</v>
      </c>
      <c r="F120" s="1" t="s">
        <v>1164</v>
      </c>
      <c r="G120" s="1" t="s">
        <v>1024</v>
      </c>
      <c r="H120" s="1" t="s">
        <v>1025</v>
      </c>
      <c r="I120" s="1" t="s">
        <v>1764</v>
      </c>
      <c r="J120" s="1" t="s">
        <v>30</v>
      </c>
      <c r="K120" s="1" t="s">
        <v>1765</v>
      </c>
      <c r="L120" s="1" t="s">
        <v>1765</v>
      </c>
      <c r="M120" s="1" t="s">
        <v>1028</v>
      </c>
      <c r="N120" s="1" t="s">
        <v>1028</v>
      </c>
      <c r="O120" s="1" t="s">
        <v>1029</v>
      </c>
      <c r="P120" s="1" t="s">
        <v>1030</v>
      </c>
      <c r="Q120" s="1" t="s">
        <v>1031</v>
      </c>
      <c r="R120" s="1" t="s">
        <v>1766</v>
      </c>
      <c r="S120" s="1" t="s">
        <v>1033</v>
      </c>
      <c r="T120" s="1" t="s">
        <v>1034</v>
      </c>
      <c r="U120" s="1" t="s">
        <v>1035</v>
      </c>
      <c r="V120" s="1" t="s">
        <v>1452</v>
      </c>
    </row>
    <row r="121" s="1" customFormat="1" spans="1:22">
      <c r="A121" s="3">
        <v>999226852766281</v>
      </c>
      <c r="B121" s="1" t="s">
        <v>1767</v>
      </c>
      <c r="C121" s="1" t="s">
        <v>1768</v>
      </c>
      <c r="D121" s="1" t="s">
        <v>1769</v>
      </c>
      <c r="E121" s="1" t="s">
        <v>1770</v>
      </c>
      <c r="F121" s="1" t="s">
        <v>1164</v>
      </c>
      <c r="G121" s="1" t="s">
        <v>1024</v>
      </c>
      <c r="H121" s="1" t="s">
        <v>1025</v>
      </c>
      <c r="I121" s="1" t="s">
        <v>1771</v>
      </c>
      <c r="J121" s="1" t="s">
        <v>30</v>
      </c>
      <c r="K121" s="1" t="s">
        <v>1772</v>
      </c>
      <c r="L121" s="1" t="s">
        <v>1772</v>
      </c>
      <c r="M121" s="1" t="s">
        <v>1028</v>
      </c>
      <c r="N121" s="1" t="s">
        <v>1028</v>
      </c>
      <c r="O121" s="1" t="s">
        <v>1029</v>
      </c>
      <c r="P121" s="1" t="s">
        <v>1030</v>
      </c>
      <c r="Q121" s="1" t="s">
        <v>1031</v>
      </c>
      <c r="R121" s="1" t="s">
        <v>1773</v>
      </c>
      <c r="S121" s="1" t="s">
        <v>1033</v>
      </c>
      <c r="T121" s="1" t="s">
        <v>1034</v>
      </c>
      <c r="U121" s="1" t="s">
        <v>1076</v>
      </c>
      <c r="V121" s="1" t="s">
        <v>1043</v>
      </c>
    </row>
    <row r="122" s="1" customFormat="1" spans="1:22">
      <c r="A122" s="3">
        <v>999226851544921</v>
      </c>
      <c r="B122" s="1" t="s">
        <v>1767</v>
      </c>
      <c r="C122" s="1" t="s">
        <v>1774</v>
      </c>
      <c r="D122" s="1" t="s">
        <v>1775</v>
      </c>
      <c r="E122" s="1" t="s">
        <v>1776</v>
      </c>
      <c r="F122" s="1" t="s">
        <v>1229</v>
      </c>
      <c r="G122" s="1" t="s">
        <v>1024</v>
      </c>
      <c r="H122" s="1" t="s">
        <v>1025</v>
      </c>
      <c r="I122" s="1" t="s">
        <v>1777</v>
      </c>
      <c r="J122" s="1" t="s">
        <v>30</v>
      </c>
      <c r="K122" s="1" t="s">
        <v>1778</v>
      </c>
      <c r="L122" s="1" t="s">
        <v>1778</v>
      </c>
      <c r="M122" s="1" t="s">
        <v>1028</v>
      </c>
      <c r="N122" s="1" t="s">
        <v>1028</v>
      </c>
      <c r="O122" s="1" t="s">
        <v>1029</v>
      </c>
      <c r="P122" s="1" t="s">
        <v>1030</v>
      </c>
      <c r="Q122" s="1" t="s">
        <v>1031</v>
      </c>
      <c r="R122" s="1" t="s">
        <v>1779</v>
      </c>
      <c r="S122" s="1" t="s">
        <v>1033</v>
      </c>
      <c r="T122" s="1" t="s">
        <v>1034</v>
      </c>
      <c r="U122" s="1" t="s">
        <v>1035</v>
      </c>
      <c r="V122" s="1" t="s">
        <v>1043</v>
      </c>
    </row>
    <row r="123" s="1" customFormat="1" spans="1:22">
      <c r="A123" s="3">
        <v>999226850614236</v>
      </c>
      <c r="B123" s="1" t="s">
        <v>1767</v>
      </c>
      <c r="C123" s="1" t="s">
        <v>1780</v>
      </c>
      <c r="D123" s="1" t="s">
        <v>1781</v>
      </c>
      <c r="E123" s="1" t="s">
        <v>1782</v>
      </c>
      <c r="F123" s="1" t="s">
        <v>1023</v>
      </c>
      <c r="G123" s="1" t="s">
        <v>1024</v>
      </c>
      <c r="H123" s="1" t="s">
        <v>1025</v>
      </c>
      <c r="I123" s="1" t="s">
        <v>1783</v>
      </c>
      <c r="J123" s="1" t="s">
        <v>30</v>
      </c>
      <c r="K123" s="1" t="s">
        <v>1784</v>
      </c>
      <c r="L123" s="1" t="s">
        <v>1784</v>
      </c>
      <c r="M123" s="1" t="s">
        <v>1028</v>
      </c>
      <c r="N123" s="1" t="s">
        <v>1028</v>
      </c>
      <c r="O123" s="1" t="s">
        <v>1029</v>
      </c>
      <c r="P123" s="1" t="s">
        <v>1030</v>
      </c>
      <c r="Q123" s="1" t="s">
        <v>1031</v>
      </c>
      <c r="R123" s="1" t="s">
        <v>1785</v>
      </c>
      <c r="S123" s="1" t="s">
        <v>1033</v>
      </c>
      <c r="T123" s="1" t="s">
        <v>1034</v>
      </c>
      <c r="U123" s="1" t="s">
        <v>1076</v>
      </c>
      <c r="V123" s="1" t="s">
        <v>1043</v>
      </c>
    </row>
    <row r="124" s="1" customFormat="1" spans="1:22">
      <c r="A124" s="3">
        <v>999226846902268</v>
      </c>
      <c r="B124" s="1" t="s">
        <v>1786</v>
      </c>
      <c r="C124" s="1" t="s">
        <v>1787</v>
      </c>
      <c r="D124" s="1" t="s">
        <v>1788</v>
      </c>
      <c r="E124" s="1" t="s">
        <v>1789</v>
      </c>
      <c r="F124" s="1" t="s">
        <v>1019</v>
      </c>
      <c r="G124" s="1" t="s">
        <v>1024</v>
      </c>
      <c r="H124" s="1" t="s">
        <v>1025</v>
      </c>
      <c r="I124" s="1" t="s">
        <v>1790</v>
      </c>
      <c r="J124" s="1" t="s">
        <v>30</v>
      </c>
      <c r="K124" s="1" t="s">
        <v>1791</v>
      </c>
      <c r="L124" s="1" t="s">
        <v>1791</v>
      </c>
      <c r="M124" s="1" t="s">
        <v>1028</v>
      </c>
      <c r="N124" s="1" t="s">
        <v>1028</v>
      </c>
      <c r="O124" s="1" t="s">
        <v>1029</v>
      </c>
      <c r="P124" s="1" t="s">
        <v>1030</v>
      </c>
      <c r="Q124" s="1" t="s">
        <v>1031</v>
      </c>
      <c r="R124" s="1" t="s">
        <v>1792</v>
      </c>
      <c r="S124" s="1" t="s">
        <v>1033</v>
      </c>
      <c r="T124" s="1" t="s">
        <v>1034</v>
      </c>
      <c r="U124" s="1" t="s">
        <v>1035</v>
      </c>
      <c r="V124" s="1" t="s">
        <v>1793</v>
      </c>
    </row>
    <row r="125" s="1" customFormat="1" spans="1:22">
      <c r="A125" s="3">
        <v>999226846704974</v>
      </c>
      <c r="B125" s="1" t="s">
        <v>1786</v>
      </c>
      <c r="C125" s="1" t="s">
        <v>1794</v>
      </c>
      <c r="D125" s="1" t="s">
        <v>1795</v>
      </c>
      <c r="E125" s="1" t="s">
        <v>1796</v>
      </c>
      <c r="F125" s="1" t="s">
        <v>1164</v>
      </c>
      <c r="G125" s="1" t="s">
        <v>1024</v>
      </c>
      <c r="H125" s="1" t="s">
        <v>1025</v>
      </c>
      <c r="I125" s="1" t="s">
        <v>1797</v>
      </c>
      <c r="J125" s="1" t="s">
        <v>30</v>
      </c>
      <c r="K125" s="1" t="s">
        <v>1798</v>
      </c>
      <c r="L125" s="1" t="s">
        <v>1798</v>
      </c>
      <c r="M125" s="1" t="s">
        <v>1028</v>
      </c>
      <c r="N125" s="1" t="s">
        <v>1028</v>
      </c>
      <c r="O125" s="1" t="s">
        <v>1029</v>
      </c>
      <c r="P125" s="1" t="s">
        <v>1030</v>
      </c>
      <c r="Q125" s="1" t="s">
        <v>1031</v>
      </c>
      <c r="R125" s="1" t="s">
        <v>1799</v>
      </c>
      <c r="S125" s="1" t="s">
        <v>1033</v>
      </c>
      <c r="T125" s="1" t="s">
        <v>1034</v>
      </c>
      <c r="U125" s="1" t="s">
        <v>1035</v>
      </c>
      <c r="V125" s="1" t="s">
        <v>1800</v>
      </c>
    </row>
    <row r="126" s="1" customFormat="1" spans="1:22">
      <c r="A126" s="3">
        <v>999226845414147</v>
      </c>
      <c r="B126" s="1" t="s">
        <v>1801</v>
      </c>
      <c r="C126" s="1" t="s">
        <v>1802</v>
      </c>
      <c r="D126" s="1" t="s">
        <v>1650</v>
      </c>
      <c r="E126" s="1" t="s">
        <v>1803</v>
      </c>
      <c r="F126" s="1" t="s">
        <v>1023</v>
      </c>
      <c r="G126" s="1" t="s">
        <v>1024</v>
      </c>
      <c r="H126" s="1" t="s">
        <v>1025</v>
      </c>
      <c r="I126" s="1" t="s">
        <v>1804</v>
      </c>
      <c r="J126" s="1" t="s">
        <v>30</v>
      </c>
      <c r="K126" s="1" t="s">
        <v>1805</v>
      </c>
      <c r="L126" s="1" t="s">
        <v>1805</v>
      </c>
      <c r="M126" s="1" t="s">
        <v>1028</v>
      </c>
      <c r="N126" s="1" t="s">
        <v>1028</v>
      </c>
      <c r="O126" s="1" t="s">
        <v>1029</v>
      </c>
      <c r="P126" s="1" t="s">
        <v>1030</v>
      </c>
      <c r="Q126" s="1" t="s">
        <v>1031</v>
      </c>
      <c r="R126" s="1" t="s">
        <v>1806</v>
      </c>
      <c r="S126" s="1" t="s">
        <v>1033</v>
      </c>
      <c r="T126" s="1" t="s">
        <v>1034</v>
      </c>
      <c r="U126" s="1" t="s">
        <v>1035</v>
      </c>
      <c r="V126" s="1" t="s">
        <v>1452</v>
      </c>
    </row>
    <row r="127" s="1" customFormat="1" spans="1:22">
      <c r="A127" s="3">
        <v>999226840760214</v>
      </c>
      <c r="B127" s="1" t="s">
        <v>1801</v>
      </c>
      <c r="C127" s="1" t="s">
        <v>1807</v>
      </c>
      <c r="D127" s="1" t="s">
        <v>1808</v>
      </c>
      <c r="E127" s="1" t="s">
        <v>1809</v>
      </c>
      <c r="F127" s="1" t="s">
        <v>1019</v>
      </c>
      <c r="G127" s="1" t="s">
        <v>1024</v>
      </c>
      <c r="H127" s="1" t="s">
        <v>1025</v>
      </c>
      <c r="I127" s="1" t="s">
        <v>1810</v>
      </c>
      <c r="J127" s="1" t="s">
        <v>30</v>
      </c>
      <c r="K127" s="1" t="s">
        <v>1811</v>
      </c>
      <c r="L127" s="1" t="s">
        <v>1811</v>
      </c>
      <c r="M127" s="1" t="s">
        <v>1028</v>
      </c>
      <c r="N127" s="1" t="s">
        <v>1028</v>
      </c>
      <c r="O127" s="1" t="s">
        <v>1029</v>
      </c>
      <c r="P127" s="1" t="s">
        <v>1030</v>
      </c>
      <c r="Q127" s="1" t="s">
        <v>1031</v>
      </c>
      <c r="R127" s="1" t="s">
        <v>1812</v>
      </c>
      <c r="S127" s="1" t="s">
        <v>1033</v>
      </c>
      <c r="T127" s="1" t="s">
        <v>1034</v>
      </c>
      <c r="U127" s="1" t="s">
        <v>1035</v>
      </c>
      <c r="V127" s="1" t="s">
        <v>1043</v>
      </c>
    </row>
    <row r="128" s="1" customFormat="1" spans="1:22">
      <c r="A128" s="3">
        <v>999226840191226</v>
      </c>
      <c r="B128" s="1" t="s">
        <v>1801</v>
      </c>
      <c r="C128" s="1" t="s">
        <v>1813</v>
      </c>
      <c r="D128" s="1" t="s">
        <v>1814</v>
      </c>
      <c r="E128" s="1" t="s">
        <v>1815</v>
      </c>
      <c r="F128" s="1" t="s">
        <v>1019</v>
      </c>
      <c r="G128" s="1" t="s">
        <v>1024</v>
      </c>
      <c r="H128" s="1" t="s">
        <v>1025</v>
      </c>
      <c r="I128" s="1" t="s">
        <v>1816</v>
      </c>
      <c r="J128" s="1" t="s">
        <v>30</v>
      </c>
      <c r="K128" s="1" t="s">
        <v>1817</v>
      </c>
      <c r="L128" s="1" t="s">
        <v>1817</v>
      </c>
      <c r="M128" s="1" t="s">
        <v>1028</v>
      </c>
      <c r="N128" s="1" t="s">
        <v>1028</v>
      </c>
      <c r="O128" s="1" t="s">
        <v>1029</v>
      </c>
      <c r="P128" s="1" t="s">
        <v>1030</v>
      </c>
      <c r="Q128" s="1" t="s">
        <v>1031</v>
      </c>
      <c r="R128" s="1" t="s">
        <v>1818</v>
      </c>
      <c r="S128" s="1" t="s">
        <v>1033</v>
      </c>
      <c r="T128" s="1" t="s">
        <v>1034</v>
      </c>
      <c r="U128" s="1" t="s">
        <v>1035</v>
      </c>
      <c r="V128" s="1" t="s">
        <v>1043</v>
      </c>
    </row>
    <row r="129" s="1" customFormat="1" spans="1:22">
      <c r="A129" s="3">
        <v>999226839526143</v>
      </c>
      <c r="B129" s="1" t="s">
        <v>1801</v>
      </c>
      <c r="C129" s="1" t="s">
        <v>1819</v>
      </c>
      <c r="D129" s="1" t="s">
        <v>1820</v>
      </c>
      <c r="E129" s="1" t="s">
        <v>1821</v>
      </c>
      <c r="F129" s="1" t="s">
        <v>1023</v>
      </c>
      <c r="G129" s="1" t="s">
        <v>1024</v>
      </c>
      <c r="H129" s="1" t="s">
        <v>1025</v>
      </c>
      <c r="I129" s="1" t="s">
        <v>1822</v>
      </c>
      <c r="J129" s="1" t="s">
        <v>30</v>
      </c>
      <c r="K129" s="1" t="s">
        <v>1823</v>
      </c>
      <c r="L129" s="1" t="s">
        <v>1823</v>
      </c>
      <c r="M129" s="1" t="s">
        <v>1028</v>
      </c>
      <c r="N129" s="1" t="s">
        <v>1028</v>
      </c>
      <c r="O129" s="1" t="s">
        <v>1029</v>
      </c>
      <c r="P129" s="1" t="s">
        <v>1030</v>
      </c>
      <c r="Q129" s="1" t="s">
        <v>1031</v>
      </c>
      <c r="R129" s="1" t="s">
        <v>1824</v>
      </c>
      <c r="S129" s="1" t="s">
        <v>1033</v>
      </c>
      <c r="T129" s="1" t="s">
        <v>1034</v>
      </c>
      <c r="U129" s="1" t="s">
        <v>1035</v>
      </c>
      <c r="V129" s="1" t="s">
        <v>1452</v>
      </c>
    </row>
    <row r="130" s="1" customFormat="1" spans="1:22">
      <c r="A130" s="3">
        <v>999226826937239</v>
      </c>
      <c r="B130" s="1" t="s">
        <v>1825</v>
      </c>
      <c r="C130" s="1" t="s">
        <v>1826</v>
      </c>
      <c r="D130" s="1" t="s">
        <v>1827</v>
      </c>
      <c r="E130" s="1" t="s">
        <v>1828</v>
      </c>
      <c r="F130" s="1" t="s">
        <v>1023</v>
      </c>
      <c r="G130" s="1" t="s">
        <v>1024</v>
      </c>
      <c r="H130" s="1" t="s">
        <v>1025</v>
      </c>
      <c r="I130" s="1" t="s">
        <v>1829</v>
      </c>
      <c r="J130" s="1" t="s">
        <v>30</v>
      </c>
      <c r="K130" s="1" t="s">
        <v>1830</v>
      </c>
      <c r="L130" s="1" t="s">
        <v>1830</v>
      </c>
      <c r="M130" s="1" t="s">
        <v>1028</v>
      </c>
      <c r="N130" s="1" t="s">
        <v>1028</v>
      </c>
      <c r="O130" s="1" t="s">
        <v>1029</v>
      </c>
      <c r="P130" s="1" t="s">
        <v>1030</v>
      </c>
      <c r="Q130" s="1" t="s">
        <v>1031</v>
      </c>
      <c r="R130" s="1" t="s">
        <v>1831</v>
      </c>
      <c r="S130" s="1" t="s">
        <v>1033</v>
      </c>
      <c r="T130" s="1" t="s">
        <v>1034</v>
      </c>
      <c r="U130" s="1" t="s">
        <v>1035</v>
      </c>
      <c r="V130" s="1" t="s">
        <v>1452</v>
      </c>
    </row>
    <row r="131" s="1" customFormat="1" spans="1:22">
      <c r="A131" s="3">
        <v>999226783856494</v>
      </c>
      <c r="B131" s="1" t="s">
        <v>1832</v>
      </c>
      <c r="C131" s="1" t="s">
        <v>1833</v>
      </c>
      <c r="D131" s="1" t="s">
        <v>1834</v>
      </c>
      <c r="E131" s="1" t="s">
        <v>1835</v>
      </c>
      <c r="F131" s="1" t="s">
        <v>1023</v>
      </c>
      <c r="G131" s="1" t="s">
        <v>1024</v>
      </c>
      <c r="H131" s="1" t="s">
        <v>1025</v>
      </c>
      <c r="I131" s="1" t="s">
        <v>1836</v>
      </c>
      <c r="J131" s="1" t="s">
        <v>30</v>
      </c>
      <c r="K131" s="1" t="s">
        <v>1837</v>
      </c>
      <c r="L131" s="1" t="s">
        <v>1837</v>
      </c>
      <c r="M131" s="1" t="s">
        <v>1028</v>
      </c>
      <c r="N131" s="1" t="s">
        <v>1028</v>
      </c>
      <c r="O131" s="1" t="s">
        <v>1029</v>
      </c>
      <c r="P131" s="1" t="s">
        <v>1030</v>
      </c>
      <c r="Q131" s="1" t="s">
        <v>1031</v>
      </c>
      <c r="R131" s="1" t="s">
        <v>1838</v>
      </c>
      <c r="S131" s="1" t="s">
        <v>1033</v>
      </c>
      <c r="T131" s="1" t="s">
        <v>1034</v>
      </c>
      <c r="U131" s="1" t="s">
        <v>1035</v>
      </c>
      <c r="V131" s="1" t="s">
        <v>1036</v>
      </c>
    </row>
    <row r="132" s="1" customFormat="1" spans="1:22">
      <c r="A132" s="3">
        <v>999226776068812</v>
      </c>
      <c r="B132" s="1" t="s">
        <v>1839</v>
      </c>
      <c r="C132" s="1" t="s">
        <v>1840</v>
      </c>
      <c r="D132" s="1" t="s">
        <v>1841</v>
      </c>
      <c r="E132" s="1" t="s">
        <v>1842</v>
      </c>
      <c r="F132" s="1" t="s">
        <v>1023</v>
      </c>
      <c r="G132" s="1" t="s">
        <v>1024</v>
      </c>
      <c r="H132" s="1" t="s">
        <v>1025</v>
      </c>
      <c r="I132" s="1" t="s">
        <v>1843</v>
      </c>
      <c r="J132" s="1" t="s">
        <v>30</v>
      </c>
      <c r="K132" s="1" t="s">
        <v>1844</v>
      </c>
      <c r="L132" s="1" t="s">
        <v>1844</v>
      </c>
      <c r="M132" s="1" t="s">
        <v>1028</v>
      </c>
      <c r="N132" s="1" t="s">
        <v>1028</v>
      </c>
      <c r="O132" s="1" t="s">
        <v>1029</v>
      </c>
      <c r="P132" s="1" t="s">
        <v>1030</v>
      </c>
      <c r="Q132" s="1" t="s">
        <v>1031</v>
      </c>
      <c r="R132" s="1" t="s">
        <v>1845</v>
      </c>
      <c r="S132" s="1" t="s">
        <v>1033</v>
      </c>
      <c r="T132" s="1" t="s">
        <v>1034</v>
      </c>
      <c r="U132" s="1" t="s">
        <v>1035</v>
      </c>
      <c r="V132" s="1" t="s">
        <v>1043</v>
      </c>
    </row>
    <row r="133" s="1" customFormat="1" spans="1:22">
      <c r="A133" s="3">
        <v>999226774599554</v>
      </c>
      <c r="B133" s="1" t="s">
        <v>1839</v>
      </c>
      <c r="C133" s="1" t="s">
        <v>1846</v>
      </c>
      <c r="D133" s="1" t="s">
        <v>1847</v>
      </c>
      <c r="E133" s="1" t="s">
        <v>1848</v>
      </c>
      <c r="F133" s="1" t="s">
        <v>1019</v>
      </c>
      <c r="G133" s="1" t="s">
        <v>1024</v>
      </c>
      <c r="H133" s="1" t="s">
        <v>1025</v>
      </c>
      <c r="I133" s="1" t="s">
        <v>1849</v>
      </c>
      <c r="J133" s="1" t="s">
        <v>30</v>
      </c>
      <c r="K133" s="1" t="s">
        <v>1850</v>
      </c>
      <c r="L133" s="1" t="s">
        <v>1850</v>
      </c>
      <c r="M133" s="1" t="s">
        <v>1028</v>
      </c>
      <c r="N133" s="1" t="s">
        <v>1028</v>
      </c>
      <c r="O133" s="1" t="s">
        <v>1029</v>
      </c>
      <c r="P133" s="1" t="s">
        <v>1030</v>
      </c>
      <c r="Q133" s="1" t="s">
        <v>1031</v>
      </c>
      <c r="R133" s="1" t="s">
        <v>1851</v>
      </c>
      <c r="S133" s="1" t="s">
        <v>1033</v>
      </c>
      <c r="T133" s="1" t="s">
        <v>1034</v>
      </c>
      <c r="U133" s="1" t="s">
        <v>1076</v>
      </c>
      <c r="V133" s="1" t="s">
        <v>1043</v>
      </c>
    </row>
    <row r="134" s="1" customFormat="1" spans="1:22">
      <c r="A134" s="3">
        <v>999226774355669</v>
      </c>
      <c r="B134" s="1" t="s">
        <v>1839</v>
      </c>
      <c r="C134" s="1" t="s">
        <v>1852</v>
      </c>
      <c r="D134" s="1" t="s">
        <v>1853</v>
      </c>
      <c r="E134" s="1" t="s">
        <v>1854</v>
      </c>
      <c r="F134" s="1" t="s">
        <v>1023</v>
      </c>
      <c r="G134" s="1" t="s">
        <v>1024</v>
      </c>
      <c r="H134" s="1" t="s">
        <v>1025</v>
      </c>
      <c r="I134" s="1" t="s">
        <v>1855</v>
      </c>
      <c r="J134" s="1" t="s">
        <v>30</v>
      </c>
      <c r="K134" s="1" t="s">
        <v>1856</v>
      </c>
      <c r="L134" s="1" t="s">
        <v>1856</v>
      </c>
      <c r="M134" s="1" t="s">
        <v>1028</v>
      </c>
      <c r="N134" s="1" t="s">
        <v>1028</v>
      </c>
      <c r="O134" s="1" t="s">
        <v>1029</v>
      </c>
      <c r="P134" s="1" t="s">
        <v>1030</v>
      </c>
      <c r="Q134" s="1" t="s">
        <v>1031</v>
      </c>
      <c r="R134" s="1" t="s">
        <v>1857</v>
      </c>
      <c r="S134" s="1" t="s">
        <v>1033</v>
      </c>
      <c r="T134" s="1" t="s">
        <v>1034</v>
      </c>
      <c r="U134" s="1" t="s">
        <v>1035</v>
      </c>
      <c r="V134" s="1" t="s">
        <v>1452</v>
      </c>
    </row>
    <row r="135" s="1" customFormat="1" spans="1:22">
      <c r="A135" s="3">
        <v>999226773882541</v>
      </c>
      <c r="B135" s="1" t="s">
        <v>1839</v>
      </c>
      <c r="C135" s="1" t="s">
        <v>1858</v>
      </c>
      <c r="D135" s="1" t="s">
        <v>1859</v>
      </c>
      <c r="E135" s="1" t="s">
        <v>1860</v>
      </c>
      <c r="F135" s="1" t="s">
        <v>1023</v>
      </c>
      <c r="G135" s="1" t="s">
        <v>1024</v>
      </c>
      <c r="H135" s="1" t="s">
        <v>1025</v>
      </c>
      <c r="I135" s="1" t="s">
        <v>1861</v>
      </c>
      <c r="J135" s="1" t="s">
        <v>30</v>
      </c>
      <c r="K135" s="1" t="s">
        <v>1862</v>
      </c>
      <c r="L135" s="1" t="s">
        <v>1862</v>
      </c>
      <c r="M135" s="1" t="s">
        <v>1028</v>
      </c>
      <c r="N135" s="1" t="s">
        <v>1028</v>
      </c>
      <c r="O135" s="1" t="s">
        <v>1029</v>
      </c>
      <c r="P135" s="1" t="s">
        <v>1030</v>
      </c>
      <c r="Q135" s="1" t="s">
        <v>1031</v>
      </c>
      <c r="R135" s="1" t="s">
        <v>1863</v>
      </c>
      <c r="S135" s="1" t="s">
        <v>1033</v>
      </c>
      <c r="T135" s="1" t="s">
        <v>1034</v>
      </c>
      <c r="U135" s="1" t="s">
        <v>1035</v>
      </c>
      <c r="V135" s="1" t="s">
        <v>1183</v>
      </c>
    </row>
    <row r="136" s="1" customFormat="1" spans="1:22">
      <c r="A136" s="3">
        <v>999226762389670</v>
      </c>
      <c r="B136" s="1" t="s">
        <v>1864</v>
      </c>
      <c r="C136" s="1" t="s">
        <v>1865</v>
      </c>
      <c r="D136" s="1" t="s">
        <v>1866</v>
      </c>
      <c r="E136" s="1" t="s">
        <v>1867</v>
      </c>
      <c r="F136" s="1" t="s">
        <v>1164</v>
      </c>
      <c r="G136" s="1" t="s">
        <v>1024</v>
      </c>
      <c r="H136" s="1" t="s">
        <v>1025</v>
      </c>
      <c r="I136" s="1" t="s">
        <v>1868</v>
      </c>
      <c r="J136" s="1" t="s">
        <v>30</v>
      </c>
      <c r="K136" s="1" t="s">
        <v>1869</v>
      </c>
      <c r="L136" s="1" t="s">
        <v>1869</v>
      </c>
      <c r="M136" s="1" t="s">
        <v>1028</v>
      </c>
      <c r="N136" s="1" t="s">
        <v>1028</v>
      </c>
      <c r="O136" s="1" t="s">
        <v>1029</v>
      </c>
      <c r="P136" s="1" t="s">
        <v>1030</v>
      </c>
      <c r="Q136" s="1" t="s">
        <v>1031</v>
      </c>
      <c r="R136" s="1" t="s">
        <v>1870</v>
      </c>
      <c r="S136" s="1" t="s">
        <v>1033</v>
      </c>
      <c r="T136" s="1" t="s">
        <v>1034</v>
      </c>
      <c r="U136" s="1" t="s">
        <v>1076</v>
      </c>
      <c r="V136" s="1" t="s">
        <v>1043</v>
      </c>
    </row>
    <row r="137" s="1" customFormat="1" spans="1:22">
      <c r="A137" s="3">
        <v>999226761873962</v>
      </c>
      <c r="B137" s="1" t="s">
        <v>1864</v>
      </c>
      <c r="C137" s="1" t="s">
        <v>1871</v>
      </c>
      <c r="D137" s="1" t="s">
        <v>1872</v>
      </c>
      <c r="E137" s="1" t="s">
        <v>1873</v>
      </c>
      <c r="F137" s="1" t="s">
        <v>1019</v>
      </c>
      <c r="G137" s="1" t="s">
        <v>1024</v>
      </c>
      <c r="H137" s="1" t="s">
        <v>1025</v>
      </c>
      <c r="I137" s="1" t="s">
        <v>1874</v>
      </c>
      <c r="J137" s="1" t="s">
        <v>30</v>
      </c>
      <c r="K137" s="1" t="s">
        <v>1875</v>
      </c>
      <c r="L137" s="1" t="s">
        <v>1875</v>
      </c>
      <c r="M137" s="1" t="s">
        <v>1028</v>
      </c>
      <c r="N137" s="1" t="s">
        <v>1028</v>
      </c>
      <c r="O137" s="1" t="s">
        <v>1029</v>
      </c>
      <c r="P137" s="1" t="s">
        <v>1030</v>
      </c>
      <c r="Q137" s="1" t="s">
        <v>1031</v>
      </c>
      <c r="R137" s="1" t="s">
        <v>1876</v>
      </c>
      <c r="S137" s="1" t="s">
        <v>1033</v>
      </c>
      <c r="T137" s="1" t="s">
        <v>1034</v>
      </c>
      <c r="U137" s="1" t="s">
        <v>1035</v>
      </c>
      <c r="V137" s="1" t="s">
        <v>1452</v>
      </c>
    </row>
    <row r="138" s="1" customFormat="1" spans="1:22">
      <c r="A138" s="3">
        <v>999226760615639</v>
      </c>
      <c r="B138" s="1" t="s">
        <v>1864</v>
      </c>
      <c r="C138" s="1" t="s">
        <v>1877</v>
      </c>
      <c r="D138" s="1" t="s">
        <v>1878</v>
      </c>
      <c r="E138" s="1" t="s">
        <v>1879</v>
      </c>
      <c r="F138" s="1" t="s">
        <v>1023</v>
      </c>
      <c r="G138" s="1" t="s">
        <v>1024</v>
      </c>
      <c r="H138" s="1" t="s">
        <v>1025</v>
      </c>
      <c r="I138" s="1" t="s">
        <v>1880</v>
      </c>
      <c r="J138" s="1" t="s">
        <v>30</v>
      </c>
      <c r="K138" s="1" t="s">
        <v>1881</v>
      </c>
      <c r="L138" s="1" t="s">
        <v>1881</v>
      </c>
      <c r="M138" s="1" t="s">
        <v>1028</v>
      </c>
      <c r="N138" s="1" t="s">
        <v>1028</v>
      </c>
      <c r="O138" s="1" t="s">
        <v>1029</v>
      </c>
      <c r="P138" s="1" t="s">
        <v>1030</v>
      </c>
      <c r="Q138" s="1" t="s">
        <v>1031</v>
      </c>
      <c r="R138" s="1" t="s">
        <v>1882</v>
      </c>
      <c r="S138" s="1" t="s">
        <v>1033</v>
      </c>
      <c r="T138" s="1" t="s">
        <v>1034</v>
      </c>
      <c r="U138" s="1" t="s">
        <v>1035</v>
      </c>
      <c r="V138" s="1" t="s">
        <v>1127</v>
      </c>
    </row>
    <row r="139" s="1" customFormat="1" spans="1:22">
      <c r="A139" s="3">
        <v>999226742872799</v>
      </c>
      <c r="B139" s="1" t="s">
        <v>1883</v>
      </c>
      <c r="C139" s="1" t="s">
        <v>1884</v>
      </c>
      <c r="D139" s="1" t="s">
        <v>1885</v>
      </c>
      <c r="E139" s="1" t="s">
        <v>1886</v>
      </c>
      <c r="F139" s="1" t="s">
        <v>1019</v>
      </c>
      <c r="G139" s="1" t="s">
        <v>1024</v>
      </c>
      <c r="H139" s="1" t="s">
        <v>1025</v>
      </c>
      <c r="I139" s="1" t="s">
        <v>1887</v>
      </c>
      <c r="J139" s="1" t="s">
        <v>30</v>
      </c>
      <c r="K139" s="1" t="s">
        <v>1888</v>
      </c>
      <c r="L139" s="1" t="s">
        <v>1888</v>
      </c>
      <c r="M139" s="1" t="s">
        <v>1028</v>
      </c>
      <c r="N139" s="1" t="s">
        <v>1028</v>
      </c>
      <c r="O139" s="1" t="s">
        <v>1029</v>
      </c>
      <c r="P139" s="1" t="s">
        <v>1030</v>
      </c>
      <c r="Q139" s="1" t="s">
        <v>1031</v>
      </c>
      <c r="R139" s="1" t="s">
        <v>1889</v>
      </c>
      <c r="S139" s="1" t="s">
        <v>1033</v>
      </c>
      <c r="T139" s="1" t="s">
        <v>1034</v>
      </c>
      <c r="U139" s="1" t="s">
        <v>1035</v>
      </c>
      <c r="V139" s="1" t="s">
        <v>1043</v>
      </c>
    </row>
    <row r="140" s="1" customFormat="1" spans="1:22">
      <c r="A140" s="3">
        <v>999226734984766</v>
      </c>
      <c r="B140" s="1" t="s">
        <v>1890</v>
      </c>
      <c r="C140" s="1" t="s">
        <v>1891</v>
      </c>
      <c r="D140" s="1" t="s">
        <v>1637</v>
      </c>
      <c r="E140" s="1" t="s">
        <v>1892</v>
      </c>
      <c r="F140" s="1" t="s">
        <v>1019</v>
      </c>
      <c r="G140" s="1" t="s">
        <v>1024</v>
      </c>
      <c r="H140" s="1" t="s">
        <v>1025</v>
      </c>
      <c r="I140" s="1" t="s">
        <v>1893</v>
      </c>
      <c r="J140" s="1" t="s">
        <v>30</v>
      </c>
      <c r="K140" s="1" t="s">
        <v>1894</v>
      </c>
      <c r="L140" s="1" t="s">
        <v>1894</v>
      </c>
      <c r="M140" s="1" t="s">
        <v>1028</v>
      </c>
      <c r="N140" s="1" t="s">
        <v>1028</v>
      </c>
      <c r="O140" s="1" t="s">
        <v>1029</v>
      </c>
      <c r="P140" s="1" t="s">
        <v>1030</v>
      </c>
      <c r="Q140" s="1" t="s">
        <v>1031</v>
      </c>
      <c r="R140" s="1" t="s">
        <v>1895</v>
      </c>
      <c r="S140" s="1" t="s">
        <v>1033</v>
      </c>
      <c r="T140" s="1" t="s">
        <v>1034</v>
      </c>
      <c r="U140" s="1" t="s">
        <v>1035</v>
      </c>
      <c r="V140" s="1" t="s">
        <v>1609</v>
      </c>
    </row>
    <row r="141" s="1" customFormat="1" spans="1:22">
      <c r="A141" s="3">
        <v>999226720687684</v>
      </c>
      <c r="B141" s="1" t="s">
        <v>1896</v>
      </c>
      <c r="C141" s="1" t="s">
        <v>1897</v>
      </c>
      <c r="D141" s="1" t="s">
        <v>1554</v>
      </c>
      <c r="E141" s="1" t="s">
        <v>1898</v>
      </c>
      <c r="F141" s="1" t="s">
        <v>1023</v>
      </c>
      <c r="G141" s="1" t="s">
        <v>1024</v>
      </c>
      <c r="H141" s="1" t="s">
        <v>1025</v>
      </c>
      <c r="I141" s="1" t="s">
        <v>1899</v>
      </c>
      <c r="J141" s="1" t="s">
        <v>30</v>
      </c>
      <c r="K141" s="1" t="s">
        <v>1900</v>
      </c>
      <c r="L141" s="1" t="s">
        <v>1900</v>
      </c>
      <c r="M141" s="1" t="s">
        <v>1028</v>
      </c>
      <c r="N141" s="1" t="s">
        <v>1028</v>
      </c>
      <c r="O141" s="1" t="s">
        <v>1029</v>
      </c>
      <c r="P141" s="1" t="s">
        <v>1030</v>
      </c>
      <c r="Q141" s="1" t="s">
        <v>1031</v>
      </c>
      <c r="R141" s="1" t="s">
        <v>1901</v>
      </c>
      <c r="S141" s="1" t="s">
        <v>1033</v>
      </c>
      <c r="T141" s="1" t="s">
        <v>1034</v>
      </c>
      <c r="U141" s="1" t="s">
        <v>1035</v>
      </c>
      <c r="V141" s="1" t="s">
        <v>1043</v>
      </c>
    </row>
    <row r="142" s="1" customFormat="1" spans="1:22">
      <c r="A142" s="3">
        <v>999226670467572</v>
      </c>
      <c r="B142" s="1" t="s">
        <v>1902</v>
      </c>
      <c r="C142" s="1" t="s">
        <v>1903</v>
      </c>
      <c r="D142" s="1" t="s">
        <v>1904</v>
      </c>
      <c r="E142" s="1" t="s">
        <v>1905</v>
      </c>
      <c r="F142" s="1" t="s">
        <v>1023</v>
      </c>
      <c r="G142" s="1" t="s">
        <v>1024</v>
      </c>
      <c r="H142" s="1" t="s">
        <v>1025</v>
      </c>
      <c r="I142" s="1" t="s">
        <v>1906</v>
      </c>
      <c r="J142" s="1" t="s">
        <v>30</v>
      </c>
      <c r="K142" s="1" t="s">
        <v>1907</v>
      </c>
      <c r="L142" s="1" t="s">
        <v>1907</v>
      </c>
      <c r="M142" s="1" t="s">
        <v>1028</v>
      </c>
      <c r="N142" s="1" t="s">
        <v>1028</v>
      </c>
      <c r="O142" s="1" t="s">
        <v>1029</v>
      </c>
      <c r="P142" s="1" t="s">
        <v>1030</v>
      </c>
      <c r="Q142" s="1" t="s">
        <v>1031</v>
      </c>
      <c r="R142" s="1" t="s">
        <v>1908</v>
      </c>
      <c r="S142" s="1" t="s">
        <v>1033</v>
      </c>
      <c r="T142" s="1" t="s">
        <v>1034</v>
      </c>
      <c r="U142" s="1" t="s">
        <v>1035</v>
      </c>
      <c r="V142" s="1" t="s">
        <v>1609</v>
      </c>
    </row>
    <row r="143" s="1" customFormat="1" spans="1:22">
      <c r="A143" s="3">
        <v>999226659587319</v>
      </c>
      <c r="B143" s="1" t="s">
        <v>1902</v>
      </c>
      <c r="C143" s="1" t="s">
        <v>1909</v>
      </c>
      <c r="D143" s="1" t="s">
        <v>1910</v>
      </c>
      <c r="E143" s="1" t="s">
        <v>1911</v>
      </c>
      <c r="F143" s="1" t="s">
        <v>1164</v>
      </c>
      <c r="G143" s="1" t="s">
        <v>1024</v>
      </c>
      <c r="H143" s="1" t="s">
        <v>1025</v>
      </c>
      <c r="I143" s="1" t="s">
        <v>1912</v>
      </c>
      <c r="J143" s="1" t="s">
        <v>30</v>
      </c>
      <c r="K143" s="1" t="s">
        <v>1913</v>
      </c>
      <c r="L143" s="1" t="s">
        <v>1913</v>
      </c>
      <c r="M143" s="1" t="s">
        <v>1028</v>
      </c>
      <c r="N143" s="1" t="s">
        <v>1028</v>
      </c>
      <c r="O143" s="1" t="s">
        <v>1029</v>
      </c>
      <c r="P143" s="1" t="s">
        <v>1030</v>
      </c>
      <c r="Q143" s="1" t="s">
        <v>1031</v>
      </c>
      <c r="R143" s="1" t="s">
        <v>1914</v>
      </c>
      <c r="S143" s="1" t="s">
        <v>1033</v>
      </c>
      <c r="T143" s="1" t="s">
        <v>1034</v>
      </c>
      <c r="U143" s="1" t="s">
        <v>1076</v>
      </c>
      <c r="V143" s="1" t="s">
        <v>1043</v>
      </c>
    </row>
    <row r="144" s="1" customFormat="1" spans="1:22">
      <c r="A144" s="3">
        <v>999226638503425</v>
      </c>
      <c r="B144" s="1" t="s">
        <v>1915</v>
      </c>
      <c r="C144" s="1" t="s">
        <v>1916</v>
      </c>
      <c r="D144" s="1" t="s">
        <v>1917</v>
      </c>
      <c r="E144" s="1" t="s">
        <v>1918</v>
      </c>
      <c r="F144" s="1" t="s">
        <v>1023</v>
      </c>
      <c r="G144" s="1" t="s">
        <v>1024</v>
      </c>
      <c r="H144" s="1" t="s">
        <v>1025</v>
      </c>
      <c r="I144" s="1" t="s">
        <v>1919</v>
      </c>
      <c r="J144" s="1" t="s">
        <v>30</v>
      </c>
      <c r="K144" s="1" t="s">
        <v>1920</v>
      </c>
      <c r="L144" s="1" t="s">
        <v>1920</v>
      </c>
      <c r="M144" s="1" t="s">
        <v>1028</v>
      </c>
      <c r="N144" s="1" t="s">
        <v>1028</v>
      </c>
      <c r="O144" s="1" t="s">
        <v>1029</v>
      </c>
      <c r="P144" s="1" t="s">
        <v>1030</v>
      </c>
      <c r="Q144" s="1" t="s">
        <v>1031</v>
      </c>
      <c r="R144" s="1" t="s">
        <v>1921</v>
      </c>
      <c r="S144" s="1" t="s">
        <v>1033</v>
      </c>
      <c r="T144" s="1" t="s">
        <v>1034</v>
      </c>
      <c r="U144" s="1" t="s">
        <v>1035</v>
      </c>
      <c r="V144" s="1" t="s">
        <v>1922</v>
      </c>
    </row>
    <row r="145" s="1" customFormat="1" spans="1:22">
      <c r="A145" s="3">
        <v>999226603372218</v>
      </c>
      <c r="B145" s="1" t="s">
        <v>1923</v>
      </c>
      <c r="C145" s="1" t="s">
        <v>1924</v>
      </c>
      <c r="D145" s="1" t="s">
        <v>1925</v>
      </c>
      <c r="E145" s="1" t="s">
        <v>1926</v>
      </c>
      <c r="F145" s="1" t="s">
        <v>1023</v>
      </c>
      <c r="G145" s="1" t="s">
        <v>1024</v>
      </c>
      <c r="H145" s="1" t="s">
        <v>1025</v>
      </c>
      <c r="I145" s="1" t="s">
        <v>1927</v>
      </c>
      <c r="J145" s="1" t="s">
        <v>30</v>
      </c>
      <c r="K145" s="1" t="s">
        <v>1928</v>
      </c>
      <c r="L145" s="1" t="s">
        <v>1928</v>
      </c>
      <c r="M145" s="1" t="s">
        <v>1028</v>
      </c>
      <c r="N145" s="1" t="s">
        <v>1028</v>
      </c>
      <c r="O145" s="1" t="s">
        <v>1029</v>
      </c>
      <c r="P145" s="1" t="s">
        <v>1030</v>
      </c>
      <c r="Q145" s="1" t="s">
        <v>1031</v>
      </c>
      <c r="R145" s="1" t="s">
        <v>1929</v>
      </c>
      <c r="S145" s="1" t="s">
        <v>1033</v>
      </c>
      <c r="T145" s="1" t="s">
        <v>1034</v>
      </c>
      <c r="U145" s="1" t="s">
        <v>1035</v>
      </c>
      <c r="V145" s="1" t="s">
        <v>1183</v>
      </c>
    </row>
    <row r="146" s="1" customFormat="1" spans="1:22">
      <c r="A146" s="3">
        <v>999226599679157</v>
      </c>
      <c r="B146" s="1" t="s">
        <v>1930</v>
      </c>
      <c r="C146" s="1" t="s">
        <v>1931</v>
      </c>
      <c r="D146" s="1" t="s">
        <v>1932</v>
      </c>
      <c r="E146" s="1" t="s">
        <v>1933</v>
      </c>
      <c r="F146" s="1" t="s">
        <v>1023</v>
      </c>
      <c r="G146" s="1" t="s">
        <v>1024</v>
      </c>
      <c r="H146" s="1" t="s">
        <v>1025</v>
      </c>
      <c r="I146" s="1" t="s">
        <v>1934</v>
      </c>
      <c r="J146" s="1" t="s">
        <v>30</v>
      </c>
      <c r="K146" s="1" t="s">
        <v>1935</v>
      </c>
      <c r="L146" s="1" t="s">
        <v>1935</v>
      </c>
      <c r="M146" s="1" t="s">
        <v>1028</v>
      </c>
      <c r="N146" s="1" t="s">
        <v>1028</v>
      </c>
      <c r="O146" s="1" t="s">
        <v>1029</v>
      </c>
      <c r="P146" s="1" t="s">
        <v>1030</v>
      </c>
      <c r="Q146" s="1" t="s">
        <v>1031</v>
      </c>
      <c r="R146" s="1" t="s">
        <v>1936</v>
      </c>
      <c r="S146" s="1" t="s">
        <v>1033</v>
      </c>
      <c r="T146" s="1" t="s">
        <v>1034</v>
      </c>
      <c r="U146" s="1" t="s">
        <v>1076</v>
      </c>
      <c r="V146" s="1" t="s">
        <v>1043</v>
      </c>
    </row>
    <row r="147" s="1" customFormat="1" spans="1:22">
      <c r="A147" s="3">
        <v>999226501971203</v>
      </c>
      <c r="B147" s="1" t="s">
        <v>1937</v>
      </c>
      <c r="C147" s="1" t="s">
        <v>1938</v>
      </c>
      <c r="D147" s="1" t="s">
        <v>1939</v>
      </c>
      <c r="E147" s="1" t="s">
        <v>1940</v>
      </c>
      <c r="F147" s="1" t="s">
        <v>1019</v>
      </c>
      <c r="G147" s="1" t="s">
        <v>1024</v>
      </c>
      <c r="H147" s="1" t="s">
        <v>1025</v>
      </c>
      <c r="I147" s="1" t="s">
        <v>1941</v>
      </c>
      <c r="J147" s="1" t="s">
        <v>30</v>
      </c>
      <c r="K147" s="1" t="s">
        <v>1942</v>
      </c>
      <c r="L147" s="1" t="s">
        <v>1942</v>
      </c>
      <c r="M147" s="1" t="s">
        <v>1028</v>
      </c>
      <c r="N147" s="1" t="s">
        <v>1028</v>
      </c>
      <c r="O147" s="1" t="s">
        <v>1029</v>
      </c>
      <c r="P147" s="1" t="s">
        <v>1030</v>
      </c>
      <c r="Q147" s="1" t="s">
        <v>1031</v>
      </c>
      <c r="R147" s="1" t="s">
        <v>1943</v>
      </c>
      <c r="S147" s="1" t="s">
        <v>1033</v>
      </c>
      <c r="T147" s="1" t="s">
        <v>1034</v>
      </c>
      <c r="U147" s="1" t="s">
        <v>1035</v>
      </c>
      <c r="V147" s="1" t="s">
        <v>1127</v>
      </c>
    </row>
    <row r="148" s="1" customFormat="1" spans="1:22">
      <c r="A148" s="3">
        <v>999226500269395</v>
      </c>
      <c r="B148" s="1" t="s">
        <v>1944</v>
      </c>
      <c r="C148" s="1" t="s">
        <v>1945</v>
      </c>
      <c r="D148" s="1" t="s">
        <v>1946</v>
      </c>
      <c r="E148" s="1" t="s">
        <v>1947</v>
      </c>
      <c r="F148" s="1" t="s">
        <v>1362</v>
      </c>
      <c r="G148" s="1" t="s">
        <v>1024</v>
      </c>
      <c r="H148" s="1" t="s">
        <v>1025</v>
      </c>
      <c r="I148" s="1" t="s">
        <v>1948</v>
      </c>
      <c r="J148" s="1" t="s">
        <v>30</v>
      </c>
      <c r="K148" s="1" t="s">
        <v>1949</v>
      </c>
      <c r="L148" s="1" t="s">
        <v>1949</v>
      </c>
      <c r="M148" s="1" t="s">
        <v>1028</v>
      </c>
      <c r="N148" s="1" t="s">
        <v>1028</v>
      </c>
      <c r="O148" s="1" t="s">
        <v>1029</v>
      </c>
      <c r="P148" s="1" t="s">
        <v>1030</v>
      </c>
      <c r="Q148" s="1" t="s">
        <v>1031</v>
      </c>
      <c r="R148" s="1" t="s">
        <v>1950</v>
      </c>
      <c r="S148" s="1" t="s">
        <v>1033</v>
      </c>
      <c r="T148" s="1" t="s">
        <v>1034</v>
      </c>
      <c r="U148" s="1" t="s">
        <v>1035</v>
      </c>
      <c r="V148" s="1" t="s">
        <v>1043</v>
      </c>
    </row>
    <row r="149" s="1" customFormat="1" spans="1:22">
      <c r="A149" s="3">
        <v>999226340568443</v>
      </c>
      <c r="B149" s="1" t="s">
        <v>1951</v>
      </c>
      <c r="C149" s="1" t="s">
        <v>1952</v>
      </c>
      <c r="D149" s="1" t="s">
        <v>1953</v>
      </c>
      <c r="E149" s="1" t="s">
        <v>1954</v>
      </c>
      <c r="F149" s="1" t="s">
        <v>1023</v>
      </c>
      <c r="G149" s="1" t="s">
        <v>1024</v>
      </c>
      <c r="H149" s="1" t="s">
        <v>1025</v>
      </c>
      <c r="I149" s="1" t="s">
        <v>1955</v>
      </c>
      <c r="J149" s="1" t="s">
        <v>30</v>
      </c>
      <c r="K149" s="1" t="s">
        <v>1956</v>
      </c>
      <c r="L149" s="1" t="s">
        <v>1956</v>
      </c>
      <c r="M149" s="1" t="s">
        <v>1028</v>
      </c>
      <c r="N149" s="1" t="s">
        <v>1028</v>
      </c>
      <c r="O149" s="1" t="s">
        <v>1029</v>
      </c>
      <c r="P149" s="1" t="s">
        <v>1030</v>
      </c>
      <c r="Q149" s="1" t="s">
        <v>1031</v>
      </c>
      <c r="R149" s="1" t="s">
        <v>1957</v>
      </c>
      <c r="S149" s="1" t="s">
        <v>1033</v>
      </c>
      <c r="T149" s="1" t="s">
        <v>1034</v>
      </c>
      <c r="U149" s="1" t="s">
        <v>1035</v>
      </c>
      <c r="V149" s="1" t="s">
        <v>1036</v>
      </c>
    </row>
    <row r="150" s="1" customFormat="1" spans="1:22">
      <c r="A150" s="3">
        <v>999226333228770</v>
      </c>
      <c r="B150" s="1" t="s">
        <v>1951</v>
      </c>
      <c r="C150" s="1" t="s">
        <v>1958</v>
      </c>
      <c r="D150" s="1" t="s">
        <v>1612</v>
      </c>
      <c r="E150" s="1" t="s">
        <v>1959</v>
      </c>
      <c r="F150" s="1" t="s">
        <v>1023</v>
      </c>
      <c r="G150" s="1" t="s">
        <v>1024</v>
      </c>
      <c r="H150" s="1" t="s">
        <v>1025</v>
      </c>
      <c r="I150" s="1" t="s">
        <v>1960</v>
      </c>
      <c r="J150" s="1" t="s">
        <v>30</v>
      </c>
      <c r="K150" s="1" t="s">
        <v>1961</v>
      </c>
      <c r="L150" s="1" t="s">
        <v>1961</v>
      </c>
      <c r="M150" s="1" t="s">
        <v>1028</v>
      </c>
      <c r="N150" s="1" t="s">
        <v>1028</v>
      </c>
      <c r="O150" s="1" t="s">
        <v>1029</v>
      </c>
      <c r="P150" s="1" t="s">
        <v>1030</v>
      </c>
      <c r="Q150" s="1" t="s">
        <v>1031</v>
      </c>
      <c r="R150" s="1" t="s">
        <v>1962</v>
      </c>
      <c r="S150" s="1" t="s">
        <v>1033</v>
      </c>
      <c r="T150" s="1" t="s">
        <v>1034</v>
      </c>
      <c r="U150" s="1" t="s">
        <v>1076</v>
      </c>
      <c r="V150" s="1" t="s">
        <v>1050</v>
      </c>
    </row>
    <row r="151" s="1" customFormat="1" spans="1:22">
      <c r="A151" s="3">
        <v>999226223272515</v>
      </c>
      <c r="B151" s="1" t="s">
        <v>1963</v>
      </c>
      <c r="C151" s="1" t="s">
        <v>1964</v>
      </c>
      <c r="D151" s="1" t="s">
        <v>1965</v>
      </c>
      <c r="E151" s="1" t="s">
        <v>1966</v>
      </c>
      <c r="F151" s="1" t="s">
        <v>1164</v>
      </c>
      <c r="G151" s="1" t="s">
        <v>1024</v>
      </c>
      <c r="H151" s="1" t="s">
        <v>1025</v>
      </c>
      <c r="I151" s="1" t="s">
        <v>1967</v>
      </c>
      <c r="J151" s="1" t="s">
        <v>30</v>
      </c>
      <c r="K151" s="1" t="s">
        <v>1968</v>
      </c>
      <c r="L151" s="1" t="s">
        <v>1968</v>
      </c>
      <c r="M151" s="1" t="s">
        <v>1028</v>
      </c>
      <c r="N151" s="1" t="s">
        <v>1028</v>
      </c>
      <c r="O151" s="1" t="s">
        <v>1029</v>
      </c>
      <c r="P151" s="1" t="s">
        <v>1030</v>
      </c>
      <c r="Q151" s="1" t="s">
        <v>1031</v>
      </c>
      <c r="R151" s="1" t="s">
        <v>1969</v>
      </c>
      <c r="S151" s="1" t="s">
        <v>1033</v>
      </c>
      <c r="T151" s="1" t="s">
        <v>1034</v>
      </c>
      <c r="U151" s="1" t="s">
        <v>1035</v>
      </c>
      <c r="V151" s="1" t="s">
        <v>1050</v>
      </c>
    </row>
    <row r="152" s="1" customFormat="1" spans="1:22">
      <c r="A152" s="3">
        <v>999226188513053</v>
      </c>
      <c r="B152" s="1" t="s">
        <v>1970</v>
      </c>
      <c r="C152" s="1" t="s">
        <v>1971</v>
      </c>
      <c r="D152" s="1" t="s">
        <v>1972</v>
      </c>
      <c r="E152" s="1" t="s">
        <v>1973</v>
      </c>
      <c r="F152" s="1" t="s">
        <v>1019</v>
      </c>
      <c r="G152" s="1" t="s">
        <v>1024</v>
      </c>
      <c r="H152" s="1" t="s">
        <v>1025</v>
      </c>
      <c r="I152" s="1" t="s">
        <v>1974</v>
      </c>
      <c r="J152" s="1" t="s">
        <v>30</v>
      </c>
      <c r="K152" s="1" t="s">
        <v>1975</v>
      </c>
      <c r="L152" s="1" t="s">
        <v>1975</v>
      </c>
      <c r="M152" s="1" t="s">
        <v>1028</v>
      </c>
      <c r="N152" s="1" t="s">
        <v>1028</v>
      </c>
      <c r="O152" s="1" t="s">
        <v>1029</v>
      </c>
      <c r="P152" s="1" t="s">
        <v>1030</v>
      </c>
      <c r="Q152" s="1" t="s">
        <v>1031</v>
      </c>
      <c r="R152" s="1" t="s">
        <v>1976</v>
      </c>
      <c r="S152" s="1" t="s">
        <v>1033</v>
      </c>
      <c r="T152" s="1" t="s">
        <v>1034</v>
      </c>
      <c r="U152" s="1" t="s">
        <v>1035</v>
      </c>
      <c r="V152" s="1" t="s">
        <v>1977</v>
      </c>
    </row>
    <row r="153" s="1" customFormat="1" spans="1:22">
      <c r="A153" s="3">
        <v>999226070406890</v>
      </c>
      <c r="B153" s="1" t="s">
        <v>1978</v>
      </c>
      <c r="C153" s="1" t="s">
        <v>1979</v>
      </c>
      <c r="D153" s="1" t="s">
        <v>1866</v>
      </c>
      <c r="E153" s="1" t="s">
        <v>1980</v>
      </c>
      <c r="F153" s="1" t="s">
        <v>1019</v>
      </c>
      <c r="G153" s="1" t="s">
        <v>1024</v>
      </c>
      <c r="H153" s="1" t="s">
        <v>1025</v>
      </c>
      <c r="I153" s="1" t="s">
        <v>1981</v>
      </c>
      <c r="J153" s="1" t="s">
        <v>30</v>
      </c>
      <c r="K153" s="1" t="s">
        <v>1982</v>
      </c>
      <c r="L153" s="1" t="s">
        <v>1982</v>
      </c>
      <c r="M153" s="1" t="s">
        <v>1028</v>
      </c>
      <c r="N153" s="1" t="s">
        <v>1028</v>
      </c>
      <c r="O153" s="1" t="s">
        <v>1029</v>
      </c>
      <c r="P153" s="1" t="s">
        <v>1030</v>
      </c>
      <c r="Q153" s="1" t="s">
        <v>1031</v>
      </c>
      <c r="R153" s="1" t="s">
        <v>1983</v>
      </c>
      <c r="S153" s="1" t="s">
        <v>1033</v>
      </c>
      <c r="T153" s="1" t="s">
        <v>1034</v>
      </c>
      <c r="U153" s="1" t="s">
        <v>1076</v>
      </c>
      <c r="V153" s="1" t="s">
        <v>1043</v>
      </c>
    </row>
    <row r="154" s="1" customFormat="1" spans="1:22">
      <c r="A154" s="3">
        <v>999226011365849</v>
      </c>
      <c r="B154" s="1" t="s">
        <v>1984</v>
      </c>
      <c r="C154" s="1" t="s">
        <v>1985</v>
      </c>
      <c r="D154" s="1" t="s">
        <v>1986</v>
      </c>
      <c r="E154" s="1" t="s">
        <v>1987</v>
      </c>
      <c r="F154" s="1" t="s">
        <v>1023</v>
      </c>
      <c r="G154" s="1" t="s">
        <v>1024</v>
      </c>
      <c r="H154" s="1" t="s">
        <v>1025</v>
      </c>
      <c r="I154" s="1" t="s">
        <v>1988</v>
      </c>
      <c r="J154" s="1" t="s">
        <v>30</v>
      </c>
      <c r="K154" s="1" t="s">
        <v>1989</v>
      </c>
      <c r="L154" s="1" t="s">
        <v>1989</v>
      </c>
      <c r="M154" s="1" t="s">
        <v>1028</v>
      </c>
      <c r="N154" s="1" t="s">
        <v>1028</v>
      </c>
      <c r="O154" s="1" t="s">
        <v>1029</v>
      </c>
      <c r="P154" s="1" t="s">
        <v>1030</v>
      </c>
      <c r="Q154" s="1" t="s">
        <v>1031</v>
      </c>
      <c r="R154" s="1" t="s">
        <v>1990</v>
      </c>
      <c r="S154" s="1" t="s">
        <v>1033</v>
      </c>
      <c r="T154" s="1" t="s">
        <v>1034</v>
      </c>
      <c r="U154" s="1" t="s">
        <v>1035</v>
      </c>
      <c r="V154" s="1" t="s">
        <v>1452</v>
      </c>
    </row>
    <row r="155" s="1" customFormat="1" spans="1:22">
      <c r="A155" s="3">
        <v>999225890314258</v>
      </c>
      <c r="B155" s="1" t="s">
        <v>1991</v>
      </c>
      <c r="C155" s="1" t="s">
        <v>1992</v>
      </c>
      <c r="D155" s="1" t="s">
        <v>1993</v>
      </c>
      <c r="E155" s="1" t="s">
        <v>1994</v>
      </c>
      <c r="F155" s="1" t="s">
        <v>1019</v>
      </c>
      <c r="G155" s="1" t="s">
        <v>1024</v>
      </c>
      <c r="H155" s="1" t="s">
        <v>1025</v>
      </c>
      <c r="I155" s="1" t="s">
        <v>1995</v>
      </c>
      <c r="J155" s="1" t="s">
        <v>30</v>
      </c>
      <c r="K155" s="1" t="s">
        <v>1996</v>
      </c>
      <c r="L155" s="1" t="s">
        <v>1996</v>
      </c>
      <c r="M155" s="1" t="s">
        <v>1028</v>
      </c>
      <c r="N155" s="1" t="s">
        <v>1028</v>
      </c>
      <c r="O155" s="1" t="s">
        <v>1029</v>
      </c>
      <c r="P155" s="1" t="s">
        <v>1030</v>
      </c>
      <c r="Q155" s="1" t="s">
        <v>1031</v>
      </c>
      <c r="R155" s="1" t="s">
        <v>1997</v>
      </c>
      <c r="S155" s="1" t="s">
        <v>1033</v>
      </c>
      <c r="T155" s="1" t="s">
        <v>1034</v>
      </c>
      <c r="U155" s="1" t="s">
        <v>1035</v>
      </c>
      <c r="V155" s="1" t="s">
        <v>1127</v>
      </c>
    </row>
    <row r="156" s="1" customFormat="1" spans="1:22">
      <c r="A156" s="3">
        <v>999225755088433</v>
      </c>
      <c r="B156" s="1" t="s">
        <v>1998</v>
      </c>
      <c r="C156" s="1" t="s">
        <v>1999</v>
      </c>
      <c r="D156" s="1" t="s">
        <v>2000</v>
      </c>
      <c r="E156" s="1" t="s">
        <v>2001</v>
      </c>
      <c r="F156" s="1" t="s">
        <v>1019</v>
      </c>
      <c r="G156" s="1" t="s">
        <v>1024</v>
      </c>
      <c r="H156" s="1" t="s">
        <v>1025</v>
      </c>
      <c r="I156" s="1" t="s">
        <v>2002</v>
      </c>
      <c r="J156" s="1" t="s">
        <v>30</v>
      </c>
      <c r="K156" s="1" t="s">
        <v>2003</v>
      </c>
      <c r="L156" s="1" t="s">
        <v>2003</v>
      </c>
      <c r="M156" s="1" t="s">
        <v>1028</v>
      </c>
      <c r="N156" s="1" t="s">
        <v>1028</v>
      </c>
      <c r="O156" s="1" t="s">
        <v>1029</v>
      </c>
      <c r="P156" s="1" t="s">
        <v>1030</v>
      </c>
      <c r="Q156" s="1" t="s">
        <v>1031</v>
      </c>
      <c r="R156" s="1" t="s">
        <v>2004</v>
      </c>
      <c r="S156" s="1" t="s">
        <v>1033</v>
      </c>
      <c r="T156" s="1" t="s">
        <v>1034</v>
      </c>
      <c r="U156" s="1" t="s">
        <v>1076</v>
      </c>
      <c r="V156" s="1" t="s">
        <v>1043</v>
      </c>
    </row>
    <row r="157" s="1" customFormat="1" spans="1:22">
      <c r="A157" s="3">
        <v>999225748316349</v>
      </c>
      <c r="B157" s="1" t="s">
        <v>1998</v>
      </c>
      <c r="C157" s="1" t="s">
        <v>2005</v>
      </c>
      <c r="D157" s="1" t="s">
        <v>2006</v>
      </c>
      <c r="E157" s="1" t="s">
        <v>2007</v>
      </c>
      <c r="F157" s="1" t="s">
        <v>1023</v>
      </c>
      <c r="G157" s="1" t="s">
        <v>1024</v>
      </c>
      <c r="H157" s="1" t="s">
        <v>1025</v>
      </c>
      <c r="I157" s="1" t="s">
        <v>2008</v>
      </c>
      <c r="J157" s="1" t="s">
        <v>30</v>
      </c>
      <c r="K157" s="1" t="s">
        <v>2009</v>
      </c>
      <c r="L157" s="1" t="s">
        <v>2009</v>
      </c>
      <c r="M157" s="1" t="s">
        <v>1028</v>
      </c>
      <c r="N157" s="1" t="s">
        <v>1028</v>
      </c>
      <c r="O157" s="1" t="s">
        <v>1029</v>
      </c>
      <c r="P157" s="1" t="s">
        <v>1030</v>
      </c>
      <c r="Q157" s="1" t="s">
        <v>1031</v>
      </c>
      <c r="R157" s="1" t="s">
        <v>2010</v>
      </c>
      <c r="S157" s="1" t="s">
        <v>1033</v>
      </c>
      <c r="T157" s="1" t="s">
        <v>1034</v>
      </c>
      <c r="U157" s="1" t="s">
        <v>1035</v>
      </c>
      <c r="V157" s="1" t="s">
        <v>1127</v>
      </c>
    </row>
    <row r="158" s="1" customFormat="1" spans="1:22">
      <c r="A158" s="3">
        <v>999225695276913</v>
      </c>
      <c r="B158" s="1" t="s">
        <v>2011</v>
      </c>
      <c r="C158" s="1" t="s">
        <v>2012</v>
      </c>
      <c r="D158" s="1" t="s">
        <v>2013</v>
      </c>
      <c r="E158" s="1" t="s">
        <v>2014</v>
      </c>
      <c r="F158" s="1" t="s">
        <v>1019</v>
      </c>
      <c r="G158" s="1" t="s">
        <v>1024</v>
      </c>
      <c r="H158" s="1" t="s">
        <v>1025</v>
      </c>
      <c r="I158" s="1" t="s">
        <v>2015</v>
      </c>
      <c r="J158" s="1" t="s">
        <v>30</v>
      </c>
      <c r="K158" s="1" t="s">
        <v>2016</v>
      </c>
      <c r="L158" s="1" t="s">
        <v>2017</v>
      </c>
      <c r="M158" s="1" t="s">
        <v>2018</v>
      </c>
      <c r="N158" s="1" t="s">
        <v>2019</v>
      </c>
      <c r="O158" s="1" t="s">
        <v>1029</v>
      </c>
      <c r="P158" s="1" t="s">
        <v>1030</v>
      </c>
      <c r="Q158" s="1" t="s">
        <v>1031</v>
      </c>
      <c r="R158" s="1" t="s">
        <v>2020</v>
      </c>
      <c r="S158" s="1" t="s">
        <v>1033</v>
      </c>
      <c r="T158" s="1" t="s">
        <v>1034</v>
      </c>
      <c r="U158" s="1" t="s">
        <v>1035</v>
      </c>
      <c r="V158" s="1" t="s">
        <v>1063</v>
      </c>
    </row>
    <row r="159" s="1" customFormat="1" spans="1:22">
      <c r="A159" s="3">
        <v>999225372673370</v>
      </c>
      <c r="B159" s="1" t="s">
        <v>2021</v>
      </c>
      <c r="C159" s="1" t="s">
        <v>2022</v>
      </c>
      <c r="D159" s="1" t="s">
        <v>2023</v>
      </c>
      <c r="E159" s="1" t="s">
        <v>2024</v>
      </c>
      <c r="F159" s="1" t="s">
        <v>1023</v>
      </c>
      <c r="G159" s="1" t="s">
        <v>1024</v>
      </c>
      <c r="H159" s="1" t="s">
        <v>1025</v>
      </c>
      <c r="I159" s="1" t="s">
        <v>2025</v>
      </c>
      <c r="J159" s="1" t="s">
        <v>30</v>
      </c>
      <c r="K159" s="1" t="s">
        <v>2026</v>
      </c>
      <c r="L159" s="1" t="s">
        <v>2026</v>
      </c>
      <c r="M159" s="1" t="s">
        <v>1028</v>
      </c>
      <c r="N159" s="1" t="s">
        <v>1028</v>
      </c>
      <c r="O159" s="1" t="s">
        <v>1029</v>
      </c>
      <c r="P159" s="1" t="s">
        <v>1030</v>
      </c>
      <c r="Q159" s="1" t="s">
        <v>1031</v>
      </c>
      <c r="R159" s="1" t="s">
        <v>2027</v>
      </c>
      <c r="S159" s="1" t="s">
        <v>1033</v>
      </c>
      <c r="T159" s="1" t="s">
        <v>1034</v>
      </c>
      <c r="U159" s="1" t="s">
        <v>1035</v>
      </c>
      <c r="V159" s="1" t="s">
        <v>2028</v>
      </c>
    </row>
    <row r="160" s="1" customFormat="1" spans="1:22">
      <c r="A160" s="3">
        <v>999225131343326</v>
      </c>
      <c r="B160" s="1" t="s">
        <v>2029</v>
      </c>
      <c r="C160" s="1" t="s">
        <v>2030</v>
      </c>
      <c r="D160" s="1" t="s">
        <v>2031</v>
      </c>
      <c r="E160" s="1" t="s">
        <v>2032</v>
      </c>
      <c r="F160" s="1" t="s">
        <v>1164</v>
      </c>
      <c r="G160" s="1" t="s">
        <v>1024</v>
      </c>
      <c r="H160" s="1" t="s">
        <v>1025</v>
      </c>
      <c r="I160" s="1" t="s">
        <v>2033</v>
      </c>
      <c r="J160" s="1" t="s">
        <v>30</v>
      </c>
      <c r="K160" s="1" t="s">
        <v>2034</v>
      </c>
      <c r="L160" s="1" t="s">
        <v>2034</v>
      </c>
      <c r="M160" s="1" t="s">
        <v>1028</v>
      </c>
      <c r="N160" s="1" t="s">
        <v>1028</v>
      </c>
      <c r="O160" s="1" t="s">
        <v>1029</v>
      </c>
      <c r="P160" s="1" t="s">
        <v>1030</v>
      </c>
      <c r="Q160" s="1" t="s">
        <v>1031</v>
      </c>
      <c r="R160" s="1" t="s">
        <v>2035</v>
      </c>
      <c r="S160" s="1" t="s">
        <v>1033</v>
      </c>
      <c r="T160" s="1" t="s">
        <v>1034</v>
      </c>
      <c r="U160" s="1" t="s">
        <v>1035</v>
      </c>
      <c r="V160" s="1" t="s">
        <v>1922</v>
      </c>
    </row>
    <row r="161" s="1" customFormat="1" spans="1:22">
      <c r="A161" s="3">
        <v>999224015890595</v>
      </c>
      <c r="B161" s="1" t="s">
        <v>2036</v>
      </c>
      <c r="C161" s="1" t="s">
        <v>2037</v>
      </c>
      <c r="D161" s="1" t="s">
        <v>2038</v>
      </c>
      <c r="E161" s="1" t="s">
        <v>2039</v>
      </c>
      <c r="F161" s="1" t="s">
        <v>1023</v>
      </c>
      <c r="G161" s="1" t="s">
        <v>1024</v>
      </c>
      <c r="H161" s="1" t="s">
        <v>1025</v>
      </c>
      <c r="I161" s="1" t="s">
        <v>2040</v>
      </c>
      <c r="J161" s="1" t="s">
        <v>30</v>
      </c>
      <c r="K161" s="1" t="s">
        <v>2041</v>
      </c>
      <c r="L161" s="1" t="s">
        <v>2041</v>
      </c>
      <c r="M161" s="1" t="s">
        <v>1028</v>
      </c>
      <c r="N161" s="1" t="s">
        <v>1028</v>
      </c>
      <c r="O161" s="1" t="s">
        <v>1029</v>
      </c>
      <c r="P161" s="1" t="s">
        <v>1030</v>
      </c>
      <c r="Q161" s="1" t="s">
        <v>1031</v>
      </c>
      <c r="R161" s="1" t="s">
        <v>2042</v>
      </c>
      <c r="S161" s="1" t="s">
        <v>1033</v>
      </c>
      <c r="T161" s="1" t="s">
        <v>1034</v>
      </c>
      <c r="U161" s="1" t="s">
        <v>1035</v>
      </c>
      <c r="V161" s="1" t="s">
        <v>2043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2023-10-17T02:10:48Z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