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<sst xmlns="http://schemas.openxmlformats.org/spreadsheetml/2006/main" count="2920" uniqueCount="996">
  <si>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</si>
  <si>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</si>
  <si>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</si>
  <si>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</si>
  <si>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</si>
  <si>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</si>
  <si>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</si>
  <si>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</si>
  <si>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</si>
  <si>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</si>
  <si>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</si>
  <si>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</si>
  <si>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</si>
  <si>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</si>
  <si>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</si>
  <si>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</si>
  <si>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</si>
  <si>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</si>
  <si>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</si>
  <si>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</si>
  <si>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</si>
  <si>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</si>
  <si>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</si>
  <si>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</si>
  <si>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</si>
  <si>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999226364167404	</t>
  </si>
  <si>
    <t>Ctrip</t>
  </si>
  <si>
    <t>正常</t>
  </si>
  <si>
    <t>[曼谷]曼谷素坤逸航站 21 中心酒店(Grande Centre Point Hotel Terminal 21)(37197363)</t>
  </si>
  <si>
    <t>豪华尊贵房&lt;1&gt;&lt;2人入住&gt;&lt;不退款&gt;</t>
  </si>
  <si>
    <t>USD</t>
  </si>
  <si>
    <t>CHEUNG/LOK KI</t>
  </si>
  <si>
    <t>CA5326231017USD</t>
  </si>
  <si>
    <t>未提现</t>
  </si>
  <si>
    <t>携程开票</t>
  </si>
  <si>
    <t xml:space="preserve">3844722	</t>
  </si>
  <si>
    <t xml:space="preserve">447619	</t>
  </si>
  <si>
    <t xml:space="preserve">999226364174287	</t>
  </si>
  <si>
    <t>LUO/LIN SHAN</t>
  </si>
  <si>
    <t xml:space="preserve">3844726	</t>
  </si>
  <si>
    <t xml:space="preserve">447621	</t>
  </si>
  <si>
    <t xml:space="preserve">999226737203670	</t>
  </si>
  <si>
    <t>[普吉岛]甜蜜马丽娜酒店 - 时尚 - 卡塔海滩(Sugar Marina Hotel - Fashion - Kata Beach)(44128024)</t>
  </si>
  <si>
    <t>豪华双人床或双床房&lt;2人入住&gt;&lt;不退款&gt;</t>
  </si>
  <si>
    <t>LI/XINYI,JIN/KEXIN</t>
  </si>
  <si>
    <t xml:space="preserve">3912257	</t>
  </si>
  <si>
    <t xml:space="preserve">	</t>
  </si>
  <si>
    <t xml:space="preserve">999226758311058	</t>
  </si>
  <si>
    <t>[巴厘岛]巴厘岛大使酒店(Aryaduta Bali)(37252355)</t>
  </si>
  <si>
    <t>高级房&lt;2人入住&gt;&lt;不退款&gt;</t>
  </si>
  <si>
    <t>KONG/HENG FEI,CHOW/HUEY YEE</t>
  </si>
  <si>
    <t xml:space="preserve">3919412	</t>
  </si>
  <si>
    <t xml:space="preserve">999226775551528	</t>
  </si>
  <si>
    <t>[巴黎]巴黎埃克斯中心酒店(Exe Paris Centre)(37242321)</t>
  </si>
  <si>
    <t>双人房/双床房&lt;2人入住&gt;&lt;早餐&gt;</t>
  </si>
  <si>
    <t>CHEN/LEBIN,WAN/FEILONG</t>
  </si>
  <si>
    <t xml:space="preserve">3928711	</t>
  </si>
  <si>
    <t xml:space="preserve">135229	</t>
  </si>
  <si>
    <t xml:space="preserve">999226845421126	</t>
  </si>
  <si>
    <t>[清迈]拉林金达温泉度假酒店(Rarin Jinda Wellness Spa Resort)(40724204)</t>
  </si>
  <si>
    <t>豪华双人床或双床房&lt;2人入住&gt;&lt;早餐&gt;</t>
  </si>
  <si>
    <t>ZHENG/YAN,WANG/HUAYU</t>
  </si>
  <si>
    <t xml:space="preserve">3952570	</t>
  </si>
  <si>
    <t xml:space="preserve">999227036080192	</t>
  </si>
  <si>
    <t>[纳柯亚]BCC酒店(The BCC Hotel &amp; Residence)(39041795)</t>
  </si>
  <si>
    <t>行政豪华房(特大床)&lt;2人入住&gt;&lt;早餐&gt;</t>
  </si>
  <si>
    <t>DROZARIO/WENDY</t>
  </si>
  <si>
    <t xml:space="preserve">3986488	</t>
  </si>
  <si>
    <t xml:space="preserve">999227260429573	</t>
  </si>
  <si>
    <t>[Srisa Chorakhe Noi]便捷大酒店(Convenient Grand Hotel)(39048572)</t>
  </si>
  <si>
    <t>高级房&lt;2人入住&gt;</t>
  </si>
  <si>
    <t>Shagonabe-Johnson/Marearlcel</t>
  </si>
  <si>
    <t xml:space="preserve">4029914	</t>
  </si>
  <si>
    <t xml:space="preserve">999227283472877	</t>
  </si>
  <si>
    <t>[清迈]WE谷酒店(WE Valley Hotel)(46875426)</t>
  </si>
  <si>
    <t>高级双床房&lt;2人入住&gt;&lt;不退款&gt;</t>
  </si>
  <si>
    <t>LIMNIYAKUL/MATHEE</t>
  </si>
  <si>
    <t xml:space="preserve">4032408	</t>
  </si>
  <si>
    <t xml:space="preserve">999227284581007	</t>
  </si>
  <si>
    <t>[苏梅岛]苏梅岛查文海滩舒适别墅(COSI Samui Chaweng Beach)(44682041)</t>
  </si>
  <si>
    <t>COSI 特大床房&lt;2人入住&gt;&lt;不退款&gt;</t>
  </si>
  <si>
    <t>AIADSUDRAK/JAKKRI</t>
  </si>
  <si>
    <t xml:space="preserve">4032922	</t>
  </si>
  <si>
    <t>34989SE022213</t>
  </si>
  <si>
    <t xml:space="preserve">34989SE022214	</t>
  </si>
  <si>
    <t xml:space="preserve">999227285177768	</t>
  </si>
  <si>
    <t>[甲米]迪马勒泳池别墅(De Malee Pool Villas)(46879279)</t>
  </si>
  <si>
    <t>一卧室泳池别墅&lt;2人入住&gt;&lt;不退款&gt;&lt;早餐&gt;</t>
  </si>
  <si>
    <t>Wu/Mingjiu</t>
  </si>
  <si>
    <t xml:space="preserve">4033236	</t>
  </si>
  <si>
    <t xml:space="preserve">999227288074576	</t>
  </si>
  <si>
    <t>[哥打京那巴鲁]哥打京那巴鲁皇宫酒店(The Palace Hotel Kota Kinabalu)(37196185)</t>
  </si>
  <si>
    <t>豪华房&lt;2人入住&gt;&lt;不退款&gt;</t>
  </si>
  <si>
    <t>PALANIAPPAN/RAJOO</t>
  </si>
  <si>
    <t xml:space="preserve">4034604	</t>
  </si>
  <si>
    <t xml:space="preserve">325759688	</t>
  </si>
  <si>
    <t>取消</t>
  </si>
  <si>
    <t xml:space="preserve">999227290317593	</t>
  </si>
  <si>
    <t>[芭堤雅]阳光流行酒店(Sunshine Hip Hotel)(37243312)</t>
  </si>
  <si>
    <t>NATTA/POOHPAE</t>
  </si>
  <si>
    <t xml:space="preserve">4036043	</t>
  </si>
  <si>
    <t xml:space="preserve">999227290659235	</t>
  </si>
  <si>
    <t>[呵叻]柯叻M府服务公寓(M in Korat Service Apartment)(39686139)</t>
  </si>
  <si>
    <t>标准房&lt;2人入住&gt;&lt;不退款&gt;</t>
  </si>
  <si>
    <t>TONPANOM/WANNISA</t>
  </si>
  <si>
    <t xml:space="preserve">4036497	</t>
  </si>
  <si>
    <t xml:space="preserve">999227292368086	</t>
  </si>
  <si>
    <t>[皮皮岛]皮皮安妮塔度假村(Phi Phi Anita Resort)(46879758)</t>
  </si>
  <si>
    <t>豪华双人房&lt;2人入住&gt;&lt;不退款&gt;</t>
  </si>
  <si>
    <t>HUANG/YUEQUN</t>
  </si>
  <si>
    <t xml:space="preserve">4037752	</t>
  </si>
  <si>
    <t xml:space="preserve">999227301775228	</t>
  </si>
  <si>
    <t>[曼谷]论坛公园酒店(Forum Park Hotel)(39038528)</t>
  </si>
  <si>
    <t>豪华房(双人床或双床)-带阳台&lt;2人入住&gt;&lt;不退款&gt;</t>
  </si>
  <si>
    <t>Yin/Wanying</t>
  </si>
  <si>
    <t xml:space="preserve">4040720	</t>
  </si>
  <si>
    <t xml:space="preserve">999227302182979	</t>
  </si>
  <si>
    <t>[芙蓉]芙蓉皇家朱兰酒店(Royale Chulan Seremban)(44692859)</t>
  </si>
  <si>
    <t>Abd Kahar/Mohd Asraf</t>
  </si>
  <si>
    <t xml:space="preserve">4040839	</t>
  </si>
  <si>
    <t xml:space="preserve">1352247	</t>
  </si>
  <si>
    <t xml:space="preserve">999227304579079	</t>
  </si>
  <si>
    <t>[曼谷]安尼克斯曼谷隆比尼经济酒店(Annex Lumpini Bangkok)(39042968)</t>
  </si>
  <si>
    <t>工作室房&lt;2人入住&gt;&lt;不退款&gt;</t>
  </si>
  <si>
    <t>PERUNAVIN/NATTHAPHUM</t>
  </si>
  <si>
    <t xml:space="preserve">4042085	</t>
  </si>
  <si>
    <t xml:space="preserve">999227306419398	</t>
  </si>
  <si>
    <t>[南雅加达]雅加达水晶酒店(Kristal Hotel Jakarta)(44788937)</t>
  </si>
  <si>
    <t>一室套房&lt;2人入住&gt;&lt;不退款&gt;</t>
  </si>
  <si>
    <t>MAK/REBECCA MAK</t>
  </si>
  <si>
    <t xml:space="preserve">4043259	</t>
  </si>
  <si>
    <t xml:space="preserve">CF-2301RDH11076	</t>
  </si>
  <si>
    <t xml:space="preserve">999227308932121	</t>
  </si>
  <si>
    <t>[哥打巴鲁]丽芙维拉大酒店乡(Grand Riverview Hotel)(44803400)</t>
  </si>
  <si>
    <t>尊贵房&lt;2人入住&gt;&lt;不退款&gt;&lt;早餐&gt;</t>
  </si>
  <si>
    <t>AIZAN/KHAIRUL AIZAN BIN MOHAMED RAZALI</t>
  </si>
  <si>
    <t xml:space="preserve">4045681	</t>
  </si>
  <si>
    <t xml:space="preserve">253085	</t>
  </si>
  <si>
    <t xml:space="preserve">999227323222454	</t>
  </si>
  <si>
    <t>Sellappan/Saravanan</t>
  </si>
  <si>
    <t xml:space="preserve">4048281	</t>
  </si>
  <si>
    <t xml:space="preserve">1352496	</t>
  </si>
  <si>
    <t xml:space="preserve">999227323523461	</t>
  </si>
  <si>
    <t>[曼谷]活力公寓(Viva Residence)(48436482)</t>
  </si>
  <si>
    <t>高级大床房&lt;2人入住&gt;&lt;不退款&gt;</t>
  </si>
  <si>
    <t>TANGEAKALUX/PIDAWAN</t>
  </si>
  <si>
    <t xml:space="preserve">4048470	</t>
  </si>
  <si>
    <t xml:space="preserve">999227329588888	</t>
  </si>
  <si>
    <t>[民都鲁]金湾酒店(Goldenbay Hotel)(44798926)</t>
  </si>
  <si>
    <t>豪华特大床房&lt;2人入住&gt;&lt;不退款&gt;</t>
  </si>
  <si>
    <t>LAU/THAI MING</t>
  </si>
  <si>
    <t xml:space="preserve">4049660	</t>
  </si>
  <si>
    <t xml:space="preserve">999227336690145	</t>
  </si>
  <si>
    <t>[马卡蒂]辛塔丁萨尔塞多马卡蒂酒店(Citadines Salcedo Makati)(37202442)</t>
  </si>
  <si>
    <t>1卧豪华房&lt;2人入住&gt;&lt;不退款&gt;&lt;早餐&gt;</t>
  </si>
  <si>
    <t>TSANG/NGAI CHUN,WONG/CHUN TAI</t>
  </si>
  <si>
    <t xml:space="preserve">4053850	</t>
  </si>
  <si>
    <t>60964SE007038</t>
  </si>
  <si>
    <t xml:space="preserve">60964SE007039	</t>
  </si>
  <si>
    <t xml:space="preserve">999227337134039	</t>
  </si>
  <si>
    <t>[北干巴鲁]北干巴拿艾玛利斯酒店(Amaris Hotel Pekanbaru)(37240978)</t>
  </si>
  <si>
    <t>双床房&lt;2人入住&gt;&lt;不退款&gt;</t>
  </si>
  <si>
    <t>SETYAWATI/SARAS</t>
  </si>
  <si>
    <t xml:space="preserve">999227337348081	</t>
  </si>
  <si>
    <t>[清迈]步行街公寓(Walking Street Residence)(46875439)</t>
  </si>
  <si>
    <t>Redfern/Jack</t>
  </si>
  <si>
    <t xml:space="preserve">4054484	</t>
  </si>
  <si>
    <t xml:space="preserve">999227337659426	</t>
  </si>
  <si>
    <t>[清莱]清莱斯瑞门塔套房公寓酒店(Sirimunta Hotel Chiang Rai Suite &amp; Residence)(44801896)</t>
  </si>
  <si>
    <t>开放式豪华双人房&lt;2人入住&gt;&lt;不退款&gt;</t>
  </si>
  <si>
    <t>ZHANG/PENGBO</t>
  </si>
  <si>
    <t xml:space="preserve">4055005	</t>
  </si>
  <si>
    <t xml:space="preserve">999227337681839	</t>
  </si>
  <si>
    <t>[清迈]F加F青年旅馆(F Plus F Hostel)(48428068)</t>
  </si>
  <si>
    <t>配有2张床的客房&lt;2人入住&gt;&lt;不退款&gt;</t>
  </si>
  <si>
    <t>TAFAN/SOPHITNAPHA</t>
  </si>
  <si>
    <t xml:space="preserve">4055022	</t>
  </si>
  <si>
    <t xml:space="preserve">999227337960659	</t>
  </si>
  <si>
    <t>[三宝垄]潘达纳兰路易斯肯尼酒店(Louis Kienne Hotel Pandanaran)(70660888)</t>
  </si>
  <si>
    <t>豪华双床房&lt;2人入住&gt;&lt;不退款&gt;&lt;早餐&gt;</t>
  </si>
  <si>
    <t>YIN/GUOQIANG,YANG/QING</t>
  </si>
  <si>
    <t xml:space="preserve">4055421	</t>
  </si>
  <si>
    <t xml:space="preserve">999227338056179	</t>
  </si>
  <si>
    <t>[乌隆他尼]乌汶库姆考酒店(Kumkaew Udon)(39655429)</t>
  </si>
  <si>
    <t>双人床房&lt;2人入住&gt;&lt;不退款&gt;</t>
  </si>
  <si>
    <t>KRITTIMUK/CHAYANGKUN</t>
  </si>
  <si>
    <t xml:space="preserve">4055475	</t>
  </si>
  <si>
    <t xml:space="preserve">999227340483212	</t>
  </si>
  <si>
    <t>[北干巴鲁]北干巴鲁阿里亚酒店(Aryaduta Pekanbaru)(39049322)</t>
  </si>
  <si>
    <t>LEO/HENRY,MANURUNG/ABIDIN M</t>
  </si>
  <si>
    <t xml:space="preserve">4056242	</t>
  </si>
  <si>
    <t xml:space="preserve">999227343838078	</t>
  </si>
  <si>
    <t>[芭堤雅]LK总统酒店(LK President)(37197939)</t>
  </si>
  <si>
    <t>豪华房（双床）&lt;2人入住&gt;&lt;不退款&gt;</t>
  </si>
  <si>
    <t>RAWANGTON/JIRAPHAT</t>
  </si>
  <si>
    <t xml:space="preserve">4057235	</t>
  </si>
  <si>
    <t xml:space="preserve">999227344434116	</t>
  </si>
  <si>
    <t>Aleksandr/Bezzubikov</t>
  </si>
  <si>
    <t xml:space="preserve">4057376	</t>
  </si>
  <si>
    <t xml:space="preserve">999227344503534	</t>
  </si>
  <si>
    <t>[Mae Klong]安帕瓦布法罗酒店(The Buffalo Amphawa)(48433401)</t>
  </si>
  <si>
    <t>标准双人床房&lt;2人入住&gt;&lt;不退款&gt;&lt;早餐&gt;</t>
  </si>
  <si>
    <t>BOONMEE/MAY KULVADEE</t>
  </si>
  <si>
    <t xml:space="preserve">4057420	</t>
  </si>
  <si>
    <t xml:space="preserve">999227344866685	</t>
  </si>
  <si>
    <t>[芭堤雅]T 六 5 酒店(Tsix5 Hotel)(37231611)</t>
  </si>
  <si>
    <t>JARUKIJKUL/PARINYA</t>
  </si>
  <si>
    <t xml:space="preserve">4057500	</t>
  </si>
  <si>
    <t xml:space="preserve">35444	</t>
  </si>
  <si>
    <t xml:space="preserve">999227345067796	</t>
  </si>
  <si>
    <t>[七岩]七岩海滩公寓(The Beach Cha am Residence)(70737946)</t>
  </si>
  <si>
    <t>双人床房(底层)&lt;2人入住&gt;&lt;不退款&gt;&lt;早餐&gt;</t>
  </si>
  <si>
    <t>BUNMEE/ASAMAPORN</t>
  </si>
  <si>
    <t xml:space="preserve">4057560	</t>
  </si>
  <si>
    <t xml:space="preserve">999227346836088	</t>
  </si>
  <si>
    <t>[Braga]普雷厄格大酒店(Grand Hotel Preanger)(40753887)</t>
  </si>
  <si>
    <t>豪华双床房&lt;2人入住&gt;&lt;不退款&gt;</t>
  </si>
  <si>
    <t>PT YIMM/JOHANNES BMS</t>
  </si>
  <si>
    <t xml:space="preserve">4058336	</t>
  </si>
  <si>
    <t xml:space="preserve">999227347102272	</t>
  </si>
  <si>
    <t>[雪邦]吉隆坡国际机场萨玛萨玛酒店(Sama-Sama Hotel Kuala Lumpur International Airport)(40740700)</t>
  </si>
  <si>
    <t>WANG/JUN,ZHANG/XIAODONG</t>
  </si>
  <si>
    <t xml:space="preserve">4058398	</t>
  </si>
  <si>
    <t xml:space="preserve">2310121025181735914	</t>
  </si>
  <si>
    <t xml:space="preserve">999227347952281	</t>
  </si>
  <si>
    <t>[马六甲]马六甲瑞士贝尔大酒店(Grand Swiss-Belhotel Melaka (formerly LaCrista Hotel Melaka))(37243787)</t>
  </si>
  <si>
    <t>行政一室房&lt;2人入住&gt;&lt;不退款&gt;&lt;早餐&gt;</t>
  </si>
  <si>
    <t>Kwong/wai kin</t>
  </si>
  <si>
    <t xml:space="preserve">4058691	</t>
  </si>
  <si>
    <t xml:space="preserve">999227348173614	</t>
  </si>
  <si>
    <t>[芭堤雅]芭堤雅花园度假村(Pattaya Garden Resort)(39039152)</t>
  </si>
  <si>
    <t>FOAKED/ANDREW</t>
  </si>
  <si>
    <t xml:space="preserve">4058735	</t>
  </si>
  <si>
    <t xml:space="preserve">999227348997312	</t>
  </si>
  <si>
    <t>NIZAM/MOHAMMAD FIRDAUS</t>
  </si>
  <si>
    <t xml:space="preserve">4058966	</t>
  </si>
  <si>
    <t xml:space="preserve">1352886	</t>
  </si>
  <si>
    <t xml:space="preserve">999227349122905	</t>
  </si>
  <si>
    <t>[加影]上城区酒店加影(Uptown Hotel Kajang)(48367234)</t>
  </si>
  <si>
    <t>豪华房(双床)&lt;2人入住&gt;&lt;不退款&gt;</t>
  </si>
  <si>
    <t>MD SOBARI/MUHAMMAD NAZIRULNAIM,KHALID/MUHAMMAD FAZRUL</t>
  </si>
  <si>
    <t xml:space="preserve">4058985	</t>
  </si>
  <si>
    <t xml:space="preserve">999227352219763	</t>
  </si>
  <si>
    <t>BIN MOHD YUNUS/MOHD ISMAIL NOORDIN</t>
  </si>
  <si>
    <t xml:space="preserve">4060217	</t>
  </si>
  <si>
    <t xml:space="preserve">1352897	</t>
  </si>
  <si>
    <t xml:space="preserve">999227353233672	</t>
  </si>
  <si>
    <t>[Pasirsari]锡卡龙高级商务酒店(PrimeBiz Cikarang)(39672549)</t>
  </si>
  <si>
    <t>高级房间&lt;2人入住&gt;&lt;不退款&gt;</t>
  </si>
  <si>
    <t>Dewi/Annisa</t>
  </si>
  <si>
    <t xml:space="preserve">4060646	</t>
  </si>
  <si>
    <t xml:space="preserve">999227354484591	</t>
  </si>
  <si>
    <t>[岘港]岘港贝尔马森帕罗桑酒店(Belle Maison Parosand Da Nang Hotel -Managed by H&amp;K Hospitality)(39481337)</t>
  </si>
  <si>
    <t>豪华房（带窗户）&lt;2人入住&gt;&lt;不退款&gt;&lt;早餐&gt;</t>
  </si>
  <si>
    <t>HSU/WU CHEN,GIANG/THUC ANH</t>
  </si>
  <si>
    <t xml:space="preserve">4061321	</t>
  </si>
  <si>
    <t xml:space="preserve">999227355782347	</t>
  </si>
  <si>
    <t>TOTONG/TOTONG</t>
  </si>
  <si>
    <t xml:space="preserve">4061953	</t>
  </si>
  <si>
    <t xml:space="preserve">999227355811672	</t>
  </si>
  <si>
    <t>[吉隆坡]吉隆坡哈达马斯帝盛酒店(Dorsett Hartamas Kuala Lumpur)(38635731)</t>
  </si>
  <si>
    <t>MD DIAH/NORAIN</t>
  </si>
  <si>
    <t xml:space="preserve">4061964	</t>
  </si>
  <si>
    <t xml:space="preserve">999227356063397	</t>
  </si>
  <si>
    <t>[帕赛市]马尼拉贝尔蒙特酒店(Belmont Hotel Manila)(39052572)</t>
  </si>
  <si>
    <t>LEI/HONG</t>
  </si>
  <si>
    <t xml:space="preserve">4062062	</t>
  </si>
  <si>
    <t xml:space="preserve">999227356396527	</t>
  </si>
  <si>
    <t>[芒考]魅力素可泰度假酒店(Le Charme Sukhothai Resort)(39039201)</t>
  </si>
  <si>
    <t>高级房(双人床或双床)&lt;2人入住&gt;&lt;不退款&gt;</t>
  </si>
  <si>
    <t>KRITCHANCHAI/PEERAYA</t>
  </si>
  <si>
    <t xml:space="preserve">4062305	</t>
  </si>
  <si>
    <t xml:space="preserve">999227356529496	</t>
  </si>
  <si>
    <t>[曼谷]哈普@沙吞酒店(Hap@sathorn)(39643170)</t>
  </si>
  <si>
    <t>RATTANAPORN/THANCHANOK</t>
  </si>
  <si>
    <t xml:space="preserve">4062363	</t>
  </si>
  <si>
    <t xml:space="preserve">999227374843481	</t>
  </si>
  <si>
    <t>[济州市]济州城市岛酒店(Urban Island Hotel Jeju)(37197425)</t>
  </si>
  <si>
    <t>豪华大床房&lt;2人入住&gt;&lt;不退款&gt;</t>
  </si>
  <si>
    <t>LIU/ZIHOU</t>
  </si>
  <si>
    <t xml:space="preserve">4062836	</t>
  </si>
  <si>
    <t xml:space="preserve">999227375160230	</t>
  </si>
  <si>
    <t>[华欣]华欣海喜酒店(Hisea Huahin Hotel)(39053795)</t>
  </si>
  <si>
    <t>Nokyim/Phakwan</t>
  </si>
  <si>
    <t xml:space="preserve">4062919	</t>
  </si>
  <si>
    <t xml:space="preserve">999227375349166	</t>
  </si>
  <si>
    <t>[曼谷]曼谷素坤逸丽筠套房酒店(Radisson Suites Bangkok Sukhumvit)(37221898)</t>
  </si>
  <si>
    <t>GHOSH/RUPAK SUJIT,DAMDINOVA/VIKTORIIA</t>
  </si>
  <si>
    <t xml:space="preserve">4062984	</t>
  </si>
  <si>
    <t xml:space="preserve">0072854533	</t>
  </si>
  <si>
    <t xml:space="preserve">999227375364064	</t>
  </si>
  <si>
    <t>[格兰岛]蜜蜂兰花泳池别墅(Bee Orchid Pool Villa)(46883058)</t>
  </si>
  <si>
    <t>海景豪华房&lt;2人入住&gt;&lt;不退款&gt;&lt;早餐&gt;</t>
  </si>
  <si>
    <t>YAU/KING WAI SAMSON</t>
  </si>
  <si>
    <t xml:space="preserve">4062996	</t>
  </si>
  <si>
    <t xml:space="preserve">999227375651322	</t>
  </si>
  <si>
    <t>[曼谷]隆披尼公园品尼高酒店(Pinnacle Lumpinee Park Hotel)(37206316)</t>
  </si>
  <si>
    <t>SUKSENA/JERATI</t>
  </si>
  <si>
    <t xml:space="preserve">4063146	</t>
  </si>
  <si>
    <t xml:space="preserve">999227375853702	</t>
  </si>
  <si>
    <t>[吉隆坡]菲斯酒店(The Face Suites)(70658305)</t>
  </si>
  <si>
    <t>豪华双卧室房&lt;2人入住&gt;&lt;不退款&gt;</t>
  </si>
  <si>
    <t>Abdullah/Aishah</t>
  </si>
  <si>
    <t xml:space="preserve">4063273	</t>
  </si>
  <si>
    <t xml:space="preserve">999227376006570	</t>
  </si>
  <si>
    <t>[中雅加达]雷德托普酒店(Redtop Hotel &amp; Convention Center)(37202440)</t>
  </si>
  <si>
    <t>高级房&lt;2人入住&gt;&lt;不退款&gt;&lt;早餐&gt;</t>
  </si>
  <si>
    <t>CUI/XUEMIN,WEI/HANQIANG</t>
  </si>
  <si>
    <t xml:space="preserve">4063379	</t>
  </si>
  <si>
    <t xml:space="preserve">999227376103089	</t>
  </si>
  <si>
    <t>[曼谷]曼谷京华大酒店(Hotel Royal Bangkok@Chinatown)(40721515)</t>
  </si>
  <si>
    <t>高级房（无窗）&lt;2人入住&gt;&lt;不退款&gt;</t>
  </si>
  <si>
    <t>yu/ying</t>
  </si>
  <si>
    <t xml:space="preserve">4063408	</t>
  </si>
  <si>
    <t xml:space="preserve">999227376571203	</t>
  </si>
  <si>
    <t>[蒲种]班达尔布蒂普崇99号酒店(Hotel 99 Bandar Puteri Puchong)(44690182)</t>
  </si>
  <si>
    <t>高级大号床房带窗&lt;2人入住&gt;&lt;不退款&gt;</t>
  </si>
  <si>
    <t>CHIA/SHI CHAO</t>
  </si>
  <si>
    <t xml:space="preserve">4063611	</t>
  </si>
  <si>
    <t xml:space="preserve">999227376595551	</t>
  </si>
  <si>
    <t>[北宁]中印酒店(Le Indochina Hotel)(37208343)</t>
  </si>
  <si>
    <t>行政大床房/双床房&lt;2人入住&gt;&lt;不退款&gt;&lt;早餐&gt;</t>
  </si>
  <si>
    <t>LIU/LAIYUAN</t>
  </si>
  <si>
    <t xml:space="preserve">4063622	</t>
  </si>
  <si>
    <t xml:space="preserve">999227377412877	</t>
  </si>
  <si>
    <t>[曼谷]曼谷沙吞爱逸酒店(I Residence Hotel Sathorn)(37208179)</t>
  </si>
  <si>
    <t>SURENKHOM/TASSANAI</t>
  </si>
  <si>
    <t xml:space="preserve">4063994	</t>
  </si>
  <si>
    <t xml:space="preserve">|104021095	</t>
  </si>
  <si>
    <t xml:space="preserve">999227377505764	</t>
  </si>
  <si>
    <t>[泗水]泗水普里姆布兹酒店(PrimeBiz Hotel Surabaya)(39629216)</t>
  </si>
  <si>
    <t>高级客房2张双床&lt;2人入住&gt;&lt;不退款&gt;</t>
  </si>
  <si>
    <t>Waloeyo/Waloeyo</t>
  </si>
  <si>
    <t xml:space="preserve">4064019	</t>
  </si>
  <si>
    <t xml:space="preserve">999227377610861	</t>
  </si>
  <si>
    <t>[帕赛市]马尼拉萨沃伊酒店(Savoy Hotel Manila)(44688156)</t>
  </si>
  <si>
    <t>客房, 2 张单人床 (Essential 1)&lt;2人入住&gt;&lt;不退款&gt;</t>
  </si>
  <si>
    <t>CABIJE/EMERIC LAMPARAS</t>
  </si>
  <si>
    <t xml:space="preserve">4064054	</t>
  </si>
  <si>
    <t xml:space="preserve">999227377678978	</t>
  </si>
  <si>
    <t>[斗湖]佩尔塔玛小屋(Pertama Lodge Tawau)(40617008)</t>
  </si>
  <si>
    <t>豪华客房1张大床&lt;2人入住&gt;&lt;不退款&gt;</t>
  </si>
  <si>
    <t>ARIF/MOHAMMAD ARIF</t>
  </si>
  <si>
    <t xml:space="preserve">4064077	</t>
  </si>
  <si>
    <t xml:space="preserve">999227377918124	</t>
  </si>
  <si>
    <t>高级双床房间&lt;2人入住&gt;&lt;不退款&gt;&lt;早餐&gt;</t>
  </si>
  <si>
    <t>THONGCHAY/MINTRA</t>
  </si>
  <si>
    <t xml:space="preserve">4064142	</t>
  </si>
  <si>
    <t xml:space="preserve">999227377958423	</t>
  </si>
  <si>
    <t>Ramli/Azrul</t>
  </si>
  <si>
    <t xml:space="preserve">4064275	</t>
  </si>
  <si>
    <t xml:space="preserve">999227378846141	</t>
  </si>
  <si>
    <t>[清迈]兰之家3号酒店(3Laan House Hotel)(44701802)</t>
  </si>
  <si>
    <t>标准双人房&lt;2人入住&gt;&lt;不退款&gt;</t>
  </si>
  <si>
    <t>WANG/MANG</t>
  </si>
  <si>
    <t xml:space="preserve">4064677	</t>
  </si>
  <si>
    <t xml:space="preserve">999227378938515	</t>
  </si>
  <si>
    <t>[马六甲]CK酒店(CK Hotel)(48387045)</t>
  </si>
  <si>
    <t>高级双人房&lt;2人入住&gt;&lt;不退款&gt;</t>
  </si>
  <si>
    <t>UNNAMALAI/MARIAMAH</t>
  </si>
  <si>
    <t xml:space="preserve">4064704	</t>
  </si>
  <si>
    <t xml:space="preserve">999227379008619	</t>
  </si>
  <si>
    <t>Dulyala/Piyapong</t>
  </si>
  <si>
    <t xml:space="preserve">4064723	</t>
  </si>
  <si>
    <t xml:space="preserve">999227379150139	</t>
  </si>
  <si>
    <t>[普吉岛]特恩特普吉岛酒店(The Tint at Phuket Town)(37237769)</t>
  </si>
  <si>
    <t>Tint Standard King Bed&lt;2人入住&gt;&lt;不退款&gt;</t>
  </si>
  <si>
    <t>SAECHAEO/GRACE</t>
  </si>
  <si>
    <t xml:space="preserve">4064748	</t>
  </si>
  <si>
    <t xml:space="preserve">999227379470775	</t>
  </si>
  <si>
    <t>BULI ABDULLAH/NUR HAZRENA FAZRYNN</t>
  </si>
  <si>
    <t xml:space="preserve">4064955	</t>
  </si>
  <si>
    <t xml:space="preserve">999227380658498	</t>
  </si>
  <si>
    <t>[哥打京那巴鲁]海滨服务式公寓(Promenade Service Apartments)(48436504)</t>
  </si>
  <si>
    <t>家庭房&lt;2人入住&gt;&lt;不退款&gt;</t>
  </si>
  <si>
    <t>ATIEYBEST/ATIEY BEST</t>
  </si>
  <si>
    <t xml:space="preserve">4065319	</t>
  </si>
  <si>
    <t xml:space="preserve">Acknowledged	</t>
  </si>
  <si>
    <t xml:space="preserve">999227380694330	</t>
  </si>
  <si>
    <t>[马六甲]本达哈拉酒店@马六甲市(Hotel Bendahara @ Malacca City)(48367089)</t>
  </si>
  <si>
    <t>YIP/LAI YEE</t>
  </si>
  <si>
    <t xml:space="preserve">4065324	</t>
  </si>
  <si>
    <t xml:space="preserve">999227381103751	</t>
  </si>
  <si>
    <t>[Mekar Bakti]丹格朗斯特拉拉亚爱玛瑞丝酒店(Amaris Hotel Citra Raya – Tangerang)(44799200)</t>
  </si>
  <si>
    <t>智能好莱坞房&lt;2人入住&gt;&lt;不退款&gt;&lt;早餐&gt;</t>
  </si>
  <si>
    <t>LI/MIN,HUANG/SHENGWEN</t>
  </si>
  <si>
    <t xml:space="preserve">4065418	</t>
  </si>
  <si>
    <t xml:space="preserve">999227381475830	</t>
  </si>
  <si>
    <t>[清迈]清迈红燕酒店(Roseate Chiang Mai)(37234986)</t>
  </si>
  <si>
    <t>高级双人床房&lt;2人入住&gt;&lt;不退款&gt;</t>
  </si>
  <si>
    <t>MEEMAK/JIRUTH</t>
  </si>
  <si>
    <t xml:space="preserve">4065651	</t>
  </si>
  <si>
    <t xml:space="preserve">999227381555661	</t>
  </si>
  <si>
    <t>[马六甲]天鹅花园酒店-马六甲(Swan Garden Hotel)(44803324)</t>
  </si>
  <si>
    <t>花园套房&lt;2人入住&gt;&lt;不退款&gt;</t>
  </si>
  <si>
    <t>IRFAN/MUHAMMAD IRFAN</t>
  </si>
  <si>
    <t xml:space="preserve">4065680	</t>
  </si>
  <si>
    <t xml:space="preserve">999227381556609	</t>
  </si>
  <si>
    <t>双人房/双床房&lt;2人入住&gt;&lt;不退款&gt;</t>
  </si>
  <si>
    <t>SEE TOH/CHUN YIP</t>
  </si>
  <si>
    <t xml:space="preserve">4065681	</t>
  </si>
  <si>
    <t xml:space="preserve">999227381699325	</t>
  </si>
  <si>
    <t>Che Omar/Aswan Norhairis</t>
  </si>
  <si>
    <t xml:space="preserve">4065718	</t>
  </si>
  <si>
    <t xml:space="preserve">999227382064218	</t>
  </si>
  <si>
    <t>[甲米]莱莉公主水疗度假村(Railay Princess Resort &amp; Spa)(37046518)</t>
  </si>
  <si>
    <t>MISKOWIEC/PANIDA</t>
  </si>
  <si>
    <t xml:space="preserve">4065984	</t>
  </si>
  <si>
    <t xml:space="preserve">999227382071972	</t>
  </si>
  <si>
    <t>NATSENA/KANCHIT</t>
  </si>
  <si>
    <t xml:space="preserve">4065987	</t>
  </si>
  <si>
    <t xml:space="preserve">999227383089112	</t>
  </si>
  <si>
    <t>[Tha Taphao]春蓬花园酒店(Chumphon Gardens Hotel)(44804971)</t>
  </si>
  <si>
    <t>JANTRATHIP/NATTHIYA</t>
  </si>
  <si>
    <t xml:space="preserve">4066413	</t>
  </si>
  <si>
    <t xml:space="preserve">999227384195239	</t>
  </si>
  <si>
    <t>[三马拉汉县]停留地旅馆@校园中心(Place2Stay Campus Hub)(44681867)</t>
  </si>
  <si>
    <t>高级单人房（双床）&lt;2人入住&gt;&lt;不退款&gt;</t>
  </si>
  <si>
    <t>AHUAT/WENDYFRESSIE</t>
  </si>
  <si>
    <t xml:space="preserve">4066882	</t>
  </si>
  <si>
    <t xml:space="preserve">999227384500859	</t>
  </si>
  <si>
    <t>[沙美岛]沙美岛心萨姆特酒店(Sinsamut Koh Samed)(39668891)</t>
  </si>
  <si>
    <t>KANG/ZHISHAN</t>
  </si>
  <si>
    <t xml:space="preserve">4067137	</t>
  </si>
  <si>
    <t xml:space="preserve">999227384752927	</t>
  </si>
  <si>
    <t>[哥打京那巴鲁]吉西亚酒店(Jsia Hotel)(44799098)</t>
  </si>
  <si>
    <t>豪华双人房, 无窗&lt;2人入住&gt;&lt;不退款&gt;</t>
  </si>
  <si>
    <t>YEW/SHAFIKAH</t>
  </si>
  <si>
    <t xml:space="preserve">4067184	</t>
  </si>
  <si>
    <t xml:space="preserve">999227385430338	</t>
  </si>
  <si>
    <t>[兰乍邦]阿哈瓦那兰乍邦精品酒店(Avana Laem Chabang Boutique Hotel)(44795304)</t>
  </si>
  <si>
    <t>尊贵房&lt;2人入住&gt;&lt;不退款&gt;</t>
  </si>
  <si>
    <t>XIA/BAOYOU</t>
  </si>
  <si>
    <t xml:space="preserve">4067497	</t>
  </si>
  <si>
    <t xml:space="preserve">999227385540963	</t>
  </si>
  <si>
    <t>[中雅加达]雅加达里沃利塞恩酒店(Rivoli Hotel Jakarta)(39656493)</t>
  </si>
  <si>
    <t>ANTONY/ANTONY</t>
  </si>
  <si>
    <t xml:space="preserve">4067529	</t>
  </si>
  <si>
    <t xml:space="preserve">2310132134510937502	</t>
  </si>
  <si>
    <t xml:space="preserve">999227385995462	</t>
  </si>
  <si>
    <t>[乌隆他尼]文明酒店(Civilize Hotel)(39655803)</t>
  </si>
  <si>
    <t>高级双床房&lt;2人入住&gt;&lt;不退款&gt;&lt;早餐&gt;</t>
  </si>
  <si>
    <t>WISETGEAW/THANAPORN</t>
  </si>
  <si>
    <t xml:space="preserve">4067686	</t>
  </si>
  <si>
    <t>，</t>
  </si>
  <si>
    <t>A231017103017481</t>
  </si>
  <si>
    <t>A231017103105481</t>
  </si>
  <si>
    <t>USD / HKD 当前参考汇率: 7.81659</t>
  </si>
  <si>
    <t>总计：5896.26 USD/
46088.65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</si>
  <si>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</si>
  <si>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</si>
  <si>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</si>
  <si>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</si>
  <si>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</si>
  <si>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</si>
  <si>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</si>
  <si>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</si>
  <si>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</si>
  <si>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</si>
  <si>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</si>
  <si>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</si>
  <si>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</si>
  <si>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</si>
  <si>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</si>
  <si>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</si>
  <si>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</si>
  <si>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</si>
  <si>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</si>
  <si>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2023-10-13</t>
  </si>
  <si>
    <t>4067686</t>
  </si>
  <si>
    <t>文明酒店</t>
  </si>
  <si>
    <t>WISETGEAW THANAPORN</t>
  </si>
  <si>
    <t>2023-10-14</t>
  </si>
  <si>
    <t>退房日周结</t>
  </si>
  <si>
    <t>226.25</t>
  </si>
  <si>
    <t>30.89</t>
  </si>
  <si>
    <t>0</t>
  </si>
  <si>
    <t>0.00</t>
  </si>
  <si>
    <t>携程盛景国际直连</t>
  </si>
  <si>
    <t>01.010677</t>
  </si>
  <si>
    <t>2023-10-13 22:10:28</t>
  </si>
  <si>
    <t>否</t>
  </si>
  <si>
    <t>汇智国际旅游发展有限公司</t>
  </si>
  <si>
    <t>直连</t>
  </si>
  <si>
    <t>泰国</t>
  </si>
  <si>
    <t>4067529</t>
  </si>
  <si>
    <t>雅加达里沃利酒店</t>
  </si>
  <si>
    <t>ANTONY ANTONY</t>
  </si>
  <si>
    <t>154.69</t>
  </si>
  <si>
    <t>21.12</t>
  </si>
  <si>
    <t>2023-10-13 21:35:13</t>
  </si>
  <si>
    <t>印度尼西亚</t>
  </si>
  <si>
    <t>4067497</t>
  </si>
  <si>
    <t>阿哈瓦那兰乍邦精品酒店</t>
  </si>
  <si>
    <t>XIA BAOYOU</t>
  </si>
  <si>
    <t>151.69</t>
  </si>
  <si>
    <t>20.71</t>
  </si>
  <si>
    <t>2023-10-13 21:26:13</t>
  </si>
  <si>
    <t>4067184</t>
  </si>
  <si>
    <t>贾西亚酒店</t>
  </si>
  <si>
    <t>YEW SHAFIKAH</t>
  </si>
  <si>
    <t>126.78</t>
  </si>
  <si>
    <t>17.31</t>
  </si>
  <si>
    <t>2023-10-13 20:33:26</t>
  </si>
  <si>
    <t>马来西亚</t>
  </si>
  <si>
    <t>4067137</t>
  </si>
  <si>
    <t>沙美岛心萨姆特酒店</t>
  </si>
  <si>
    <t>KANG ZHISHAN</t>
  </si>
  <si>
    <t>497.91</t>
  </si>
  <si>
    <t>67.98</t>
  </si>
  <si>
    <t>2023-10-13 20:13:28</t>
  </si>
  <si>
    <t>4066882</t>
  </si>
  <si>
    <t>校园枢纽留宿之地酒店</t>
  </si>
  <si>
    <t>AHUAT WENDYFRESSIE</t>
  </si>
  <si>
    <t>102.76</t>
  </si>
  <si>
    <t>14.03</t>
  </si>
  <si>
    <t>2023-10-13 19:49:39</t>
  </si>
  <si>
    <t>4066413</t>
  </si>
  <si>
    <t>青蓬花园酒店</t>
  </si>
  <si>
    <t>JANTRATHIP NATTHIYA</t>
  </si>
  <si>
    <t>320.51</t>
  </si>
  <si>
    <t>43.76</t>
  </si>
  <si>
    <t>2023-10-13 18:24:54</t>
  </si>
  <si>
    <t>4065987</t>
  </si>
  <si>
    <t>安尼克斯曼谷隆比尼经济酒店</t>
  </si>
  <si>
    <t>NATSENA KANCHIT</t>
  </si>
  <si>
    <t>134.11</t>
  </si>
  <si>
    <t>18.31</t>
  </si>
  <si>
    <t>2023-10-13 17:09:08</t>
  </si>
  <si>
    <t>4065984</t>
  </si>
  <si>
    <t>莱莉公主温泉度假酒店</t>
  </si>
  <si>
    <t>MISKOWIEC PANIDA</t>
  </si>
  <si>
    <t>227.79</t>
  </si>
  <si>
    <t>31.10</t>
  </si>
  <si>
    <t>2023-10-13 17:08:28</t>
  </si>
  <si>
    <t>4065718</t>
  </si>
  <si>
    <t>吉隆坡哈达马斯帝盛酒店</t>
  </si>
  <si>
    <t>Che Omar Aswan Norhairis</t>
  </si>
  <si>
    <t>268.36</t>
  </si>
  <si>
    <t>36.64</t>
  </si>
  <si>
    <t>2023-10-13 16:39:54</t>
  </si>
  <si>
    <t>4065681</t>
  </si>
  <si>
    <t>SEE TOH CHUN YIP</t>
  </si>
  <si>
    <t>338.38</t>
  </si>
  <si>
    <t>46.20</t>
  </si>
  <si>
    <t>2023-10-13 16:28:20</t>
  </si>
  <si>
    <t>4065680</t>
  </si>
  <si>
    <t>天鹅花园酒店</t>
  </si>
  <si>
    <t>IRFAN MUHAMMAD IRFAN</t>
  </si>
  <si>
    <t>275.25</t>
  </si>
  <si>
    <t>37.58</t>
  </si>
  <si>
    <t>2023-10-13 16:28:15</t>
  </si>
  <si>
    <t>4065651</t>
  </si>
  <si>
    <t>清迈红燕酒店</t>
  </si>
  <si>
    <t>MEEMAK JIRUTH</t>
  </si>
  <si>
    <t>119.83</t>
  </si>
  <si>
    <t>16.36</t>
  </si>
  <si>
    <t>2023-10-13 16:21:47</t>
  </si>
  <si>
    <t>4065418</t>
  </si>
  <si>
    <t>当格浪斯特拉拉亚爱玛瑞丝酒店</t>
  </si>
  <si>
    <t>LI MIN,HUANG SHENGWEN</t>
  </si>
  <si>
    <t>204.27</t>
  </si>
  <si>
    <t>27.89</t>
  </si>
  <si>
    <t>2023-10-13 15:50:14</t>
  </si>
  <si>
    <t>4065324</t>
  </si>
  <si>
    <t>盘陀诃罗酒店 @ 马六甲市</t>
  </si>
  <si>
    <t>YIP LAI YEE</t>
  </si>
  <si>
    <t>179.59</t>
  </si>
  <si>
    <t>24.52</t>
  </si>
  <si>
    <t>2023-10-13 15:21:48</t>
  </si>
  <si>
    <t>4065319</t>
  </si>
  <si>
    <t>海滨服务式公寓</t>
  </si>
  <si>
    <t>ATIEYBEST ATIEY BEST</t>
  </si>
  <si>
    <t>184.28</t>
  </si>
  <si>
    <t>25.16</t>
  </si>
  <si>
    <t>2023-10-13 15:20:37</t>
  </si>
  <si>
    <t>4064955</t>
  </si>
  <si>
    <t>金湾酒店</t>
  </si>
  <si>
    <t>BULI ABDULLAH NUR HAZRENA FAZRYNN</t>
  </si>
  <si>
    <t>246.32</t>
  </si>
  <si>
    <t>33.63</t>
  </si>
  <si>
    <t>2023-10-13 14:10:14</t>
  </si>
  <si>
    <t>4064748</t>
  </si>
  <si>
    <t>普吉岛特恩特</t>
  </si>
  <si>
    <t>SAECHAEO GRACE</t>
  </si>
  <si>
    <t>120.27</t>
  </si>
  <si>
    <t>16.42</t>
  </si>
  <si>
    <t>2023-10-13 13:43:04</t>
  </si>
  <si>
    <t>4064723</t>
  </si>
  <si>
    <t>Dulyala Piyapong</t>
  </si>
  <si>
    <t>2023-10-13 13:31:21</t>
  </si>
  <si>
    <t>4064704</t>
  </si>
  <si>
    <t>CK Hotel</t>
  </si>
  <si>
    <t>UNNAMALAI MARIAMAH</t>
  </si>
  <si>
    <t>105.98</t>
  </si>
  <si>
    <t>14.47</t>
  </si>
  <si>
    <t>2023-10-13 13:25:26</t>
  </si>
  <si>
    <t>4064677</t>
  </si>
  <si>
    <t>3兰酒店</t>
  </si>
  <si>
    <t>WANG MANG</t>
  </si>
  <si>
    <t>141.94</t>
  </si>
  <si>
    <t>19.38</t>
  </si>
  <si>
    <t>2023-10-13 13:17:27</t>
  </si>
  <si>
    <t>4064275</t>
  </si>
  <si>
    <t>Ramli Azrul</t>
  </si>
  <si>
    <t>256.72</t>
  </si>
  <si>
    <t>35.05</t>
  </si>
  <si>
    <t>2023-10-13 12:02:46</t>
  </si>
  <si>
    <t>4064142</t>
  </si>
  <si>
    <t>蜜蜂兰花泳池别墅</t>
  </si>
  <si>
    <t>THONGCHAY MINTRA</t>
  </si>
  <si>
    <t>319.56</t>
  </si>
  <si>
    <t>43.63</t>
  </si>
  <si>
    <t>2023-10-13 11:59:35</t>
  </si>
  <si>
    <t>4064077</t>
  </si>
  <si>
    <t>斗湖珀塔玛旅馆</t>
  </si>
  <si>
    <t>ARIF MOHAMMAD ARIF</t>
  </si>
  <si>
    <t>127.37</t>
  </si>
  <si>
    <t>17.39</t>
  </si>
  <si>
    <t>2023-10-13 11:38:26</t>
  </si>
  <si>
    <t>4064054</t>
  </si>
  <si>
    <t>马尼拉萨沃伊酒店</t>
  </si>
  <si>
    <t>CABIJE EMERIC LAMPARAS</t>
  </si>
  <si>
    <t>403.57</t>
  </si>
  <si>
    <t>55.10</t>
  </si>
  <si>
    <t>2023-10-13 11:32:21</t>
  </si>
  <si>
    <t>菲律宾</t>
  </si>
  <si>
    <t>4064019</t>
  </si>
  <si>
    <t>泗水高级商务酒店</t>
  </si>
  <si>
    <t>Waloeyo Waloeyo</t>
  </si>
  <si>
    <t>174.32</t>
  </si>
  <si>
    <t>23.80</t>
  </si>
  <si>
    <t>2023-10-13 11:23:02</t>
  </si>
  <si>
    <t>4063994</t>
  </si>
  <si>
    <t>曼谷沙吞爱逸酒店</t>
  </si>
  <si>
    <t>SURENKHOM TASSANAI</t>
  </si>
  <si>
    <t>231.89</t>
  </si>
  <si>
    <t>31.66</t>
  </si>
  <si>
    <t>2023-10-13 11:24:46</t>
  </si>
  <si>
    <t>4063622</t>
  </si>
  <si>
    <t>印度支那酒店</t>
  </si>
  <si>
    <t>LIU LAIYUAN</t>
  </si>
  <si>
    <t>392.29</t>
  </si>
  <si>
    <t>53.56</t>
  </si>
  <si>
    <t>2023-10-13 09:50:29</t>
  </si>
  <si>
    <t>越南</t>
  </si>
  <si>
    <t>4063611</t>
  </si>
  <si>
    <t>蒲种公主城99酒店</t>
  </si>
  <si>
    <t>CHIA SHI CHAO</t>
  </si>
  <si>
    <t>166.99</t>
  </si>
  <si>
    <t>22.80</t>
  </si>
  <si>
    <t>2023-10-13 09:47:33</t>
  </si>
  <si>
    <t>4063408</t>
  </si>
  <si>
    <t>曼谷京华大酒店</t>
  </si>
  <si>
    <t>yu ying</t>
  </si>
  <si>
    <t>464.87</t>
  </si>
  <si>
    <t>63.47</t>
  </si>
  <si>
    <t>2023-10-13 08:42:50</t>
  </si>
  <si>
    <t>4063379</t>
  </si>
  <si>
    <t>红顶会议中心酒店</t>
  </si>
  <si>
    <t>CUI XUEMIN,WEI HANQIANG</t>
  </si>
  <si>
    <t>424.59</t>
  </si>
  <si>
    <t>57.97</t>
  </si>
  <si>
    <t>2023-10-13 08:25:33</t>
  </si>
  <si>
    <t>4063273</t>
  </si>
  <si>
    <t>菲斯酒店</t>
  </si>
  <si>
    <t>Abdullah Aishah</t>
  </si>
  <si>
    <t>807.43</t>
  </si>
  <si>
    <t>110.24</t>
  </si>
  <si>
    <t>2023-10-13 07:50:40</t>
  </si>
  <si>
    <t>4063146</t>
  </si>
  <si>
    <t>隆披尼公园品尼高酒店</t>
  </si>
  <si>
    <t>SUKSENA JERATI</t>
  </si>
  <si>
    <t>167.43</t>
  </si>
  <si>
    <t>22.86</t>
  </si>
  <si>
    <t>2023-10-13 06:13:08</t>
  </si>
  <si>
    <t>4062996</t>
  </si>
  <si>
    <t>YAU KING WAI SAMSON</t>
  </si>
  <si>
    <t>444.51</t>
  </si>
  <si>
    <t>60.69</t>
  </si>
  <si>
    <t>2023-10-13 02:37:48</t>
  </si>
  <si>
    <t>4062984</t>
  </si>
  <si>
    <t>曼谷素坤逸丽笙酒店</t>
  </si>
  <si>
    <t>GHOSH RUPAK SUJIT,DAMDINOVA VIKTORIIA</t>
  </si>
  <si>
    <t>490.14</t>
  </si>
  <si>
    <t>66.92</t>
  </si>
  <si>
    <t>2023-10-13 02:32:12</t>
  </si>
  <si>
    <t>4062919</t>
  </si>
  <si>
    <t>华欣嗨海洋酒店</t>
  </si>
  <si>
    <t>Nokyim Phakwan</t>
  </si>
  <si>
    <t>540.31</t>
  </si>
  <si>
    <t>73.78</t>
  </si>
  <si>
    <t>2023-10-13 01:36:04</t>
  </si>
  <si>
    <t>4062836</t>
  </si>
  <si>
    <t>济州城市岛酒店</t>
  </si>
  <si>
    <t>LIU ZIHOU</t>
  </si>
  <si>
    <t>346.28</t>
  </si>
  <si>
    <t>47.32</t>
  </si>
  <si>
    <t>2023-10-13 00:41:22</t>
  </si>
  <si>
    <t>韩国</t>
  </si>
  <si>
    <t>2023-10-12</t>
  </si>
  <si>
    <t>4062363</t>
  </si>
  <si>
    <t>哈普@沙吞酒店</t>
  </si>
  <si>
    <t>RATTANAPORN THANCHANOK</t>
  </si>
  <si>
    <t>163.26</t>
  </si>
  <si>
    <t>22.31</t>
  </si>
  <si>
    <t>2023-10-12 22:35:34</t>
  </si>
  <si>
    <t>4062305</t>
  </si>
  <si>
    <t>魅力素可泰度假酒店</t>
  </si>
  <si>
    <t>KRITCHANCHAI PEERAYA</t>
  </si>
  <si>
    <t>340.06</t>
  </si>
  <si>
    <t>46.47</t>
  </si>
  <si>
    <t>2023-10-12 22:17:58</t>
  </si>
  <si>
    <t>4062062</t>
  </si>
  <si>
    <t>贝尔蒙特马尼拉酒店</t>
  </si>
  <si>
    <t>LEI HONG</t>
  </si>
  <si>
    <t>534.20</t>
  </si>
  <si>
    <t>73.00</t>
  </si>
  <si>
    <t>2023-10-12 21:35:19</t>
  </si>
  <si>
    <t>4061964</t>
  </si>
  <si>
    <t>MD DIAH NORAIN</t>
  </si>
  <si>
    <t>326.15</t>
  </si>
  <si>
    <t>44.57</t>
  </si>
  <si>
    <t>2023-10-12 21:07:15</t>
  </si>
  <si>
    <t>4061953</t>
  </si>
  <si>
    <t>西卡朗高级商务酒店</t>
  </si>
  <si>
    <t>TOTONG TOTONG</t>
  </si>
  <si>
    <t>109.04</t>
  </si>
  <si>
    <t>14.90</t>
  </si>
  <si>
    <t>2023-10-12 21:04:43</t>
  </si>
  <si>
    <t>4061321</t>
  </si>
  <si>
    <t>岘港贝尔马森帕罗桑酒店</t>
  </si>
  <si>
    <t>HSU WU CHEN,GIANG THUC ANH</t>
  </si>
  <si>
    <t>283.71</t>
  </si>
  <si>
    <t>38.77</t>
  </si>
  <si>
    <t>2023-10-12 19:17:30</t>
  </si>
  <si>
    <t>4060646</t>
  </si>
  <si>
    <t>Dewi Annisa</t>
  </si>
  <si>
    <t>115.84</t>
  </si>
  <si>
    <t>15.83</t>
  </si>
  <si>
    <t>2023-10-12 17:39:32</t>
  </si>
  <si>
    <t>4060217</t>
  </si>
  <si>
    <t>芙蓉皇家朱兰酒店</t>
  </si>
  <si>
    <t>BIN MOHD YUNUS MOHD ISMAIL NOORDIN</t>
  </si>
  <si>
    <t>335.01</t>
  </si>
  <si>
    <t>45.78</t>
  </si>
  <si>
    <t>2023-10-12 17:28:04</t>
  </si>
  <si>
    <t>直采</t>
  </si>
  <si>
    <t>4058985</t>
  </si>
  <si>
    <t>加影上城区酒店</t>
  </si>
  <si>
    <t>MD SOBARI MUHAMMAD NAZIRULNAIM,KHALID MUHAMMAD FAZRUL</t>
  </si>
  <si>
    <t>302.37</t>
  </si>
  <si>
    <t>41.32</t>
  </si>
  <si>
    <t>2023-10-12 12:42:36</t>
  </si>
  <si>
    <t>4058966</t>
  </si>
  <si>
    <t>NIZAM MOHAMMAD FIRDAUS</t>
  </si>
  <si>
    <t>2023-10-12 17:07:27</t>
  </si>
  <si>
    <t>4058735</t>
  </si>
  <si>
    <t>芭堤雅花园度假村</t>
  </si>
  <si>
    <t>FOAKED ANDREW</t>
  </si>
  <si>
    <t>278.95</t>
  </si>
  <si>
    <t>38.12</t>
  </si>
  <si>
    <t>2023-10-12 11:42:22</t>
  </si>
  <si>
    <t>4058691</t>
  </si>
  <si>
    <t>马六甲瑞雅大酒店</t>
  </si>
  <si>
    <t>Kwong wai kin</t>
  </si>
  <si>
    <t>829.03</t>
  </si>
  <si>
    <t>113.29</t>
  </si>
  <si>
    <t>2023-10-12 11:27:59</t>
  </si>
  <si>
    <t>4058398</t>
  </si>
  <si>
    <t>吉隆坡国际机场萨玛萨玛酒店</t>
  </si>
  <si>
    <t>WANG JUN,ZHANG XIAODONG</t>
  </si>
  <si>
    <t>1095.55</t>
  </si>
  <si>
    <t>149.71</t>
  </si>
  <si>
    <t>2023-10-12 10:25:50</t>
  </si>
  <si>
    <t>4058336</t>
  </si>
  <si>
    <t>普雷昂耶大饭店</t>
  </si>
  <si>
    <t>PT YIMM JOHANNES BMS</t>
  </si>
  <si>
    <t>289.42</t>
  </si>
  <si>
    <t>39.55</t>
  </si>
  <si>
    <t>2023-10-12 10:02:54</t>
  </si>
  <si>
    <t>4057560</t>
  </si>
  <si>
    <t>七岩海滩公寓酒店</t>
  </si>
  <si>
    <t>BUNMEE ASAMAPORN</t>
  </si>
  <si>
    <t>245.66</t>
  </si>
  <si>
    <t>33.57</t>
  </si>
  <si>
    <t>2023-10-12 01:49:47</t>
  </si>
  <si>
    <t>4057500</t>
  </si>
  <si>
    <t>芭堤雅缇克斯第五酒店</t>
  </si>
  <si>
    <t>JARUKIJKUL PARINYA</t>
  </si>
  <si>
    <t>222.91</t>
  </si>
  <si>
    <t>30.48</t>
  </si>
  <si>
    <t>2023-10-12 01:05:46</t>
  </si>
  <si>
    <t>4057420</t>
  </si>
  <si>
    <t>布法罗安帕瓦酒店</t>
  </si>
  <si>
    <t>BOONMEE MAY KULVADEE</t>
  </si>
  <si>
    <t>584.70</t>
  </si>
  <si>
    <t>79.95</t>
  </si>
  <si>
    <t>2023-10-12 00:22:04</t>
  </si>
  <si>
    <t>4057376</t>
  </si>
  <si>
    <t>曼谷论坛公园酒店</t>
  </si>
  <si>
    <t>Aleksandr Bezzubikov</t>
  </si>
  <si>
    <t>240.61</t>
  </si>
  <si>
    <t>32.90</t>
  </si>
  <si>
    <t>2023-10-12 00:15:14</t>
  </si>
  <si>
    <t>2023-10-11</t>
  </si>
  <si>
    <t>4057235</t>
  </si>
  <si>
    <t>LK总统酒店</t>
  </si>
  <si>
    <t>RAWANGTON JIRAPHAT</t>
  </si>
  <si>
    <t>527.22</t>
  </si>
  <si>
    <t>72.09</t>
  </si>
  <si>
    <t>2023-10-11 23:26:39</t>
  </si>
  <si>
    <t>4056242</t>
  </si>
  <si>
    <t>北干巴鲁阿里亚酒店</t>
  </si>
  <si>
    <t>LEO HENRY,MANURUNG ABIDIN M</t>
  </si>
  <si>
    <t>480.48</t>
  </si>
  <si>
    <t>65.70</t>
  </si>
  <si>
    <t>2023-10-11 20:43:53</t>
  </si>
  <si>
    <t>4055475</t>
  </si>
  <si>
    <t>昆考乌东酒店</t>
  </si>
  <si>
    <t>KRITTIMUK CHAYANGKUN</t>
  </si>
  <si>
    <t>102.24</t>
  </si>
  <si>
    <t>13.98</t>
  </si>
  <si>
    <t>2023-10-11 18:45:10</t>
  </si>
  <si>
    <t>4055421</t>
  </si>
  <si>
    <t>潘达纳兰路易斯肯尼酒店</t>
  </si>
  <si>
    <t>YIN GUOQIANG,YANG QING</t>
  </si>
  <si>
    <t>719.77</t>
  </si>
  <si>
    <t>98.42</t>
  </si>
  <si>
    <t>2023-10-11 18:22:03</t>
  </si>
  <si>
    <t>4055022</t>
  </si>
  <si>
    <t>F 加 F 青年旅舍</t>
  </si>
  <si>
    <t>TAFAN SOPHITNAPHA</t>
  </si>
  <si>
    <t>97.49</t>
  </si>
  <si>
    <t>13.33</t>
  </si>
  <si>
    <t>2023-10-11 17:16:53</t>
  </si>
  <si>
    <t>4055005</t>
  </si>
  <si>
    <t>清莱西里文塔酒店</t>
  </si>
  <si>
    <t>ZHANG PENGBO</t>
  </si>
  <si>
    <t>122.86</t>
  </si>
  <si>
    <t>16.80</t>
  </si>
  <si>
    <t>2023-10-11 17:11:32</t>
  </si>
  <si>
    <t>4054484</t>
  </si>
  <si>
    <t>步行街酒店</t>
  </si>
  <si>
    <t>Redfern Jack</t>
  </si>
  <si>
    <t>197.90</t>
  </si>
  <si>
    <t>27.06</t>
  </si>
  <si>
    <t>2023-10-11 15:52:12</t>
  </si>
  <si>
    <t>4054156</t>
  </si>
  <si>
    <t>爱玛利斯北干巴鲁酒店</t>
  </si>
  <si>
    <t>SETYAWATI SARAS</t>
  </si>
  <si>
    <t>121.69</t>
  </si>
  <si>
    <t>16.64</t>
  </si>
  <si>
    <t>2023-10-11 14:51:09</t>
  </si>
  <si>
    <t>4053850</t>
  </si>
  <si>
    <t>马卡蒂萨尔塞多馨乐庭公寓式酒店</t>
  </si>
  <si>
    <t>TSANG NGAI CHUN,WONG CHUN TAI</t>
  </si>
  <si>
    <t>1329.56</t>
  </si>
  <si>
    <t>181.80</t>
  </si>
  <si>
    <t>2023-10-11 13:42:43</t>
  </si>
  <si>
    <t>2023-10-10</t>
  </si>
  <si>
    <t>4049660</t>
  </si>
  <si>
    <t>LAU THAI MING</t>
  </si>
  <si>
    <t>698.48</t>
  </si>
  <si>
    <t>95.56</t>
  </si>
  <si>
    <t>2023-10-10 17:41:21</t>
  </si>
  <si>
    <t>4048470</t>
  </si>
  <si>
    <t>维瓦公寓</t>
  </si>
  <si>
    <t>TANGEAKALUX PIDAWAN</t>
  </si>
  <si>
    <t>282.21</t>
  </si>
  <si>
    <t>38.61</t>
  </si>
  <si>
    <t>2023-10-10 13:18:33</t>
  </si>
  <si>
    <t>4048281</t>
  </si>
  <si>
    <t>Sellappan Saravanan</t>
  </si>
  <si>
    <t>340.03</t>
  </si>
  <si>
    <t>46.52</t>
  </si>
  <si>
    <t>2023-10-10 13:33:14</t>
  </si>
  <si>
    <t>2023-10-09</t>
  </si>
  <si>
    <t>4045681</t>
  </si>
  <si>
    <t>大宏酒店</t>
  </si>
  <si>
    <t>AIZAN KHAIRUL AIZAN BIN MOHAMED RAZALI</t>
  </si>
  <si>
    <t>292.97</t>
  </si>
  <si>
    <t>40.00</t>
  </si>
  <si>
    <t>2023-10-09 20:48:31</t>
  </si>
  <si>
    <t>4043259</t>
  </si>
  <si>
    <t>雅加达克里斯塔尔酒店</t>
  </si>
  <si>
    <t>MAK REBECCA MAK</t>
  </si>
  <si>
    <t>276.20</t>
  </si>
  <si>
    <t>37.71</t>
  </si>
  <si>
    <t>2023-10-09 15:15:28</t>
  </si>
  <si>
    <t>4042085</t>
  </si>
  <si>
    <t>PERUNAVIN NATTHAPHUM</t>
  </si>
  <si>
    <t>123.63</t>
  </si>
  <si>
    <t>16.88</t>
  </si>
  <si>
    <t>2023-10-09 10:48:18</t>
  </si>
  <si>
    <t>2023-10-08</t>
  </si>
  <si>
    <t>4040839</t>
  </si>
  <si>
    <t>Abd Kahar Mohd Asraf</t>
  </si>
  <si>
    <t>339.99</t>
  </si>
  <si>
    <t>46.42</t>
  </si>
  <si>
    <t>2023-10-09 15:01:26</t>
  </si>
  <si>
    <t>4040720</t>
  </si>
  <si>
    <t>Yin Wanying</t>
  </si>
  <si>
    <t>238.48</t>
  </si>
  <si>
    <t>32.56</t>
  </si>
  <si>
    <t>2023-10-08 22:16:20</t>
  </si>
  <si>
    <t>4037752</t>
  </si>
  <si>
    <t>皮皮岛安妮塔度假村</t>
  </si>
  <si>
    <t>HUANG YUEQUN</t>
  </si>
  <si>
    <t>316.92</t>
  </si>
  <si>
    <t>43.27</t>
  </si>
  <si>
    <t>2023-10-08 10:51:14</t>
  </si>
  <si>
    <t>2023-10-07</t>
  </si>
  <si>
    <t>4036497</t>
  </si>
  <si>
    <t>柯叻M府服务公寓</t>
  </si>
  <si>
    <t>TONPANOM WANNISA</t>
  </si>
  <si>
    <t>73.58</t>
  </si>
  <si>
    <t>10.04</t>
  </si>
  <si>
    <t>2023-10-07 23:07:15</t>
  </si>
  <si>
    <t>4036043</t>
  </si>
  <si>
    <t>阳光流行酒店 - SHA Extra Plus</t>
  </si>
  <si>
    <t>NATTA POOHPAE</t>
  </si>
  <si>
    <t>227.18</t>
  </si>
  <si>
    <t>31.00</t>
  </si>
  <si>
    <t>2023-10-07 20:56:07</t>
  </si>
  <si>
    <t>4034604</t>
  </si>
  <si>
    <t>哥打京那巴鲁皇宫酒店</t>
  </si>
  <si>
    <t>PALANIAPPAN RAJOO</t>
  </si>
  <si>
    <t>1085.04</t>
  </si>
  <si>
    <t>148.06</t>
  </si>
  <si>
    <t>2023-10-10 12:58:04</t>
  </si>
  <si>
    <t>4032922</t>
  </si>
  <si>
    <t>苏梅岛查文海滩舒适别墅</t>
  </si>
  <si>
    <t>AIADSUDRAK JAKKRI</t>
  </si>
  <si>
    <t>307.79</t>
  </si>
  <si>
    <t>42.00</t>
  </si>
  <si>
    <t>2023-10-07 04:15:52</t>
  </si>
  <si>
    <t>2023-10-06</t>
  </si>
  <si>
    <t>4032408</t>
  </si>
  <si>
    <t>维谷酒店</t>
  </si>
  <si>
    <t>LIMNIYAKUL MATHEE</t>
  </si>
  <si>
    <t>110.29</t>
  </si>
  <si>
    <t>15.05</t>
  </si>
  <si>
    <t>2023-10-06 23:06:53</t>
  </si>
  <si>
    <t>4029914</t>
  </si>
  <si>
    <t>便捷大酒店</t>
  </si>
  <si>
    <t>Shagonabe-Johnson Marearlcel</t>
  </si>
  <si>
    <t>120.04</t>
  </si>
  <si>
    <t>16.38</t>
  </si>
  <si>
    <t>2023-10-06 13:29:42</t>
  </si>
  <si>
    <t>2023-09-26</t>
  </si>
  <si>
    <t>3986488</t>
  </si>
  <si>
    <t>BCC 酒店</t>
  </si>
  <si>
    <t>DROZARIO WENDY</t>
  </si>
  <si>
    <t>261.75</t>
  </si>
  <si>
    <t>35.71</t>
  </si>
  <si>
    <t>2023-09-26 08:17:44</t>
  </si>
  <si>
    <t>2023-09-18</t>
  </si>
  <si>
    <t>3952570</t>
  </si>
  <si>
    <t>拉林金达温泉度假酒店</t>
  </si>
  <si>
    <t>ZHENG YAN,WANG HUAYU</t>
  </si>
  <si>
    <t>1222.28</t>
  </si>
  <si>
    <t>167.52</t>
  </si>
  <si>
    <t>2023-09-18 23:03:52</t>
  </si>
  <si>
    <t>2023-09-14</t>
  </si>
  <si>
    <t>3928711</t>
  </si>
  <si>
    <t>巴黎中心EXE酒店</t>
  </si>
  <si>
    <t>CHEN LEBIN,WAN FEILONG</t>
  </si>
  <si>
    <t>7719.48</t>
  </si>
  <si>
    <t>1058.87</t>
  </si>
  <si>
    <t>2023-09-14 10:31:25</t>
  </si>
  <si>
    <t>法国</t>
  </si>
  <si>
    <t>2023-09-12</t>
  </si>
  <si>
    <t>3919412</t>
  </si>
  <si>
    <t>巴厘岛库塔阿雅杜塔酒店</t>
  </si>
  <si>
    <t>KONG HENG FEI,CHOW HUEY YEE</t>
  </si>
  <si>
    <t>2154.78</t>
  </si>
  <si>
    <t>294.82</t>
  </si>
  <si>
    <t>2023-09-12 13:04:58</t>
  </si>
  <si>
    <t>2023-09-10</t>
  </si>
  <si>
    <t>3912257</t>
  </si>
  <si>
    <t>甜蜜滨海度假酒店 - 时尚 - 卡塔海滩</t>
  </si>
  <si>
    <t>LI XINYI,JIN KEXIN</t>
  </si>
  <si>
    <t>232.74</t>
  </si>
  <si>
    <t>31.61</t>
  </si>
  <si>
    <t>2023-09-10 23:51:34</t>
  </si>
  <si>
    <t>2023-08-27</t>
  </si>
  <si>
    <t>3844726</t>
  </si>
  <si>
    <t>曼谷素坤逸航站 21 中心酒店</t>
  </si>
  <si>
    <t>LUO LIN SHAN</t>
  </si>
  <si>
    <t>3168.97</t>
  </si>
  <si>
    <t>433.79</t>
  </si>
  <si>
    <t>2023-08-28 12:26:15</t>
  </si>
  <si>
    <t>3844722</t>
  </si>
  <si>
    <t>CHEUNG LOK KI</t>
  </si>
  <si>
    <t>2023-08-28 12:23:49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</si>
</sst>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98</xdr:row>
      <xdr:rowOff>0</xdr:rowOff>
    </xdr:from>
    <xdr:to>
      <xdr:col>14</xdr:col>
      <xdr:colOff>19050</xdr:colOff>
      <xdr:row>127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57400"/>
          <a:ext cx="10306050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45210</v>
      </c>
      <c r="G2" s="6">
        <v>45213</v>
      </c>
      <c r="H2" s="4">
        <v>1</v>
      </c>
      <c r="I2" s="4">
        <v>3</v>
      </c>
      <c r="J2" s="4">
        <v>3</v>
      </c>
      <c r="K2" s="4" t="s">
        <v>30</v>
      </c>
      <c r="L2" s="4">
        <v>433.79</v>
      </c>
      <c r="M2" s="4">
        <v>433.79</v>
      </c>
      <c r="N2" s="4" t="s">
        <v>31</v>
      </c>
      <c r="O2" s="4" t="s">
        <v>32</v>
      </c>
      <c r="P2" s="4" t="s">
        <v>33</v>
      </c>
      <c r="Q2" s="4">
        <v>0</v>
      </c>
      <c r="R2" s="7">
        <v>45165</v>
      </c>
      <c r="S2" s="6">
        <v>45216</v>
      </c>
      <c r="T2" s="4" t="s">
        <v>34</v>
      </c>
      <c r="U2" s="4">
        <v>433.79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45210</v>
      </c>
      <c r="G3" s="6">
        <v>45213</v>
      </c>
      <c r="H3" s="4">
        <v>1</v>
      </c>
      <c r="I3" s="4">
        <v>3</v>
      </c>
      <c r="J3" s="4">
        <v>3</v>
      </c>
      <c r="K3" s="4" t="s">
        <v>30</v>
      </c>
      <c r="L3" s="4">
        <v>433.79</v>
      </c>
      <c r="M3" s="4">
        <v>433.79</v>
      </c>
      <c r="N3" s="4" t="s">
        <v>38</v>
      </c>
      <c r="O3" s="4" t="s">
        <v>32</v>
      </c>
      <c r="P3" s="4" t="s">
        <v>33</v>
      </c>
      <c r="Q3" s="4">
        <v>0</v>
      </c>
      <c r="R3" s="7">
        <v>45165.0000115741</v>
      </c>
      <c r="S3" s="6">
        <v>45216</v>
      </c>
      <c r="T3" s="4" t="s">
        <v>34</v>
      </c>
      <c r="U3" s="4">
        <v>433.79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45212</v>
      </c>
      <c r="G4" s="6">
        <v>45213</v>
      </c>
      <c r="H4" s="4">
        <v>1</v>
      </c>
      <c r="I4" s="4">
        <v>1</v>
      </c>
      <c r="J4" s="4">
        <v>1</v>
      </c>
      <c r="K4" s="4" t="s">
        <v>30</v>
      </c>
      <c r="L4" s="4">
        <v>31.61</v>
      </c>
      <c r="M4" s="4">
        <v>31.61</v>
      </c>
      <c r="N4" s="4" t="s">
        <v>44</v>
      </c>
      <c r="O4" s="4" t="s">
        <v>32</v>
      </c>
      <c r="P4" s="4" t="s">
        <v>33</v>
      </c>
      <c r="Q4" s="4">
        <v>0</v>
      </c>
      <c r="R4" s="7">
        <v>45179.0000115741</v>
      </c>
      <c r="S4" s="6">
        <v>45216</v>
      </c>
      <c r="T4" s="4" t="s">
        <v>34</v>
      </c>
      <c r="U4" s="4">
        <v>31.61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45208</v>
      </c>
      <c r="G5" s="6">
        <v>45213</v>
      </c>
      <c r="H5" s="4">
        <v>1</v>
      </c>
      <c r="I5" s="4">
        <v>5</v>
      </c>
      <c r="J5" s="4">
        <v>5</v>
      </c>
      <c r="K5" s="4" t="s">
        <v>30</v>
      </c>
      <c r="L5" s="4">
        <v>294.82</v>
      </c>
      <c r="M5" s="4">
        <v>294.82</v>
      </c>
      <c r="N5" s="4" t="s">
        <v>50</v>
      </c>
      <c r="O5" s="4" t="s">
        <v>32</v>
      </c>
      <c r="P5" s="4" t="s">
        <v>33</v>
      </c>
      <c r="Q5" s="4">
        <v>0</v>
      </c>
      <c r="R5" s="7">
        <v>45181</v>
      </c>
      <c r="S5" s="6">
        <v>45216</v>
      </c>
      <c r="T5" s="4" t="s">
        <v>34</v>
      </c>
      <c r="U5" s="4">
        <v>294.82</v>
      </c>
      <c r="V5" s="4">
        <v>0</v>
      </c>
      <c r="W5" s="4">
        <v>0</v>
      </c>
      <c r="X5" s="4" t="s">
        <v>51</v>
      </c>
      <c r="Y5" s="4" t="s">
        <v>46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45209</v>
      </c>
      <c r="G6" s="6">
        <v>45213</v>
      </c>
      <c r="H6" s="4">
        <v>1</v>
      </c>
      <c r="I6" s="4">
        <v>4</v>
      </c>
      <c r="J6" s="4">
        <v>4</v>
      </c>
      <c r="K6" s="4" t="s">
        <v>30</v>
      </c>
      <c r="L6" s="4">
        <v>1058.87</v>
      </c>
      <c r="M6" s="4">
        <v>1058.87</v>
      </c>
      <c r="N6" s="4" t="s">
        <v>55</v>
      </c>
      <c r="O6" s="4" t="s">
        <v>32</v>
      </c>
      <c r="P6" s="4" t="s">
        <v>33</v>
      </c>
      <c r="Q6" s="4">
        <v>0</v>
      </c>
      <c r="R6" s="7">
        <v>45183</v>
      </c>
      <c r="S6" s="6">
        <v>45216</v>
      </c>
      <c r="T6" s="4" t="s">
        <v>34</v>
      </c>
      <c r="U6" s="4">
        <v>1058.87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45211</v>
      </c>
      <c r="G7" s="6">
        <v>45213</v>
      </c>
      <c r="H7" s="4">
        <v>1</v>
      </c>
      <c r="I7" s="4">
        <v>2</v>
      </c>
      <c r="J7" s="4">
        <v>2</v>
      </c>
      <c r="K7" s="4" t="s">
        <v>30</v>
      </c>
      <c r="L7" s="4">
        <v>167.52</v>
      </c>
      <c r="M7" s="4">
        <v>167.52</v>
      </c>
      <c r="N7" s="4" t="s">
        <v>61</v>
      </c>
      <c r="O7" s="4" t="s">
        <v>32</v>
      </c>
      <c r="P7" s="4" t="s">
        <v>33</v>
      </c>
      <c r="Q7" s="4">
        <v>0</v>
      </c>
      <c r="R7" s="7">
        <v>45187</v>
      </c>
      <c r="S7" s="6">
        <v>45216</v>
      </c>
      <c r="T7" s="4" t="s">
        <v>34</v>
      </c>
      <c r="U7" s="4">
        <v>167.52</v>
      </c>
      <c r="V7" s="4">
        <v>0</v>
      </c>
      <c r="W7" s="4">
        <v>0</v>
      </c>
      <c r="X7" s="4" t="s">
        <v>62</v>
      </c>
      <c r="Y7" s="4" t="s">
        <v>46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45212</v>
      </c>
      <c r="G8" s="6">
        <v>45213</v>
      </c>
      <c r="H8" s="4">
        <v>1</v>
      </c>
      <c r="I8" s="4">
        <v>1</v>
      </c>
      <c r="J8" s="4">
        <v>1</v>
      </c>
      <c r="K8" s="4" t="s">
        <v>30</v>
      </c>
      <c r="L8" s="4">
        <v>35.71</v>
      </c>
      <c r="M8" s="4">
        <v>35.71</v>
      </c>
      <c r="N8" s="4" t="s">
        <v>66</v>
      </c>
      <c r="O8" s="4" t="s">
        <v>32</v>
      </c>
      <c r="P8" s="4" t="s">
        <v>33</v>
      </c>
      <c r="Q8" s="4">
        <v>0</v>
      </c>
      <c r="R8" s="7">
        <v>45195.0000115741</v>
      </c>
      <c r="S8" s="6">
        <v>45216</v>
      </c>
      <c r="T8" s="4" t="s">
        <v>34</v>
      </c>
      <c r="U8" s="4">
        <v>35.71</v>
      </c>
      <c r="V8" s="4">
        <v>0</v>
      </c>
      <c r="W8" s="4">
        <v>0</v>
      </c>
      <c r="X8" s="4" t="s">
        <v>67</v>
      </c>
      <c r="Y8" s="4" t="s">
        <v>46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45212</v>
      </c>
      <c r="G9" s="6">
        <v>45213</v>
      </c>
      <c r="H9" s="4">
        <v>1</v>
      </c>
      <c r="I9" s="4">
        <v>1</v>
      </c>
      <c r="J9" s="4">
        <v>1</v>
      </c>
      <c r="K9" s="4" t="s">
        <v>30</v>
      </c>
      <c r="L9" s="4">
        <v>16.38</v>
      </c>
      <c r="M9" s="4">
        <v>16.38</v>
      </c>
      <c r="N9" s="4" t="s">
        <v>71</v>
      </c>
      <c r="O9" s="4" t="s">
        <v>32</v>
      </c>
      <c r="P9" s="4" t="s">
        <v>33</v>
      </c>
      <c r="Q9" s="4">
        <v>0</v>
      </c>
      <c r="R9" s="7">
        <v>45205</v>
      </c>
      <c r="S9" s="6">
        <v>45216</v>
      </c>
      <c r="T9" s="4" t="s">
        <v>34</v>
      </c>
      <c r="U9" s="4">
        <v>16.38</v>
      </c>
      <c r="V9" s="4">
        <v>0</v>
      </c>
      <c r="W9" s="4">
        <v>0</v>
      </c>
      <c r="X9" s="4" t="s">
        <v>72</v>
      </c>
      <c r="Y9" s="4" t="s">
        <v>46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45212</v>
      </c>
      <c r="G10" s="6">
        <v>45213</v>
      </c>
      <c r="H10" s="4">
        <v>1</v>
      </c>
      <c r="I10" s="4">
        <v>1</v>
      </c>
      <c r="J10" s="4">
        <v>1</v>
      </c>
      <c r="K10" s="4" t="s">
        <v>30</v>
      </c>
      <c r="L10" s="4">
        <v>15.05</v>
      </c>
      <c r="M10" s="4">
        <v>15.05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45205</v>
      </c>
      <c r="S10" s="6">
        <v>45216</v>
      </c>
      <c r="T10" s="4" t="s">
        <v>34</v>
      </c>
      <c r="U10" s="4">
        <v>15.05</v>
      </c>
      <c r="V10" s="4">
        <v>0</v>
      </c>
      <c r="W10" s="4">
        <v>0</v>
      </c>
      <c r="X10" s="4" t="s">
        <v>77</v>
      </c>
      <c r="Y10" s="4" t="s">
        <v>46</v>
      </c>
    </row>
    <row r="11" s="4" customFormat="1" spans="1:26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45212</v>
      </c>
      <c r="G11" s="6">
        <v>45213</v>
      </c>
      <c r="H11" s="4">
        <v>2</v>
      </c>
      <c r="I11" s="4">
        <v>1</v>
      </c>
      <c r="J11" s="4">
        <v>2</v>
      </c>
      <c r="K11" s="4" t="s">
        <v>30</v>
      </c>
      <c r="L11" s="4">
        <v>42</v>
      </c>
      <c r="M11" s="4">
        <v>42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45206.0000115741</v>
      </c>
      <c r="S11" s="6">
        <v>45216</v>
      </c>
      <c r="T11" s="4" t="s">
        <v>34</v>
      </c>
      <c r="U11" s="4">
        <v>42</v>
      </c>
      <c r="V11" s="4">
        <v>0</v>
      </c>
      <c r="W11" s="4">
        <v>0</v>
      </c>
      <c r="X11" s="4" t="s">
        <v>82</v>
      </c>
      <c r="Y11" s="4" t="s">
        <v>83</v>
      </c>
      <c r="Z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45212</v>
      </c>
      <c r="G12" s="6">
        <v>45213</v>
      </c>
      <c r="H12" s="4">
        <v>1</v>
      </c>
      <c r="I12" s="4">
        <v>1</v>
      </c>
      <c r="J12" s="4">
        <v>1</v>
      </c>
      <c r="K12" s="4" t="s">
        <v>30</v>
      </c>
      <c r="L12" s="4">
        <v>107.34</v>
      </c>
      <c r="M12" s="4">
        <v>107.34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45206.0000115741</v>
      </c>
      <c r="S12" s="6">
        <v>45216</v>
      </c>
      <c r="T12" s="4" t="s">
        <v>34</v>
      </c>
      <c r="U12" s="4">
        <v>107.34</v>
      </c>
      <c r="V12" s="4">
        <v>0</v>
      </c>
      <c r="W12" s="4">
        <v>0</v>
      </c>
      <c r="X12" s="4" t="s">
        <v>89</v>
      </c>
      <c r="Y12" s="4" t="s">
        <v>46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45209</v>
      </c>
      <c r="G13" s="6">
        <v>45213</v>
      </c>
      <c r="H13" s="4">
        <v>1</v>
      </c>
      <c r="I13" s="4">
        <v>4</v>
      </c>
      <c r="J13" s="4">
        <v>4</v>
      </c>
      <c r="K13" s="4" t="s">
        <v>30</v>
      </c>
      <c r="L13" s="4">
        <v>148.06</v>
      </c>
      <c r="M13" s="4">
        <v>148.06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45206.0000115741</v>
      </c>
      <c r="S13" s="6">
        <v>45216</v>
      </c>
      <c r="T13" s="4" t="s">
        <v>34</v>
      </c>
      <c r="U13" s="4">
        <v>148.06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85</v>
      </c>
      <c r="B14" s="4" t="s">
        <v>26</v>
      </c>
      <c r="C14" s="4" t="s">
        <v>96</v>
      </c>
      <c r="D14" s="4" t="s">
        <v>86</v>
      </c>
      <c r="E14" s="4" t="s">
        <v>87</v>
      </c>
      <c r="F14" s="6">
        <v>45212</v>
      </c>
      <c r="G14" s="6">
        <v>45213</v>
      </c>
      <c r="H14" s="4">
        <v>1</v>
      </c>
      <c r="I14" s="4">
        <v>1</v>
      </c>
      <c r="J14" s="4">
        <v>1</v>
      </c>
      <c r="K14" s="4" t="s">
        <v>30</v>
      </c>
      <c r="L14" s="4">
        <v>-107.34</v>
      </c>
      <c r="M14" s="4">
        <v>-107.34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45206.0000115741</v>
      </c>
      <c r="S14" s="6">
        <v>45216</v>
      </c>
      <c r="T14" s="4" t="s">
        <v>34</v>
      </c>
      <c r="U14" s="4">
        <v>-107.34</v>
      </c>
      <c r="V14" s="4">
        <v>0</v>
      </c>
      <c r="W14" s="4">
        <v>0</v>
      </c>
      <c r="X14" s="4" t="s">
        <v>89</v>
      </c>
      <c r="Y14" s="4" t="s">
        <v>46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49</v>
      </c>
      <c r="F15" s="6">
        <v>45212</v>
      </c>
      <c r="G15" s="6">
        <v>45213</v>
      </c>
      <c r="H15" s="4">
        <v>1</v>
      </c>
      <c r="I15" s="4">
        <v>1</v>
      </c>
      <c r="J15" s="4">
        <v>1</v>
      </c>
      <c r="K15" s="4" t="s">
        <v>30</v>
      </c>
      <c r="L15" s="4">
        <v>31</v>
      </c>
      <c r="M15" s="4">
        <v>31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45206</v>
      </c>
      <c r="S15" s="6">
        <v>45216</v>
      </c>
      <c r="T15" s="4" t="s">
        <v>34</v>
      </c>
      <c r="U15" s="4">
        <v>31</v>
      </c>
      <c r="V15" s="4">
        <v>0</v>
      </c>
      <c r="W15" s="4">
        <v>0</v>
      </c>
      <c r="X15" s="4" t="s">
        <v>100</v>
      </c>
      <c r="Y15" s="4" t="s">
        <v>46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45212</v>
      </c>
      <c r="G16" s="6">
        <v>45213</v>
      </c>
      <c r="H16" s="4">
        <v>1</v>
      </c>
      <c r="I16" s="4">
        <v>1</v>
      </c>
      <c r="J16" s="4">
        <v>1</v>
      </c>
      <c r="K16" s="4" t="s">
        <v>30</v>
      </c>
      <c r="L16" s="4">
        <v>10.04</v>
      </c>
      <c r="M16" s="4">
        <v>10.04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45206</v>
      </c>
      <c r="S16" s="6">
        <v>45216</v>
      </c>
      <c r="T16" s="4" t="s">
        <v>34</v>
      </c>
      <c r="U16" s="4">
        <v>10.04</v>
      </c>
      <c r="V16" s="4">
        <v>0</v>
      </c>
      <c r="W16" s="4">
        <v>0</v>
      </c>
      <c r="X16" s="4" t="s">
        <v>105</v>
      </c>
      <c r="Y16" s="4" t="s">
        <v>46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45212</v>
      </c>
      <c r="G17" s="6">
        <v>45213</v>
      </c>
      <c r="H17" s="4">
        <v>1</v>
      </c>
      <c r="I17" s="4">
        <v>1</v>
      </c>
      <c r="J17" s="4">
        <v>1</v>
      </c>
      <c r="K17" s="4" t="s">
        <v>30</v>
      </c>
      <c r="L17" s="4">
        <v>43.27</v>
      </c>
      <c r="M17" s="4">
        <v>43.27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45207</v>
      </c>
      <c r="S17" s="6">
        <v>45216</v>
      </c>
      <c r="T17" s="4" t="s">
        <v>34</v>
      </c>
      <c r="U17" s="4">
        <v>43.27</v>
      </c>
      <c r="V17" s="4">
        <v>0</v>
      </c>
      <c r="W17" s="4">
        <v>0</v>
      </c>
      <c r="X17" s="4" t="s">
        <v>110</v>
      </c>
      <c r="Y17" s="4" t="s">
        <v>46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45211</v>
      </c>
      <c r="G18" s="6">
        <v>45213</v>
      </c>
      <c r="H18" s="4">
        <v>1</v>
      </c>
      <c r="I18" s="4">
        <v>2</v>
      </c>
      <c r="J18" s="4">
        <v>2</v>
      </c>
      <c r="K18" s="4" t="s">
        <v>30</v>
      </c>
      <c r="L18" s="4">
        <v>32.56</v>
      </c>
      <c r="M18" s="4">
        <v>32.56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45207</v>
      </c>
      <c r="S18" s="6">
        <v>45216</v>
      </c>
      <c r="T18" s="4" t="s">
        <v>34</v>
      </c>
      <c r="U18" s="4">
        <v>32.56</v>
      </c>
      <c r="V18" s="4">
        <v>0</v>
      </c>
      <c r="W18" s="4">
        <v>0</v>
      </c>
      <c r="X18" s="4" t="s">
        <v>115</v>
      </c>
      <c r="Y18" s="4" t="s">
        <v>46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49</v>
      </c>
      <c r="F19" s="6">
        <v>45212</v>
      </c>
      <c r="G19" s="6">
        <v>45213</v>
      </c>
      <c r="H19" s="4">
        <v>1</v>
      </c>
      <c r="I19" s="4">
        <v>1</v>
      </c>
      <c r="J19" s="4">
        <v>1</v>
      </c>
      <c r="K19" s="4" t="s">
        <v>30</v>
      </c>
      <c r="L19" s="4">
        <v>46.42</v>
      </c>
      <c r="M19" s="4">
        <v>46.42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45207</v>
      </c>
      <c r="S19" s="6">
        <v>45216</v>
      </c>
      <c r="T19" s="4" t="s">
        <v>34</v>
      </c>
      <c r="U19" s="4">
        <v>46.42</v>
      </c>
      <c r="V19" s="4">
        <v>0</v>
      </c>
      <c r="W19" s="4">
        <v>0</v>
      </c>
      <c r="X19" s="4" t="s">
        <v>119</v>
      </c>
      <c r="Y19" s="4" t="s">
        <v>120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45212</v>
      </c>
      <c r="G20" s="6">
        <v>45213</v>
      </c>
      <c r="H20" s="4">
        <v>1</v>
      </c>
      <c r="I20" s="4">
        <v>1</v>
      </c>
      <c r="J20" s="4">
        <v>1</v>
      </c>
      <c r="K20" s="4" t="s">
        <v>30</v>
      </c>
      <c r="L20" s="4">
        <v>16.88</v>
      </c>
      <c r="M20" s="4">
        <v>16.88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45208</v>
      </c>
      <c r="S20" s="6">
        <v>45216</v>
      </c>
      <c r="T20" s="4" t="s">
        <v>34</v>
      </c>
      <c r="U20" s="4">
        <v>16.88</v>
      </c>
      <c r="V20" s="4">
        <v>0</v>
      </c>
      <c r="W20" s="4">
        <v>0</v>
      </c>
      <c r="X20" s="4" t="s">
        <v>125</v>
      </c>
      <c r="Y20" s="4" t="s">
        <v>46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45212</v>
      </c>
      <c r="G21" s="6">
        <v>45213</v>
      </c>
      <c r="H21" s="4">
        <v>1</v>
      </c>
      <c r="I21" s="4">
        <v>1</v>
      </c>
      <c r="J21" s="4">
        <v>1</v>
      </c>
      <c r="K21" s="4" t="s">
        <v>30</v>
      </c>
      <c r="L21" s="4">
        <v>37.71</v>
      </c>
      <c r="M21" s="4">
        <v>37.71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45208.0000115741</v>
      </c>
      <c r="S21" s="6">
        <v>45216</v>
      </c>
      <c r="T21" s="4" t="s">
        <v>34</v>
      </c>
      <c r="U21" s="4">
        <v>37.71</v>
      </c>
      <c r="V21" s="4">
        <v>0</v>
      </c>
      <c r="W21" s="4">
        <v>0</v>
      </c>
      <c r="X21" s="4" t="s">
        <v>130</v>
      </c>
      <c r="Y21" s="4" t="s">
        <v>131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45212</v>
      </c>
      <c r="G22" s="6">
        <v>45213</v>
      </c>
      <c r="H22" s="4">
        <v>1</v>
      </c>
      <c r="I22" s="4">
        <v>1</v>
      </c>
      <c r="J22" s="4">
        <v>1</v>
      </c>
      <c r="K22" s="4" t="s">
        <v>30</v>
      </c>
      <c r="L22" s="4">
        <v>40</v>
      </c>
      <c r="M22" s="4">
        <v>40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45208.0000115741</v>
      </c>
      <c r="S22" s="6">
        <v>45216</v>
      </c>
      <c r="T22" s="4" t="s">
        <v>34</v>
      </c>
      <c r="U22" s="4">
        <v>40</v>
      </c>
      <c r="V22" s="4">
        <v>0</v>
      </c>
      <c r="W22" s="4">
        <v>0</v>
      </c>
      <c r="X22" s="4" t="s">
        <v>136</v>
      </c>
      <c r="Y22" s="4" t="s">
        <v>137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117</v>
      </c>
      <c r="E23" s="4" t="s">
        <v>49</v>
      </c>
      <c r="F23" s="6">
        <v>45212</v>
      </c>
      <c r="G23" s="6">
        <v>45213</v>
      </c>
      <c r="H23" s="4">
        <v>1</v>
      </c>
      <c r="I23" s="4">
        <v>1</v>
      </c>
      <c r="J23" s="4">
        <v>1</v>
      </c>
      <c r="K23" s="4" t="s">
        <v>30</v>
      </c>
      <c r="L23" s="4">
        <v>46.52</v>
      </c>
      <c r="M23" s="4">
        <v>46.52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45209.0000115741</v>
      </c>
      <c r="S23" s="6">
        <v>45216</v>
      </c>
      <c r="T23" s="4" t="s">
        <v>34</v>
      </c>
      <c r="U23" s="4">
        <v>46.52</v>
      </c>
      <c r="V23" s="4">
        <v>0</v>
      </c>
      <c r="W23" s="4">
        <v>0</v>
      </c>
      <c r="X23" s="4" t="s">
        <v>140</v>
      </c>
      <c r="Y23" s="4" t="s">
        <v>141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143</v>
      </c>
      <c r="E24" s="4" t="s">
        <v>144</v>
      </c>
      <c r="F24" s="6">
        <v>45211</v>
      </c>
      <c r="G24" s="6">
        <v>45213</v>
      </c>
      <c r="H24" s="4">
        <v>1</v>
      </c>
      <c r="I24" s="4">
        <v>2</v>
      </c>
      <c r="J24" s="4">
        <v>2</v>
      </c>
      <c r="K24" s="4" t="s">
        <v>30</v>
      </c>
      <c r="L24" s="4">
        <v>38.61</v>
      </c>
      <c r="M24" s="4">
        <v>38.61</v>
      </c>
      <c r="N24" s="4" t="s">
        <v>145</v>
      </c>
      <c r="O24" s="4" t="s">
        <v>32</v>
      </c>
      <c r="P24" s="4" t="s">
        <v>33</v>
      </c>
      <c r="Q24" s="4">
        <v>0</v>
      </c>
      <c r="R24" s="7">
        <v>45209.0000115741</v>
      </c>
      <c r="S24" s="6">
        <v>45216</v>
      </c>
      <c r="T24" s="4" t="s">
        <v>34</v>
      </c>
      <c r="U24" s="4">
        <v>38.61</v>
      </c>
      <c r="V24" s="4">
        <v>0</v>
      </c>
      <c r="W24" s="4">
        <v>0</v>
      </c>
      <c r="X24" s="4" t="s">
        <v>146</v>
      </c>
      <c r="Y24" s="4" t="s">
        <v>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45210</v>
      </c>
      <c r="G25" s="6">
        <v>45213</v>
      </c>
      <c r="H25" s="4">
        <v>1</v>
      </c>
      <c r="I25" s="4">
        <v>3</v>
      </c>
      <c r="J25" s="4">
        <v>3</v>
      </c>
      <c r="K25" s="4" t="s">
        <v>30</v>
      </c>
      <c r="L25" s="4">
        <v>95.56</v>
      </c>
      <c r="M25" s="4">
        <v>95.56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45209</v>
      </c>
      <c r="S25" s="6">
        <v>45216</v>
      </c>
      <c r="T25" s="4" t="s">
        <v>34</v>
      </c>
      <c r="U25" s="4">
        <v>95.56</v>
      </c>
      <c r="V25" s="4">
        <v>0</v>
      </c>
      <c r="W25" s="4">
        <v>0</v>
      </c>
      <c r="X25" s="4" t="s">
        <v>151</v>
      </c>
      <c r="Y25" s="4" t="s">
        <v>46</v>
      </c>
    </row>
    <row r="26" s="4" customFormat="1" spans="1:26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45212</v>
      </c>
      <c r="G26" s="6">
        <v>45213</v>
      </c>
      <c r="H26" s="4">
        <v>2</v>
      </c>
      <c r="I26" s="4">
        <v>1</v>
      </c>
      <c r="J26" s="4">
        <v>2</v>
      </c>
      <c r="K26" s="4" t="s">
        <v>30</v>
      </c>
      <c r="L26" s="4">
        <v>181.8</v>
      </c>
      <c r="M26" s="4">
        <v>181.8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45210.0000115741</v>
      </c>
      <c r="S26" s="6">
        <v>45216</v>
      </c>
      <c r="T26" s="4" t="s">
        <v>34</v>
      </c>
      <c r="U26" s="4">
        <v>181.8</v>
      </c>
      <c r="V26" s="4">
        <v>0</v>
      </c>
      <c r="W26" s="4">
        <v>0</v>
      </c>
      <c r="X26" s="4" t="s">
        <v>156</v>
      </c>
      <c r="Y26" s="4" t="s">
        <v>157</v>
      </c>
      <c r="Z26" s="4" t="s">
        <v>158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45212</v>
      </c>
      <c r="G27" s="6">
        <v>45213</v>
      </c>
      <c r="H27" s="4">
        <v>1</v>
      </c>
      <c r="I27" s="4">
        <v>1</v>
      </c>
      <c r="J27" s="4">
        <v>1</v>
      </c>
      <c r="K27" s="4" t="s">
        <v>30</v>
      </c>
      <c r="L27" s="4">
        <v>16.64</v>
      </c>
      <c r="M27" s="4">
        <v>16.64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45210</v>
      </c>
      <c r="S27" s="6">
        <v>45216</v>
      </c>
      <c r="T27" s="4" t="s">
        <v>34</v>
      </c>
      <c r="U27" s="4">
        <v>16.64</v>
      </c>
      <c r="V27" s="4">
        <v>0</v>
      </c>
      <c r="W27" s="4">
        <v>0</v>
      </c>
      <c r="X27" s="4" t="s">
        <v>46</v>
      </c>
      <c r="Y27" s="4" t="s">
        <v>46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49</v>
      </c>
      <c r="F28" s="6">
        <v>45211</v>
      </c>
      <c r="G28" s="6">
        <v>45213</v>
      </c>
      <c r="H28" s="4">
        <v>1</v>
      </c>
      <c r="I28" s="4">
        <v>2</v>
      </c>
      <c r="J28" s="4">
        <v>2</v>
      </c>
      <c r="K28" s="4" t="s">
        <v>30</v>
      </c>
      <c r="L28" s="4">
        <v>27.06</v>
      </c>
      <c r="M28" s="4">
        <v>27.06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45210</v>
      </c>
      <c r="S28" s="6">
        <v>45216</v>
      </c>
      <c r="T28" s="4" t="s">
        <v>34</v>
      </c>
      <c r="U28" s="4">
        <v>27.06</v>
      </c>
      <c r="V28" s="4">
        <v>0</v>
      </c>
      <c r="W28" s="4">
        <v>0</v>
      </c>
      <c r="X28" s="4" t="s">
        <v>166</v>
      </c>
      <c r="Y28" s="4" t="s">
        <v>46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168</v>
      </c>
      <c r="E29" s="4" t="s">
        <v>169</v>
      </c>
      <c r="F29" s="6">
        <v>45212</v>
      </c>
      <c r="G29" s="6">
        <v>45213</v>
      </c>
      <c r="H29" s="4">
        <v>1</v>
      </c>
      <c r="I29" s="4">
        <v>1</v>
      </c>
      <c r="J29" s="4">
        <v>1</v>
      </c>
      <c r="K29" s="4" t="s">
        <v>30</v>
      </c>
      <c r="L29" s="4">
        <v>16.8</v>
      </c>
      <c r="M29" s="4">
        <v>16.8</v>
      </c>
      <c r="N29" s="4" t="s">
        <v>170</v>
      </c>
      <c r="O29" s="4" t="s">
        <v>32</v>
      </c>
      <c r="P29" s="4" t="s">
        <v>33</v>
      </c>
      <c r="Q29" s="4">
        <v>0</v>
      </c>
      <c r="R29" s="7">
        <v>45210.0000115741</v>
      </c>
      <c r="S29" s="6">
        <v>45216</v>
      </c>
      <c r="T29" s="4" t="s">
        <v>34</v>
      </c>
      <c r="U29" s="4">
        <v>16.8</v>
      </c>
      <c r="V29" s="4">
        <v>0</v>
      </c>
      <c r="W29" s="4">
        <v>0</v>
      </c>
      <c r="X29" s="4" t="s">
        <v>171</v>
      </c>
      <c r="Y29" s="4" t="s">
        <v>46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173</v>
      </c>
      <c r="E30" s="4" t="s">
        <v>174</v>
      </c>
      <c r="F30" s="6">
        <v>45212</v>
      </c>
      <c r="G30" s="6">
        <v>45213</v>
      </c>
      <c r="H30" s="4">
        <v>1</v>
      </c>
      <c r="I30" s="4">
        <v>1</v>
      </c>
      <c r="J30" s="4">
        <v>1</v>
      </c>
      <c r="K30" s="4" t="s">
        <v>30</v>
      </c>
      <c r="L30" s="4">
        <v>13.33</v>
      </c>
      <c r="M30" s="4">
        <v>13.33</v>
      </c>
      <c r="N30" s="4" t="s">
        <v>175</v>
      </c>
      <c r="O30" s="4" t="s">
        <v>32</v>
      </c>
      <c r="P30" s="4" t="s">
        <v>33</v>
      </c>
      <c r="Q30" s="4">
        <v>0</v>
      </c>
      <c r="R30" s="7">
        <v>45210.0000115741</v>
      </c>
      <c r="S30" s="6">
        <v>45216</v>
      </c>
      <c r="T30" s="4" t="s">
        <v>34</v>
      </c>
      <c r="U30" s="4">
        <v>13.33</v>
      </c>
      <c r="V30" s="4">
        <v>0</v>
      </c>
      <c r="W30" s="4">
        <v>0</v>
      </c>
      <c r="X30" s="4" t="s">
        <v>176</v>
      </c>
      <c r="Y30" s="4" t="s">
        <v>46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178</v>
      </c>
      <c r="E31" s="4" t="s">
        <v>179</v>
      </c>
      <c r="F31" s="6">
        <v>45211</v>
      </c>
      <c r="G31" s="6">
        <v>45213</v>
      </c>
      <c r="H31" s="4">
        <v>1</v>
      </c>
      <c r="I31" s="4">
        <v>2</v>
      </c>
      <c r="J31" s="4">
        <v>2</v>
      </c>
      <c r="K31" s="4" t="s">
        <v>30</v>
      </c>
      <c r="L31" s="4">
        <v>98.42</v>
      </c>
      <c r="M31" s="4">
        <v>98.42</v>
      </c>
      <c r="N31" s="4" t="s">
        <v>180</v>
      </c>
      <c r="O31" s="4" t="s">
        <v>32</v>
      </c>
      <c r="P31" s="4" t="s">
        <v>33</v>
      </c>
      <c r="Q31" s="4">
        <v>0</v>
      </c>
      <c r="R31" s="7">
        <v>45210</v>
      </c>
      <c r="S31" s="6">
        <v>45216</v>
      </c>
      <c r="T31" s="4" t="s">
        <v>34</v>
      </c>
      <c r="U31" s="4">
        <v>98.42</v>
      </c>
      <c r="V31" s="4">
        <v>0</v>
      </c>
      <c r="W31" s="4">
        <v>0</v>
      </c>
      <c r="X31" s="4" t="s">
        <v>181</v>
      </c>
      <c r="Y31" s="4" t="s">
        <v>46</v>
      </c>
    </row>
    <row r="32" s="4" customFormat="1" spans="1:25">
      <c r="A32" s="4" t="s">
        <v>182</v>
      </c>
      <c r="B32" s="4" t="s">
        <v>26</v>
      </c>
      <c r="C32" s="4" t="s">
        <v>27</v>
      </c>
      <c r="D32" s="4" t="s">
        <v>183</v>
      </c>
      <c r="E32" s="4" t="s">
        <v>184</v>
      </c>
      <c r="F32" s="6">
        <v>45211</v>
      </c>
      <c r="G32" s="6">
        <v>45213</v>
      </c>
      <c r="H32" s="4">
        <v>1</v>
      </c>
      <c r="I32" s="4">
        <v>2</v>
      </c>
      <c r="J32" s="4">
        <v>2</v>
      </c>
      <c r="K32" s="4" t="s">
        <v>30</v>
      </c>
      <c r="L32" s="4">
        <v>13.98</v>
      </c>
      <c r="M32" s="4">
        <v>13.98</v>
      </c>
      <c r="N32" s="4" t="s">
        <v>185</v>
      </c>
      <c r="O32" s="4" t="s">
        <v>32</v>
      </c>
      <c r="P32" s="4" t="s">
        <v>33</v>
      </c>
      <c r="Q32" s="4">
        <v>0</v>
      </c>
      <c r="R32" s="7">
        <v>45210</v>
      </c>
      <c r="S32" s="6">
        <v>45216</v>
      </c>
      <c r="T32" s="4" t="s">
        <v>34</v>
      </c>
      <c r="U32" s="4">
        <v>13.98</v>
      </c>
      <c r="V32" s="4">
        <v>0</v>
      </c>
      <c r="W32" s="4">
        <v>0</v>
      </c>
      <c r="X32" s="4" t="s">
        <v>186</v>
      </c>
      <c r="Y32" s="4" t="s">
        <v>46</v>
      </c>
    </row>
    <row r="33" s="4" customFormat="1" spans="1:25">
      <c r="A33" s="4" t="s">
        <v>187</v>
      </c>
      <c r="B33" s="4" t="s">
        <v>26</v>
      </c>
      <c r="C33" s="4" t="s">
        <v>27</v>
      </c>
      <c r="D33" s="4" t="s">
        <v>188</v>
      </c>
      <c r="E33" s="4" t="s">
        <v>92</v>
      </c>
      <c r="F33" s="6">
        <v>45212</v>
      </c>
      <c r="G33" s="6">
        <v>45213</v>
      </c>
      <c r="H33" s="4">
        <v>2</v>
      </c>
      <c r="I33" s="4">
        <v>1</v>
      </c>
      <c r="J33" s="4">
        <v>2</v>
      </c>
      <c r="K33" s="4" t="s">
        <v>30</v>
      </c>
      <c r="L33" s="4">
        <v>65.7</v>
      </c>
      <c r="M33" s="4">
        <v>65.7</v>
      </c>
      <c r="N33" s="4" t="s">
        <v>189</v>
      </c>
      <c r="O33" s="4" t="s">
        <v>32</v>
      </c>
      <c r="P33" s="4" t="s">
        <v>33</v>
      </c>
      <c r="Q33" s="4">
        <v>0</v>
      </c>
      <c r="R33" s="7">
        <v>45210.0000115741</v>
      </c>
      <c r="S33" s="6">
        <v>45216</v>
      </c>
      <c r="T33" s="4" t="s">
        <v>34</v>
      </c>
      <c r="U33" s="4">
        <v>65.7</v>
      </c>
      <c r="V33" s="4">
        <v>0</v>
      </c>
      <c r="W33" s="4">
        <v>0</v>
      </c>
      <c r="X33" s="4" t="s">
        <v>190</v>
      </c>
      <c r="Y33" s="4" t="s">
        <v>46</v>
      </c>
    </row>
    <row r="34" s="4" customFormat="1" spans="1:25">
      <c r="A34" s="4" t="s">
        <v>191</v>
      </c>
      <c r="B34" s="4" t="s">
        <v>26</v>
      </c>
      <c r="C34" s="4" t="s">
        <v>27</v>
      </c>
      <c r="D34" s="4" t="s">
        <v>192</v>
      </c>
      <c r="E34" s="4" t="s">
        <v>193</v>
      </c>
      <c r="F34" s="6">
        <v>45211</v>
      </c>
      <c r="G34" s="6">
        <v>45213</v>
      </c>
      <c r="H34" s="4">
        <v>1</v>
      </c>
      <c r="I34" s="4">
        <v>2</v>
      </c>
      <c r="J34" s="4">
        <v>2</v>
      </c>
      <c r="K34" s="4" t="s">
        <v>30</v>
      </c>
      <c r="L34" s="4">
        <v>72.09</v>
      </c>
      <c r="M34" s="4">
        <v>72.09</v>
      </c>
      <c r="N34" s="4" t="s">
        <v>194</v>
      </c>
      <c r="O34" s="4" t="s">
        <v>32</v>
      </c>
      <c r="P34" s="4" t="s">
        <v>33</v>
      </c>
      <c r="Q34" s="4">
        <v>0</v>
      </c>
      <c r="R34" s="7">
        <v>45210.0000115741</v>
      </c>
      <c r="S34" s="6">
        <v>45216</v>
      </c>
      <c r="T34" s="4" t="s">
        <v>34</v>
      </c>
      <c r="U34" s="4">
        <v>72.09</v>
      </c>
      <c r="V34" s="4">
        <v>0</v>
      </c>
      <c r="W34" s="4">
        <v>0</v>
      </c>
      <c r="X34" s="4" t="s">
        <v>195</v>
      </c>
      <c r="Y34" s="4" t="s">
        <v>46</v>
      </c>
    </row>
    <row r="35" s="4" customFormat="1" spans="1:25">
      <c r="A35" s="4" t="s">
        <v>196</v>
      </c>
      <c r="B35" s="4" t="s">
        <v>26</v>
      </c>
      <c r="C35" s="4" t="s">
        <v>27</v>
      </c>
      <c r="D35" s="4" t="s">
        <v>112</v>
      </c>
      <c r="E35" s="4" t="s">
        <v>113</v>
      </c>
      <c r="F35" s="6">
        <v>45211</v>
      </c>
      <c r="G35" s="6">
        <v>45213</v>
      </c>
      <c r="H35" s="4">
        <v>1</v>
      </c>
      <c r="I35" s="4">
        <v>2</v>
      </c>
      <c r="J35" s="4">
        <v>2</v>
      </c>
      <c r="K35" s="4" t="s">
        <v>30</v>
      </c>
      <c r="L35" s="4">
        <v>32.9</v>
      </c>
      <c r="M35" s="4">
        <v>32.9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45211</v>
      </c>
      <c r="S35" s="6">
        <v>45216</v>
      </c>
      <c r="T35" s="4" t="s">
        <v>34</v>
      </c>
      <c r="U35" s="4">
        <v>32.9</v>
      </c>
      <c r="V35" s="4">
        <v>0</v>
      </c>
      <c r="W35" s="4">
        <v>0</v>
      </c>
      <c r="X35" s="4" t="s">
        <v>198</v>
      </c>
      <c r="Y35" s="4" t="s">
        <v>46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200</v>
      </c>
      <c r="E36" s="4" t="s">
        <v>201</v>
      </c>
      <c r="F36" s="6">
        <v>45212</v>
      </c>
      <c r="G36" s="6">
        <v>45213</v>
      </c>
      <c r="H36" s="4">
        <v>1</v>
      </c>
      <c r="I36" s="4">
        <v>1</v>
      </c>
      <c r="J36" s="4">
        <v>1</v>
      </c>
      <c r="K36" s="4" t="s">
        <v>30</v>
      </c>
      <c r="L36" s="4">
        <v>79.95</v>
      </c>
      <c r="M36" s="4">
        <v>79.95</v>
      </c>
      <c r="N36" s="4" t="s">
        <v>202</v>
      </c>
      <c r="O36" s="4" t="s">
        <v>32</v>
      </c>
      <c r="P36" s="4" t="s">
        <v>33</v>
      </c>
      <c r="Q36" s="4">
        <v>0</v>
      </c>
      <c r="R36" s="7">
        <v>45211.0000115741</v>
      </c>
      <c r="S36" s="6">
        <v>45216</v>
      </c>
      <c r="T36" s="4" t="s">
        <v>34</v>
      </c>
      <c r="U36" s="4">
        <v>79.95</v>
      </c>
      <c r="V36" s="4">
        <v>0</v>
      </c>
      <c r="W36" s="4">
        <v>0</v>
      </c>
      <c r="X36" s="4" t="s">
        <v>203</v>
      </c>
      <c r="Y36" s="4" t="s">
        <v>46</v>
      </c>
    </row>
    <row r="37" s="4" customFormat="1" spans="1:25">
      <c r="A37" s="4" t="s">
        <v>204</v>
      </c>
      <c r="B37" s="4" t="s">
        <v>26</v>
      </c>
      <c r="C37" s="4" t="s">
        <v>27</v>
      </c>
      <c r="D37" s="4" t="s">
        <v>205</v>
      </c>
      <c r="E37" s="4" t="s">
        <v>92</v>
      </c>
      <c r="F37" s="6">
        <v>45212</v>
      </c>
      <c r="G37" s="6">
        <v>45213</v>
      </c>
      <c r="H37" s="4">
        <v>1</v>
      </c>
      <c r="I37" s="4">
        <v>1</v>
      </c>
      <c r="J37" s="4">
        <v>1</v>
      </c>
      <c r="K37" s="4" t="s">
        <v>30</v>
      </c>
      <c r="L37" s="4">
        <v>30.48</v>
      </c>
      <c r="M37" s="4">
        <v>30.48</v>
      </c>
      <c r="N37" s="4" t="s">
        <v>206</v>
      </c>
      <c r="O37" s="4" t="s">
        <v>32</v>
      </c>
      <c r="P37" s="4" t="s">
        <v>33</v>
      </c>
      <c r="Q37" s="4">
        <v>0</v>
      </c>
      <c r="R37" s="7">
        <v>45211.0000115741</v>
      </c>
      <c r="S37" s="6">
        <v>45216</v>
      </c>
      <c r="T37" s="4" t="s">
        <v>34</v>
      </c>
      <c r="U37" s="4">
        <v>30.48</v>
      </c>
      <c r="V37" s="4">
        <v>0</v>
      </c>
      <c r="W37" s="4">
        <v>0</v>
      </c>
      <c r="X37" s="4" t="s">
        <v>207</v>
      </c>
      <c r="Y37" s="4" t="s">
        <v>208</v>
      </c>
    </row>
    <row r="38" s="4" customFormat="1" spans="1:25">
      <c r="A38" s="4" t="s">
        <v>209</v>
      </c>
      <c r="B38" s="4" t="s">
        <v>26</v>
      </c>
      <c r="C38" s="4" t="s">
        <v>27</v>
      </c>
      <c r="D38" s="4" t="s">
        <v>210</v>
      </c>
      <c r="E38" s="4" t="s">
        <v>211</v>
      </c>
      <c r="F38" s="6">
        <v>45212</v>
      </c>
      <c r="G38" s="6">
        <v>45213</v>
      </c>
      <c r="H38" s="4">
        <v>1</v>
      </c>
      <c r="I38" s="4">
        <v>1</v>
      </c>
      <c r="J38" s="4">
        <v>1</v>
      </c>
      <c r="K38" s="4" t="s">
        <v>30</v>
      </c>
      <c r="L38" s="4">
        <v>33.57</v>
      </c>
      <c r="M38" s="4">
        <v>33.57</v>
      </c>
      <c r="N38" s="4" t="s">
        <v>212</v>
      </c>
      <c r="O38" s="4" t="s">
        <v>32</v>
      </c>
      <c r="P38" s="4" t="s">
        <v>33</v>
      </c>
      <c r="Q38" s="4">
        <v>0</v>
      </c>
      <c r="R38" s="7">
        <v>45211.0000115741</v>
      </c>
      <c r="S38" s="6">
        <v>45216</v>
      </c>
      <c r="T38" s="4" t="s">
        <v>34</v>
      </c>
      <c r="U38" s="4">
        <v>33.57</v>
      </c>
      <c r="V38" s="4">
        <v>0</v>
      </c>
      <c r="W38" s="4">
        <v>0</v>
      </c>
      <c r="X38" s="4" t="s">
        <v>213</v>
      </c>
      <c r="Y38" s="4" t="s">
        <v>46</v>
      </c>
    </row>
    <row r="39" s="4" customFormat="1" spans="1:25">
      <c r="A39" s="4" t="s">
        <v>214</v>
      </c>
      <c r="B39" s="4" t="s">
        <v>26</v>
      </c>
      <c r="C39" s="4" t="s">
        <v>27</v>
      </c>
      <c r="D39" s="4" t="s">
        <v>215</v>
      </c>
      <c r="E39" s="4" t="s">
        <v>216</v>
      </c>
      <c r="F39" s="6">
        <v>45212</v>
      </c>
      <c r="G39" s="6">
        <v>45213</v>
      </c>
      <c r="H39" s="4">
        <v>1</v>
      </c>
      <c r="I39" s="4">
        <v>1</v>
      </c>
      <c r="J39" s="4">
        <v>1</v>
      </c>
      <c r="K39" s="4" t="s">
        <v>30</v>
      </c>
      <c r="L39" s="4">
        <v>39.55</v>
      </c>
      <c r="M39" s="4">
        <v>39.55</v>
      </c>
      <c r="N39" s="4" t="s">
        <v>217</v>
      </c>
      <c r="O39" s="4" t="s">
        <v>32</v>
      </c>
      <c r="P39" s="4" t="s">
        <v>33</v>
      </c>
      <c r="Q39" s="4">
        <v>0</v>
      </c>
      <c r="R39" s="7">
        <v>45211</v>
      </c>
      <c r="S39" s="6">
        <v>45216</v>
      </c>
      <c r="T39" s="4" t="s">
        <v>34</v>
      </c>
      <c r="U39" s="4">
        <v>39.55</v>
      </c>
      <c r="V39" s="4">
        <v>0</v>
      </c>
      <c r="W39" s="4">
        <v>0</v>
      </c>
      <c r="X39" s="4" t="s">
        <v>218</v>
      </c>
      <c r="Y39" s="4" t="s">
        <v>46</v>
      </c>
    </row>
    <row r="40" s="4" customFormat="1" spans="1:25">
      <c r="A40" s="4" t="s">
        <v>219</v>
      </c>
      <c r="B40" s="4" t="s">
        <v>26</v>
      </c>
      <c r="C40" s="4" t="s">
        <v>27</v>
      </c>
      <c r="D40" s="4" t="s">
        <v>220</v>
      </c>
      <c r="E40" s="4" t="s">
        <v>216</v>
      </c>
      <c r="F40" s="6">
        <v>45212</v>
      </c>
      <c r="G40" s="6">
        <v>45213</v>
      </c>
      <c r="H40" s="4">
        <v>1</v>
      </c>
      <c r="I40" s="4">
        <v>1</v>
      </c>
      <c r="J40" s="4">
        <v>1</v>
      </c>
      <c r="K40" s="4" t="s">
        <v>30</v>
      </c>
      <c r="L40" s="4">
        <v>149.71</v>
      </c>
      <c r="M40" s="4">
        <v>149.71</v>
      </c>
      <c r="N40" s="4" t="s">
        <v>221</v>
      </c>
      <c r="O40" s="4" t="s">
        <v>32</v>
      </c>
      <c r="P40" s="4" t="s">
        <v>33</v>
      </c>
      <c r="Q40" s="4">
        <v>0</v>
      </c>
      <c r="R40" s="7">
        <v>45211</v>
      </c>
      <c r="S40" s="6">
        <v>45216</v>
      </c>
      <c r="T40" s="4" t="s">
        <v>34</v>
      </c>
      <c r="U40" s="4">
        <v>149.71</v>
      </c>
      <c r="V40" s="4">
        <v>0</v>
      </c>
      <c r="W40" s="4">
        <v>0</v>
      </c>
      <c r="X40" s="4" t="s">
        <v>222</v>
      </c>
      <c r="Y40" s="4" t="s">
        <v>223</v>
      </c>
    </row>
    <row r="41" s="4" customFormat="1" spans="1:25">
      <c r="A41" s="4" t="s">
        <v>224</v>
      </c>
      <c r="B41" s="4" t="s">
        <v>26</v>
      </c>
      <c r="C41" s="4" t="s">
        <v>27</v>
      </c>
      <c r="D41" s="4" t="s">
        <v>225</v>
      </c>
      <c r="E41" s="4" t="s">
        <v>226</v>
      </c>
      <c r="F41" s="6">
        <v>45211</v>
      </c>
      <c r="G41" s="6">
        <v>45213</v>
      </c>
      <c r="H41" s="4">
        <v>1</v>
      </c>
      <c r="I41" s="4">
        <v>2</v>
      </c>
      <c r="J41" s="4">
        <v>2</v>
      </c>
      <c r="K41" s="4" t="s">
        <v>30</v>
      </c>
      <c r="L41" s="4">
        <v>113.29</v>
      </c>
      <c r="M41" s="4">
        <v>113.29</v>
      </c>
      <c r="N41" s="4" t="s">
        <v>227</v>
      </c>
      <c r="O41" s="4" t="s">
        <v>32</v>
      </c>
      <c r="P41" s="4" t="s">
        <v>33</v>
      </c>
      <c r="Q41" s="4">
        <v>0</v>
      </c>
      <c r="R41" s="7">
        <v>45211.0000115741</v>
      </c>
      <c r="S41" s="6">
        <v>45216</v>
      </c>
      <c r="T41" s="4" t="s">
        <v>34</v>
      </c>
      <c r="U41" s="4">
        <v>113.29</v>
      </c>
      <c r="V41" s="4">
        <v>0</v>
      </c>
      <c r="W41" s="4">
        <v>0</v>
      </c>
      <c r="X41" s="4" t="s">
        <v>228</v>
      </c>
      <c r="Y41" s="4" t="s">
        <v>46</v>
      </c>
    </row>
    <row r="42" s="4" customFormat="1" spans="1:25">
      <c r="A42" s="4" t="s">
        <v>229</v>
      </c>
      <c r="B42" s="4" t="s">
        <v>26</v>
      </c>
      <c r="C42" s="4" t="s">
        <v>27</v>
      </c>
      <c r="D42" s="4" t="s">
        <v>230</v>
      </c>
      <c r="E42" s="4" t="s">
        <v>161</v>
      </c>
      <c r="F42" s="6">
        <v>45211</v>
      </c>
      <c r="G42" s="6">
        <v>45213</v>
      </c>
      <c r="H42" s="4">
        <v>1</v>
      </c>
      <c r="I42" s="4">
        <v>2</v>
      </c>
      <c r="J42" s="4">
        <v>2</v>
      </c>
      <c r="K42" s="4" t="s">
        <v>30</v>
      </c>
      <c r="L42" s="4">
        <v>38.12</v>
      </c>
      <c r="M42" s="4">
        <v>38.12</v>
      </c>
      <c r="N42" s="4" t="s">
        <v>231</v>
      </c>
      <c r="O42" s="4" t="s">
        <v>32</v>
      </c>
      <c r="P42" s="4" t="s">
        <v>33</v>
      </c>
      <c r="Q42" s="4">
        <v>0</v>
      </c>
      <c r="R42" s="7">
        <v>45211</v>
      </c>
      <c r="S42" s="6">
        <v>45216</v>
      </c>
      <c r="T42" s="4" t="s">
        <v>34</v>
      </c>
      <c r="U42" s="4">
        <v>38.12</v>
      </c>
      <c r="V42" s="4">
        <v>0</v>
      </c>
      <c r="W42" s="4">
        <v>0</v>
      </c>
      <c r="X42" s="4" t="s">
        <v>232</v>
      </c>
      <c r="Y42" s="4" t="s">
        <v>46</v>
      </c>
    </row>
    <row r="43" s="4" customFormat="1" spans="1:25">
      <c r="A43" s="4" t="s">
        <v>233</v>
      </c>
      <c r="B43" s="4" t="s">
        <v>26</v>
      </c>
      <c r="C43" s="4" t="s">
        <v>27</v>
      </c>
      <c r="D43" s="4" t="s">
        <v>117</v>
      </c>
      <c r="E43" s="4" t="s">
        <v>49</v>
      </c>
      <c r="F43" s="6">
        <v>45212</v>
      </c>
      <c r="G43" s="6">
        <v>45213</v>
      </c>
      <c r="H43" s="4">
        <v>1</v>
      </c>
      <c r="I43" s="4">
        <v>1</v>
      </c>
      <c r="J43" s="4">
        <v>1</v>
      </c>
      <c r="K43" s="4" t="s">
        <v>30</v>
      </c>
      <c r="L43" s="4">
        <v>45.78</v>
      </c>
      <c r="M43" s="4">
        <v>45.78</v>
      </c>
      <c r="N43" s="4" t="s">
        <v>234</v>
      </c>
      <c r="O43" s="4" t="s">
        <v>32</v>
      </c>
      <c r="P43" s="4" t="s">
        <v>33</v>
      </c>
      <c r="Q43" s="4">
        <v>0</v>
      </c>
      <c r="R43" s="7">
        <v>45211</v>
      </c>
      <c r="S43" s="6">
        <v>45216</v>
      </c>
      <c r="T43" s="4" t="s">
        <v>34</v>
      </c>
      <c r="U43" s="4">
        <v>45.78</v>
      </c>
      <c r="V43" s="4">
        <v>0</v>
      </c>
      <c r="W43" s="4">
        <v>0</v>
      </c>
      <c r="X43" s="4" t="s">
        <v>235</v>
      </c>
      <c r="Y43" s="4" t="s">
        <v>236</v>
      </c>
    </row>
    <row r="44" s="4" customFormat="1" spans="1:25">
      <c r="A44" s="4" t="s">
        <v>237</v>
      </c>
      <c r="B44" s="4" t="s">
        <v>26</v>
      </c>
      <c r="C44" s="4" t="s">
        <v>27</v>
      </c>
      <c r="D44" s="4" t="s">
        <v>238</v>
      </c>
      <c r="E44" s="4" t="s">
        <v>239</v>
      </c>
      <c r="F44" s="6">
        <v>45211</v>
      </c>
      <c r="G44" s="6">
        <v>45213</v>
      </c>
      <c r="H44" s="4">
        <v>1</v>
      </c>
      <c r="I44" s="4">
        <v>2</v>
      </c>
      <c r="J44" s="4">
        <v>2</v>
      </c>
      <c r="K44" s="4" t="s">
        <v>30</v>
      </c>
      <c r="L44" s="4">
        <v>41.32</v>
      </c>
      <c r="M44" s="4">
        <v>41.32</v>
      </c>
      <c r="N44" s="4" t="s">
        <v>240</v>
      </c>
      <c r="O44" s="4" t="s">
        <v>32</v>
      </c>
      <c r="P44" s="4" t="s">
        <v>33</v>
      </c>
      <c r="Q44" s="4">
        <v>0</v>
      </c>
      <c r="R44" s="7">
        <v>45211.0000115741</v>
      </c>
      <c r="S44" s="6">
        <v>45216</v>
      </c>
      <c r="T44" s="4" t="s">
        <v>34</v>
      </c>
      <c r="U44" s="4">
        <v>41.32</v>
      </c>
      <c r="V44" s="4">
        <v>0</v>
      </c>
      <c r="W44" s="4">
        <v>0</v>
      </c>
      <c r="X44" s="4" t="s">
        <v>241</v>
      </c>
      <c r="Y44" s="4" t="s">
        <v>46</v>
      </c>
    </row>
    <row r="45" s="4" customFormat="1" spans="1:25">
      <c r="A45" s="4" t="s">
        <v>242</v>
      </c>
      <c r="B45" s="4" t="s">
        <v>26</v>
      </c>
      <c r="C45" s="4" t="s">
        <v>27</v>
      </c>
      <c r="D45" s="4" t="s">
        <v>117</v>
      </c>
      <c r="E45" s="4" t="s">
        <v>49</v>
      </c>
      <c r="F45" s="6">
        <v>45212</v>
      </c>
      <c r="G45" s="6">
        <v>45213</v>
      </c>
      <c r="H45" s="4">
        <v>1</v>
      </c>
      <c r="I45" s="4">
        <v>1</v>
      </c>
      <c r="J45" s="4">
        <v>1</v>
      </c>
      <c r="K45" s="4" t="s">
        <v>30</v>
      </c>
      <c r="L45" s="4">
        <v>45.78</v>
      </c>
      <c r="M45" s="4">
        <v>45.78</v>
      </c>
      <c r="N45" s="4" t="s">
        <v>243</v>
      </c>
      <c r="O45" s="4" t="s">
        <v>32</v>
      </c>
      <c r="P45" s="4" t="s">
        <v>33</v>
      </c>
      <c r="Q45" s="4">
        <v>0</v>
      </c>
      <c r="R45" s="7">
        <v>45211.0000115741</v>
      </c>
      <c r="S45" s="6">
        <v>45216</v>
      </c>
      <c r="T45" s="4" t="s">
        <v>34</v>
      </c>
      <c r="U45" s="4">
        <v>45.78</v>
      </c>
      <c r="V45" s="4">
        <v>0</v>
      </c>
      <c r="W45" s="4">
        <v>0</v>
      </c>
      <c r="X45" s="4" t="s">
        <v>244</v>
      </c>
      <c r="Y45" s="4" t="s">
        <v>245</v>
      </c>
    </row>
    <row r="46" s="4" customFormat="1" spans="1:25">
      <c r="A46" s="4" t="s">
        <v>246</v>
      </c>
      <c r="B46" s="4" t="s">
        <v>26</v>
      </c>
      <c r="C46" s="4" t="s">
        <v>27</v>
      </c>
      <c r="D46" s="4" t="s">
        <v>247</v>
      </c>
      <c r="E46" s="4" t="s">
        <v>248</v>
      </c>
      <c r="F46" s="6">
        <v>45212</v>
      </c>
      <c r="G46" s="6">
        <v>45213</v>
      </c>
      <c r="H46" s="4">
        <v>1</v>
      </c>
      <c r="I46" s="4">
        <v>1</v>
      </c>
      <c r="J46" s="4">
        <v>1</v>
      </c>
      <c r="K46" s="4" t="s">
        <v>30</v>
      </c>
      <c r="L46" s="4">
        <v>15.83</v>
      </c>
      <c r="M46" s="4">
        <v>15.83</v>
      </c>
      <c r="N46" s="4" t="s">
        <v>249</v>
      </c>
      <c r="O46" s="4" t="s">
        <v>32</v>
      </c>
      <c r="P46" s="4" t="s">
        <v>33</v>
      </c>
      <c r="Q46" s="4">
        <v>0</v>
      </c>
      <c r="R46" s="7">
        <v>45211</v>
      </c>
      <c r="S46" s="6">
        <v>45216</v>
      </c>
      <c r="T46" s="4" t="s">
        <v>34</v>
      </c>
      <c r="U46" s="4">
        <v>15.83</v>
      </c>
      <c r="V46" s="4">
        <v>0</v>
      </c>
      <c r="W46" s="4">
        <v>0</v>
      </c>
      <c r="X46" s="4" t="s">
        <v>250</v>
      </c>
      <c r="Y46" s="4" t="s">
        <v>46</v>
      </c>
    </row>
    <row r="47" s="4" customFormat="1" spans="1:25">
      <c r="A47" s="4" t="s">
        <v>251</v>
      </c>
      <c r="B47" s="4" t="s">
        <v>26</v>
      </c>
      <c r="C47" s="4" t="s">
        <v>27</v>
      </c>
      <c r="D47" s="4" t="s">
        <v>252</v>
      </c>
      <c r="E47" s="4" t="s">
        <v>253</v>
      </c>
      <c r="F47" s="6">
        <v>45212</v>
      </c>
      <c r="G47" s="6">
        <v>45213</v>
      </c>
      <c r="H47" s="4">
        <v>1</v>
      </c>
      <c r="I47" s="4">
        <v>1</v>
      </c>
      <c r="J47" s="4">
        <v>1</v>
      </c>
      <c r="K47" s="4" t="s">
        <v>30</v>
      </c>
      <c r="L47" s="4">
        <v>38.77</v>
      </c>
      <c r="M47" s="4">
        <v>38.77</v>
      </c>
      <c r="N47" s="4" t="s">
        <v>254</v>
      </c>
      <c r="O47" s="4" t="s">
        <v>32</v>
      </c>
      <c r="P47" s="4" t="s">
        <v>33</v>
      </c>
      <c r="Q47" s="4">
        <v>0</v>
      </c>
      <c r="R47" s="7">
        <v>45211</v>
      </c>
      <c r="S47" s="6">
        <v>45216</v>
      </c>
      <c r="T47" s="4" t="s">
        <v>34</v>
      </c>
      <c r="U47" s="4">
        <v>38.77</v>
      </c>
      <c r="V47" s="4">
        <v>0</v>
      </c>
      <c r="W47" s="4">
        <v>0</v>
      </c>
      <c r="X47" s="4" t="s">
        <v>255</v>
      </c>
      <c r="Y47" s="4" t="s">
        <v>46</v>
      </c>
    </row>
    <row r="48" s="4" customFormat="1" spans="1:25">
      <c r="A48" s="4" t="s">
        <v>256</v>
      </c>
      <c r="B48" s="4" t="s">
        <v>26</v>
      </c>
      <c r="C48" s="4" t="s">
        <v>27</v>
      </c>
      <c r="D48" s="4" t="s">
        <v>247</v>
      </c>
      <c r="E48" s="4" t="s">
        <v>248</v>
      </c>
      <c r="F48" s="6">
        <v>45212</v>
      </c>
      <c r="G48" s="6">
        <v>45213</v>
      </c>
      <c r="H48" s="4">
        <v>1</v>
      </c>
      <c r="I48" s="4">
        <v>1</v>
      </c>
      <c r="J48" s="4">
        <v>1</v>
      </c>
      <c r="K48" s="4" t="s">
        <v>30</v>
      </c>
      <c r="L48" s="4">
        <v>14.9</v>
      </c>
      <c r="M48" s="4">
        <v>14.9</v>
      </c>
      <c r="N48" s="4" t="s">
        <v>257</v>
      </c>
      <c r="O48" s="4" t="s">
        <v>32</v>
      </c>
      <c r="P48" s="4" t="s">
        <v>33</v>
      </c>
      <c r="Q48" s="4">
        <v>0</v>
      </c>
      <c r="R48" s="7">
        <v>45211.0000115741</v>
      </c>
      <c r="S48" s="6">
        <v>45216</v>
      </c>
      <c r="T48" s="4" t="s">
        <v>34</v>
      </c>
      <c r="U48" s="4">
        <v>14.9</v>
      </c>
      <c r="V48" s="4">
        <v>0</v>
      </c>
      <c r="W48" s="4">
        <v>0</v>
      </c>
      <c r="X48" s="4" t="s">
        <v>258</v>
      </c>
      <c r="Y48" s="4" t="s">
        <v>46</v>
      </c>
    </row>
    <row r="49" s="4" customFormat="1" spans="1:25">
      <c r="A49" s="4" t="s">
        <v>259</v>
      </c>
      <c r="B49" s="4" t="s">
        <v>26</v>
      </c>
      <c r="C49" s="4" t="s">
        <v>27</v>
      </c>
      <c r="D49" s="4" t="s">
        <v>260</v>
      </c>
      <c r="E49" s="4" t="s">
        <v>49</v>
      </c>
      <c r="F49" s="6">
        <v>45212</v>
      </c>
      <c r="G49" s="6">
        <v>45213</v>
      </c>
      <c r="H49" s="4">
        <v>1</v>
      </c>
      <c r="I49" s="4">
        <v>1</v>
      </c>
      <c r="J49" s="4">
        <v>1</v>
      </c>
      <c r="K49" s="4" t="s">
        <v>30</v>
      </c>
      <c r="L49" s="4">
        <v>44.57</v>
      </c>
      <c r="M49" s="4">
        <v>44.57</v>
      </c>
      <c r="N49" s="4" t="s">
        <v>261</v>
      </c>
      <c r="O49" s="4" t="s">
        <v>32</v>
      </c>
      <c r="P49" s="4" t="s">
        <v>33</v>
      </c>
      <c r="Q49" s="4">
        <v>0</v>
      </c>
      <c r="R49" s="7">
        <v>45211.0000115741</v>
      </c>
      <c r="S49" s="6">
        <v>45216</v>
      </c>
      <c r="T49" s="4" t="s">
        <v>34</v>
      </c>
      <c r="U49" s="4">
        <v>44.57</v>
      </c>
      <c r="V49" s="4">
        <v>0</v>
      </c>
      <c r="W49" s="4">
        <v>0</v>
      </c>
      <c r="X49" s="4" t="s">
        <v>262</v>
      </c>
      <c r="Y49" s="4" t="s">
        <v>46</v>
      </c>
    </row>
    <row r="50" s="4" customFormat="1" spans="1:25">
      <c r="A50" s="4" t="s">
        <v>263</v>
      </c>
      <c r="B50" s="4" t="s">
        <v>26</v>
      </c>
      <c r="C50" s="4" t="s">
        <v>27</v>
      </c>
      <c r="D50" s="4" t="s">
        <v>264</v>
      </c>
      <c r="E50" s="4" t="s">
        <v>75</v>
      </c>
      <c r="F50" s="6">
        <v>45212</v>
      </c>
      <c r="G50" s="6">
        <v>45213</v>
      </c>
      <c r="H50" s="4">
        <v>1</v>
      </c>
      <c r="I50" s="4">
        <v>1</v>
      </c>
      <c r="J50" s="4">
        <v>1</v>
      </c>
      <c r="K50" s="4" t="s">
        <v>30</v>
      </c>
      <c r="L50" s="4">
        <v>73</v>
      </c>
      <c r="M50" s="4">
        <v>73</v>
      </c>
      <c r="N50" s="4" t="s">
        <v>265</v>
      </c>
      <c r="O50" s="4" t="s">
        <v>32</v>
      </c>
      <c r="P50" s="4" t="s">
        <v>33</v>
      </c>
      <c r="Q50" s="4">
        <v>0</v>
      </c>
      <c r="R50" s="7">
        <v>45211</v>
      </c>
      <c r="S50" s="6">
        <v>45216</v>
      </c>
      <c r="T50" s="4" t="s">
        <v>34</v>
      </c>
      <c r="U50" s="4">
        <v>73</v>
      </c>
      <c r="V50" s="4">
        <v>0</v>
      </c>
      <c r="W50" s="4">
        <v>0</v>
      </c>
      <c r="X50" s="4" t="s">
        <v>266</v>
      </c>
      <c r="Y50" s="4" t="s">
        <v>46</v>
      </c>
    </row>
    <row r="51" s="4" customFormat="1" spans="1:25">
      <c r="A51" s="4" t="s">
        <v>267</v>
      </c>
      <c r="B51" s="4" t="s">
        <v>26</v>
      </c>
      <c r="C51" s="4" t="s">
        <v>27</v>
      </c>
      <c r="D51" s="4" t="s">
        <v>268</v>
      </c>
      <c r="E51" s="4" t="s">
        <v>269</v>
      </c>
      <c r="F51" s="6">
        <v>45212</v>
      </c>
      <c r="G51" s="6">
        <v>45213</v>
      </c>
      <c r="H51" s="4">
        <v>1</v>
      </c>
      <c r="I51" s="4">
        <v>1</v>
      </c>
      <c r="J51" s="4">
        <v>1</v>
      </c>
      <c r="K51" s="4" t="s">
        <v>30</v>
      </c>
      <c r="L51" s="4">
        <v>46.47</v>
      </c>
      <c r="M51" s="4">
        <v>46.47</v>
      </c>
      <c r="N51" s="4" t="s">
        <v>270</v>
      </c>
      <c r="O51" s="4" t="s">
        <v>32</v>
      </c>
      <c r="P51" s="4" t="s">
        <v>33</v>
      </c>
      <c r="Q51" s="4">
        <v>0</v>
      </c>
      <c r="R51" s="7">
        <v>45211</v>
      </c>
      <c r="S51" s="6">
        <v>45216</v>
      </c>
      <c r="T51" s="4" t="s">
        <v>34</v>
      </c>
      <c r="U51" s="4">
        <v>46.47</v>
      </c>
      <c r="V51" s="4">
        <v>0</v>
      </c>
      <c r="W51" s="4">
        <v>0</v>
      </c>
      <c r="X51" s="4" t="s">
        <v>271</v>
      </c>
      <c r="Y51" s="4" t="s">
        <v>46</v>
      </c>
    </row>
    <row r="52" s="4" customFormat="1" spans="1:25">
      <c r="A52" s="4" t="s">
        <v>272</v>
      </c>
      <c r="B52" s="4" t="s">
        <v>26</v>
      </c>
      <c r="C52" s="4" t="s">
        <v>27</v>
      </c>
      <c r="D52" s="4" t="s">
        <v>273</v>
      </c>
      <c r="E52" s="4" t="s">
        <v>216</v>
      </c>
      <c r="F52" s="6">
        <v>45212</v>
      </c>
      <c r="G52" s="6">
        <v>45213</v>
      </c>
      <c r="H52" s="4">
        <v>1</v>
      </c>
      <c r="I52" s="4">
        <v>1</v>
      </c>
      <c r="J52" s="4">
        <v>1</v>
      </c>
      <c r="K52" s="4" t="s">
        <v>30</v>
      </c>
      <c r="L52" s="4">
        <v>22.31</v>
      </c>
      <c r="M52" s="4">
        <v>22.31</v>
      </c>
      <c r="N52" s="4" t="s">
        <v>274</v>
      </c>
      <c r="O52" s="4" t="s">
        <v>32</v>
      </c>
      <c r="P52" s="4" t="s">
        <v>33</v>
      </c>
      <c r="Q52" s="4">
        <v>0</v>
      </c>
      <c r="R52" s="7">
        <v>45211.0000115741</v>
      </c>
      <c r="S52" s="6">
        <v>45216</v>
      </c>
      <c r="T52" s="4" t="s">
        <v>34</v>
      </c>
      <c r="U52" s="4">
        <v>22.31</v>
      </c>
      <c r="V52" s="4">
        <v>0</v>
      </c>
      <c r="W52" s="4">
        <v>0</v>
      </c>
      <c r="X52" s="4" t="s">
        <v>275</v>
      </c>
      <c r="Y52" s="4" t="s">
        <v>46</v>
      </c>
    </row>
    <row r="53" s="4" customFormat="1" spans="1:25">
      <c r="A53" s="4" t="s">
        <v>276</v>
      </c>
      <c r="B53" s="4" t="s">
        <v>26</v>
      </c>
      <c r="C53" s="4" t="s">
        <v>27</v>
      </c>
      <c r="D53" s="4" t="s">
        <v>277</v>
      </c>
      <c r="E53" s="4" t="s">
        <v>278</v>
      </c>
      <c r="F53" s="6">
        <v>45212</v>
      </c>
      <c r="G53" s="6">
        <v>45213</v>
      </c>
      <c r="H53" s="4">
        <v>1</v>
      </c>
      <c r="I53" s="4">
        <v>1</v>
      </c>
      <c r="J53" s="4">
        <v>1</v>
      </c>
      <c r="K53" s="4" t="s">
        <v>30</v>
      </c>
      <c r="L53" s="4">
        <v>47.32</v>
      </c>
      <c r="M53" s="4">
        <v>47.32</v>
      </c>
      <c r="N53" s="4" t="s">
        <v>279</v>
      </c>
      <c r="O53" s="4" t="s">
        <v>32</v>
      </c>
      <c r="P53" s="4" t="s">
        <v>33</v>
      </c>
      <c r="Q53" s="4">
        <v>0</v>
      </c>
      <c r="R53" s="7">
        <v>45212.0000115741</v>
      </c>
      <c r="S53" s="6">
        <v>45216</v>
      </c>
      <c r="T53" s="4" t="s">
        <v>34</v>
      </c>
      <c r="U53" s="4">
        <v>47.32</v>
      </c>
      <c r="V53" s="4">
        <v>0</v>
      </c>
      <c r="W53" s="4">
        <v>0</v>
      </c>
      <c r="X53" s="4" t="s">
        <v>280</v>
      </c>
      <c r="Y53" s="4" t="s">
        <v>46</v>
      </c>
    </row>
    <row r="54" s="4" customFormat="1" spans="1:25">
      <c r="A54" s="4" t="s">
        <v>281</v>
      </c>
      <c r="B54" s="4" t="s">
        <v>26</v>
      </c>
      <c r="C54" s="4" t="s">
        <v>27</v>
      </c>
      <c r="D54" s="4" t="s">
        <v>282</v>
      </c>
      <c r="E54" s="4" t="s">
        <v>149</v>
      </c>
      <c r="F54" s="6">
        <v>45212</v>
      </c>
      <c r="G54" s="6">
        <v>45213</v>
      </c>
      <c r="H54" s="4">
        <v>1</v>
      </c>
      <c r="I54" s="4">
        <v>1</v>
      </c>
      <c r="J54" s="4">
        <v>1</v>
      </c>
      <c r="K54" s="4" t="s">
        <v>30</v>
      </c>
      <c r="L54" s="4">
        <v>73.78</v>
      </c>
      <c r="M54" s="4">
        <v>73.78</v>
      </c>
      <c r="N54" s="4" t="s">
        <v>283</v>
      </c>
      <c r="O54" s="4" t="s">
        <v>32</v>
      </c>
      <c r="P54" s="4" t="s">
        <v>33</v>
      </c>
      <c r="Q54" s="4">
        <v>0</v>
      </c>
      <c r="R54" s="7">
        <v>45212.0000115741</v>
      </c>
      <c r="S54" s="6">
        <v>45216</v>
      </c>
      <c r="T54" s="4" t="s">
        <v>34</v>
      </c>
      <c r="U54" s="4">
        <v>73.78</v>
      </c>
      <c r="V54" s="4">
        <v>0</v>
      </c>
      <c r="W54" s="4">
        <v>0</v>
      </c>
      <c r="X54" s="4" t="s">
        <v>284</v>
      </c>
      <c r="Y54" s="4" t="s">
        <v>46</v>
      </c>
    </row>
    <row r="55" s="4" customFormat="1" spans="1:25">
      <c r="A55" s="4" t="s">
        <v>285</v>
      </c>
      <c r="B55" s="4" t="s">
        <v>26</v>
      </c>
      <c r="C55" s="4" t="s">
        <v>27</v>
      </c>
      <c r="D55" s="4" t="s">
        <v>286</v>
      </c>
      <c r="E55" s="4" t="s">
        <v>49</v>
      </c>
      <c r="F55" s="6">
        <v>45212</v>
      </c>
      <c r="G55" s="6">
        <v>45213</v>
      </c>
      <c r="H55" s="4">
        <v>1</v>
      </c>
      <c r="I55" s="4">
        <v>1</v>
      </c>
      <c r="J55" s="4">
        <v>1</v>
      </c>
      <c r="K55" s="4" t="s">
        <v>30</v>
      </c>
      <c r="L55" s="4">
        <v>66.92</v>
      </c>
      <c r="M55" s="4">
        <v>66.92</v>
      </c>
      <c r="N55" s="4" t="s">
        <v>287</v>
      </c>
      <c r="O55" s="4" t="s">
        <v>32</v>
      </c>
      <c r="P55" s="4" t="s">
        <v>33</v>
      </c>
      <c r="Q55" s="4">
        <v>0</v>
      </c>
      <c r="R55" s="7">
        <v>45212.0000115741</v>
      </c>
      <c r="S55" s="6">
        <v>45216</v>
      </c>
      <c r="T55" s="4" t="s">
        <v>34</v>
      </c>
      <c r="U55" s="4">
        <v>66.92</v>
      </c>
      <c r="V55" s="4">
        <v>0</v>
      </c>
      <c r="W55" s="4">
        <v>0</v>
      </c>
      <c r="X55" s="4" t="s">
        <v>288</v>
      </c>
      <c r="Y55" s="4" t="s">
        <v>289</v>
      </c>
    </row>
    <row r="56" s="4" customFormat="1" spans="1:25">
      <c r="A56" s="4" t="s">
        <v>290</v>
      </c>
      <c r="B56" s="4" t="s">
        <v>26</v>
      </c>
      <c r="C56" s="4" t="s">
        <v>27</v>
      </c>
      <c r="D56" s="4" t="s">
        <v>291</v>
      </c>
      <c r="E56" s="4" t="s">
        <v>292</v>
      </c>
      <c r="F56" s="6">
        <v>45212</v>
      </c>
      <c r="G56" s="6">
        <v>45213</v>
      </c>
      <c r="H56" s="4">
        <v>1</v>
      </c>
      <c r="I56" s="4">
        <v>1</v>
      </c>
      <c r="J56" s="4">
        <v>1</v>
      </c>
      <c r="K56" s="4" t="s">
        <v>30</v>
      </c>
      <c r="L56" s="4">
        <v>60.69</v>
      </c>
      <c r="M56" s="4">
        <v>60.69</v>
      </c>
      <c r="N56" s="4" t="s">
        <v>293</v>
      </c>
      <c r="O56" s="4" t="s">
        <v>32</v>
      </c>
      <c r="P56" s="4" t="s">
        <v>33</v>
      </c>
      <c r="Q56" s="4">
        <v>0</v>
      </c>
      <c r="R56" s="7">
        <v>45212.0000115741</v>
      </c>
      <c r="S56" s="6">
        <v>45216</v>
      </c>
      <c r="T56" s="4" t="s">
        <v>34</v>
      </c>
      <c r="U56" s="4">
        <v>60.69</v>
      </c>
      <c r="V56" s="4">
        <v>0</v>
      </c>
      <c r="W56" s="4">
        <v>0</v>
      </c>
      <c r="X56" s="4" t="s">
        <v>294</v>
      </c>
      <c r="Y56" s="4" t="s">
        <v>46</v>
      </c>
    </row>
    <row r="57" s="4" customFormat="1" spans="1:25">
      <c r="A57" s="4" t="s">
        <v>295</v>
      </c>
      <c r="B57" s="4" t="s">
        <v>26</v>
      </c>
      <c r="C57" s="4" t="s">
        <v>27</v>
      </c>
      <c r="D57" s="4" t="s">
        <v>296</v>
      </c>
      <c r="E57" s="4" t="s">
        <v>49</v>
      </c>
      <c r="F57" s="6">
        <v>45212</v>
      </c>
      <c r="G57" s="6">
        <v>45213</v>
      </c>
      <c r="H57" s="4">
        <v>1</v>
      </c>
      <c r="I57" s="4">
        <v>1</v>
      </c>
      <c r="J57" s="4">
        <v>1</v>
      </c>
      <c r="K57" s="4" t="s">
        <v>30</v>
      </c>
      <c r="L57" s="4">
        <v>22.82</v>
      </c>
      <c r="M57" s="4">
        <v>22.82</v>
      </c>
      <c r="N57" s="4" t="s">
        <v>297</v>
      </c>
      <c r="O57" s="4" t="s">
        <v>32</v>
      </c>
      <c r="P57" s="4" t="s">
        <v>33</v>
      </c>
      <c r="Q57" s="4">
        <v>0</v>
      </c>
      <c r="R57" s="7">
        <v>45212</v>
      </c>
      <c r="S57" s="6">
        <v>45216</v>
      </c>
      <c r="T57" s="4" t="s">
        <v>34</v>
      </c>
      <c r="U57" s="4">
        <v>22.82</v>
      </c>
      <c r="V57" s="4">
        <v>0</v>
      </c>
      <c r="W57" s="4">
        <v>0</v>
      </c>
      <c r="X57" s="4" t="s">
        <v>298</v>
      </c>
      <c r="Y57" s="4" t="s">
        <v>46</v>
      </c>
    </row>
    <row r="58" s="4" customFormat="1" spans="1:25">
      <c r="A58" s="4" t="s">
        <v>299</v>
      </c>
      <c r="B58" s="4" t="s">
        <v>26</v>
      </c>
      <c r="C58" s="4" t="s">
        <v>27</v>
      </c>
      <c r="D58" s="4" t="s">
        <v>300</v>
      </c>
      <c r="E58" s="4" t="s">
        <v>301</v>
      </c>
      <c r="F58" s="6">
        <v>45212</v>
      </c>
      <c r="G58" s="6">
        <v>45213</v>
      </c>
      <c r="H58" s="4">
        <v>1</v>
      </c>
      <c r="I58" s="4">
        <v>1</v>
      </c>
      <c r="J58" s="4">
        <v>1</v>
      </c>
      <c r="K58" s="4" t="s">
        <v>30</v>
      </c>
      <c r="L58" s="4">
        <v>110.24</v>
      </c>
      <c r="M58" s="4">
        <v>110.24</v>
      </c>
      <c r="N58" s="4" t="s">
        <v>302</v>
      </c>
      <c r="O58" s="4" t="s">
        <v>32</v>
      </c>
      <c r="P58" s="4" t="s">
        <v>33</v>
      </c>
      <c r="Q58" s="4">
        <v>0</v>
      </c>
      <c r="R58" s="7">
        <v>45212.0000115741</v>
      </c>
      <c r="S58" s="6">
        <v>45216</v>
      </c>
      <c r="T58" s="4" t="s">
        <v>34</v>
      </c>
      <c r="U58" s="4">
        <v>110.24</v>
      </c>
      <c r="V58" s="4">
        <v>0</v>
      </c>
      <c r="W58" s="4">
        <v>0</v>
      </c>
      <c r="X58" s="4" t="s">
        <v>303</v>
      </c>
      <c r="Y58" s="4" t="s">
        <v>46</v>
      </c>
    </row>
    <row r="59" s="4" customFormat="1" spans="1:25">
      <c r="A59" s="4" t="s">
        <v>304</v>
      </c>
      <c r="B59" s="4" t="s">
        <v>26</v>
      </c>
      <c r="C59" s="4" t="s">
        <v>27</v>
      </c>
      <c r="D59" s="4" t="s">
        <v>305</v>
      </c>
      <c r="E59" s="4" t="s">
        <v>306</v>
      </c>
      <c r="F59" s="6">
        <v>45212</v>
      </c>
      <c r="G59" s="6">
        <v>45213</v>
      </c>
      <c r="H59" s="4">
        <v>1</v>
      </c>
      <c r="I59" s="4">
        <v>1</v>
      </c>
      <c r="J59" s="4">
        <v>1</v>
      </c>
      <c r="K59" s="4" t="s">
        <v>30</v>
      </c>
      <c r="L59" s="4">
        <v>57.97</v>
      </c>
      <c r="M59" s="4">
        <v>57.97</v>
      </c>
      <c r="N59" s="4" t="s">
        <v>307</v>
      </c>
      <c r="O59" s="4" t="s">
        <v>32</v>
      </c>
      <c r="P59" s="4" t="s">
        <v>33</v>
      </c>
      <c r="Q59" s="4">
        <v>0</v>
      </c>
      <c r="R59" s="7">
        <v>45212</v>
      </c>
      <c r="S59" s="6">
        <v>45216</v>
      </c>
      <c r="T59" s="4" t="s">
        <v>34</v>
      </c>
      <c r="U59" s="4">
        <v>57.97</v>
      </c>
      <c r="V59" s="4">
        <v>0</v>
      </c>
      <c r="W59" s="4">
        <v>0</v>
      </c>
      <c r="X59" s="4" t="s">
        <v>308</v>
      </c>
      <c r="Y59" s="4" t="s">
        <v>46</v>
      </c>
    </row>
    <row r="60" s="4" customFormat="1" spans="1:25">
      <c r="A60" s="4" t="s">
        <v>309</v>
      </c>
      <c r="B60" s="4" t="s">
        <v>26</v>
      </c>
      <c r="C60" s="4" t="s">
        <v>27</v>
      </c>
      <c r="D60" s="4" t="s">
        <v>310</v>
      </c>
      <c r="E60" s="4" t="s">
        <v>311</v>
      </c>
      <c r="F60" s="6">
        <v>45212</v>
      </c>
      <c r="G60" s="6">
        <v>45213</v>
      </c>
      <c r="H60" s="4">
        <v>1</v>
      </c>
      <c r="I60" s="4">
        <v>1</v>
      </c>
      <c r="J60" s="4">
        <v>1</v>
      </c>
      <c r="K60" s="4" t="s">
        <v>30</v>
      </c>
      <c r="L60" s="4">
        <v>63.47</v>
      </c>
      <c r="M60" s="4">
        <v>63.47</v>
      </c>
      <c r="N60" s="4" t="s">
        <v>312</v>
      </c>
      <c r="O60" s="4" t="s">
        <v>32</v>
      </c>
      <c r="P60" s="4" t="s">
        <v>33</v>
      </c>
      <c r="Q60" s="4">
        <v>0</v>
      </c>
      <c r="R60" s="7">
        <v>45212</v>
      </c>
      <c r="S60" s="6">
        <v>45216</v>
      </c>
      <c r="T60" s="4" t="s">
        <v>34</v>
      </c>
      <c r="U60" s="4">
        <v>63.47</v>
      </c>
      <c r="V60" s="4">
        <v>0</v>
      </c>
      <c r="W60" s="4">
        <v>0</v>
      </c>
      <c r="X60" s="4" t="s">
        <v>313</v>
      </c>
      <c r="Y60" s="4" t="s">
        <v>46</v>
      </c>
    </row>
    <row r="61" s="4" customFormat="1" spans="1:25">
      <c r="A61" s="4" t="s">
        <v>314</v>
      </c>
      <c r="B61" s="4" t="s">
        <v>26</v>
      </c>
      <c r="C61" s="4" t="s">
        <v>27</v>
      </c>
      <c r="D61" s="4" t="s">
        <v>315</v>
      </c>
      <c r="E61" s="4" t="s">
        <v>316</v>
      </c>
      <c r="F61" s="6">
        <v>45212</v>
      </c>
      <c r="G61" s="6">
        <v>45213</v>
      </c>
      <c r="H61" s="4">
        <v>1</v>
      </c>
      <c r="I61" s="4">
        <v>1</v>
      </c>
      <c r="J61" s="4">
        <v>1</v>
      </c>
      <c r="K61" s="4" t="s">
        <v>30</v>
      </c>
      <c r="L61" s="4">
        <v>22.8</v>
      </c>
      <c r="M61" s="4">
        <v>22.8</v>
      </c>
      <c r="N61" s="4" t="s">
        <v>317</v>
      </c>
      <c r="O61" s="4" t="s">
        <v>32</v>
      </c>
      <c r="P61" s="4" t="s">
        <v>33</v>
      </c>
      <c r="Q61" s="4">
        <v>0</v>
      </c>
      <c r="R61" s="7">
        <v>45212</v>
      </c>
      <c r="S61" s="6">
        <v>45216</v>
      </c>
      <c r="T61" s="4" t="s">
        <v>34</v>
      </c>
      <c r="U61" s="4">
        <v>22.8</v>
      </c>
      <c r="V61" s="4">
        <v>0</v>
      </c>
      <c r="W61" s="4">
        <v>0</v>
      </c>
      <c r="X61" s="4" t="s">
        <v>318</v>
      </c>
      <c r="Y61" s="4" t="s">
        <v>46</v>
      </c>
    </row>
    <row r="62" s="4" customFormat="1" spans="1:25">
      <c r="A62" s="4" t="s">
        <v>319</v>
      </c>
      <c r="B62" s="4" t="s">
        <v>26</v>
      </c>
      <c r="C62" s="4" t="s">
        <v>27</v>
      </c>
      <c r="D62" s="4" t="s">
        <v>320</v>
      </c>
      <c r="E62" s="4" t="s">
        <v>321</v>
      </c>
      <c r="F62" s="6">
        <v>45212</v>
      </c>
      <c r="G62" s="6">
        <v>45213</v>
      </c>
      <c r="H62" s="4">
        <v>1</v>
      </c>
      <c r="I62" s="4">
        <v>1</v>
      </c>
      <c r="J62" s="4">
        <v>1</v>
      </c>
      <c r="K62" s="4" t="s">
        <v>30</v>
      </c>
      <c r="L62" s="4">
        <v>53.56</v>
      </c>
      <c r="M62" s="4">
        <v>53.56</v>
      </c>
      <c r="N62" s="4" t="s">
        <v>322</v>
      </c>
      <c r="O62" s="4" t="s">
        <v>32</v>
      </c>
      <c r="P62" s="4" t="s">
        <v>33</v>
      </c>
      <c r="Q62" s="4">
        <v>0</v>
      </c>
      <c r="R62" s="7">
        <v>45212.0000115741</v>
      </c>
      <c r="S62" s="6">
        <v>45216</v>
      </c>
      <c r="T62" s="4" t="s">
        <v>34</v>
      </c>
      <c r="U62" s="4">
        <v>53.56</v>
      </c>
      <c r="V62" s="4">
        <v>0</v>
      </c>
      <c r="W62" s="4">
        <v>0</v>
      </c>
      <c r="X62" s="4" t="s">
        <v>323</v>
      </c>
      <c r="Y62" s="4" t="s">
        <v>46</v>
      </c>
    </row>
    <row r="63" s="4" customFormat="1" spans="1:25">
      <c r="A63" s="4" t="s">
        <v>324</v>
      </c>
      <c r="B63" s="4" t="s">
        <v>26</v>
      </c>
      <c r="C63" s="4" t="s">
        <v>27</v>
      </c>
      <c r="D63" s="4" t="s">
        <v>325</v>
      </c>
      <c r="E63" s="4" t="s">
        <v>92</v>
      </c>
      <c r="F63" s="6">
        <v>45212</v>
      </c>
      <c r="G63" s="6">
        <v>45213</v>
      </c>
      <c r="H63" s="4">
        <v>1</v>
      </c>
      <c r="I63" s="4">
        <v>1</v>
      </c>
      <c r="J63" s="4">
        <v>1</v>
      </c>
      <c r="K63" s="4" t="s">
        <v>30</v>
      </c>
      <c r="L63" s="4">
        <v>31.66</v>
      </c>
      <c r="M63" s="4">
        <v>31.66</v>
      </c>
      <c r="N63" s="4" t="s">
        <v>326</v>
      </c>
      <c r="O63" s="4" t="s">
        <v>32</v>
      </c>
      <c r="P63" s="4" t="s">
        <v>33</v>
      </c>
      <c r="Q63" s="4">
        <v>0</v>
      </c>
      <c r="R63" s="7">
        <v>45212</v>
      </c>
      <c r="S63" s="6">
        <v>45216</v>
      </c>
      <c r="T63" s="4" t="s">
        <v>34</v>
      </c>
      <c r="U63" s="4">
        <v>31.66</v>
      </c>
      <c r="V63" s="4">
        <v>0</v>
      </c>
      <c r="W63" s="4">
        <v>0</v>
      </c>
      <c r="X63" s="4" t="s">
        <v>327</v>
      </c>
      <c r="Y63" s="4" t="s">
        <v>328</v>
      </c>
    </row>
    <row r="64" s="4" customFormat="1" spans="1:25">
      <c r="A64" s="4" t="s">
        <v>329</v>
      </c>
      <c r="B64" s="4" t="s">
        <v>26</v>
      </c>
      <c r="C64" s="4" t="s">
        <v>27</v>
      </c>
      <c r="D64" s="4" t="s">
        <v>330</v>
      </c>
      <c r="E64" s="4" t="s">
        <v>331</v>
      </c>
      <c r="F64" s="6">
        <v>45212</v>
      </c>
      <c r="G64" s="6">
        <v>45213</v>
      </c>
      <c r="H64" s="4">
        <v>1</v>
      </c>
      <c r="I64" s="4">
        <v>1</v>
      </c>
      <c r="J64" s="4">
        <v>1</v>
      </c>
      <c r="K64" s="4" t="s">
        <v>30</v>
      </c>
      <c r="L64" s="4">
        <v>23.8</v>
      </c>
      <c r="M64" s="4">
        <v>23.8</v>
      </c>
      <c r="N64" s="4" t="s">
        <v>332</v>
      </c>
      <c r="O64" s="4" t="s">
        <v>32</v>
      </c>
      <c r="P64" s="4" t="s">
        <v>33</v>
      </c>
      <c r="Q64" s="4">
        <v>0</v>
      </c>
      <c r="R64" s="7">
        <v>45212.0000115741</v>
      </c>
      <c r="S64" s="6">
        <v>45216</v>
      </c>
      <c r="T64" s="4" t="s">
        <v>34</v>
      </c>
      <c r="U64" s="4">
        <v>23.8</v>
      </c>
      <c r="V64" s="4">
        <v>0</v>
      </c>
      <c r="W64" s="4">
        <v>0</v>
      </c>
      <c r="X64" s="4" t="s">
        <v>333</v>
      </c>
      <c r="Y64" s="4" t="s">
        <v>46</v>
      </c>
    </row>
    <row r="65" s="4" customFormat="1" spans="1:25">
      <c r="A65" s="4" t="s">
        <v>334</v>
      </c>
      <c r="B65" s="4" t="s">
        <v>26</v>
      </c>
      <c r="C65" s="4" t="s">
        <v>27</v>
      </c>
      <c r="D65" s="4" t="s">
        <v>335</v>
      </c>
      <c r="E65" s="4" t="s">
        <v>336</v>
      </c>
      <c r="F65" s="6">
        <v>45212</v>
      </c>
      <c r="G65" s="6">
        <v>45213</v>
      </c>
      <c r="H65" s="4">
        <v>1</v>
      </c>
      <c r="I65" s="4">
        <v>1</v>
      </c>
      <c r="J65" s="4">
        <v>1</v>
      </c>
      <c r="K65" s="4" t="s">
        <v>30</v>
      </c>
      <c r="L65" s="4">
        <v>55.1</v>
      </c>
      <c r="M65" s="4">
        <v>55.1</v>
      </c>
      <c r="N65" s="4" t="s">
        <v>337</v>
      </c>
      <c r="O65" s="4" t="s">
        <v>32</v>
      </c>
      <c r="P65" s="4" t="s">
        <v>33</v>
      </c>
      <c r="Q65" s="4">
        <v>0</v>
      </c>
      <c r="R65" s="7">
        <v>45212</v>
      </c>
      <c r="S65" s="6">
        <v>45216</v>
      </c>
      <c r="T65" s="4" t="s">
        <v>34</v>
      </c>
      <c r="U65" s="4">
        <v>55.1</v>
      </c>
      <c r="V65" s="4">
        <v>0</v>
      </c>
      <c r="W65" s="4">
        <v>0</v>
      </c>
      <c r="X65" s="4" t="s">
        <v>338</v>
      </c>
      <c r="Y65" s="4" t="s">
        <v>46</v>
      </c>
    </row>
    <row r="66" s="4" customFormat="1" spans="1:25">
      <c r="A66" s="4" t="s">
        <v>339</v>
      </c>
      <c r="B66" s="4" t="s">
        <v>26</v>
      </c>
      <c r="C66" s="4" t="s">
        <v>27</v>
      </c>
      <c r="D66" s="4" t="s">
        <v>340</v>
      </c>
      <c r="E66" s="4" t="s">
        <v>341</v>
      </c>
      <c r="F66" s="6">
        <v>45212</v>
      </c>
      <c r="G66" s="6">
        <v>45213</v>
      </c>
      <c r="H66" s="4">
        <v>1</v>
      </c>
      <c r="I66" s="4">
        <v>1</v>
      </c>
      <c r="J66" s="4">
        <v>1</v>
      </c>
      <c r="K66" s="4" t="s">
        <v>30</v>
      </c>
      <c r="L66" s="4">
        <v>17.39</v>
      </c>
      <c r="M66" s="4">
        <v>17.39</v>
      </c>
      <c r="N66" s="4" t="s">
        <v>342</v>
      </c>
      <c r="O66" s="4" t="s">
        <v>32</v>
      </c>
      <c r="P66" s="4" t="s">
        <v>33</v>
      </c>
      <c r="Q66" s="4">
        <v>0</v>
      </c>
      <c r="R66" s="7">
        <v>45212</v>
      </c>
      <c r="S66" s="6">
        <v>45216</v>
      </c>
      <c r="T66" s="4" t="s">
        <v>34</v>
      </c>
      <c r="U66" s="4">
        <v>17.39</v>
      </c>
      <c r="V66" s="4">
        <v>0</v>
      </c>
      <c r="W66" s="4">
        <v>0</v>
      </c>
      <c r="X66" s="4" t="s">
        <v>343</v>
      </c>
      <c r="Y66" s="4" t="s">
        <v>46</v>
      </c>
    </row>
    <row r="67" s="4" customFormat="1" spans="1:25">
      <c r="A67" s="4" t="s">
        <v>344</v>
      </c>
      <c r="B67" s="4" t="s">
        <v>26</v>
      </c>
      <c r="C67" s="4" t="s">
        <v>27</v>
      </c>
      <c r="D67" s="4" t="s">
        <v>291</v>
      </c>
      <c r="E67" s="4" t="s">
        <v>345</v>
      </c>
      <c r="F67" s="6">
        <v>45212</v>
      </c>
      <c r="G67" s="6">
        <v>45213</v>
      </c>
      <c r="H67" s="4">
        <v>1</v>
      </c>
      <c r="I67" s="4">
        <v>1</v>
      </c>
      <c r="J67" s="4">
        <v>1</v>
      </c>
      <c r="K67" s="4" t="s">
        <v>30</v>
      </c>
      <c r="L67" s="4">
        <v>43.63</v>
      </c>
      <c r="M67" s="4">
        <v>43.63</v>
      </c>
      <c r="N67" s="4" t="s">
        <v>346</v>
      </c>
      <c r="O67" s="4" t="s">
        <v>32</v>
      </c>
      <c r="P67" s="4" t="s">
        <v>33</v>
      </c>
      <c r="Q67" s="4">
        <v>0</v>
      </c>
      <c r="R67" s="7">
        <v>45212.0000115741</v>
      </c>
      <c r="S67" s="6">
        <v>45216</v>
      </c>
      <c r="T67" s="4" t="s">
        <v>34</v>
      </c>
      <c r="U67" s="4">
        <v>43.63</v>
      </c>
      <c r="V67" s="4">
        <v>0</v>
      </c>
      <c r="W67" s="4">
        <v>0</v>
      </c>
      <c r="X67" s="4" t="s">
        <v>347</v>
      </c>
      <c r="Y67" s="4" t="s">
        <v>46</v>
      </c>
    </row>
    <row r="68" s="4" customFormat="1" spans="1:25">
      <c r="A68" s="4" t="s">
        <v>348</v>
      </c>
      <c r="B68" s="4" t="s">
        <v>26</v>
      </c>
      <c r="C68" s="4" t="s">
        <v>27</v>
      </c>
      <c r="D68" s="4" t="s">
        <v>260</v>
      </c>
      <c r="E68" s="4" t="s">
        <v>49</v>
      </c>
      <c r="F68" s="6">
        <v>45212</v>
      </c>
      <c r="G68" s="6">
        <v>45213</v>
      </c>
      <c r="H68" s="4">
        <v>1</v>
      </c>
      <c r="I68" s="4">
        <v>1</v>
      </c>
      <c r="J68" s="4">
        <v>1</v>
      </c>
      <c r="K68" s="4" t="s">
        <v>30</v>
      </c>
      <c r="L68" s="4">
        <v>35.05</v>
      </c>
      <c r="M68" s="4">
        <v>35.05</v>
      </c>
      <c r="N68" s="4" t="s">
        <v>349</v>
      </c>
      <c r="O68" s="4" t="s">
        <v>32</v>
      </c>
      <c r="P68" s="4" t="s">
        <v>33</v>
      </c>
      <c r="Q68" s="4">
        <v>0</v>
      </c>
      <c r="R68" s="7">
        <v>45212.0000115741</v>
      </c>
      <c r="S68" s="6">
        <v>45216</v>
      </c>
      <c r="T68" s="4" t="s">
        <v>34</v>
      </c>
      <c r="U68" s="4">
        <v>35.05</v>
      </c>
      <c r="V68" s="4">
        <v>0</v>
      </c>
      <c r="W68" s="4">
        <v>0</v>
      </c>
      <c r="X68" s="4" t="s">
        <v>350</v>
      </c>
      <c r="Y68" s="4" t="s">
        <v>46</v>
      </c>
    </row>
    <row r="69" s="4" customFormat="1" spans="1:25">
      <c r="A69" s="4" t="s">
        <v>351</v>
      </c>
      <c r="B69" s="4" t="s">
        <v>26</v>
      </c>
      <c r="C69" s="4" t="s">
        <v>27</v>
      </c>
      <c r="D69" s="4" t="s">
        <v>352</v>
      </c>
      <c r="E69" s="4" t="s">
        <v>353</v>
      </c>
      <c r="F69" s="6">
        <v>45212</v>
      </c>
      <c r="G69" s="6">
        <v>45213</v>
      </c>
      <c r="H69" s="4">
        <v>1</v>
      </c>
      <c r="I69" s="4">
        <v>1</v>
      </c>
      <c r="J69" s="4">
        <v>1</v>
      </c>
      <c r="K69" s="4" t="s">
        <v>30</v>
      </c>
      <c r="L69" s="4">
        <v>19.38</v>
      </c>
      <c r="M69" s="4">
        <v>19.38</v>
      </c>
      <c r="N69" s="4" t="s">
        <v>354</v>
      </c>
      <c r="O69" s="4" t="s">
        <v>32</v>
      </c>
      <c r="P69" s="4" t="s">
        <v>33</v>
      </c>
      <c r="Q69" s="4">
        <v>0</v>
      </c>
      <c r="R69" s="7">
        <v>45212</v>
      </c>
      <c r="S69" s="6">
        <v>45216</v>
      </c>
      <c r="T69" s="4" t="s">
        <v>34</v>
      </c>
      <c r="U69" s="4">
        <v>19.38</v>
      </c>
      <c r="V69" s="4">
        <v>0</v>
      </c>
      <c r="W69" s="4">
        <v>0</v>
      </c>
      <c r="X69" s="4" t="s">
        <v>355</v>
      </c>
      <c r="Y69" s="4" t="s">
        <v>46</v>
      </c>
    </row>
    <row r="70" s="4" customFormat="1" spans="1:25">
      <c r="A70" s="4" t="s">
        <v>356</v>
      </c>
      <c r="B70" s="4" t="s">
        <v>26</v>
      </c>
      <c r="C70" s="4" t="s">
        <v>27</v>
      </c>
      <c r="D70" s="4" t="s">
        <v>357</v>
      </c>
      <c r="E70" s="4" t="s">
        <v>358</v>
      </c>
      <c r="F70" s="6">
        <v>45212</v>
      </c>
      <c r="G70" s="6">
        <v>45213</v>
      </c>
      <c r="H70" s="4">
        <v>1</v>
      </c>
      <c r="I70" s="4">
        <v>1</v>
      </c>
      <c r="J70" s="4">
        <v>1</v>
      </c>
      <c r="K70" s="4" t="s">
        <v>30</v>
      </c>
      <c r="L70" s="4">
        <v>14.47</v>
      </c>
      <c r="M70" s="4">
        <v>14.47</v>
      </c>
      <c r="N70" s="4" t="s">
        <v>359</v>
      </c>
      <c r="O70" s="4" t="s">
        <v>32</v>
      </c>
      <c r="P70" s="4" t="s">
        <v>33</v>
      </c>
      <c r="Q70" s="4">
        <v>0</v>
      </c>
      <c r="R70" s="7">
        <v>45212.0000115741</v>
      </c>
      <c r="S70" s="6">
        <v>45216</v>
      </c>
      <c r="T70" s="4" t="s">
        <v>34</v>
      </c>
      <c r="U70" s="4">
        <v>14.47</v>
      </c>
      <c r="V70" s="4">
        <v>0</v>
      </c>
      <c r="W70" s="4">
        <v>0</v>
      </c>
      <c r="X70" s="4" t="s">
        <v>360</v>
      </c>
      <c r="Y70" s="4" t="s">
        <v>46</v>
      </c>
    </row>
    <row r="71" s="4" customFormat="1" spans="1:25">
      <c r="A71" s="4" t="s">
        <v>361</v>
      </c>
      <c r="B71" s="4" t="s">
        <v>26</v>
      </c>
      <c r="C71" s="4" t="s">
        <v>27</v>
      </c>
      <c r="D71" s="4" t="s">
        <v>122</v>
      </c>
      <c r="E71" s="4" t="s">
        <v>123</v>
      </c>
      <c r="F71" s="6">
        <v>45212</v>
      </c>
      <c r="G71" s="6">
        <v>45213</v>
      </c>
      <c r="H71" s="4">
        <v>1</v>
      </c>
      <c r="I71" s="4">
        <v>1</v>
      </c>
      <c r="J71" s="4">
        <v>1</v>
      </c>
      <c r="K71" s="4" t="s">
        <v>30</v>
      </c>
      <c r="L71" s="4">
        <v>18.31</v>
      </c>
      <c r="M71" s="4">
        <v>18.31</v>
      </c>
      <c r="N71" s="4" t="s">
        <v>362</v>
      </c>
      <c r="O71" s="4" t="s">
        <v>32</v>
      </c>
      <c r="P71" s="4" t="s">
        <v>33</v>
      </c>
      <c r="Q71" s="4">
        <v>0</v>
      </c>
      <c r="R71" s="7">
        <v>45212</v>
      </c>
      <c r="S71" s="6">
        <v>45216</v>
      </c>
      <c r="T71" s="4" t="s">
        <v>34</v>
      </c>
      <c r="U71" s="4">
        <v>18.31</v>
      </c>
      <c r="V71" s="4">
        <v>0</v>
      </c>
      <c r="W71" s="4">
        <v>0</v>
      </c>
      <c r="X71" s="4" t="s">
        <v>363</v>
      </c>
      <c r="Y71" s="4" t="s">
        <v>46</v>
      </c>
    </row>
    <row r="72" s="4" customFormat="1" spans="1:25">
      <c r="A72" s="4" t="s">
        <v>364</v>
      </c>
      <c r="B72" s="4" t="s">
        <v>26</v>
      </c>
      <c r="C72" s="4" t="s">
        <v>27</v>
      </c>
      <c r="D72" s="4" t="s">
        <v>365</v>
      </c>
      <c r="E72" s="4" t="s">
        <v>366</v>
      </c>
      <c r="F72" s="6">
        <v>45212</v>
      </c>
      <c r="G72" s="6">
        <v>45213</v>
      </c>
      <c r="H72" s="4">
        <v>1</v>
      </c>
      <c r="I72" s="4">
        <v>1</v>
      </c>
      <c r="J72" s="4">
        <v>1</v>
      </c>
      <c r="K72" s="4" t="s">
        <v>30</v>
      </c>
      <c r="L72" s="4">
        <v>16.42</v>
      </c>
      <c r="M72" s="4">
        <v>16.42</v>
      </c>
      <c r="N72" s="4" t="s">
        <v>367</v>
      </c>
      <c r="O72" s="4" t="s">
        <v>32</v>
      </c>
      <c r="P72" s="4" t="s">
        <v>33</v>
      </c>
      <c r="Q72" s="4">
        <v>0</v>
      </c>
      <c r="R72" s="7">
        <v>45212</v>
      </c>
      <c r="S72" s="6">
        <v>45216</v>
      </c>
      <c r="T72" s="4" t="s">
        <v>34</v>
      </c>
      <c r="U72" s="4">
        <v>16.42</v>
      </c>
      <c r="V72" s="4">
        <v>0</v>
      </c>
      <c r="W72" s="4">
        <v>0</v>
      </c>
      <c r="X72" s="4" t="s">
        <v>368</v>
      </c>
      <c r="Y72" s="4" t="s">
        <v>46</v>
      </c>
    </row>
    <row r="73" s="4" customFormat="1" spans="1:25">
      <c r="A73" s="4" t="s">
        <v>369</v>
      </c>
      <c r="B73" s="4" t="s">
        <v>26</v>
      </c>
      <c r="C73" s="4" t="s">
        <v>27</v>
      </c>
      <c r="D73" s="4" t="s">
        <v>148</v>
      </c>
      <c r="E73" s="4" t="s">
        <v>149</v>
      </c>
      <c r="F73" s="6">
        <v>45212</v>
      </c>
      <c r="G73" s="6">
        <v>45213</v>
      </c>
      <c r="H73" s="4">
        <v>1</v>
      </c>
      <c r="I73" s="4">
        <v>1</v>
      </c>
      <c r="J73" s="4">
        <v>1</v>
      </c>
      <c r="K73" s="4" t="s">
        <v>30</v>
      </c>
      <c r="L73" s="4">
        <v>33.63</v>
      </c>
      <c r="M73" s="4">
        <v>33.63</v>
      </c>
      <c r="N73" s="4" t="s">
        <v>370</v>
      </c>
      <c r="O73" s="4" t="s">
        <v>32</v>
      </c>
      <c r="P73" s="4" t="s">
        <v>33</v>
      </c>
      <c r="Q73" s="4">
        <v>0</v>
      </c>
      <c r="R73" s="7">
        <v>45212</v>
      </c>
      <c r="S73" s="6">
        <v>45216</v>
      </c>
      <c r="T73" s="4" t="s">
        <v>34</v>
      </c>
      <c r="U73" s="4">
        <v>33.63</v>
      </c>
      <c r="V73" s="4">
        <v>0</v>
      </c>
      <c r="W73" s="4">
        <v>0</v>
      </c>
      <c r="X73" s="4" t="s">
        <v>371</v>
      </c>
      <c r="Y73" s="4" t="s">
        <v>46</v>
      </c>
    </row>
    <row r="74" s="4" customFormat="1" spans="1:25">
      <c r="A74" s="4" t="s">
        <v>372</v>
      </c>
      <c r="B74" s="4" t="s">
        <v>26</v>
      </c>
      <c r="C74" s="4" t="s">
        <v>27</v>
      </c>
      <c r="D74" s="4" t="s">
        <v>373</v>
      </c>
      <c r="E74" s="4" t="s">
        <v>374</v>
      </c>
      <c r="F74" s="6">
        <v>45212</v>
      </c>
      <c r="G74" s="6">
        <v>45213</v>
      </c>
      <c r="H74" s="4">
        <v>1</v>
      </c>
      <c r="I74" s="4">
        <v>1</v>
      </c>
      <c r="J74" s="4">
        <v>1</v>
      </c>
      <c r="K74" s="4" t="s">
        <v>30</v>
      </c>
      <c r="L74" s="4">
        <v>25.16</v>
      </c>
      <c r="M74" s="4">
        <v>25.16</v>
      </c>
      <c r="N74" s="4" t="s">
        <v>375</v>
      </c>
      <c r="O74" s="4" t="s">
        <v>32</v>
      </c>
      <c r="P74" s="4" t="s">
        <v>33</v>
      </c>
      <c r="Q74" s="4">
        <v>0</v>
      </c>
      <c r="R74" s="7">
        <v>45212.0000115741</v>
      </c>
      <c r="S74" s="6">
        <v>45216</v>
      </c>
      <c r="T74" s="4" t="s">
        <v>34</v>
      </c>
      <c r="U74" s="4">
        <v>25.16</v>
      </c>
      <c r="V74" s="4">
        <v>0</v>
      </c>
      <c r="W74" s="4">
        <v>0</v>
      </c>
      <c r="X74" s="4" t="s">
        <v>376</v>
      </c>
      <c r="Y74" s="4" t="s">
        <v>377</v>
      </c>
    </row>
    <row r="75" s="4" customFormat="1" spans="1:25">
      <c r="A75" s="4" t="s">
        <v>378</v>
      </c>
      <c r="B75" s="4" t="s">
        <v>26</v>
      </c>
      <c r="C75" s="4" t="s">
        <v>27</v>
      </c>
      <c r="D75" s="4" t="s">
        <v>379</v>
      </c>
      <c r="E75" s="4" t="s">
        <v>49</v>
      </c>
      <c r="F75" s="6">
        <v>45212</v>
      </c>
      <c r="G75" s="6">
        <v>45213</v>
      </c>
      <c r="H75" s="4">
        <v>1</v>
      </c>
      <c r="I75" s="4">
        <v>1</v>
      </c>
      <c r="J75" s="4">
        <v>1</v>
      </c>
      <c r="K75" s="4" t="s">
        <v>30</v>
      </c>
      <c r="L75" s="4">
        <v>24.52</v>
      </c>
      <c r="M75" s="4">
        <v>24.52</v>
      </c>
      <c r="N75" s="4" t="s">
        <v>380</v>
      </c>
      <c r="O75" s="4" t="s">
        <v>32</v>
      </c>
      <c r="P75" s="4" t="s">
        <v>33</v>
      </c>
      <c r="Q75" s="4">
        <v>0</v>
      </c>
      <c r="R75" s="7">
        <v>45212</v>
      </c>
      <c r="S75" s="6">
        <v>45216</v>
      </c>
      <c r="T75" s="4" t="s">
        <v>34</v>
      </c>
      <c r="U75" s="4">
        <v>24.52</v>
      </c>
      <c r="V75" s="4">
        <v>0</v>
      </c>
      <c r="W75" s="4">
        <v>0</v>
      </c>
      <c r="X75" s="4" t="s">
        <v>381</v>
      </c>
      <c r="Y75" s="4" t="s">
        <v>46</v>
      </c>
    </row>
    <row r="76" s="4" customFormat="1" spans="1:25">
      <c r="A76" s="4" t="s">
        <v>382</v>
      </c>
      <c r="B76" s="4" t="s">
        <v>26</v>
      </c>
      <c r="C76" s="4" t="s">
        <v>27</v>
      </c>
      <c r="D76" s="4" t="s">
        <v>383</v>
      </c>
      <c r="E76" s="4" t="s">
        <v>384</v>
      </c>
      <c r="F76" s="6">
        <v>45212</v>
      </c>
      <c r="G76" s="6">
        <v>45213</v>
      </c>
      <c r="H76" s="4">
        <v>1</v>
      </c>
      <c r="I76" s="4">
        <v>1</v>
      </c>
      <c r="J76" s="4">
        <v>1</v>
      </c>
      <c r="K76" s="4" t="s">
        <v>30</v>
      </c>
      <c r="L76" s="4">
        <v>27.89</v>
      </c>
      <c r="M76" s="4">
        <v>27.89</v>
      </c>
      <c r="N76" s="4" t="s">
        <v>385</v>
      </c>
      <c r="O76" s="4" t="s">
        <v>32</v>
      </c>
      <c r="P76" s="4" t="s">
        <v>33</v>
      </c>
      <c r="Q76" s="4">
        <v>0</v>
      </c>
      <c r="R76" s="7">
        <v>45212</v>
      </c>
      <c r="S76" s="6">
        <v>45216</v>
      </c>
      <c r="T76" s="4" t="s">
        <v>34</v>
      </c>
      <c r="U76" s="4">
        <v>27.89</v>
      </c>
      <c r="V76" s="4">
        <v>0</v>
      </c>
      <c r="W76" s="4">
        <v>0</v>
      </c>
      <c r="X76" s="4" t="s">
        <v>386</v>
      </c>
      <c r="Y76" s="4" t="s">
        <v>46</v>
      </c>
    </row>
    <row r="77" s="4" customFormat="1" spans="1:25">
      <c r="A77" s="4" t="s">
        <v>387</v>
      </c>
      <c r="B77" s="4" t="s">
        <v>26</v>
      </c>
      <c r="C77" s="4" t="s">
        <v>27</v>
      </c>
      <c r="D77" s="4" t="s">
        <v>388</v>
      </c>
      <c r="E77" s="4" t="s">
        <v>389</v>
      </c>
      <c r="F77" s="6">
        <v>45212</v>
      </c>
      <c r="G77" s="6">
        <v>45213</v>
      </c>
      <c r="H77" s="4">
        <v>1</v>
      </c>
      <c r="I77" s="4">
        <v>1</v>
      </c>
      <c r="J77" s="4">
        <v>1</v>
      </c>
      <c r="K77" s="4" t="s">
        <v>30</v>
      </c>
      <c r="L77" s="4">
        <v>16.36</v>
      </c>
      <c r="M77" s="4">
        <v>16.36</v>
      </c>
      <c r="N77" s="4" t="s">
        <v>390</v>
      </c>
      <c r="O77" s="4" t="s">
        <v>32</v>
      </c>
      <c r="P77" s="4" t="s">
        <v>33</v>
      </c>
      <c r="Q77" s="4">
        <v>0</v>
      </c>
      <c r="R77" s="7">
        <v>45212</v>
      </c>
      <c r="S77" s="6">
        <v>45216</v>
      </c>
      <c r="T77" s="4" t="s">
        <v>34</v>
      </c>
      <c r="U77" s="4">
        <v>16.36</v>
      </c>
      <c r="V77" s="4">
        <v>0</v>
      </c>
      <c r="W77" s="4">
        <v>0</v>
      </c>
      <c r="X77" s="4" t="s">
        <v>391</v>
      </c>
      <c r="Y77" s="4" t="s">
        <v>46</v>
      </c>
    </row>
    <row r="78" s="4" customFormat="1" spans="1:25">
      <c r="A78" s="4" t="s">
        <v>392</v>
      </c>
      <c r="B78" s="4" t="s">
        <v>26</v>
      </c>
      <c r="C78" s="4" t="s">
        <v>27</v>
      </c>
      <c r="D78" s="4" t="s">
        <v>393</v>
      </c>
      <c r="E78" s="4" t="s">
        <v>394</v>
      </c>
      <c r="F78" s="6">
        <v>45212</v>
      </c>
      <c r="G78" s="6">
        <v>45213</v>
      </c>
      <c r="H78" s="4">
        <v>1</v>
      </c>
      <c r="I78" s="4">
        <v>1</v>
      </c>
      <c r="J78" s="4">
        <v>1</v>
      </c>
      <c r="K78" s="4" t="s">
        <v>30</v>
      </c>
      <c r="L78" s="4">
        <v>37.58</v>
      </c>
      <c r="M78" s="4">
        <v>37.58</v>
      </c>
      <c r="N78" s="4" t="s">
        <v>395</v>
      </c>
      <c r="O78" s="4" t="s">
        <v>32</v>
      </c>
      <c r="P78" s="4" t="s">
        <v>33</v>
      </c>
      <c r="Q78" s="4">
        <v>0</v>
      </c>
      <c r="R78" s="7">
        <v>45212</v>
      </c>
      <c r="S78" s="6">
        <v>45216</v>
      </c>
      <c r="T78" s="4" t="s">
        <v>34</v>
      </c>
      <c r="U78" s="4">
        <v>37.58</v>
      </c>
      <c r="V78" s="4">
        <v>0</v>
      </c>
      <c r="W78" s="4">
        <v>0</v>
      </c>
      <c r="X78" s="4" t="s">
        <v>396</v>
      </c>
      <c r="Y78" s="4" t="s">
        <v>46</v>
      </c>
    </row>
    <row r="79" s="4" customFormat="1" spans="1:25">
      <c r="A79" s="4" t="s">
        <v>397</v>
      </c>
      <c r="B79" s="4" t="s">
        <v>26</v>
      </c>
      <c r="C79" s="4" t="s">
        <v>27</v>
      </c>
      <c r="D79" s="4" t="s">
        <v>260</v>
      </c>
      <c r="E79" s="4" t="s">
        <v>398</v>
      </c>
      <c r="F79" s="6">
        <v>45212</v>
      </c>
      <c r="G79" s="6">
        <v>45213</v>
      </c>
      <c r="H79" s="4">
        <v>1</v>
      </c>
      <c r="I79" s="4">
        <v>1</v>
      </c>
      <c r="J79" s="4">
        <v>1</v>
      </c>
      <c r="K79" s="4" t="s">
        <v>30</v>
      </c>
      <c r="L79" s="4">
        <v>46.2</v>
      </c>
      <c r="M79" s="4">
        <v>46.2</v>
      </c>
      <c r="N79" s="4" t="s">
        <v>399</v>
      </c>
      <c r="O79" s="4" t="s">
        <v>32</v>
      </c>
      <c r="P79" s="4" t="s">
        <v>33</v>
      </c>
      <c r="Q79" s="4">
        <v>0</v>
      </c>
      <c r="R79" s="7">
        <v>45212.0000115741</v>
      </c>
      <c r="S79" s="6">
        <v>45216</v>
      </c>
      <c r="T79" s="4" t="s">
        <v>34</v>
      </c>
      <c r="U79" s="4">
        <v>46.2</v>
      </c>
      <c r="V79" s="4">
        <v>0</v>
      </c>
      <c r="W79" s="4">
        <v>0</v>
      </c>
      <c r="X79" s="4" t="s">
        <v>400</v>
      </c>
      <c r="Y79" s="4" t="s">
        <v>46</v>
      </c>
    </row>
    <row r="80" s="4" customFormat="1" spans="1:25">
      <c r="A80" s="4" t="s">
        <v>401</v>
      </c>
      <c r="B80" s="4" t="s">
        <v>26</v>
      </c>
      <c r="C80" s="4" t="s">
        <v>27</v>
      </c>
      <c r="D80" s="4" t="s">
        <v>260</v>
      </c>
      <c r="E80" s="4" t="s">
        <v>49</v>
      </c>
      <c r="F80" s="6">
        <v>45212</v>
      </c>
      <c r="G80" s="6">
        <v>45213</v>
      </c>
      <c r="H80" s="4">
        <v>1</v>
      </c>
      <c r="I80" s="4">
        <v>1</v>
      </c>
      <c r="J80" s="4">
        <v>1</v>
      </c>
      <c r="K80" s="4" t="s">
        <v>30</v>
      </c>
      <c r="L80" s="4">
        <v>36.64</v>
      </c>
      <c r="M80" s="4">
        <v>36.64</v>
      </c>
      <c r="N80" s="4" t="s">
        <v>402</v>
      </c>
      <c r="O80" s="4" t="s">
        <v>32</v>
      </c>
      <c r="P80" s="4" t="s">
        <v>33</v>
      </c>
      <c r="Q80" s="4">
        <v>0</v>
      </c>
      <c r="R80" s="7">
        <v>45212.0000115741</v>
      </c>
      <c r="S80" s="6">
        <v>45216</v>
      </c>
      <c r="T80" s="4" t="s">
        <v>34</v>
      </c>
      <c r="U80" s="4">
        <v>36.64</v>
      </c>
      <c r="V80" s="4">
        <v>0</v>
      </c>
      <c r="W80" s="4">
        <v>0</v>
      </c>
      <c r="X80" s="4" t="s">
        <v>403</v>
      </c>
      <c r="Y80" s="4" t="s">
        <v>46</v>
      </c>
    </row>
    <row r="81" s="4" customFormat="1" spans="1:25">
      <c r="A81" s="4" t="s">
        <v>404</v>
      </c>
      <c r="B81" s="4" t="s">
        <v>26</v>
      </c>
      <c r="C81" s="4" t="s">
        <v>27</v>
      </c>
      <c r="D81" s="4" t="s">
        <v>405</v>
      </c>
      <c r="E81" s="4" t="s">
        <v>49</v>
      </c>
      <c r="F81" s="6">
        <v>45212</v>
      </c>
      <c r="G81" s="6">
        <v>45213</v>
      </c>
      <c r="H81" s="4">
        <v>1</v>
      </c>
      <c r="I81" s="4">
        <v>1</v>
      </c>
      <c r="J81" s="4">
        <v>1</v>
      </c>
      <c r="K81" s="4" t="s">
        <v>30</v>
      </c>
      <c r="L81" s="4">
        <v>31.1</v>
      </c>
      <c r="M81" s="4">
        <v>31.1</v>
      </c>
      <c r="N81" s="4" t="s">
        <v>406</v>
      </c>
      <c r="O81" s="4" t="s">
        <v>32</v>
      </c>
      <c r="P81" s="4" t="s">
        <v>33</v>
      </c>
      <c r="Q81" s="4">
        <v>0</v>
      </c>
      <c r="R81" s="7">
        <v>45212</v>
      </c>
      <c r="S81" s="6">
        <v>45216</v>
      </c>
      <c r="T81" s="4" t="s">
        <v>34</v>
      </c>
      <c r="U81" s="4">
        <v>31.1</v>
      </c>
      <c r="V81" s="4">
        <v>0</v>
      </c>
      <c r="W81" s="4">
        <v>0</v>
      </c>
      <c r="X81" s="4" t="s">
        <v>407</v>
      </c>
      <c r="Y81" s="4" t="s">
        <v>46</v>
      </c>
    </row>
    <row r="82" s="4" customFormat="1" spans="1:25">
      <c r="A82" s="4" t="s">
        <v>408</v>
      </c>
      <c r="B82" s="4" t="s">
        <v>26</v>
      </c>
      <c r="C82" s="4" t="s">
        <v>27</v>
      </c>
      <c r="D82" s="4" t="s">
        <v>122</v>
      </c>
      <c r="E82" s="4" t="s">
        <v>123</v>
      </c>
      <c r="F82" s="6">
        <v>45212</v>
      </c>
      <c r="G82" s="6">
        <v>45213</v>
      </c>
      <c r="H82" s="4">
        <v>1</v>
      </c>
      <c r="I82" s="4">
        <v>1</v>
      </c>
      <c r="J82" s="4">
        <v>1</v>
      </c>
      <c r="K82" s="4" t="s">
        <v>30</v>
      </c>
      <c r="L82" s="4">
        <v>18.31</v>
      </c>
      <c r="M82" s="4">
        <v>18.31</v>
      </c>
      <c r="N82" s="4" t="s">
        <v>409</v>
      </c>
      <c r="O82" s="4" t="s">
        <v>32</v>
      </c>
      <c r="P82" s="4" t="s">
        <v>33</v>
      </c>
      <c r="Q82" s="4">
        <v>0</v>
      </c>
      <c r="R82" s="7">
        <v>45212.0000115741</v>
      </c>
      <c r="S82" s="6">
        <v>45216</v>
      </c>
      <c r="T82" s="4" t="s">
        <v>34</v>
      </c>
      <c r="U82" s="4">
        <v>18.31</v>
      </c>
      <c r="V82" s="4">
        <v>0</v>
      </c>
      <c r="W82" s="4">
        <v>0</v>
      </c>
      <c r="X82" s="4" t="s">
        <v>410</v>
      </c>
      <c r="Y82" s="4" t="s">
        <v>46</v>
      </c>
    </row>
    <row r="83" s="4" customFormat="1" spans="1:25">
      <c r="A83" s="4" t="s">
        <v>411</v>
      </c>
      <c r="B83" s="4" t="s">
        <v>26</v>
      </c>
      <c r="C83" s="4" t="s">
        <v>27</v>
      </c>
      <c r="D83" s="4" t="s">
        <v>412</v>
      </c>
      <c r="E83" s="4" t="s">
        <v>306</v>
      </c>
      <c r="F83" s="6">
        <v>45212</v>
      </c>
      <c r="G83" s="6">
        <v>45213</v>
      </c>
      <c r="H83" s="4">
        <v>2</v>
      </c>
      <c r="I83" s="4">
        <v>1</v>
      </c>
      <c r="J83" s="4">
        <v>2</v>
      </c>
      <c r="K83" s="4" t="s">
        <v>30</v>
      </c>
      <c r="L83" s="4">
        <v>43.76</v>
      </c>
      <c r="M83" s="4">
        <v>43.76</v>
      </c>
      <c r="N83" s="4" t="s">
        <v>413</v>
      </c>
      <c r="O83" s="4" t="s">
        <v>32</v>
      </c>
      <c r="P83" s="4" t="s">
        <v>33</v>
      </c>
      <c r="Q83" s="4">
        <v>0</v>
      </c>
      <c r="R83" s="7">
        <v>45212.0000115741</v>
      </c>
      <c r="S83" s="6">
        <v>45216</v>
      </c>
      <c r="T83" s="4" t="s">
        <v>34</v>
      </c>
      <c r="U83" s="4">
        <v>43.76</v>
      </c>
      <c r="V83" s="4">
        <v>0</v>
      </c>
      <c r="W83" s="4">
        <v>0</v>
      </c>
      <c r="X83" s="4" t="s">
        <v>414</v>
      </c>
      <c r="Y83" s="4" t="s">
        <v>46</v>
      </c>
    </row>
    <row r="84" s="4" customFormat="1" spans="1:25">
      <c r="A84" s="4" t="s">
        <v>415</v>
      </c>
      <c r="B84" s="4" t="s">
        <v>26</v>
      </c>
      <c r="C84" s="4" t="s">
        <v>27</v>
      </c>
      <c r="D84" s="4" t="s">
        <v>416</v>
      </c>
      <c r="E84" s="4" t="s">
        <v>417</v>
      </c>
      <c r="F84" s="6">
        <v>45212</v>
      </c>
      <c r="G84" s="6">
        <v>45213</v>
      </c>
      <c r="H84" s="4">
        <v>1</v>
      </c>
      <c r="I84" s="4">
        <v>1</v>
      </c>
      <c r="J84" s="4">
        <v>1</v>
      </c>
      <c r="K84" s="4" t="s">
        <v>30</v>
      </c>
      <c r="L84" s="4">
        <v>14.03</v>
      </c>
      <c r="M84" s="4">
        <v>14.03</v>
      </c>
      <c r="N84" s="4" t="s">
        <v>418</v>
      </c>
      <c r="O84" s="4" t="s">
        <v>32</v>
      </c>
      <c r="P84" s="4" t="s">
        <v>33</v>
      </c>
      <c r="Q84" s="4">
        <v>0</v>
      </c>
      <c r="R84" s="7">
        <v>45212.0000115741</v>
      </c>
      <c r="S84" s="6">
        <v>45216</v>
      </c>
      <c r="T84" s="4" t="s">
        <v>34</v>
      </c>
      <c r="U84" s="4">
        <v>14.03</v>
      </c>
      <c r="V84" s="4">
        <v>0</v>
      </c>
      <c r="W84" s="4">
        <v>0</v>
      </c>
      <c r="X84" s="4" t="s">
        <v>419</v>
      </c>
      <c r="Y84" s="4" t="s">
        <v>46</v>
      </c>
    </row>
    <row r="85" s="4" customFormat="1" spans="1:25">
      <c r="A85" s="4" t="s">
        <v>420</v>
      </c>
      <c r="B85" s="4" t="s">
        <v>26</v>
      </c>
      <c r="C85" s="4" t="s">
        <v>27</v>
      </c>
      <c r="D85" s="4" t="s">
        <v>421</v>
      </c>
      <c r="E85" s="4" t="s">
        <v>216</v>
      </c>
      <c r="F85" s="6">
        <v>45212</v>
      </c>
      <c r="G85" s="6">
        <v>45213</v>
      </c>
      <c r="H85" s="4">
        <v>1</v>
      </c>
      <c r="I85" s="4">
        <v>1</v>
      </c>
      <c r="J85" s="4">
        <v>1</v>
      </c>
      <c r="K85" s="4" t="s">
        <v>30</v>
      </c>
      <c r="L85" s="4">
        <v>67.98</v>
      </c>
      <c r="M85" s="4">
        <v>67.98</v>
      </c>
      <c r="N85" s="4" t="s">
        <v>422</v>
      </c>
      <c r="O85" s="4" t="s">
        <v>32</v>
      </c>
      <c r="P85" s="4" t="s">
        <v>33</v>
      </c>
      <c r="Q85" s="4">
        <v>0</v>
      </c>
      <c r="R85" s="7">
        <v>45212.0000115741</v>
      </c>
      <c r="S85" s="6">
        <v>45216</v>
      </c>
      <c r="T85" s="4" t="s">
        <v>34</v>
      </c>
      <c r="U85" s="4">
        <v>67.98</v>
      </c>
      <c r="V85" s="4">
        <v>0</v>
      </c>
      <c r="W85" s="4">
        <v>0</v>
      </c>
      <c r="X85" s="4" t="s">
        <v>423</v>
      </c>
      <c r="Y85" s="4" t="s">
        <v>46</v>
      </c>
    </row>
    <row r="86" s="4" customFormat="1" spans="1:25">
      <c r="A86" s="4" t="s">
        <v>424</v>
      </c>
      <c r="B86" s="4" t="s">
        <v>26</v>
      </c>
      <c r="C86" s="4" t="s">
        <v>27</v>
      </c>
      <c r="D86" s="4" t="s">
        <v>425</v>
      </c>
      <c r="E86" s="4" t="s">
        <v>426</v>
      </c>
      <c r="F86" s="6">
        <v>45212</v>
      </c>
      <c r="G86" s="6">
        <v>45213</v>
      </c>
      <c r="H86" s="4">
        <v>1</v>
      </c>
      <c r="I86" s="4">
        <v>1</v>
      </c>
      <c r="J86" s="4">
        <v>1</v>
      </c>
      <c r="K86" s="4" t="s">
        <v>30</v>
      </c>
      <c r="L86" s="4">
        <v>17.31</v>
      </c>
      <c r="M86" s="4">
        <v>17.31</v>
      </c>
      <c r="N86" s="4" t="s">
        <v>427</v>
      </c>
      <c r="O86" s="4" t="s">
        <v>32</v>
      </c>
      <c r="P86" s="4" t="s">
        <v>33</v>
      </c>
      <c r="Q86" s="4">
        <v>0</v>
      </c>
      <c r="R86" s="7">
        <v>45212</v>
      </c>
      <c r="S86" s="6">
        <v>45216</v>
      </c>
      <c r="T86" s="4" t="s">
        <v>34</v>
      </c>
      <c r="U86" s="4">
        <v>17.31</v>
      </c>
      <c r="V86" s="4">
        <v>0</v>
      </c>
      <c r="W86" s="4">
        <v>0</v>
      </c>
      <c r="X86" s="4" t="s">
        <v>428</v>
      </c>
      <c r="Y86" s="4" t="s">
        <v>46</v>
      </c>
    </row>
    <row r="87" s="4" customFormat="1" spans="1:25">
      <c r="A87" s="4" t="s">
        <v>429</v>
      </c>
      <c r="B87" s="4" t="s">
        <v>26</v>
      </c>
      <c r="C87" s="4" t="s">
        <v>27</v>
      </c>
      <c r="D87" s="4" t="s">
        <v>430</v>
      </c>
      <c r="E87" s="4" t="s">
        <v>431</v>
      </c>
      <c r="F87" s="6">
        <v>45212</v>
      </c>
      <c r="G87" s="6">
        <v>45213</v>
      </c>
      <c r="H87" s="4">
        <v>1</v>
      </c>
      <c r="I87" s="4">
        <v>1</v>
      </c>
      <c r="J87" s="4">
        <v>1</v>
      </c>
      <c r="K87" s="4" t="s">
        <v>30</v>
      </c>
      <c r="L87" s="4">
        <v>20.71</v>
      </c>
      <c r="M87" s="4">
        <v>20.71</v>
      </c>
      <c r="N87" s="4" t="s">
        <v>432</v>
      </c>
      <c r="O87" s="4" t="s">
        <v>32</v>
      </c>
      <c r="P87" s="4" t="s">
        <v>33</v>
      </c>
      <c r="Q87" s="4">
        <v>0</v>
      </c>
      <c r="R87" s="7">
        <v>45212</v>
      </c>
      <c r="S87" s="6">
        <v>45216</v>
      </c>
      <c r="T87" s="4" t="s">
        <v>34</v>
      </c>
      <c r="U87" s="4">
        <v>20.71</v>
      </c>
      <c r="V87" s="4">
        <v>0</v>
      </c>
      <c r="W87" s="4">
        <v>0</v>
      </c>
      <c r="X87" s="4" t="s">
        <v>433</v>
      </c>
      <c r="Y87" s="4" t="s">
        <v>46</v>
      </c>
    </row>
    <row r="88" s="4" customFormat="1" spans="1:25">
      <c r="A88" s="4" t="s">
        <v>434</v>
      </c>
      <c r="B88" s="4" t="s">
        <v>26</v>
      </c>
      <c r="C88" s="4" t="s">
        <v>27</v>
      </c>
      <c r="D88" s="4" t="s">
        <v>435</v>
      </c>
      <c r="E88" s="4" t="s">
        <v>75</v>
      </c>
      <c r="F88" s="6">
        <v>45212</v>
      </c>
      <c r="G88" s="6">
        <v>45213</v>
      </c>
      <c r="H88" s="4">
        <v>1</v>
      </c>
      <c r="I88" s="4">
        <v>1</v>
      </c>
      <c r="J88" s="4">
        <v>1</v>
      </c>
      <c r="K88" s="4" t="s">
        <v>30</v>
      </c>
      <c r="L88" s="4">
        <v>21.12</v>
      </c>
      <c r="M88" s="4">
        <v>21.12</v>
      </c>
      <c r="N88" s="4" t="s">
        <v>436</v>
      </c>
      <c r="O88" s="4" t="s">
        <v>32</v>
      </c>
      <c r="P88" s="4" t="s">
        <v>33</v>
      </c>
      <c r="Q88" s="4">
        <v>0</v>
      </c>
      <c r="R88" s="7">
        <v>45212</v>
      </c>
      <c r="S88" s="6">
        <v>45216</v>
      </c>
      <c r="T88" s="4" t="s">
        <v>34</v>
      </c>
      <c r="U88" s="4">
        <v>21.12</v>
      </c>
      <c r="V88" s="4">
        <v>0</v>
      </c>
      <c r="W88" s="4">
        <v>0</v>
      </c>
      <c r="X88" s="4" t="s">
        <v>437</v>
      </c>
      <c r="Y88" s="4" t="s">
        <v>438</v>
      </c>
    </row>
    <row r="89" s="4" customFormat="1" spans="1:25">
      <c r="A89" s="4" t="s">
        <v>439</v>
      </c>
      <c r="B89" s="4" t="s">
        <v>26</v>
      </c>
      <c r="C89" s="4" t="s">
        <v>27</v>
      </c>
      <c r="D89" s="4" t="s">
        <v>440</v>
      </c>
      <c r="E89" s="4" t="s">
        <v>441</v>
      </c>
      <c r="F89" s="6">
        <v>45212</v>
      </c>
      <c r="G89" s="6">
        <v>45213</v>
      </c>
      <c r="H89" s="4">
        <v>1</v>
      </c>
      <c r="I89" s="4">
        <v>1</v>
      </c>
      <c r="J89" s="4">
        <v>1</v>
      </c>
      <c r="K89" s="4" t="s">
        <v>30</v>
      </c>
      <c r="L89" s="4">
        <v>30.89</v>
      </c>
      <c r="M89" s="4">
        <v>30.89</v>
      </c>
      <c r="N89" s="4" t="s">
        <v>442</v>
      </c>
      <c r="O89" s="4" t="s">
        <v>32</v>
      </c>
      <c r="P89" s="4" t="s">
        <v>33</v>
      </c>
      <c r="Q89" s="4">
        <v>0</v>
      </c>
      <c r="R89" s="7">
        <v>45212.0000115741</v>
      </c>
      <c r="S89" s="6">
        <v>45216</v>
      </c>
      <c r="T89" s="4" t="s">
        <v>34</v>
      </c>
      <c r="U89" s="4">
        <v>30.89</v>
      </c>
      <c r="V89" s="4">
        <v>0</v>
      </c>
      <c r="W89" s="4">
        <v>0</v>
      </c>
      <c r="X89" s="4" t="s">
        <v>443</v>
      </c>
      <c r="Y89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6"/>
  <sheetViews>
    <sheetView tabSelected="1" workbookViewId="0">
      <selection activeCell="A93" sqref="A93:D96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444</v>
      </c>
    </row>
    <row r="2" s="4" customFormat="1" hidden="1" spans="1:9">
      <c r="A2" s="5">
        <v>999226364167404</v>
      </c>
      <c r="B2" s="6">
        <v>45210</v>
      </c>
      <c r="C2" s="6">
        <v>45213</v>
      </c>
      <c r="D2" s="4">
        <v>433.79</v>
      </c>
      <c r="E2" s="4" t="str">
        <f>VLOOKUP(A2,HOP!A:L,12,0)</f>
        <v>433.79</v>
      </c>
      <c r="F2" s="4" t="str">
        <f>VLOOKUP(A2,HOP!A:C,3,0)</f>
        <v>3844722</v>
      </c>
      <c r="G2" s="4">
        <f>D2-E2</f>
        <v>0</v>
      </c>
      <c r="H2" s="4" t="str">
        <f>$H$1&amp;F2</f>
        <v>，3844722</v>
      </c>
      <c r="I2" s="4" t="str">
        <f>VLOOKUP(A2,HOP!A:U,21,0)</f>
        <v>直采</v>
      </c>
    </row>
    <row r="3" s="4" customFormat="1" hidden="1" spans="1:9">
      <c r="A3" s="5">
        <v>999226364174287</v>
      </c>
      <c r="B3" s="6">
        <v>45210</v>
      </c>
      <c r="C3" s="6">
        <v>45213</v>
      </c>
      <c r="D3" s="4">
        <v>433.79</v>
      </c>
      <c r="E3" s="4" t="str">
        <f>VLOOKUP(A3,HOP!A:L,12,0)</f>
        <v>433.79</v>
      </c>
      <c r="F3" s="4" t="str">
        <f>VLOOKUP(A3,HOP!A:C,3,0)</f>
        <v>3844726</v>
      </c>
      <c r="G3" s="4">
        <f t="shared" ref="G3:G34" si="0">D3-E3</f>
        <v>0</v>
      </c>
      <c r="H3" s="4" t="str">
        <f t="shared" ref="H3:H34" si="1">$H$1&amp;F3</f>
        <v>，3844726</v>
      </c>
      <c r="I3" s="4" t="str">
        <f>VLOOKUP(A3,HOP!A:U,21,0)</f>
        <v>直采</v>
      </c>
    </row>
    <row r="4" s="4" customFormat="1" hidden="1" spans="1:9">
      <c r="A4" s="5">
        <v>999226737203670</v>
      </c>
      <c r="B4" s="6">
        <v>45212</v>
      </c>
      <c r="C4" s="6">
        <v>45213</v>
      </c>
      <c r="D4" s="4">
        <v>31.61</v>
      </c>
      <c r="E4" s="4" t="str">
        <f>VLOOKUP(A4,HOP!A:L,12,0)</f>
        <v>31.61</v>
      </c>
      <c r="F4" s="4" t="str">
        <f>VLOOKUP(A4,HOP!A:C,3,0)</f>
        <v>3912257</v>
      </c>
      <c r="G4" s="4">
        <f t="shared" si="0"/>
        <v>0</v>
      </c>
      <c r="H4" s="4" t="str">
        <f t="shared" si="1"/>
        <v>，3912257</v>
      </c>
      <c r="I4" s="4" t="str">
        <f>VLOOKUP(A4,HOP!A:U,21,0)</f>
        <v>直连</v>
      </c>
    </row>
    <row r="5" s="4" customFormat="1" hidden="1" spans="1:9">
      <c r="A5" s="5">
        <v>999226758311058</v>
      </c>
      <c r="B5" s="6">
        <v>45208</v>
      </c>
      <c r="C5" s="6">
        <v>45213</v>
      </c>
      <c r="D5" s="4">
        <v>294.82</v>
      </c>
      <c r="E5" s="4" t="str">
        <f>VLOOKUP(A5,HOP!A:L,12,0)</f>
        <v>294.82</v>
      </c>
      <c r="F5" s="4" t="str">
        <f>VLOOKUP(A5,HOP!A:C,3,0)</f>
        <v>3919412</v>
      </c>
      <c r="G5" s="4">
        <f t="shared" si="0"/>
        <v>0</v>
      </c>
      <c r="H5" s="4" t="str">
        <f t="shared" si="1"/>
        <v>，3919412</v>
      </c>
      <c r="I5" s="4" t="str">
        <f>VLOOKUP(A5,HOP!A:U,21,0)</f>
        <v>直连</v>
      </c>
    </row>
    <row r="6" s="4" customFormat="1" hidden="1" spans="1:9">
      <c r="A6" s="5">
        <v>999226775551528</v>
      </c>
      <c r="B6" s="6">
        <v>45209</v>
      </c>
      <c r="C6" s="6">
        <v>45213</v>
      </c>
      <c r="D6" s="4">
        <v>1058.87</v>
      </c>
      <c r="E6" s="4" t="str">
        <f>VLOOKUP(A6,HOP!A:L,12,0)</f>
        <v>1058.87</v>
      </c>
      <c r="F6" s="4" t="str">
        <f>VLOOKUP(A6,HOP!A:C,3,0)</f>
        <v>3928711</v>
      </c>
      <c r="G6" s="4">
        <f t="shared" si="0"/>
        <v>0</v>
      </c>
      <c r="H6" s="4" t="str">
        <f t="shared" si="1"/>
        <v>，3928711</v>
      </c>
      <c r="I6" s="4" t="str">
        <f>VLOOKUP(A6,HOP!A:U,21,0)</f>
        <v>直连</v>
      </c>
    </row>
    <row r="7" s="4" customFormat="1" hidden="1" spans="1:9">
      <c r="A7" s="5">
        <v>999226845421126</v>
      </c>
      <c r="B7" s="6">
        <v>45211</v>
      </c>
      <c r="C7" s="6">
        <v>45213</v>
      </c>
      <c r="D7" s="4">
        <v>167.52</v>
      </c>
      <c r="E7" s="4" t="str">
        <f>VLOOKUP(A7,HOP!A:L,12,0)</f>
        <v>167.52</v>
      </c>
      <c r="F7" s="4" t="str">
        <f>VLOOKUP(A7,HOP!A:C,3,0)</f>
        <v>3952570</v>
      </c>
      <c r="G7" s="4">
        <f t="shared" si="0"/>
        <v>0</v>
      </c>
      <c r="H7" s="4" t="str">
        <f t="shared" si="1"/>
        <v>，3952570</v>
      </c>
      <c r="I7" s="4" t="str">
        <f>VLOOKUP(A7,HOP!A:U,21,0)</f>
        <v>直连</v>
      </c>
    </row>
    <row r="8" s="4" customFormat="1" hidden="1" spans="1:9">
      <c r="A8" s="5">
        <v>999227036080192</v>
      </c>
      <c r="B8" s="6">
        <v>45212</v>
      </c>
      <c r="C8" s="6">
        <v>45213</v>
      </c>
      <c r="D8" s="4">
        <v>35.71</v>
      </c>
      <c r="E8" s="4" t="str">
        <f>VLOOKUP(A8,HOP!A:L,12,0)</f>
        <v>35.71</v>
      </c>
      <c r="F8" s="4" t="str">
        <f>VLOOKUP(A8,HOP!A:C,3,0)</f>
        <v>3986488</v>
      </c>
      <c r="G8" s="4">
        <f t="shared" si="0"/>
        <v>0</v>
      </c>
      <c r="H8" s="4" t="str">
        <f t="shared" si="1"/>
        <v>，3986488</v>
      </c>
      <c r="I8" s="4" t="str">
        <f>VLOOKUP(A8,HOP!A:U,21,0)</f>
        <v>直连</v>
      </c>
    </row>
    <row r="9" s="4" customFormat="1" hidden="1" spans="1:9">
      <c r="A9" s="5">
        <v>999227260429573</v>
      </c>
      <c r="B9" s="6">
        <v>45212</v>
      </c>
      <c r="C9" s="6">
        <v>45213</v>
      </c>
      <c r="D9" s="4">
        <v>16.38</v>
      </c>
      <c r="E9" s="4" t="str">
        <f>VLOOKUP(A9,HOP!A:L,12,0)</f>
        <v>16.38</v>
      </c>
      <c r="F9" s="4" t="str">
        <f>VLOOKUP(A9,HOP!A:C,3,0)</f>
        <v>4029914</v>
      </c>
      <c r="G9" s="4">
        <f t="shared" si="0"/>
        <v>0</v>
      </c>
      <c r="H9" s="4" t="str">
        <f t="shared" si="1"/>
        <v>，4029914</v>
      </c>
      <c r="I9" s="4" t="str">
        <f>VLOOKUP(A9,HOP!A:U,21,0)</f>
        <v>直连</v>
      </c>
    </row>
    <row r="10" s="4" customFormat="1" hidden="1" spans="1:9">
      <c r="A10" s="5">
        <v>999227283472877</v>
      </c>
      <c r="B10" s="6">
        <v>45212</v>
      </c>
      <c r="C10" s="6">
        <v>45213</v>
      </c>
      <c r="D10" s="4">
        <v>15.05</v>
      </c>
      <c r="E10" s="4" t="str">
        <f>VLOOKUP(A10,HOP!A:L,12,0)</f>
        <v>15.05</v>
      </c>
      <c r="F10" s="4" t="str">
        <f>VLOOKUP(A10,HOP!A:C,3,0)</f>
        <v>4032408</v>
      </c>
      <c r="G10" s="4">
        <f t="shared" si="0"/>
        <v>0</v>
      </c>
      <c r="H10" s="4" t="str">
        <f t="shared" si="1"/>
        <v>，4032408</v>
      </c>
      <c r="I10" s="4" t="str">
        <f>VLOOKUP(A10,HOP!A:U,21,0)</f>
        <v>直连</v>
      </c>
    </row>
    <row r="11" s="4" customFormat="1" hidden="1" spans="1:9">
      <c r="A11" s="5">
        <v>999227284581007</v>
      </c>
      <c r="B11" s="6">
        <v>45212</v>
      </c>
      <c r="C11" s="6">
        <v>45213</v>
      </c>
      <c r="D11" s="4">
        <v>42</v>
      </c>
      <c r="E11" s="4" t="str">
        <f>VLOOKUP(A11,HOP!A:L,12,0)</f>
        <v>42.00</v>
      </c>
      <c r="F11" s="4" t="str">
        <f>VLOOKUP(A11,HOP!A:C,3,0)</f>
        <v>4032922</v>
      </c>
      <c r="G11" s="4">
        <f t="shared" si="0"/>
        <v>0</v>
      </c>
      <c r="H11" s="4" t="str">
        <f t="shared" si="1"/>
        <v>，4032922</v>
      </c>
      <c r="I11" s="4" t="str">
        <f>VLOOKUP(A11,HOP!A:U,21,0)</f>
        <v>直连</v>
      </c>
    </row>
    <row r="12" s="4" customFormat="1" hidden="1" spans="1:9">
      <c r="A12" s="5">
        <v>999227285177768</v>
      </c>
      <c r="B12" s="6">
        <v>45212</v>
      </c>
      <c r="C12" s="6">
        <v>45213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999227288074576</v>
      </c>
      <c r="B13" s="6">
        <v>45209</v>
      </c>
      <c r="C13" s="6">
        <v>45213</v>
      </c>
      <c r="D13" s="4">
        <v>148.06</v>
      </c>
      <c r="E13" s="4" t="str">
        <f>VLOOKUP(A13,HOP!A:L,12,0)</f>
        <v>148.06</v>
      </c>
      <c r="F13" s="4" t="str">
        <f>VLOOKUP(A13,HOP!A:C,3,0)</f>
        <v>4034604</v>
      </c>
      <c r="G13" s="4">
        <f t="shared" si="0"/>
        <v>0</v>
      </c>
      <c r="H13" s="4" t="str">
        <f t="shared" si="1"/>
        <v>，4034604</v>
      </c>
      <c r="I13" s="4" t="str">
        <f>VLOOKUP(A13,HOP!A:U,21,0)</f>
        <v>直采</v>
      </c>
    </row>
    <row r="14" s="4" customFormat="1" hidden="1" spans="1:9">
      <c r="A14" s="5">
        <v>999227290317593</v>
      </c>
      <c r="B14" s="6">
        <v>45212</v>
      </c>
      <c r="C14" s="6">
        <v>45213</v>
      </c>
      <c r="D14" s="4">
        <v>31</v>
      </c>
      <c r="E14" s="4" t="str">
        <f>VLOOKUP(A14,HOP!A:L,12,0)</f>
        <v>31.00</v>
      </c>
      <c r="F14" s="4" t="str">
        <f>VLOOKUP(A14,HOP!A:C,3,0)</f>
        <v>4036043</v>
      </c>
      <c r="G14" s="4">
        <f t="shared" si="0"/>
        <v>0</v>
      </c>
      <c r="H14" s="4" t="str">
        <f t="shared" si="1"/>
        <v>，4036043</v>
      </c>
      <c r="I14" s="4" t="str">
        <f>VLOOKUP(A14,HOP!A:U,21,0)</f>
        <v>直连</v>
      </c>
    </row>
    <row r="15" s="4" customFormat="1" hidden="1" spans="1:9">
      <c r="A15" s="5">
        <v>999227290659235</v>
      </c>
      <c r="B15" s="6">
        <v>45212</v>
      </c>
      <c r="C15" s="6">
        <v>45213</v>
      </c>
      <c r="D15" s="4">
        <v>10.04</v>
      </c>
      <c r="E15" s="4" t="str">
        <f>VLOOKUP(A15,HOP!A:L,12,0)</f>
        <v>10.04</v>
      </c>
      <c r="F15" s="4" t="str">
        <f>VLOOKUP(A15,HOP!A:C,3,0)</f>
        <v>4036497</v>
      </c>
      <c r="G15" s="4">
        <f t="shared" si="0"/>
        <v>0</v>
      </c>
      <c r="H15" s="4" t="str">
        <f t="shared" si="1"/>
        <v>，4036497</v>
      </c>
      <c r="I15" s="4" t="str">
        <f>VLOOKUP(A15,HOP!A:U,21,0)</f>
        <v>直连</v>
      </c>
    </row>
    <row r="16" s="4" customFormat="1" hidden="1" spans="1:9">
      <c r="A16" s="5">
        <v>999227292368086</v>
      </c>
      <c r="B16" s="6">
        <v>45212</v>
      </c>
      <c r="C16" s="6">
        <v>45213</v>
      </c>
      <c r="D16" s="4">
        <v>43.27</v>
      </c>
      <c r="E16" s="4" t="str">
        <f>VLOOKUP(A16,HOP!A:L,12,0)</f>
        <v>43.27</v>
      </c>
      <c r="F16" s="4" t="str">
        <f>VLOOKUP(A16,HOP!A:C,3,0)</f>
        <v>4037752</v>
      </c>
      <c r="G16" s="4">
        <f t="shared" si="0"/>
        <v>0</v>
      </c>
      <c r="H16" s="4" t="str">
        <f t="shared" si="1"/>
        <v>，4037752</v>
      </c>
      <c r="I16" s="4" t="str">
        <f>VLOOKUP(A16,HOP!A:U,21,0)</f>
        <v>直连</v>
      </c>
    </row>
    <row r="17" s="4" customFormat="1" hidden="1" spans="1:9">
      <c r="A17" s="5">
        <v>999227301775228</v>
      </c>
      <c r="B17" s="6">
        <v>45211</v>
      </c>
      <c r="C17" s="6">
        <v>45213</v>
      </c>
      <c r="D17" s="4">
        <v>32.56</v>
      </c>
      <c r="E17" s="4" t="str">
        <f>VLOOKUP(A17,HOP!A:L,12,0)</f>
        <v>32.56</v>
      </c>
      <c r="F17" s="4" t="str">
        <f>VLOOKUP(A17,HOP!A:C,3,0)</f>
        <v>4040720</v>
      </c>
      <c r="G17" s="4">
        <f t="shared" si="0"/>
        <v>0</v>
      </c>
      <c r="H17" s="4" t="str">
        <f t="shared" si="1"/>
        <v>，4040720</v>
      </c>
      <c r="I17" s="4" t="str">
        <f>VLOOKUP(A17,HOP!A:U,21,0)</f>
        <v>直连</v>
      </c>
    </row>
    <row r="18" s="4" customFormat="1" hidden="1" spans="1:9">
      <c r="A18" s="5">
        <v>999227302182979</v>
      </c>
      <c r="B18" s="6">
        <v>45212</v>
      </c>
      <c r="C18" s="6">
        <v>45213</v>
      </c>
      <c r="D18" s="4">
        <v>46.42</v>
      </c>
      <c r="E18" s="4" t="str">
        <f>VLOOKUP(A18,HOP!A:L,12,0)</f>
        <v>46.42</v>
      </c>
      <c r="F18" s="4" t="str">
        <f>VLOOKUP(A18,HOP!A:C,3,0)</f>
        <v>4040839</v>
      </c>
      <c r="G18" s="4">
        <f t="shared" si="0"/>
        <v>0</v>
      </c>
      <c r="H18" s="4" t="str">
        <f t="shared" si="1"/>
        <v>，4040839</v>
      </c>
      <c r="I18" s="4" t="str">
        <f>VLOOKUP(A18,HOP!A:U,21,0)</f>
        <v>直采</v>
      </c>
    </row>
    <row r="19" s="4" customFormat="1" hidden="1" spans="1:9">
      <c r="A19" s="5">
        <v>999227304579079</v>
      </c>
      <c r="B19" s="6">
        <v>45212</v>
      </c>
      <c r="C19" s="6">
        <v>45213</v>
      </c>
      <c r="D19" s="4">
        <v>16.88</v>
      </c>
      <c r="E19" s="4" t="str">
        <f>VLOOKUP(A19,HOP!A:L,12,0)</f>
        <v>16.88</v>
      </c>
      <c r="F19" s="4" t="str">
        <f>VLOOKUP(A19,HOP!A:C,3,0)</f>
        <v>4042085</v>
      </c>
      <c r="G19" s="4">
        <f t="shared" si="0"/>
        <v>0</v>
      </c>
      <c r="H19" s="4" t="str">
        <f t="shared" si="1"/>
        <v>，4042085</v>
      </c>
      <c r="I19" s="4" t="str">
        <f>VLOOKUP(A19,HOP!A:U,21,0)</f>
        <v>直连</v>
      </c>
    </row>
    <row r="20" s="4" customFormat="1" hidden="1" spans="1:9">
      <c r="A20" s="5">
        <v>999227306419398</v>
      </c>
      <c r="B20" s="6">
        <v>45212</v>
      </c>
      <c r="C20" s="6">
        <v>45213</v>
      </c>
      <c r="D20" s="4">
        <v>37.71</v>
      </c>
      <c r="E20" s="4" t="str">
        <f>VLOOKUP(A20,HOP!A:L,12,0)</f>
        <v>37.71</v>
      </c>
      <c r="F20" s="4" t="str">
        <f>VLOOKUP(A20,HOP!A:C,3,0)</f>
        <v>4043259</v>
      </c>
      <c r="G20" s="4">
        <f t="shared" si="0"/>
        <v>0</v>
      </c>
      <c r="H20" s="4" t="str">
        <f t="shared" si="1"/>
        <v>，4043259</v>
      </c>
      <c r="I20" s="4" t="str">
        <f>VLOOKUP(A20,HOP!A:U,21,0)</f>
        <v>直连</v>
      </c>
    </row>
    <row r="21" s="4" customFormat="1" hidden="1" spans="1:9">
      <c r="A21" s="5">
        <v>999227308932121</v>
      </c>
      <c r="B21" s="6">
        <v>45212</v>
      </c>
      <c r="C21" s="6">
        <v>45213</v>
      </c>
      <c r="D21" s="4">
        <v>40</v>
      </c>
      <c r="E21" s="4" t="str">
        <f>VLOOKUP(A21,HOP!A:L,12,0)</f>
        <v>40.00</v>
      </c>
      <c r="F21" s="4" t="str">
        <f>VLOOKUP(A21,HOP!A:C,3,0)</f>
        <v>4045681</v>
      </c>
      <c r="G21" s="4">
        <f t="shared" si="0"/>
        <v>0</v>
      </c>
      <c r="H21" s="4" t="str">
        <f t="shared" si="1"/>
        <v>，4045681</v>
      </c>
      <c r="I21" s="4" t="str">
        <f>VLOOKUP(A21,HOP!A:U,21,0)</f>
        <v>直采</v>
      </c>
    </row>
    <row r="22" s="4" customFormat="1" hidden="1" spans="1:9">
      <c r="A22" s="5">
        <v>999227323222454</v>
      </c>
      <c r="B22" s="6">
        <v>45212</v>
      </c>
      <c r="C22" s="6">
        <v>45213</v>
      </c>
      <c r="D22" s="4">
        <v>46.52</v>
      </c>
      <c r="E22" s="4" t="str">
        <f>VLOOKUP(A22,HOP!A:L,12,0)</f>
        <v>46.52</v>
      </c>
      <c r="F22" s="4" t="str">
        <f>VLOOKUP(A22,HOP!A:C,3,0)</f>
        <v>4048281</v>
      </c>
      <c r="G22" s="4">
        <f t="shared" si="0"/>
        <v>0</v>
      </c>
      <c r="H22" s="4" t="str">
        <f t="shared" si="1"/>
        <v>，4048281</v>
      </c>
      <c r="I22" s="4" t="str">
        <f>VLOOKUP(A22,HOP!A:U,21,0)</f>
        <v>直采</v>
      </c>
    </row>
    <row r="23" s="4" customFormat="1" hidden="1" spans="1:9">
      <c r="A23" s="5">
        <v>999227323523461</v>
      </c>
      <c r="B23" s="6">
        <v>45211</v>
      </c>
      <c r="C23" s="6">
        <v>45213</v>
      </c>
      <c r="D23" s="4">
        <v>38.61</v>
      </c>
      <c r="E23" s="4" t="str">
        <f>VLOOKUP(A23,HOP!A:L,12,0)</f>
        <v>38.61</v>
      </c>
      <c r="F23" s="4" t="str">
        <f>VLOOKUP(A23,HOP!A:C,3,0)</f>
        <v>4048470</v>
      </c>
      <c r="G23" s="4">
        <f t="shared" si="0"/>
        <v>0</v>
      </c>
      <c r="H23" s="4" t="str">
        <f t="shared" si="1"/>
        <v>，4048470</v>
      </c>
      <c r="I23" s="4" t="str">
        <f>VLOOKUP(A23,HOP!A:U,21,0)</f>
        <v>直连</v>
      </c>
    </row>
    <row r="24" s="4" customFormat="1" hidden="1" spans="1:9">
      <c r="A24" s="5">
        <v>999227329588888</v>
      </c>
      <c r="B24" s="6">
        <v>45210</v>
      </c>
      <c r="C24" s="6">
        <v>45213</v>
      </c>
      <c r="D24" s="4">
        <v>95.56</v>
      </c>
      <c r="E24" s="4" t="str">
        <f>VLOOKUP(A24,HOP!A:L,12,0)</f>
        <v>95.56</v>
      </c>
      <c r="F24" s="4" t="str">
        <f>VLOOKUP(A24,HOP!A:C,3,0)</f>
        <v>4049660</v>
      </c>
      <c r="G24" s="4">
        <f t="shared" si="0"/>
        <v>0</v>
      </c>
      <c r="H24" s="4" t="str">
        <f t="shared" si="1"/>
        <v>，4049660</v>
      </c>
      <c r="I24" s="4" t="str">
        <f>VLOOKUP(A24,HOP!A:U,21,0)</f>
        <v>直连</v>
      </c>
    </row>
    <row r="25" s="4" customFormat="1" hidden="1" spans="1:9">
      <c r="A25" s="5">
        <v>999227336690145</v>
      </c>
      <c r="B25" s="6">
        <v>45212</v>
      </c>
      <c r="C25" s="6">
        <v>45213</v>
      </c>
      <c r="D25" s="4">
        <v>181.8</v>
      </c>
      <c r="E25" s="4" t="str">
        <f>VLOOKUP(A25,HOP!A:L,12,0)</f>
        <v>181.80</v>
      </c>
      <c r="F25" s="4" t="str">
        <f>VLOOKUP(A25,HOP!A:C,3,0)</f>
        <v>4053850</v>
      </c>
      <c r="G25" s="4">
        <f t="shared" si="0"/>
        <v>0</v>
      </c>
      <c r="H25" s="4" t="str">
        <f t="shared" si="1"/>
        <v>，4053850</v>
      </c>
      <c r="I25" s="4" t="str">
        <f>VLOOKUP(A25,HOP!A:U,21,0)</f>
        <v>直连</v>
      </c>
    </row>
    <row r="26" s="4" customFormat="1" hidden="1" spans="1:9">
      <c r="A26" s="5">
        <v>999227337134039</v>
      </c>
      <c r="B26" s="6">
        <v>45212</v>
      </c>
      <c r="C26" s="6">
        <v>45213</v>
      </c>
      <c r="D26" s="4">
        <v>16.64</v>
      </c>
      <c r="E26" s="4" t="str">
        <f>VLOOKUP(A26,HOP!A:L,12,0)</f>
        <v>16.64</v>
      </c>
      <c r="F26" s="4" t="str">
        <f>VLOOKUP(A26,HOP!A:C,3,0)</f>
        <v>4054156</v>
      </c>
      <c r="G26" s="4">
        <f t="shared" si="0"/>
        <v>0</v>
      </c>
      <c r="H26" s="4" t="str">
        <f t="shared" si="1"/>
        <v>，4054156</v>
      </c>
      <c r="I26" s="4" t="str">
        <f>VLOOKUP(A26,HOP!A:U,21,0)</f>
        <v>直连</v>
      </c>
    </row>
    <row r="27" s="4" customFormat="1" hidden="1" spans="1:9">
      <c r="A27" s="5">
        <v>999227337348081</v>
      </c>
      <c r="B27" s="6">
        <v>45211</v>
      </c>
      <c r="C27" s="6">
        <v>45213</v>
      </c>
      <c r="D27" s="4">
        <v>27.06</v>
      </c>
      <c r="E27" s="4" t="str">
        <f>VLOOKUP(A27,HOP!A:L,12,0)</f>
        <v>27.06</v>
      </c>
      <c r="F27" s="4" t="str">
        <f>VLOOKUP(A27,HOP!A:C,3,0)</f>
        <v>4054484</v>
      </c>
      <c r="G27" s="4">
        <f t="shared" si="0"/>
        <v>0</v>
      </c>
      <c r="H27" s="4" t="str">
        <f t="shared" si="1"/>
        <v>，4054484</v>
      </c>
      <c r="I27" s="4" t="str">
        <f>VLOOKUP(A27,HOP!A:U,21,0)</f>
        <v>直连</v>
      </c>
    </row>
    <row r="28" s="4" customFormat="1" hidden="1" spans="1:9">
      <c r="A28" s="5">
        <v>999227337659426</v>
      </c>
      <c r="B28" s="6">
        <v>45212</v>
      </c>
      <c r="C28" s="6">
        <v>45213</v>
      </c>
      <c r="D28" s="4">
        <v>16.8</v>
      </c>
      <c r="E28" s="4" t="str">
        <f>VLOOKUP(A28,HOP!A:L,12,0)</f>
        <v>16.80</v>
      </c>
      <c r="F28" s="4" t="str">
        <f>VLOOKUP(A28,HOP!A:C,3,0)</f>
        <v>4055005</v>
      </c>
      <c r="G28" s="4">
        <f t="shared" si="0"/>
        <v>0</v>
      </c>
      <c r="H28" s="4" t="str">
        <f t="shared" si="1"/>
        <v>，4055005</v>
      </c>
      <c r="I28" s="4" t="str">
        <f>VLOOKUP(A28,HOP!A:U,21,0)</f>
        <v>直连</v>
      </c>
    </row>
    <row r="29" s="4" customFormat="1" hidden="1" spans="1:9">
      <c r="A29" s="5">
        <v>999227337681839</v>
      </c>
      <c r="B29" s="6">
        <v>45212</v>
      </c>
      <c r="C29" s="6">
        <v>45213</v>
      </c>
      <c r="D29" s="4">
        <v>13.33</v>
      </c>
      <c r="E29" s="4" t="str">
        <f>VLOOKUP(A29,HOP!A:L,12,0)</f>
        <v>13.33</v>
      </c>
      <c r="F29" s="4" t="str">
        <f>VLOOKUP(A29,HOP!A:C,3,0)</f>
        <v>4055022</v>
      </c>
      <c r="G29" s="4">
        <f t="shared" si="0"/>
        <v>0</v>
      </c>
      <c r="H29" s="4" t="str">
        <f t="shared" si="1"/>
        <v>，4055022</v>
      </c>
      <c r="I29" s="4" t="str">
        <f>VLOOKUP(A29,HOP!A:U,21,0)</f>
        <v>直连</v>
      </c>
    </row>
    <row r="30" s="4" customFormat="1" hidden="1" spans="1:9">
      <c r="A30" s="5">
        <v>999227337960659</v>
      </c>
      <c r="B30" s="6">
        <v>45211</v>
      </c>
      <c r="C30" s="6">
        <v>45213</v>
      </c>
      <c r="D30" s="4">
        <v>98.42</v>
      </c>
      <c r="E30" s="4" t="str">
        <f>VLOOKUP(A30,HOP!A:L,12,0)</f>
        <v>98.42</v>
      </c>
      <c r="F30" s="4" t="str">
        <f>VLOOKUP(A30,HOP!A:C,3,0)</f>
        <v>4055421</v>
      </c>
      <c r="G30" s="4">
        <f t="shared" si="0"/>
        <v>0</v>
      </c>
      <c r="H30" s="4" t="str">
        <f t="shared" si="1"/>
        <v>，4055421</v>
      </c>
      <c r="I30" s="4" t="str">
        <f>VLOOKUP(A30,HOP!A:U,21,0)</f>
        <v>直连</v>
      </c>
    </row>
    <row r="31" s="4" customFormat="1" hidden="1" spans="1:9">
      <c r="A31" s="5">
        <v>999227338056179</v>
      </c>
      <c r="B31" s="6">
        <v>45211</v>
      </c>
      <c r="C31" s="6">
        <v>45213</v>
      </c>
      <c r="D31" s="4">
        <v>13.98</v>
      </c>
      <c r="E31" s="4" t="str">
        <f>VLOOKUP(A31,HOP!A:L,12,0)</f>
        <v>13.98</v>
      </c>
      <c r="F31" s="4" t="str">
        <f>VLOOKUP(A31,HOP!A:C,3,0)</f>
        <v>4055475</v>
      </c>
      <c r="G31" s="4">
        <f t="shared" si="0"/>
        <v>0</v>
      </c>
      <c r="H31" s="4" t="str">
        <f t="shared" si="1"/>
        <v>，4055475</v>
      </c>
      <c r="I31" s="4" t="str">
        <f>VLOOKUP(A31,HOP!A:U,21,0)</f>
        <v>直连</v>
      </c>
    </row>
    <row r="32" s="4" customFormat="1" hidden="1" spans="1:9">
      <c r="A32" s="5">
        <v>999227340483212</v>
      </c>
      <c r="B32" s="6">
        <v>45212</v>
      </c>
      <c r="C32" s="6">
        <v>45213</v>
      </c>
      <c r="D32" s="4">
        <v>65.7</v>
      </c>
      <c r="E32" s="4" t="str">
        <f>VLOOKUP(A32,HOP!A:L,12,0)</f>
        <v>65.70</v>
      </c>
      <c r="F32" s="4" t="str">
        <f>VLOOKUP(A32,HOP!A:C,3,0)</f>
        <v>4056242</v>
      </c>
      <c r="G32" s="4">
        <f t="shared" si="0"/>
        <v>0</v>
      </c>
      <c r="H32" s="4" t="str">
        <f t="shared" si="1"/>
        <v>，4056242</v>
      </c>
      <c r="I32" s="4" t="str">
        <f>VLOOKUP(A32,HOP!A:U,21,0)</f>
        <v>直连</v>
      </c>
    </row>
    <row r="33" s="4" customFormat="1" hidden="1" spans="1:9">
      <c r="A33" s="5">
        <v>999227343838078</v>
      </c>
      <c r="B33" s="6">
        <v>45211</v>
      </c>
      <c r="C33" s="6">
        <v>45213</v>
      </c>
      <c r="D33" s="4">
        <v>72.09</v>
      </c>
      <c r="E33" s="4" t="str">
        <f>VLOOKUP(A33,HOP!A:L,12,0)</f>
        <v>72.09</v>
      </c>
      <c r="F33" s="4" t="str">
        <f>VLOOKUP(A33,HOP!A:C,3,0)</f>
        <v>4057235</v>
      </c>
      <c r="G33" s="4">
        <f t="shared" si="0"/>
        <v>0</v>
      </c>
      <c r="H33" s="4" t="str">
        <f t="shared" si="1"/>
        <v>，4057235</v>
      </c>
      <c r="I33" s="4" t="str">
        <f>VLOOKUP(A33,HOP!A:U,21,0)</f>
        <v>直连</v>
      </c>
    </row>
    <row r="34" s="4" customFormat="1" hidden="1" spans="1:9">
      <c r="A34" s="5">
        <v>999227344434116</v>
      </c>
      <c r="B34" s="6">
        <v>45211</v>
      </c>
      <c r="C34" s="6">
        <v>45213</v>
      </c>
      <c r="D34" s="4">
        <v>32.9</v>
      </c>
      <c r="E34" s="4" t="str">
        <f>VLOOKUP(A34,HOP!A:L,12,0)</f>
        <v>32.90</v>
      </c>
      <c r="F34" s="4" t="str">
        <f>VLOOKUP(A34,HOP!A:C,3,0)</f>
        <v>4057376</v>
      </c>
      <c r="G34" s="4">
        <f t="shared" si="0"/>
        <v>0</v>
      </c>
      <c r="H34" s="4" t="str">
        <f t="shared" si="1"/>
        <v>，4057376</v>
      </c>
      <c r="I34" s="4" t="str">
        <f>VLOOKUP(A34,HOP!A:U,21,0)</f>
        <v>直连</v>
      </c>
    </row>
    <row r="35" s="4" customFormat="1" hidden="1" spans="1:9">
      <c r="A35" s="5">
        <v>999227344503534</v>
      </c>
      <c r="B35" s="6">
        <v>45212</v>
      </c>
      <c r="C35" s="6">
        <v>45213</v>
      </c>
      <c r="D35" s="4">
        <v>79.95</v>
      </c>
      <c r="E35" s="4" t="str">
        <f>VLOOKUP(A35,HOP!A:L,12,0)</f>
        <v>79.95</v>
      </c>
      <c r="F35" s="4" t="str">
        <f>VLOOKUP(A35,HOP!A:C,3,0)</f>
        <v>4057420</v>
      </c>
      <c r="G35" s="4">
        <f t="shared" ref="G35:G66" si="2">D35-E35</f>
        <v>0</v>
      </c>
      <c r="H35" s="4" t="str">
        <f t="shared" ref="H35:H66" si="3">$H$1&amp;F35</f>
        <v>，4057420</v>
      </c>
      <c r="I35" s="4" t="str">
        <f>VLOOKUP(A35,HOP!A:U,21,0)</f>
        <v>直连</v>
      </c>
    </row>
    <row r="36" s="4" customFormat="1" hidden="1" spans="1:9">
      <c r="A36" s="5">
        <v>999227344866685</v>
      </c>
      <c r="B36" s="6">
        <v>45212</v>
      </c>
      <c r="C36" s="6">
        <v>45213</v>
      </c>
      <c r="D36" s="4">
        <v>30.48</v>
      </c>
      <c r="E36" s="4" t="str">
        <f>VLOOKUP(A36,HOP!A:L,12,0)</f>
        <v>30.48</v>
      </c>
      <c r="F36" s="4" t="str">
        <f>VLOOKUP(A36,HOP!A:C,3,0)</f>
        <v>4057500</v>
      </c>
      <c r="G36" s="4">
        <f t="shared" si="2"/>
        <v>0</v>
      </c>
      <c r="H36" s="4" t="str">
        <f t="shared" si="3"/>
        <v>，4057500</v>
      </c>
      <c r="I36" s="4" t="str">
        <f>VLOOKUP(A36,HOP!A:U,21,0)</f>
        <v>直连</v>
      </c>
    </row>
    <row r="37" s="4" customFormat="1" hidden="1" spans="1:9">
      <c r="A37" s="5">
        <v>999227345067796</v>
      </c>
      <c r="B37" s="6">
        <v>45212</v>
      </c>
      <c r="C37" s="6">
        <v>45213</v>
      </c>
      <c r="D37" s="4">
        <v>33.57</v>
      </c>
      <c r="E37" s="4" t="str">
        <f>VLOOKUP(A37,HOP!A:L,12,0)</f>
        <v>33.57</v>
      </c>
      <c r="F37" s="4" t="str">
        <f>VLOOKUP(A37,HOP!A:C,3,0)</f>
        <v>4057560</v>
      </c>
      <c r="G37" s="4">
        <f t="shared" si="2"/>
        <v>0</v>
      </c>
      <c r="H37" s="4" t="str">
        <f t="shared" si="3"/>
        <v>，4057560</v>
      </c>
      <c r="I37" s="4" t="str">
        <f>VLOOKUP(A37,HOP!A:U,21,0)</f>
        <v>直连</v>
      </c>
    </row>
    <row r="38" s="4" customFormat="1" hidden="1" spans="1:9">
      <c r="A38" s="5">
        <v>999227346836088</v>
      </c>
      <c r="B38" s="6">
        <v>45212</v>
      </c>
      <c r="C38" s="6">
        <v>45213</v>
      </c>
      <c r="D38" s="4">
        <v>39.55</v>
      </c>
      <c r="E38" s="4" t="str">
        <f>VLOOKUP(A38,HOP!A:L,12,0)</f>
        <v>39.55</v>
      </c>
      <c r="F38" s="4" t="str">
        <f>VLOOKUP(A38,HOP!A:C,3,0)</f>
        <v>4058336</v>
      </c>
      <c r="G38" s="4">
        <f t="shared" si="2"/>
        <v>0</v>
      </c>
      <c r="H38" s="4" t="str">
        <f t="shared" si="3"/>
        <v>，4058336</v>
      </c>
      <c r="I38" s="4" t="str">
        <f>VLOOKUP(A38,HOP!A:U,21,0)</f>
        <v>直连</v>
      </c>
    </row>
    <row r="39" s="4" customFormat="1" hidden="1" spans="1:9">
      <c r="A39" s="5">
        <v>999227347102272</v>
      </c>
      <c r="B39" s="6">
        <v>45212</v>
      </c>
      <c r="C39" s="6">
        <v>45213</v>
      </c>
      <c r="D39" s="4">
        <v>149.71</v>
      </c>
      <c r="E39" s="4" t="str">
        <f>VLOOKUP(A39,HOP!A:L,12,0)</f>
        <v>149.71</v>
      </c>
      <c r="F39" s="4" t="str">
        <f>VLOOKUP(A39,HOP!A:C,3,0)</f>
        <v>4058398</v>
      </c>
      <c r="G39" s="4">
        <f t="shared" si="2"/>
        <v>0</v>
      </c>
      <c r="H39" s="4" t="str">
        <f t="shared" si="3"/>
        <v>，4058398</v>
      </c>
      <c r="I39" s="4" t="str">
        <f>VLOOKUP(A39,HOP!A:U,21,0)</f>
        <v>直连</v>
      </c>
    </row>
    <row r="40" s="4" customFormat="1" hidden="1" spans="1:9">
      <c r="A40" s="5">
        <v>999227347952281</v>
      </c>
      <c r="B40" s="6">
        <v>45211</v>
      </c>
      <c r="C40" s="6">
        <v>45213</v>
      </c>
      <c r="D40" s="4">
        <v>113.29</v>
      </c>
      <c r="E40" s="4" t="str">
        <f>VLOOKUP(A40,HOP!A:L,12,0)</f>
        <v>113.29</v>
      </c>
      <c r="F40" s="4" t="str">
        <f>VLOOKUP(A40,HOP!A:C,3,0)</f>
        <v>4058691</v>
      </c>
      <c r="G40" s="4">
        <f t="shared" si="2"/>
        <v>0</v>
      </c>
      <c r="H40" s="4" t="str">
        <f t="shared" si="3"/>
        <v>，4058691</v>
      </c>
      <c r="I40" s="4" t="str">
        <f>VLOOKUP(A40,HOP!A:U,21,0)</f>
        <v>直连</v>
      </c>
    </row>
    <row r="41" s="4" customFormat="1" hidden="1" spans="1:9">
      <c r="A41" s="5">
        <v>999227348173614</v>
      </c>
      <c r="B41" s="6">
        <v>45211</v>
      </c>
      <c r="C41" s="6">
        <v>45213</v>
      </c>
      <c r="D41" s="4">
        <v>38.12</v>
      </c>
      <c r="E41" s="4" t="str">
        <f>VLOOKUP(A41,HOP!A:L,12,0)</f>
        <v>38.12</v>
      </c>
      <c r="F41" s="4" t="str">
        <f>VLOOKUP(A41,HOP!A:C,3,0)</f>
        <v>4058735</v>
      </c>
      <c r="G41" s="4">
        <f t="shared" si="2"/>
        <v>0</v>
      </c>
      <c r="H41" s="4" t="str">
        <f t="shared" si="3"/>
        <v>，4058735</v>
      </c>
      <c r="I41" s="4" t="str">
        <f>VLOOKUP(A41,HOP!A:U,21,0)</f>
        <v>直连</v>
      </c>
    </row>
    <row r="42" s="4" customFormat="1" hidden="1" spans="1:9">
      <c r="A42" s="5">
        <v>999227348997312</v>
      </c>
      <c r="B42" s="6">
        <v>45212</v>
      </c>
      <c r="C42" s="6">
        <v>45213</v>
      </c>
      <c r="D42" s="4">
        <v>45.78</v>
      </c>
      <c r="E42" s="4" t="str">
        <f>VLOOKUP(A42,HOP!A:L,12,0)</f>
        <v>45.78</v>
      </c>
      <c r="F42" s="4" t="str">
        <f>VLOOKUP(A42,HOP!A:C,3,0)</f>
        <v>4058966</v>
      </c>
      <c r="G42" s="4">
        <f t="shared" si="2"/>
        <v>0</v>
      </c>
      <c r="H42" s="4" t="str">
        <f t="shared" si="3"/>
        <v>，4058966</v>
      </c>
      <c r="I42" s="4" t="str">
        <f>VLOOKUP(A42,HOP!A:U,21,0)</f>
        <v>直采</v>
      </c>
    </row>
    <row r="43" s="4" customFormat="1" hidden="1" spans="1:9">
      <c r="A43" s="5">
        <v>999227349122905</v>
      </c>
      <c r="B43" s="6">
        <v>45211</v>
      </c>
      <c r="C43" s="6">
        <v>45213</v>
      </c>
      <c r="D43" s="4">
        <v>41.32</v>
      </c>
      <c r="E43" s="4" t="str">
        <f>VLOOKUP(A43,HOP!A:L,12,0)</f>
        <v>41.32</v>
      </c>
      <c r="F43" s="4" t="str">
        <f>VLOOKUP(A43,HOP!A:C,3,0)</f>
        <v>4058985</v>
      </c>
      <c r="G43" s="4">
        <f t="shared" si="2"/>
        <v>0</v>
      </c>
      <c r="H43" s="4" t="str">
        <f t="shared" si="3"/>
        <v>，4058985</v>
      </c>
      <c r="I43" s="4" t="str">
        <f>VLOOKUP(A43,HOP!A:U,21,0)</f>
        <v>直连</v>
      </c>
    </row>
    <row r="44" s="4" customFormat="1" hidden="1" spans="1:9">
      <c r="A44" s="5">
        <v>999227352219763</v>
      </c>
      <c r="B44" s="6">
        <v>45212</v>
      </c>
      <c r="C44" s="6">
        <v>45213</v>
      </c>
      <c r="D44" s="4">
        <v>45.78</v>
      </c>
      <c r="E44" s="4" t="str">
        <f>VLOOKUP(A44,HOP!A:L,12,0)</f>
        <v>45.78</v>
      </c>
      <c r="F44" s="4" t="str">
        <f>VLOOKUP(A44,HOP!A:C,3,0)</f>
        <v>4060217</v>
      </c>
      <c r="G44" s="4">
        <f t="shared" si="2"/>
        <v>0</v>
      </c>
      <c r="H44" s="4" t="str">
        <f t="shared" si="3"/>
        <v>，4060217</v>
      </c>
      <c r="I44" s="4" t="str">
        <f>VLOOKUP(A44,HOP!A:U,21,0)</f>
        <v>直采</v>
      </c>
    </row>
    <row r="45" s="4" customFormat="1" hidden="1" spans="1:9">
      <c r="A45" s="5">
        <v>999227353233672</v>
      </c>
      <c r="B45" s="6">
        <v>45212</v>
      </c>
      <c r="C45" s="6">
        <v>45213</v>
      </c>
      <c r="D45" s="4">
        <v>15.83</v>
      </c>
      <c r="E45" s="4" t="str">
        <f>VLOOKUP(A45,HOP!A:L,12,0)</f>
        <v>15.83</v>
      </c>
      <c r="F45" s="4" t="str">
        <f>VLOOKUP(A45,HOP!A:C,3,0)</f>
        <v>4060646</v>
      </c>
      <c r="G45" s="4">
        <f t="shared" si="2"/>
        <v>0</v>
      </c>
      <c r="H45" s="4" t="str">
        <f t="shared" si="3"/>
        <v>，4060646</v>
      </c>
      <c r="I45" s="4" t="str">
        <f>VLOOKUP(A45,HOP!A:U,21,0)</f>
        <v>直连</v>
      </c>
    </row>
    <row r="46" s="4" customFormat="1" hidden="1" spans="1:9">
      <c r="A46" s="5">
        <v>999227354484591</v>
      </c>
      <c r="B46" s="6">
        <v>45212</v>
      </c>
      <c r="C46" s="6">
        <v>45213</v>
      </c>
      <c r="D46" s="4">
        <v>38.77</v>
      </c>
      <c r="E46" s="4" t="str">
        <f>VLOOKUP(A46,HOP!A:L,12,0)</f>
        <v>38.77</v>
      </c>
      <c r="F46" s="4" t="str">
        <f>VLOOKUP(A46,HOP!A:C,3,0)</f>
        <v>4061321</v>
      </c>
      <c r="G46" s="4">
        <f t="shared" si="2"/>
        <v>0</v>
      </c>
      <c r="H46" s="4" t="str">
        <f t="shared" si="3"/>
        <v>，4061321</v>
      </c>
      <c r="I46" s="4" t="str">
        <f>VLOOKUP(A46,HOP!A:U,21,0)</f>
        <v>直连</v>
      </c>
    </row>
    <row r="47" s="4" customFormat="1" hidden="1" spans="1:9">
      <c r="A47" s="5">
        <v>999227355782347</v>
      </c>
      <c r="B47" s="6">
        <v>45212</v>
      </c>
      <c r="C47" s="6">
        <v>45213</v>
      </c>
      <c r="D47" s="4">
        <v>14.9</v>
      </c>
      <c r="E47" s="4" t="str">
        <f>VLOOKUP(A47,HOP!A:L,12,0)</f>
        <v>14.90</v>
      </c>
      <c r="F47" s="4" t="str">
        <f>VLOOKUP(A47,HOP!A:C,3,0)</f>
        <v>4061953</v>
      </c>
      <c r="G47" s="4">
        <f t="shared" si="2"/>
        <v>0</v>
      </c>
      <c r="H47" s="4" t="str">
        <f t="shared" si="3"/>
        <v>，4061953</v>
      </c>
      <c r="I47" s="4" t="str">
        <f>VLOOKUP(A47,HOP!A:U,21,0)</f>
        <v>直连</v>
      </c>
    </row>
    <row r="48" s="4" customFormat="1" hidden="1" spans="1:9">
      <c r="A48" s="5">
        <v>999227355811672</v>
      </c>
      <c r="B48" s="6">
        <v>45212</v>
      </c>
      <c r="C48" s="6">
        <v>45213</v>
      </c>
      <c r="D48" s="4">
        <v>44.57</v>
      </c>
      <c r="E48" s="4" t="str">
        <f>VLOOKUP(A48,HOP!A:L,12,0)</f>
        <v>44.57</v>
      </c>
      <c r="F48" s="4" t="str">
        <f>VLOOKUP(A48,HOP!A:C,3,0)</f>
        <v>4061964</v>
      </c>
      <c r="G48" s="4">
        <f t="shared" si="2"/>
        <v>0</v>
      </c>
      <c r="H48" s="4" t="str">
        <f t="shared" si="3"/>
        <v>，4061964</v>
      </c>
      <c r="I48" s="4" t="str">
        <f>VLOOKUP(A48,HOP!A:U,21,0)</f>
        <v>直连</v>
      </c>
    </row>
    <row r="49" s="4" customFormat="1" hidden="1" spans="1:9">
      <c r="A49" s="5">
        <v>999227356063397</v>
      </c>
      <c r="B49" s="6">
        <v>45212</v>
      </c>
      <c r="C49" s="6">
        <v>45213</v>
      </c>
      <c r="D49" s="4">
        <v>73</v>
      </c>
      <c r="E49" s="4" t="str">
        <f>VLOOKUP(A49,HOP!A:L,12,0)</f>
        <v>73.00</v>
      </c>
      <c r="F49" s="4" t="str">
        <f>VLOOKUP(A49,HOP!A:C,3,0)</f>
        <v>4062062</v>
      </c>
      <c r="G49" s="4">
        <f t="shared" si="2"/>
        <v>0</v>
      </c>
      <c r="H49" s="4" t="str">
        <f t="shared" si="3"/>
        <v>，4062062</v>
      </c>
      <c r="I49" s="4" t="str">
        <f>VLOOKUP(A49,HOP!A:U,21,0)</f>
        <v>直连</v>
      </c>
    </row>
    <row r="50" s="4" customFormat="1" hidden="1" spans="1:9">
      <c r="A50" s="5">
        <v>999227356396527</v>
      </c>
      <c r="B50" s="6">
        <v>45212</v>
      </c>
      <c r="C50" s="6">
        <v>45213</v>
      </c>
      <c r="D50" s="4">
        <v>46.47</v>
      </c>
      <c r="E50" s="4" t="str">
        <f>VLOOKUP(A50,HOP!A:L,12,0)</f>
        <v>46.47</v>
      </c>
      <c r="F50" s="4" t="str">
        <f>VLOOKUP(A50,HOP!A:C,3,0)</f>
        <v>4062305</v>
      </c>
      <c r="G50" s="4">
        <f t="shared" si="2"/>
        <v>0</v>
      </c>
      <c r="H50" s="4" t="str">
        <f t="shared" si="3"/>
        <v>，4062305</v>
      </c>
      <c r="I50" s="4" t="str">
        <f>VLOOKUP(A50,HOP!A:U,21,0)</f>
        <v>直连</v>
      </c>
    </row>
    <row r="51" s="4" customFormat="1" hidden="1" spans="1:9">
      <c r="A51" s="5">
        <v>999227356529496</v>
      </c>
      <c r="B51" s="6">
        <v>45212</v>
      </c>
      <c r="C51" s="6">
        <v>45213</v>
      </c>
      <c r="D51" s="4">
        <v>22.31</v>
      </c>
      <c r="E51" s="4" t="str">
        <f>VLOOKUP(A51,HOP!A:L,12,0)</f>
        <v>22.31</v>
      </c>
      <c r="F51" s="4" t="str">
        <f>VLOOKUP(A51,HOP!A:C,3,0)</f>
        <v>4062363</v>
      </c>
      <c r="G51" s="4">
        <f t="shared" si="2"/>
        <v>0</v>
      </c>
      <c r="H51" s="4" t="str">
        <f t="shared" si="3"/>
        <v>，4062363</v>
      </c>
      <c r="I51" s="4" t="str">
        <f>VLOOKUP(A51,HOP!A:U,21,0)</f>
        <v>直连</v>
      </c>
    </row>
    <row r="52" s="4" customFormat="1" hidden="1" spans="1:9">
      <c r="A52" s="5">
        <v>999227374843481</v>
      </c>
      <c r="B52" s="6">
        <v>45212</v>
      </c>
      <c r="C52" s="6">
        <v>45213</v>
      </c>
      <c r="D52" s="4">
        <v>47.32</v>
      </c>
      <c r="E52" s="4" t="str">
        <f>VLOOKUP(A52,HOP!A:L,12,0)</f>
        <v>47.32</v>
      </c>
      <c r="F52" s="4" t="str">
        <f>VLOOKUP(A52,HOP!A:C,3,0)</f>
        <v>4062836</v>
      </c>
      <c r="G52" s="4">
        <f t="shared" si="2"/>
        <v>0</v>
      </c>
      <c r="H52" s="4" t="str">
        <f t="shared" si="3"/>
        <v>，4062836</v>
      </c>
      <c r="I52" s="4" t="str">
        <f>VLOOKUP(A52,HOP!A:U,21,0)</f>
        <v>直连</v>
      </c>
    </row>
    <row r="53" s="4" customFormat="1" hidden="1" spans="1:9">
      <c r="A53" s="5">
        <v>999227375160230</v>
      </c>
      <c r="B53" s="6">
        <v>45212</v>
      </c>
      <c r="C53" s="6">
        <v>45213</v>
      </c>
      <c r="D53" s="4">
        <v>73.78</v>
      </c>
      <c r="E53" s="4" t="str">
        <f>VLOOKUP(A53,HOP!A:L,12,0)</f>
        <v>73.78</v>
      </c>
      <c r="F53" s="4" t="str">
        <f>VLOOKUP(A53,HOP!A:C,3,0)</f>
        <v>4062919</v>
      </c>
      <c r="G53" s="4">
        <f t="shared" si="2"/>
        <v>0</v>
      </c>
      <c r="H53" s="4" t="str">
        <f t="shared" si="3"/>
        <v>，4062919</v>
      </c>
      <c r="I53" s="4" t="str">
        <f>VLOOKUP(A53,HOP!A:U,21,0)</f>
        <v>直连</v>
      </c>
    </row>
    <row r="54" s="4" customFormat="1" hidden="1" spans="1:9">
      <c r="A54" s="5">
        <v>999227375349166</v>
      </c>
      <c r="B54" s="6">
        <v>45212</v>
      </c>
      <c r="C54" s="6">
        <v>45213</v>
      </c>
      <c r="D54" s="4">
        <v>66.92</v>
      </c>
      <c r="E54" s="4" t="str">
        <f>VLOOKUP(A54,HOP!A:L,12,0)</f>
        <v>66.92</v>
      </c>
      <c r="F54" s="4" t="str">
        <f>VLOOKUP(A54,HOP!A:C,3,0)</f>
        <v>4062984</v>
      </c>
      <c r="G54" s="4">
        <f t="shared" si="2"/>
        <v>0</v>
      </c>
      <c r="H54" s="4" t="str">
        <f t="shared" si="3"/>
        <v>，4062984</v>
      </c>
      <c r="I54" s="4" t="str">
        <f>VLOOKUP(A54,HOP!A:U,21,0)</f>
        <v>直连</v>
      </c>
    </row>
    <row r="55" s="4" customFormat="1" hidden="1" spans="1:9">
      <c r="A55" s="5">
        <v>999227375364064</v>
      </c>
      <c r="B55" s="6">
        <v>45212</v>
      </c>
      <c r="C55" s="6">
        <v>45213</v>
      </c>
      <c r="D55" s="4">
        <v>60.69</v>
      </c>
      <c r="E55" s="4" t="str">
        <f>VLOOKUP(A55,HOP!A:L,12,0)</f>
        <v>60.69</v>
      </c>
      <c r="F55" s="4" t="str">
        <f>VLOOKUP(A55,HOP!A:C,3,0)</f>
        <v>4062996</v>
      </c>
      <c r="G55" s="4">
        <f t="shared" si="2"/>
        <v>0</v>
      </c>
      <c r="H55" s="4" t="str">
        <f t="shared" si="3"/>
        <v>，4062996</v>
      </c>
      <c r="I55" s="4" t="str">
        <f>VLOOKUP(A55,HOP!A:U,21,0)</f>
        <v>直连</v>
      </c>
    </row>
    <row r="56" s="4" customFormat="1" spans="1:9">
      <c r="A56" s="5">
        <v>999227375651322</v>
      </c>
      <c r="B56" s="6">
        <v>45212</v>
      </c>
      <c r="C56" s="6">
        <v>45213</v>
      </c>
      <c r="D56" s="4">
        <v>22.82</v>
      </c>
      <c r="E56" s="4" t="str">
        <f>VLOOKUP(A56,HOP!A:L,12,0)</f>
        <v>22.86</v>
      </c>
      <c r="F56" s="4" t="str">
        <f>VLOOKUP(A56,HOP!A:C,3,0)</f>
        <v>4063146</v>
      </c>
      <c r="G56" s="4">
        <f t="shared" si="2"/>
        <v>-0.0399999999999991</v>
      </c>
      <c r="H56" s="4" t="str">
        <f t="shared" si="3"/>
        <v>，4063146</v>
      </c>
      <c r="I56" s="4" t="str">
        <f>VLOOKUP(A56,HOP!A:U,21,0)</f>
        <v>直连</v>
      </c>
    </row>
    <row r="57" s="4" customFormat="1" hidden="1" spans="1:9">
      <c r="A57" s="5">
        <v>999227375853702</v>
      </c>
      <c r="B57" s="6">
        <v>45212</v>
      </c>
      <c r="C57" s="6">
        <v>45213</v>
      </c>
      <c r="D57" s="4">
        <v>110.24</v>
      </c>
      <c r="E57" s="4" t="str">
        <f>VLOOKUP(A57,HOP!A:L,12,0)</f>
        <v>110.24</v>
      </c>
      <c r="F57" s="4" t="str">
        <f>VLOOKUP(A57,HOP!A:C,3,0)</f>
        <v>4063273</v>
      </c>
      <c r="G57" s="4">
        <f t="shared" si="2"/>
        <v>0</v>
      </c>
      <c r="H57" s="4" t="str">
        <f t="shared" si="3"/>
        <v>，4063273</v>
      </c>
      <c r="I57" s="4" t="str">
        <f>VLOOKUP(A57,HOP!A:U,21,0)</f>
        <v>直连</v>
      </c>
    </row>
    <row r="58" s="4" customFormat="1" hidden="1" spans="1:9">
      <c r="A58" s="5">
        <v>999227376006570</v>
      </c>
      <c r="B58" s="6">
        <v>45212</v>
      </c>
      <c r="C58" s="6">
        <v>45213</v>
      </c>
      <c r="D58" s="4">
        <v>57.97</v>
      </c>
      <c r="E58" s="4" t="str">
        <f>VLOOKUP(A58,HOP!A:L,12,0)</f>
        <v>57.97</v>
      </c>
      <c r="F58" s="4" t="str">
        <f>VLOOKUP(A58,HOP!A:C,3,0)</f>
        <v>4063379</v>
      </c>
      <c r="G58" s="4">
        <f t="shared" si="2"/>
        <v>0</v>
      </c>
      <c r="H58" s="4" t="str">
        <f t="shared" si="3"/>
        <v>，4063379</v>
      </c>
      <c r="I58" s="4" t="str">
        <f>VLOOKUP(A58,HOP!A:U,21,0)</f>
        <v>直连</v>
      </c>
    </row>
    <row r="59" s="4" customFormat="1" hidden="1" spans="1:9">
      <c r="A59" s="5">
        <v>999227376103089</v>
      </c>
      <c r="B59" s="6">
        <v>45212</v>
      </c>
      <c r="C59" s="6">
        <v>45213</v>
      </c>
      <c r="D59" s="4">
        <v>63.47</v>
      </c>
      <c r="E59" s="4" t="str">
        <f>VLOOKUP(A59,HOP!A:L,12,0)</f>
        <v>63.47</v>
      </c>
      <c r="F59" s="4" t="str">
        <f>VLOOKUP(A59,HOP!A:C,3,0)</f>
        <v>4063408</v>
      </c>
      <c r="G59" s="4">
        <f t="shared" si="2"/>
        <v>0</v>
      </c>
      <c r="H59" s="4" t="str">
        <f t="shared" si="3"/>
        <v>，4063408</v>
      </c>
      <c r="I59" s="4" t="str">
        <f>VLOOKUP(A59,HOP!A:U,21,0)</f>
        <v>直连</v>
      </c>
    </row>
    <row r="60" s="4" customFormat="1" hidden="1" spans="1:9">
      <c r="A60" s="5">
        <v>999227376571203</v>
      </c>
      <c r="B60" s="6">
        <v>45212</v>
      </c>
      <c r="C60" s="6">
        <v>45213</v>
      </c>
      <c r="D60" s="4">
        <v>22.8</v>
      </c>
      <c r="E60" s="4" t="str">
        <f>VLOOKUP(A60,HOP!A:L,12,0)</f>
        <v>22.80</v>
      </c>
      <c r="F60" s="4" t="str">
        <f>VLOOKUP(A60,HOP!A:C,3,0)</f>
        <v>4063611</v>
      </c>
      <c r="G60" s="4">
        <f t="shared" si="2"/>
        <v>0</v>
      </c>
      <c r="H60" s="4" t="str">
        <f t="shared" si="3"/>
        <v>，4063611</v>
      </c>
      <c r="I60" s="4" t="str">
        <f>VLOOKUP(A60,HOP!A:U,21,0)</f>
        <v>直连</v>
      </c>
    </row>
    <row r="61" s="4" customFormat="1" hidden="1" spans="1:9">
      <c r="A61" s="5">
        <v>999227376595551</v>
      </c>
      <c r="B61" s="6">
        <v>45212</v>
      </c>
      <c r="C61" s="6">
        <v>45213</v>
      </c>
      <c r="D61" s="4">
        <v>53.56</v>
      </c>
      <c r="E61" s="4" t="str">
        <f>VLOOKUP(A61,HOP!A:L,12,0)</f>
        <v>53.56</v>
      </c>
      <c r="F61" s="4" t="str">
        <f>VLOOKUP(A61,HOP!A:C,3,0)</f>
        <v>4063622</v>
      </c>
      <c r="G61" s="4">
        <f t="shared" si="2"/>
        <v>0</v>
      </c>
      <c r="H61" s="4" t="str">
        <f t="shared" si="3"/>
        <v>，4063622</v>
      </c>
      <c r="I61" s="4" t="str">
        <f>VLOOKUP(A61,HOP!A:U,21,0)</f>
        <v>直连</v>
      </c>
    </row>
    <row r="62" s="4" customFormat="1" hidden="1" spans="1:9">
      <c r="A62" s="5">
        <v>999227377412877</v>
      </c>
      <c r="B62" s="6">
        <v>45212</v>
      </c>
      <c r="C62" s="6">
        <v>45213</v>
      </c>
      <c r="D62" s="4">
        <v>31.66</v>
      </c>
      <c r="E62" s="4" t="str">
        <f>VLOOKUP(A62,HOP!A:L,12,0)</f>
        <v>31.66</v>
      </c>
      <c r="F62" s="4" t="str">
        <f>VLOOKUP(A62,HOP!A:C,3,0)</f>
        <v>4063994</v>
      </c>
      <c r="G62" s="4">
        <f t="shared" si="2"/>
        <v>0</v>
      </c>
      <c r="H62" s="4" t="str">
        <f t="shared" si="3"/>
        <v>，4063994</v>
      </c>
      <c r="I62" s="4" t="str">
        <f>VLOOKUP(A62,HOP!A:U,21,0)</f>
        <v>直连</v>
      </c>
    </row>
    <row r="63" s="4" customFormat="1" hidden="1" spans="1:9">
      <c r="A63" s="5">
        <v>999227377505764</v>
      </c>
      <c r="B63" s="6">
        <v>45212</v>
      </c>
      <c r="C63" s="6">
        <v>45213</v>
      </c>
      <c r="D63" s="4">
        <v>23.8</v>
      </c>
      <c r="E63" s="4" t="str">
        <f>VLOOKUP(A63,HOP!A:L,12,0)</f>
        <v>23.80</v>
      </c>
      <c r="F63" s="4" t="str">
        <f>VLOOKUP(A63,HOP!A:C,3,0)</f>
        <v>4064019</v>
      </c>
      <c r="G63" s="4">
        <f t="shared" si="2"/>
        <v>0</v>
      </c>
      <c r="H63" s="4" t="str">
        <f t="shared" si="3"/>
        <v>，4064019</v>
      </c>
      <c r="I63" s="4" t="str">
        <f>VLOOKUP(A63,HOP!A:U,21,0)</f>
        <v>直连</v>
      </c>
    </row>
    <row r="64" s="4" customFormat="1" hidden="1" spans="1:9">
      <c r="A64" s="5">
        <v>999227377610861</v>
      </c>
      <c r="B64" s="6">
        <v>45212</v>
      </c>
      <c r="C64" s="6">
        <v>45213</v>
      </c>
      <c r="D64" s="4">
        <v>55.1</v>
      </c>
      <c r="E64" s="4" t="str">
        <f>VLOOKUP(A64,HOP!A:L,12,0)</f>
        <v>55.10</v>
      </c>
      <c r="F64" s="4" t="str">
        <f>VLOOKUP(A64,HOP!A:C,3,0)</f>
        <v>4064054</v>
      </c>
      <c r="G64" s="4">
        <f t="shared" si="2"/>
        <v>0</v>
      </c>
      <c r="H64" s="4" t="str">
        <f t="shared" si="3"/>
        <v>，4064054</v>
      </c>
      <c r="I64" s="4" t="str">
        <f>VLOOKUP(A64,HOP!A:U,21,0)</f>
        <v>直连</v>
      </c>
    </row>
    <row r="65" s="4" customFormat="1" hidden="1" spans="1:9">
      <c r="A65" s="5">
        <v>999227377678978</v>
      </c>
      <c r="B65" s="6">
        <v>45212</v>
      </c>
      <c r="C65" s="6">
        <v>45213</v>
      </c>
      <c r="D65" s="4">
        <v>17.39</v>
      </c>
      <c r="E65" s="4" t="str">
        <f>VLOOKUP(A65,HOP!A:L,12,0)</f>
        <v>17.39</v>
      </c>
      <c r="F65" s="4" t="str">
        <f>VLOOKUP(A65,HOP!A:C,3,0)</f>
        <v>4064077</v>
      </c>
      <c r="G65" s="4">
        <f t="shared" si="2"/>
        <v>0</v>
      </c>
      <c r="H65" s="4" t="str">
        <f t="shared" si="3"/>
        <v>，4064077</v>
      </c>
      <c r="I65" s="4" t="str">
        <f>VLOOKUP(A65,HOP!A:U,21,0)</f>
        <v>直连</v>
      </c>
    </row>
    <row r="66" s="4" customFormat="1" hidden="1" spans="1:9">
      <c r="A66" s="5">
        <v>999227377918124</v>
      </c>
      <c r="B66" s="6">
        <v>45212</v>
      </c>
      <c r="C66" s="6">
        <v>45213</v>
      </c>
      <c r="D66" s="4">
        <v>43.63</v>
      </c>
      <c r="E66" s="4" t="str">
        <f>VLOOKUP(A66,HOP!A:L,12,0)</f>
        <v>43.63</v>
      </c>
      <c r="F66" s="4" t="str">
        <f>VLOOKUP(A66,HOP!A:C,3,0)</f>
        <v>4064142</v>
      </c>
      <c r="G66" s="4">
        <f t="shared" si="2"/>
        <v>0</v>
      </c>
      <c r="H66" s="4" t="str">
        <f t="shared" si="3"/>
        <v>，4064142</v>
      </c>
      <c r="I66" s="4" t="str">
        <f>VLOOKUP(A66,HOP!A:U,21,0)</f>
        <v>直连</v>
      </c>
    </row>
    <row r="67" s="4" customFormat="1" hidden="1" spans="1:9">
      <c r="A67" s="5">
        <v>999227377958423</v>
      </c>
      <c r="B67" s="6">
        <v>45212</v>
      </c>
      <c r="C67" s="6">
        <v>45213</v>
      </c>
      <c r="D67" s="4">
        <v>35.05</v>
      </c>
      <c r="E67" s="4" t="str">
        <f>VLOOKUP(A67,HOP!A:L,12,0)</f>
        <v>35.05</v>
      </c>
      <c r="F67" s="4" t="str">
        <f>VLOOKUP(A67,HOP!A:C,3,0)</f>
        <v>4064275</v>
      </c>
      <c r="G67" s="4">
        <f t="shared" ref="G67:G88" si="4">D67-E67</f>
        <v>0</v>
      </c>
      <c r="H67" s="4" t="str">
        <f t="shared" ref="H67:H88" si="5">$H$1&amp;F67</f>
        <v>，4064275</v>
      </c>
      <c r="I67" s="4" t="str">
        <f>VLOOKUP(A67,HOP!A:U,21,0)</f>
        <v>直连</v>
      </c>
    </row>
    <row r="68" s="4" customFormat="1" hidden="1" spans="1:9">
      <c r="A68" s="5">
        <v>999227378846141</v>
      </c>
      <c r="B68" s="6">
        <v>45212</v>
      </c>
      <c r="C68" s="6">
        <v>45213</v>
      </c>
      <c r="D68" s="4">
        <v>19.38</v>
      </c>
      <c r="E68" s="4" t="str">
        <f>VLOOKUP(A68,HOP!A:L,12,0)</f>
        <v>19.38</v>
      </c>
      <c r="F68" s="4" t="str">
        <f>VLOOKUP(A68,HOP!A:C,3,0)</f>
        <v>4064677</v>
      </c>
      <c r="G68" s="4">
        <f t="shared" si="4"/>
        <v>0</v>
      </c>
      <c r="H68" s="4" t="str">
        <f t="shared" si="5"/>
        <v>，4064677</v>
      </c>
      <c r="I68" s="4" t="str">
        <f>VLOOKUP(A68,HOP!A:U,21,0)</f>
        <v>直连</v>
      </c>
    </row>
    <row r="69" s="4" customFormat="1" hidden="1" spans="1:9">
      <c r="A69" s="5">
        <v>999227378938515</v>
      </c>
      <c r="B69" s="6">
        <v>45212</v>
      </c>
      <c r="C69" s="6">
        <v>45213</v>
      </c>
      <c r="D69" s="4">
        <v>14.47</v>
      </c>
      <c r="E69" s="4" t="str">
        <f>VLOOKUP(A69,HOP!A:L,12,0)</f>
        <v>14.47</v>
      </c>
      <c r="F69" s="4" t="str">
        <f>VLOOKUP(A69,HOP!A:C,3,0)</f>
        <v>4064704</v>
      </c>
      <c r="G69" s="4">
        <f t="shared" si="4"/>
        <v>0</v>
      </c>
      <c r="H69" s="4" t="str">
        <f t="shared" si="5"/>
        <v>，4064704</v>
      </c>
      <c r="I69" s="4" t="str">
        <f>VLOOKUP(A69,HOP!A:U,21,0)</f>
        <v>直连</v>
      </c>
    </row>
    <row r="70" s="4" customFormat="1" hidden="1" spans="1:9">
      <c r="A70" s="5">
        <v>999227379008619</v>
      </c>
      <c r="B70" s="6">
        <v>45212</v>
      </c>
      <c r="C70" s="6">
        <v>45213</v>
      </c>
      <c r="D70" s="4">
        <v>18.31</v>
      </c>
      <c r="E70" s="4" t="str">
        <f>VLOOKUP(A70,HOP!A:L,12,0)</f>
        <v>18.31</v>
      </c>
      <c r="F70" s="4" t="str">
        <f>VLOOKUP(A70,HOP!A:C,3,0)</f>
        <v>4064723</v>
      </c>
      <c r="G70" s="4">
        <f t="shared" si="4"/>
        <v>0</v>
      </c>
      <c r="H70" s="4" t="str">
        <f t="shared" si="5"/>
        <v>，4064723</v>
      </c>
      <c r="I70" s="4" t="str">
        <f>VLOOKUP(A70,HOP!A:U,21,0)</f>
        <v>直连</v>
      </c>
    </row>
    <row r="71" s="4" customFormat="1" hidden="1" spans="1:9">
      <c r="A71" s="5">
        <v>999227379150139</v>
      </c>
      <c r="B71" s="6">
        <v>45212</v>
      </c>
      <c r="C71" s="6">
        <v>45213</v>
      </c>
      <c r="D71" s="4">
        <v>16.42</v>
      </c>
      <c r="E71" s="4" t="str">
        <f>VLOOKUP(A71,HOP!A:L,12,0)</f>
        <v>16.42</v>
      </c>
      <c r="F71" s="4" t="str">
        <f>VLOOKUP(A71,HOP!A:C,3,0)</f>
        <v>4064748</v>
      </c>
      <c r="G71" s="4">
        <f t="shared" si="4"/>
        <v>0</v>
      </c>
      <c r="H71" s="4" t="str">
        <f t="shared" si="5"/>
        <v>，4064748</v>
      </c>
      <c r="I71" s="4" t="str">
        <f>VLOOKUP(A71,HOP!A:U,21,0)</f>
        <v>直连</v>
      </c>
    </row>
    <row r="72" s="4" customFormat="1" hidden="1" spans="1:9">
      <c r="A72" s="5">
        <v>999227379470775</v>
      </c>
      <c r="B72" s="6">
        <v>45212</v>
      </c>
      <c r="C72" s="6">
        <v>45213</v>
      </c>
      <c r="D72" s="4">
        <v>33.63</v>
      </c>
      <c r="E72" s="4" t="str">
        <f>VLOOKUP(A72,HOP!A:L,12,0)</f>
        <v>33.63</v>
      </c>
      <c r="F72" s="4" t="str">
        <f>VLOOKUP(A72,HOP!A:C,3,0)</f>
        <v>4064955</v>
      </c>
      <c r="G72" s="4">
        <f t="shared" si="4"/>
        <v>0</v>
      </c>
      <c r="H72" s="4" t="str">
        <f t="shared" si="5"/>
        <v>，4064955</v>
      </c>
      <c r="I72" s="4" t="str">
        <f>VLOOKUP(A72,HOP!A:U,21,0)</f>
        <v>直连</v>
      </c>
    </row>
    <row r="73" s="4" customFormat="1" hidden="1" spans="1:9">
      <c r="A73" s="5">
        <v>999227380658498</v>
      </c>
      <c r="B73" s="6">
        <v>45212</v>
      </c>
      <c r="C73" s="6">
        <v>45213</v>
      </c>
      <c r="D73" s="4">
        <v>25.16</v>
      </c>
      <c r="E73" s="4" t="str">
        <f>VLOOKUP(A73,HOP!A:L,12,0)</f>
        <v>25.16</v>
      </c>
      <c r="F73" s="4" t="str">
        <f>VLOOKUP(A73,HOP!A:C,3,0)</f>
        <v>4065319</v>
      </c>
      <c r="G73" s="4">
        <f t="shared" si="4"/>
        <v>0</v>
      </c>
      <c r="H73" s="4" t="str">
        <f t="shared" si="5"/>
        <v>，4065319</v>
      </c>
      <c r="I73" s="4" t="str">
        <f>VLOOKUP(A73,HOP!A:U,21,0)</f>
        <v>直连</v>
      </c>
    </row>
    <row r="74" s="4" customFormat="1" hidden="1" spans="1:9">
      <c r="A74" s="5">
        <v>999227380694330</v>
      </c>
      <c r="B74" s="6">
        <v>45212</v>
      </c>
      <c r="C74" s="6">
        <v>45213</v>
      </c>
      <c r="D74" s="4">
        <v>24.52</v>
      </c>
      <c r="E74" s="4" t="str">
        <f>VLOOKUP(A74,HOP!A:L,12,0)</f>
        <v>24.52</v>
      </c>
      <c r="F74" s="4" t="str">
        <f>VLOOKUP(A74,HOP!A:C,3,0)</f>
        <v>4065324</v>
      </c>
      <c r="G74" s="4">
        <f t="shared" si="4"/>
        <v>0</v>
      </c>
      <c r="H74" s="4" t="str">
        <f t="shared" si="5"/>
        <v>，4065324</v>
      </c>
      <c r="I74" s="4" t="str">
        <f>VLOOKUP(A74,HOP!A:U,21,0)</f>
        <v>直连</v>
      </c>
    </row>
    <row r="75" s="4" customFormat="1" hidden="1" spans="1:9">
      <c r="A75" s="5">
        <v>999227381103751</v>
      </c>
      <c r="B75" s="6">
        <v>45212</v>
      </c>
      <c r="C75" s="6">
        <v>45213</v>
      </c>
      <c r="D75" s="4">
        <v>27.89</v>
      </c>
      <c r="E75" s="4" t="str">
        <f>VLOOKUP(A75,HOP!A:L,12,0)</f>
        <v>27.89</v>
      </c>
      <c r="F75" s="4" t="str">
        <f>VLOOKUP(A75,HOP!A:C,3,0)</f>
        <v>4065418</v>
      </c>
      <c r="G75" s="4">
        <f t="shared" si="4"/>
        <v>0</v>
      </c>
      <c r="H75" s="4" t="str">
        <f t="shared" si="5"/>
        <v>，4065418</v>
      </c>
      <c r="I75" s="4" t="str">
        <f>VLOOKUP(A75,HOP!A:U,21,0)</f>
        <v>直连</v>
      </c>
    </row>
    <row r="76" s="4" customFormat="1" hidden="1" spans="1:9">
      <c r="A76" s="5">
        <v>999227381475830</v>
      </c>
      <c r="B76" s="6">
        <v>45212</v>
      </c>
      <c r="C76" s="6">
        <v>45213</v>
      </c>
      <c r="D76" s="4">
        <v>16.36</v>
      </c>
      <c r="E76" s="4" t="str">
        <f>VLOOKUP(A76,HOP!A:L,12,0)</f>
        <v>16.36</v>
      </c>
      <c r="F76" s="4" t="str">
        <f>VLOOKUP(A76,HOP!A:C,3,0)</f>
        <v>4065651</v>
      </c>
      <c r="G76" s="4">
        <f t="shared" si="4"/>
        <v>0</v>
      </c>
      <c r="H76" s="4" t="str">
        <f t="shared" si="5"/>
        <v>，4065651</v>
      </c>
      <c r="I76" s="4" t="str">
        <f>VLOOKUP(A76,HOP!A:U,21,0)</f>
        <v>直连</v>
      </c>
    </row>
    <row r="77" s="4" customFormat="1" hidden="1" spans="1:9">
      <c r="A77" s="5">
        <v>999227381555661</v>
      </c>
      <c r="B77" s="6">
        <v>45212</v>
      </c>
      <c r="C77" s="6">
        <v>45213</v>
      </c>
      <c r="D77" s="4">
        <v>37.58</v>
      </c>
      <c r="E77" s="4" t="str">
        <f>VLOOKUP(A77,HOP!A:L,12,0)</f>
        <v>37.58</v>
      </c>
      <c r="F77" s="4" t="str">
        <f>VLOOKUP(A77,HOP!A:C,3,0)</f>
        <v>4065680</v>
      </c>
      <c r="G77" s="4">
        <f t="shared" si="4"/>
        <v>0</v>
      </c>
      <c r="H77" s="4" t="str">
        <f t="shared" si="5"/>
        <v>，4065680</v>
      </c>
      <c r="I77" s="4" t="str">
        <f>VLOOKUP(A77,HOP!A:U,21,0)</f>
        <v>直连</v>
      </c>
    </row>
    <row r="78" s="4" customFormat="1" hidden="1" spans="1:9">
      <c r="A78" s="5">
        <v>999227381556609</v>
      </c>
      <c r="B78" s="6">
        <v>45212</v>
      </c>
      <c r="C78" s="6">
        <v>45213</v>
      </c>
      <c r="D78" s="4">
        <v>46.2</v>
      </c>
      <c r="E78" s="4" t="str">
        <f>VLOOKUP(A78,HOP!A:L,12,0)</f>
        <v>46.20</v>
      </c>
      <c r="F78" s="4" t="str">
        <f>VLOOKUP(A78,HOP!A:C,3,0)</f>
        <v>4065681</v>
      </c>
      <c r="G78" s="4">
        <f t="shared" si="4"/>
        <v>0</v>
      </c>
      <c r="H78" s="4" t="str">
        <f t="shared" si="5"/>
        <v>，4065681</v>
      </c>
      <c r="I78" s="4" t="str">
        <f>VLOOKUP(A78,HOP!A:U,21,0)</f>
        <v>直连</v>
      </c>
    </row>
    <row r="79" s="4" customFormat="1" hidden="1" spans="1:9">
      <c r="A79" s="5">
        <v>999227381699325</v>
      </c>
      <c r="B79" s="6">
        <v>45212</v>
      </c>
      <c r="C79" s="6">
        <v>45213</v>
      </c>
      <c r="D79" s="4">
        <v>36.64</v>
      </c>
      <c r="E79" s="4" t="str">
        <f>VLOOKUP(A79,HOP!A:L,12,0)</f>
        <v>36.64</v>
      </c>
      <c r="F79" s="4" t="str">
        <f>VLOOKUP(A79,HOP!A:C,3,0)</f>
        <v>4065718</v>
      </c>
      <c r="G79" s="4">
        <f t="shared" si="4"/>
        <v>0</v>
      </c>
      <c r="H79" s="4" t="str">
        <f t="shared" si="5"/>
        <v>，4065718</v>
      </c>
      <c r="I79" s="4" t="str">
        <f>VLOOKUP(A79,HOP!A:U,21,0)</f>
        <v>直连</v>
      </c>
    </row>
    <row r="80" s="4" customFormat="1" hidden="1" spans="1:9">
      <c r="A80" s="5">
        <v>999227382064218</v>
      </c>
      <c r="B80" s="6">
        <v>45212</v>
      </c>
      <c r="C80" s="6">
        <v>45213</v>
      </c>
      <c r="D80" s="4">
        <v>31.1</v>
      </c>
      <c r="E80" s="4" t="str">
        <f>VLOOKUP(A80,HOP!A:L,12,0)</f>
        <v>31.10</v>
      </c>
      <c r="F80" s="4" t="str">
        <f>VLOOKUP(A80,HOP!A:C,3,0)</f>
        <v>4065984</v>
      </c>
      <c r="G80" s="4">
        <f t="shared" si="4"/>
        <v>0</v>
      </c>
      <c r="H80" s="4" t="str">
        <f t="shared" si="5"/>
        <v>，4065984</v>
      </c>
      <c r="I80" s="4" t="str">
        <f>VLOOKUP(A80,HOP!A:U,21,0)</f>
        <v>直连</v>
      </c>
    </row>
    <row r="81" s="4" customFormat="1" hidden="1" spans="1:9">
      <c r="A81" s="5">
        <v>999227382071972</v>
      </c>
      <c r="B81" s="6">
        <v>45212</v>
      </c>
      <c r="C81" s="6">
        <v>45213</v>
      </c>
      <c r="D81" s="4">
        <v>18.31</v>
      </c>
      <c r="E81" s="4" t="str">
        <f>VLOOKUP(A81,HOP!A:L,12,0)</f>
        <v>18.31</v>
      </c>
      <c r="F81" s="4" t="str">
        <f>VLOOKUP(A81,HOP!A:C,3,0)</f>
        <v>4065987</v>
      </c>
      <c r="G81" s="4">
        <f t="shared" si="4"/>
        <v>0</v>
      </c>
      <c r="H81" s="4" t="str">
        <f t="shared" si="5"/>
        <v>，4065987</v>
      </c>
      <c r="I81" s="4" t="str">
        <f>VLOOKUP(A81,HOP!A:U,21,0)</f>
        <v>直连</v>
      </c>
    </row>
    <row r="82" s="4" customFormat="1" hidden="1" spans="1:9">
      <c r="A82" s="5">
        <v>999227383089112</v>
      </c>
      <c r="B82" s="6">
        <v>45212</v>
      </c>
      <c r="C82" s="6">
        <v>45213</v>
      </c>
      <c r="D82" s="4">
        <v>43.76</v>
      </c>
      <c r="E82" s="4" t="str">
        <f>VLOOKUP(A82,HOP!A:L,12,0)</f>
        <v>43.76</v>
      </c>
      <c r="F82" s="4" t="str">
        <f>VLOOKUP(A82,HOP!A:C,3,0)</f>
        <v>4066413</v>
      </c>
      <c r="G82" s="4">
        <f t="shared" si="4"/>
        <v>0</v>
      </c>
      <c r="H82" s="4" t="str">
        <f t="shared" si="5"/>
        <v>，4066413</v>
      </c>
      <c r="I82" s="4" t="str">
        <f>VLOOKUP(A82,HOP!A:U,21,0)</f>
        <v>直连</v>
      </c>
    </row>
    <row r="83" s="4" customFormat="1" hidden="1" spans="1:9">
      <c r="A83" s="5">
        <v>999227384195239</v>
      </c>
      <c r="B83" s="6">
        <v>45212</v>
      </c>
      <c r="C83" s="6">
        <v>45213</v>
      </c>
      <c r="D83" s="4">
        <v>14.03</v>
      </c>
      <c r="E83" s="4" t="str">
        <f>VLOOKUP(A83,HOP!A:L,12,0)</f>
        <v>14.03</v>
      </c>
      <c r="F83" s="4" t="str">
        <f>VLOOKUP(A83,HOP!A:C,3,0)</f>
        <v>4066882</v>
      </c>
      <c r="G83" s="4">
        <f t="shared" si="4"/>
        <v>0</v>
      </c>
      <c r="H83" s="4" t="str">
        <f t="shared" si="5"/>
        <v>，4066882</v>
      </c>
      <c r="I83" s="4" t="str">
        <f>VLOOKUP(A83,HOP!A:U,21,0)</f>
        <v>直连</v>
      </c>
    </row>
    <row r="84" s="4" customFormat="1" hidden="1" spans="1:9">
      <c r="A84" s="5">
        <v>999227384500859</v>
      </c>
      <c r="B84" s="6">
        <v>45212</v>
      </c>
      <c r="C84" s="6">
        <v>45213</v>
      </c>
      <c r="D84" s="4">
        <v>67.98</v>
      </c>
      <c r="E84" s="4" t="str">
        <f>VLOOKUP(A84,HOP!A:L,12,0)</f>
        <v>67.98</v>
      </c>
      <c r="F84" s="4" t="str">
        <f>VLOOKUP(A84,HOP!A:C,3,0)</f>
        <v>4067137</v>
      </c>
      <c r="G84" s="4">
        <f t="shared" si="4"/>
        <v>0</v>
      </c>
      <c r="H84" s="4" t="str">
        <f t="shared" si="5"/>
        <v>，4067137</v>
      </c>
      <c r="I84" s="4" t="str">
        <f>VLOOKUP(A84,HOP!A:U,21,0)</f>
        <v>直连</v>
      </c>
    </row>
    <row r="85" s="4" customFormat="1" hidden="1" spans="1:9">
      <c r="A85" s="5">
        <v>999227384752927</v>
      </c>
      <c r="B85" s="6">
        <v>45212</v>
      </c>
      <c r="C85" s="6">
        <v>45213</v>
      </c>
      <c r="D85" s="4">
        <v>17.31</v>
      </c>
      <c r="E85" s="4" t="str">
        <f>VLOOKUP(A85,HOP!A:L,12,0)</f>
        <v>17.31</v>
      </c>
      <c r="F85" s="4" t="str">
        <f>VLOOKUP(A85,HOP!A:C,3,0)</f>
        <v>4067184</v>
      </c>
      <c r="G85" s="4">
        <f t="shared" si="4"/>
        <v>0</v>
      </c>
      <c r="H85" s="4" t="str">
        <f t="shared" si="5"/>
        <v>，4067184</v>
      </c>
      <c r="I85" s="4" t="str">
        <f>VLOOKUP(A85,HOP!A:U,21,0)</f>
        <v>直连</v>
      </c>
    </row>
    <row r="86" s="4" customFormat="1" hidden="1" spans="1:9">
      <c r="A86" s="5">
        <v>999227385430338</v>
      </c>
      <c r="B86" s="6">
        <v>45212</v>
      </c>
      <c r="C86" s="6">
        <v>45213</v>
      </c>
      <c r="D86" s="4">
        <v>20.71</v>
      </c>
      <c r="E86" s="4" t="str">
        <f>VLOOKUP(A86,HOP!A:L,12,0)</f>
        <v>20.71</v>
      </c>
      <c r="F86" s="4" t="str">
        <f>VLOOKUP(A86,HOP!A:C,3,0)</f>
        <v>4067497</v>
      </c>
      <c r="G86" s="4">
        <f t="shared" si="4"/>
        <v>0</v>
      </c>
      <c r="H86" s="4" t="str">
        <f t="shared" si="5"/>
        <v>，4067497</v>
      </c>
      <c r="I86" s="4" t="str">
        <f>VLOOKUP(A86,HOP!A:U,21,0)</f>
        <v>直连</v>
      </c>
    </row>
    <row r="87" s="4" customFormat="1" hidden="1" spans="1:9">
      <c r="A87" s="5">
        <v>999227385540963</v>
      </c>
      <c r="B87" s="6">
        <v>45212</v>
      </c>
      <c r="C87" s="6">
        <v>45213</v>
      </c>
      <c r="D87" s="4">
        <v>21.12</v>
      </c>
      <c r="E87" s="4" t="str">
        <f>VLOOKUP(A87,HOP!A:L,12,0)</f>
        <v>21.12</v>
      </c>
      <c r="F87" s="4" t="str">
        <f>VLOOKUP(A87,HOP!A:C,3,0)</f>
        <v>4067529</v>
      </c>
      <c r="G87" s="4">
        <f t="shared" si="4"/>
        <v>0</v>
      </c>
      <c r="H87" s="4" t="str">
        <f t="shared" si="5"/>
        <v>，4067529</v>
      </c>
      <c r="I87" s="4" t="str">
        <f>VLOOKUP(A87,HOP!A:U,21,0)</f>
        <v>直连</v>
      </c>
    </row>
    <row r="88" s="4" customFormat="1" hidden="1" spans="1:9">
      <c r="A88" s="5">
        <v>999227385995462</v>
      </c>
      <c r="B88" s="6">
        <v>45212</v>
      </c>
      <c r="C88" s="6">
        <v>45213</v>
      </c>
      <c r="D88" s="4">
        <v>30.89</v>
      </c>
      <c r="E88" s="4" t="str">
        <f>VLOOKUP(A88,HOP!A:L,12,0)</f>
        <v>30.89</v>
      </c>
      <c r="F88" s="4" t="str">
        <f>VLOOKUP(A88,HOP!A:C,3,0)</f>
        <v>4067686</v>
      </c>
      <c r="G88" s="4">
        <f t="shared" si="4"/>
        <v>0</v>
      </c>
      <c r="H88" s="4" t="str">
        <f t="shared" si="5"/>
        <v>，4067686</v>
      </c>
      <c r="I88" s="4" t="str">
        <f>VLOOKUP(A88,HOP!A:U,21,0)</f>
        <v>直连</v>
      </c>
    </row>
    <row r="90" spans="4:4">
      <c r="D90" s="4">
        <f>SUM(D2:D89)</f>
        <v>5896.26</v>
      </c>
    </row>
    <row r="93" spans="1:4">
      <c r="A93" s="4" t="s">
        <v>445</v>
      </c>
      <c r="C93" s="4">
        <v>1240.14</v>
      </c>
      <c r="D93" s="4">
        <v>9693.67</v>
      </c>
    </row>
    <row r="94" spans="1:4">
      <c r="A94" s="4" t="s">
        <v>446</v>
      </c>
      <c r="C94" s="4">
        <v>4656.12</v>
      </c>
      <c r="D94" s="4">
        <v>36394.98</v>
      </c>
    </row>
    <row r="95" spans="1:4">
      <c r="A95" s="4" t="s">
        <v>447</v>
      </c>
      <c r="C95" s="4">
        <f>SUBTOTAL(9,C93:C94)</f>
        <v>5896.26</v>
      </c>
      <c r="D95" s="4">
        <f>SUBTOTAL(9,D93:D94)</f>
        <v>46088.65</v>
      </c>
    </row>
    <row r="96" spans="1:1">
      <c r="A96" s="4" t="s">
        <v>448</v>
      </c>
    </row>
  </sheetData>
  <autoFilter ref="A1:XFD96">
    <filterColumn colId="3">
      <filters blank="1">
        <filter val="31.1"/>
        <filter val="55.1"/>
        <filter val="46.2"/>
        <filter val="65.7"/>
        <filter val="16.8"/>
        <filter val="22.8"/>
        <filter val="23.8"/>
        <filter val="181.8"/>
        <filter val="14.9"/>
        <filter val="32.9"/>
        <filter val="14.03"/>
        <filter val="10.04"/>
        <filter val="15.05"/>
        <filter val="35.05"/>
        <filter val="27.06"/>
        <filter val="148.06"/>
        <filter val="72.09"/>
        <filter val="21.12"/>
        <filter val="38.12"/>
        <filter val="25.16"/>
        <filter val="110.24"/>
        <filter val="43.27"/>
        <filter val="113.29"/>
        <filter val="31"/>
        <filter val="17.31"/>
        <filter val="18.31"/>
        <filter val="22.31"/>
        <filter val="41.32"/>
        <filter val="47.32"/>
        <filter val="13.33"/>
        <filter val="16.36"/>
        <filter val="5896.26"/>
        <filter val="16.38"/>
        <filter val="19.38"/>
        <filter val="17.39"/>
        <filter val="40"/>
        <filter val="42"/>
        <filter val="16.42"/>
        <filter val="46.42"/>
        <filter val="98.42"/>
        <filter val="14.47"/>
        <filter val="46.47"/>
        <filter val="63.47"/>
        <filter val="30.48"/>
        <filter val="24.52"/>
        <filter val="46.52"/>
        <filter val="167.52"/>
        <filter val="39.55"/>
        <filter val="32.56"/>
        <filter val="53.56"/>
        <filter val="95.56"/>
        <filter val="33.57"/>
        <filter val="44.57"/>
        <filter val="1058.87"/>
        <filter val="37.58"/>
        <filter val="31.61"/>
        <filter val="38.61"/>
        <filter val="33.63"/>
        <filter val="43.63"/>
        <filter val="16.64"/>
        <filter val="36.64"/>
        <filter val="31.66"/>
        <filter val="60.69"/>
        <filter val="20.71"/>
        <filter val="35.71"/>
        <filter val="37.71"/>
        <filter val="149.71"/>
        <filter val="73"/>
        <filter val="43.76"/>
        <filter val="38.77"/>
        <filter val="45.78"/>
        <filter val="73.78"/>
        <filter val="433.79"/>
        <filter val="22.82"/>
        <filter val="294.82"/>
        <filter val="15.83"/>
        <filter val="16.88"/>
        <filter val="27.89"/>
        <filter val="30.89"/>
        <filter val="66.92"/>
        <filter val="79.95"/>
        <filter val="57.97"/>
        <filter val="13.98"/>
        <filter val="67.98"/>
      </filters>
    </filterColumn>
    <filterColumn colId="6">
      <filters blank="1">
        <filter val="-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449</v>
      </c>
      <c r="B1" s="2" t="s">
        <v>450</v>
      </c>
      <c r="C1" s="2" t="s">
        <v>451</v>
      </c>
      <c r="D1" s="2" t="s">
        <v>452</v>
      </c>
      <c r="E1" s="2" t="s">
        <v>13</v>
      </c>
      <c r="F1" s="2" t="s">
        <v>5</v>
      </c>
      <c r="G1" s="2" t="s">
        <v>6</v>
      </c>
      <c r="H1" s="2" t="s">
        <v>453</v>
      </c>
      <c r="I1" s="2" t="s">
        <v>454</v>
      </c>
      <c r="J1" s="2" t="s">
        <v>455</v>
      </c>
      <c r="K1" s="2" t="s">
        <v>456</v>
      </c>
      <c r="L1" s="2" t="s">
        <v>457</v>
      </c>
      <c r="M1" s="2" t="s">
        <v>458</v>
      </c>
      <c r="N1" s="2" t="s">
        <v>459</v>
      </c>
      <c r="O1" s="2" t="s">
        <v>460</v>
      </c>
      <c r="P1" s="2" t="s">
        <v>461</v>
      </c>
      <c r="Q1" s="2" t="s">
        <v>462</v>
      </c>
      <c r="R1" s="2" t="s">
        <v>463</v>
      </c>
      <c r="S1" s="2" t="s">
        <v>464</v>
      </c>
      <c r="T1" s="2" t="s">
        <v>465</v>
      </c>
      <c r="U1" s="2" t="s">
        <v>466</v>
      </c>
      <c r="V1" s="2" t="s">
        <v>467</v>
      </c>
    </row>
    <row r="2" s="1" customFormat="1" spans="1:22">
      <c r="A2" s="3">
        <v>999227385995462</v>
      </c>
      <c r="B2" s="1" t="s">
        <v>468</v>
      </c>
      <c r="C2" s="1" t="s">
        <v>469</v>
      </c>
      <c r="D2" s="1" t="s">
        <v>470</v>
      </c>
      <c r="E2" s="1" t="s">
        <v>471</v>
      </c>
      <c r="F2" s="1" t="s">
        <v>468</v>
      </c>
      <c r="G2" s="1" t="s">
        <v>472</v>
      </c>
      <c r="H2" s="1" t="s">
        <v>473</v>
      </c>
      <c r="I2" s="1" t="s">
        <v>474</v>
      </c>
      <c r="J2" s="1" t="s">
        <v>30</v>
      </c>
      <c r="K2" s="1" t="s">
        <v>475</v>
      </c>
      <c r="L2" s="1" t="s">
        <v>475</v>
      </c>
      <c r="M2" s="1" t="s">
        <v>476</v>
      </c>
      <c r="N2" s="1" t="s">
        <v>476</v>
      </c>
      <c r="O2" s="1" t="s">
        <v>477</v>
      </c>
      <c r="P2" s="1" t="s">
        <v>478</v>
      </c>
      <c r="Q2" s="1" t="s">
        <v>479</v>
      </c>
      <c r="R2" s="1" t="s">
        <v>480</v>
      </c>
      <c r="S2" s="1" t="s">
        <v>481</v>
      </c>
      <c r="T2" s="1" t="s">
        <v>482</v>
      </c>
      <c r="U2" s="1" t="s">
        <v>483</v>
      </c>
      <c r="V2" s="1" t="s">
        <v>484</v>
      </c>
    </row>
    <row r="3" s="1" customFormat="1" spans="1:22">
      <c r="A3" s="3">
        <v>999227385540963</v>
      </c>
      <c r="B3" s="1" t="s">
        <v>468</v>
      </c>
      <c r="C3" s="1" t="s">
        <v>485</v>
      </c>
      <c r="D3" s="1" t="s">
        <v>486</v>
      </c>
      <c r="E3" s="1" t="s">
        <v>487</v>
      </c>
      <c r="F3" s="1" t="s">
        <v>468</v>
      </c>
      <c r="G3" s="1" t="s">
        <v>472</v>
      </c>
      <c r="H3" s="1" t="s">
        <v>473</v>
      </c>
      <c r="I3" s="1" t="s">
        <v>488</v>
      </c>
      <c r="J3" s="1" t="s">
        <v>30</v>
      </c>
      <c r="K3" s="1" t="s">
        <v>489</v>
      </c>
      <c r="L3" s="1" t="s">
        <v>489</v>
      </c>
      <c r="M3" s="1" t="s">
        <v>476</v>
      </c>
      <c r="N3" s="1" t="s">
        <v>476</v>
      </c>
      <c r="O3" s="1" t="s">
        <v>477</v>
      </c>
      <c r="P3" s="1" t="s">
        <v>478</v>
      </c>
      <c r="Q3" s="1" t="s">
        <v>479</v>
      </c>
      <c r="R3" s="1" t="s">
        <v>490</v>
      </c>
      <c r="S3" s="1" t="s">
        <v>481</v>
      </c>
      <c r="T3" s="1" t="s">
        <v>482</v>
      </c>
      <c r="U3" s="1" t="s">
        <v>483</v>
      </c>
      <c r="V3" s="1" t="s">
        <v>491</v>
      </c>
    </row>
    <row r="4" s="1" customFormat="1" spans="1:22">
      <c r="A4" s="3">
        <v>999227385430338</v>
      </c>
      <c r="B4" s="1" t="s">
        <v>468</v>
      </c>
      <c r="C4" s="1" t="s">
        <v>492</v>
      </c>
      <c r="D4" s="1" t="s">
        <v>493</v>
      </c>
      <c r="E4" s="1" t="s">
        <v>494</v>
      </c>
      <c r="F4" s="1" t="s">
        <v>468</v>
      </c>
      <c r="G4" s="1" t="s">
        <v>472</v>
      </c>
      <c r="H4" s="1" t="s">
        <v>473</v>
      </c>
      <c r="I4" s="1" t="s">
        <v>495</v>
      </c>
      <c r="J4" s="1" t="s">
        <v>30</v>
      </c>
      <c r="K4" s="1" t="s">
        <v>496</v>
      </c>
      <c r="L4" s="1" t="s">
        <v>496</v>
      </c>
      <c r="M4" s="1" t="s">
        <v>476</v>
      </c>
      <c r="N4" s="1" t="s">
        <v>476</v>
      </c>
      <c r="O4" s="1" t="s">
        <v>477</v>
      </c>
      <c r="P4" s="1" t="s">
        <v>478</v>
      </c>
      <c r="Q4" s="1" t="s">
        <v>479</v>
      </c>
      <c r="R4" s="1" t="s">
        <v>497</v>
      </c>
      <c r="S4" s="1" t="s">
        <v>481</v>
      </c>
      <c r="T4" s="1" t="s">
        <v>482</v>
      </c>
      <c r="U4" s="1" t="s">
        <v>483</v>
      </c>
      <c r="V4" s="1" t="s">
        <v>484</v>
      </c>
    </row>
    <row r="5" s="1" customFormat="1" spans="1:22">
      <c r="A5" s="3">
        <v>999227384752927</v>
      </c>
      <c r="B5" s="1" t="s">
        <v>468</v>
      </c>
      <c r="C5" s="1" t="s">
        <v>498</v>
      </c>
      <c r="D5" s="1" t="s">
        <v>499</v>
      </c>
      <c r="E5" s="1" t="s">
        <v>500</v>
      </c>
      <c r="F5" s="1" t="s">
        <v>468</v>
      </c>
      <c r="G5" s="1" t="s">
        <v>472</v>
      </c>
      <c r="H5" s="1" t="s">
        <v>473</v>
      </c>
      <c r="I5" s="1" t="s">
        <v>501</v>
      </c>
      <c r="J5" s="1" t="s">
        <v>30</v>
      </c>
      <c r="K5" s="1" t="s">
        <v>502</v>
      </c>
      <c r="L5" s="1" t="s">
        <v>502</v>
      </c>
      <c r="M5" s="1" t="s">
        <v>476</v>
      </c>
      <c r="N5" s="1" t="s">
        <v>476</v>
      </c>
      <c r="O5" s="1" t="s">
        <v>477</v>
      </c>
      <c r="P5" s="1" t="s">
        <v>478</v>
      </c>
      <c r="Q5" s="1" t="s">
        <v>479</v>
      </c>
      <c r="R5" s="1" t="s">
        <v>503</v>
      </c>
      <c r="S5" s="1" t="s">
        <v>481</v>
      </c>
      <c r="T5" s="1" t="s">
        <v>482</v>
      </c>
      <c r="U5" s="1" t="s">
        <v>483</v>
      </c>
      <c r="V5" s="1" t="s">
        <v>504</v>
      </c>
    </row>
    <row r="6" s="1" customFormat="1" spans="1:22">
      <c r="A6" s="3">
        <v>999227384500859</v>
      </c>
      <c r="B6" s="1" t="s">
        <v>468</v>
      </c>
      <c r="C6" s="1" t="s">
        <v>505</v>
      </c>
      <c r="D6" s="1" t="s">
        <v>506</v>
      </c>
      <c r="E6" s="1" t="s">
        <v>507</v>
      </c>
      <c r="F6" s="1" t="s">
        <v>468</v>
      </c>
      <c r="G6" s="1" t="s">
        <v>472</v>
      </c>
      <c r="H6" s="1" t="s">
        <v>473</v>
      </c>
      <c r="I6" s="1" t="s">
        <v>508</v>
      </c>
      <c r="J6" s="1" t="s">
        <v>30</v>
      </c>
      <c r="K6" s="1" t="s">
        <v>509</v>
      </c>
      <c r="L6" s="1" t="s">
        <v>509</v>
      </c>
      <c r="M6" s="1" t="s">
        <v>476</v>
      </c>
      <c r="N6" s="1" t="s">
        <v>476</v>
      </c>
      <c r="O6" s="1" t="s">
        <v>477</v>
      </c>
      <c r="P6" s="1" t="s">
        <v>478</v>
      </c>
      <c r="Q6" s="1" t="s">
        <v>479</v>
      </c>
      <c r="R6" s="1" t="s">
        <v>510</v>
      </c>
      <c r="S6" s="1" t="s">
        <v>481</v>
      </c>
      <c r="T6" s="1" t="s">
        <v>482</v>
      </c>
      <c r="U6" s="1" t="s">
        <v>483</v>
      </c>
      <c r="V6" s="1" t="s">
        <v>484</v>
      </c>
    </row>
    <row r="7" s="1" customFormat="1" spans="1:22">
      <c r="A7" s="3">
        <v>999227384195239</v>
      </c>
      <c r="B7" s="1" t="s">
        <v>468</v>
      </c>
      <c r="C7" s="1" t="s">
        <v>511</v>
      </c>
      <c r="D7" s="1" t="s">
        <v>512</v>
      </c>
      <c r="E7" s="1" t="s">
        <v>513</v>
      </c>
      <c r="F7" s="1" t="s">
        <v>468</v>
      </c>
      <c r="G7" s="1" t="s">
        <v>472</v>
      </c>
      <c r="H7" s="1" t="s">
        <v>473</v>
      </c>
      <c r="I7" s="1" t="s">
        <v>514</v>
      </c>
      <c r="J7" s="1" t="s">
        <v>30</v>
      </c>
      <c r="K7" s="1" t="s">
        <v>515</v>
      </c>
      <c r="L7" s="1" t="s">
        <v>515</v>
      </c>
      <c r="M7" s="1" t="s">
        <v>476</v>
      </c>
      <c r="N7" s="1" t="s">
        <v>476</v>
      </c>
      <c r="O7" s="1" t="s">
        <v>477</v>
      </c>
      <c r="P7" s="1" t="s">
        <v>478</v>
      </c>
      <c r="Q7" s="1" t="s">
        <v>479</v>
      </c>
      <c r="R7" s="1" t="s">
        <v>516</v>
      </c>
      <c r="S7" s="1" t="s">
        <v>481</v>
      </c>
      <c r="T7" s="1" t="s">
        <v>482</v>
      </c>
      <c r="U7" s="1" t="s">
        <v>483</v>
      </c>
      <c r="V7" s="1" t="s">
        <v>504</v>
      </c>
    </row>
    <row r="8" s="1" customFormat="1" spans="1:22">
      <c r="A8" s="3">
        <v>999227383089112</v>
      </c>
      <c r="B8" s="1" t="s">
        <v>468</v>
      </c>
      <c r="C8" s="1" t="s">
        <v>517</v>
      </c>
      <c r="D8" s="1" t="s">
        <v>518</v>
      </c>
      <c r="E8" s="1" t="s">
        <v>519</v>
      </c>
      <c r="F8" s="1" t="s">
        <v>468</v>
      </c>
      <c r="G8" s="1" t="s">
        <v>472</v>
      </c>
      <c r="H8" s="1" t="s">
        <v>473</v>
      </c>
      <c r="I8" s="1" t="s">
        <v>520</v>
      </c>
      <c r="J8" s="1" t="s">
        <v>30</v>
      </c>
      <c r="K8" s="1" t="s">
        <v>521</v>
      </c>
      <c r="L8" s="1" t="s">
        <v>521</v>
      </c>
      <c r="M8" s="1" t="s">
        <v>476</v>
      </c>
      <c r="N8" s="1" t="s">
        <v>476</v>
      </c>
      <c r="O8" s="1" t="s">
        <v>477</v>
      </c>
      <c r="P8" s="1" t="s">
        <v>478</v>
      </c>
      <c r="Q8" s="1" t="s">
        <v>479</v>
      </c>
      <c r="R8" s="1" t="s">
        <v>522</v>
      </c>
      <c r="S8" s="1" t="s">
        <v>481</v>
      </c>
      <c r="T8" s="1" t="s">
        <v>482</v>
      </c>
      <c r="U8" s="1" t="s">
        <v>483</v>
      </c>
      <c r="V8" s="1" t="s">
        <v>484</v>
      </c>
    </row>
    <row r="9" s="1" customFormat="1" spans="1:22">
      <c r="A9" s="3">
        <v>999227382071972</v>
      </c>
      <c r="B9" s="1" t="s">
        <v>468</v>
      </c>
      <c r="C9" s="1" t="s">
        <v>523</v>
      </c>
      <c r="D9" s="1" t="s">
        <v>524</v>
      </c>
      <c r="E9" s="1" t="s">
        <v>525</v>
      </c>
      <c r="F9" s="1" t="s">
        <v>468</v>
      </c>
      <c r="G9" s="1" t="s">
        <v>472</v>
      </c>
      <c r="H9" s="1" t="s">
        <v>473</v>
      </c>
      <c r="I9" s="1" t="s">
        <v>526</v>
      </c>
      <c r="J9" s="1" t="s">
        <v>30</v>
      </c>
      <c r="K9" s="1" t="s">
        <v>527</v>
      </c>
      <c r="L9" s="1" t="s">
        <v>527</v>
      </c>
      <c r="M9" s="1" t="s">
        <v>476</v>
      </c>
      <c r="N9" s="1" t="s">
        <v>476</v>
      </c>
      <c r="O9" s="1" t="s">
        <v>477</v>
      </c>
      <c r="P9" s="1" t="s">
        <v>478</v>
      </c>
      <c r="Q9" s="1" t="s">
        <v>479</v>
      </c>
      <c r="R9" s="1" t="s">
        <v>528</v>
      </c>
      <c r="S9" s="1" t="s">
        <v>481</v>
      </c>
      <c r="T9" s="1" t="s">
        <v>482</v>
      </c>
      <c r="U9" s="1" t="s">
        <v>483</v>
      </c>
      <c r="V9" s="1" t="s">
        <v>484</v>
      </c>
    </row>
    <row r="10" s="1" customFormat="1" spans="1:22">
      <c r="A10" s="3">
        <v>999227382064218</v>
      </c>
      <c r="B10" s="1" t="s">
        <v>468</v>
      </c>
      <c r="C10" s="1" t="s">
        <v>529</v>
      </c>
      <c r="D10" s="1" t="s">
        <v>530</v>
      </c>
      <c r="E10" s="1" t="s">
        <v>531</v>
      </c>
      <c r="F10" s="1" t="s">
        <v>468</v>
      </c>
      <c r="G10" s="1" t="s">
        <v>472</v>
      </c>
      <c r="H10" s="1" t="s">
        <v>473</v>
      </c>
      <c r="I10" s="1" t="s">
        <v>532</v>
      </c>
      <c r="J10" s="1" t="s">
        <v>30</v>
      </c>
      <c r="K10" s="1" t="s">
        <v>533</v>
      </c>
      <c r="L10" s="1" t="s">
        <v>533</v>
      </c>
      <c r="M10" s="1" t="s">
        <v>476</v>
      </c>
      <c r="N10" s="1" t="s">
        <v>476</v>
      </c>
      <c r="O10" s="1" t="s">
        <v>477</v>
      </c>
      <c r="P10" s="1" t="s">
        <v>478</v>
      </c>
      <c r="Q10" s="1" t="s">
        <v>479</v>
      </c>
      <c r="R10" s="1" t="s">
        <v>534</v>
      </c>
      <c r="S10" s="1" t="s">
        <v>481</v>
      </c>
      <c r="T10" s="1" t="s">
        <v>482</v>
      </c>
      <c r="U10" s="1" t="s">
        <v>483</v>
      </c>
      <c r="V10" s="1" t="s">
        <v>484</v>
      </c>
    </row>
    <row r="11" s="1" customFormat="1" spans="1:22">
      <c r="A11" s="3">
        <v>999227381699325</v>
      </c>
      <c r="B11" s="1" t="s">
        <v>468</v>
      </c>
      <c r="C11" s="1" t="s">
        <v>535</v>
      </c>
      <c r="D11" s="1" t="s">
        <v>536</v>
      </c>
      <c r="E11" s="1" t="s">
        <v>537</v>
      </c>
      <c r="F11" s="1" t="s">
        <v>468</v>
      </c>
      <c r="G11" s="1" t="s">
        <v>472</v>
      </c>
      <c r="H11" s="1" t="s">
        <v>473</v>
      </c>
      <c r="I11" s="1" t="s">
        <v>538</v>
      </c>
      <c r="J11" s="1" t="s">
        <v>30</v>
      </c>
      <c r="K11" s="1" t="s">
        <v>539</v>
      </c>
      <c r="L11" s="1" t="s">
        <v>539</v>
      </c>
      <c r="M11" s="1" t="s">
        <v>476</v>
      </c>
      <c r="N11" s="1" t="s">
        <v>476</v>
      </c>
      <c r="O11" s="1" t="s">
        <v>477</v>
      </c>
      <c r="P11" s="1" t="s">
        <v>478</v>
      </c>
      <c r="Q11" s="1" t="s">
        <v>479</v>
      </c>
      <c r="R11" s="1" t="s">
        <v>540</v>
      </c>
      <c r="S11" s="1" t="s">
        <v>481</v>
      </c>
      <c r="T11" s="1" t="s">
        <v>482</v>
      </c>
      <c r="U11" s="1" t="s">
        <v>483</v>
      </c>
      <c r="V11" s="1" t="s">
        <v>504</v>
      </c>
    </row>
    <row r="12" s="1" customFormat="1" spans="1:22">
      <c r="A12" s="3">
        <v>999227381556609</v>
      </c>
      <c r="B12" s="1" t="s">
        <v>468</v>
      </c>
      <c r="C12" s="1" t="s">
        <v>541</v>
      </c>
      <c r="D12" s="1" t="s">
        <v>536</v>
      </c>
      <c r="E12" s="1" t="s">
        <v>542</v>
      </c>
      <c r="F12" s="1" t="s">
        <v>468</v>
      </c>
      <c r="G12" s="1" t="s">
        <v>472</v>
      </c>
      <c r="H12" s="1" t="s">
        <v>473</v>
      </c>
      <c r="I12" s="1" t="s">
        <v>543</v>
      </c>
      <c r="J12" s="1" t="s">
        <v>30</v>
      </c>
      <c r="K12" s="1" t="s">
        <v>544</v>
      </c>
      <c r="L12" s="1" t="s">
        <v>544</v>
      </c>
      <c r="M12" s="1" t="s">
        <v>476</v>
      </c>
      <c r="N12" s="1" t="s">
        <v>476</v>
      </c>
      <c r="O12" s="1" t="s">
        <v>477</v>
      </c>
      <c r="P12" s="1" t="s">
        <v>478</v>
      </c>
      <c r="Q12" s="1" t="s">
        <v>479</v>
      </c>
      <c r="R12" s="1" t="s">
        <v>545</v>
      </c>
      <c r="S12" s="1" t="s">
        <v>481</v>
      </c>
      <c r="T12" s="1" t="s">
        <v>482</v>
      </c>
      <c r="U12" s="1" t="s">
        <v>483</v>
      </c>
      <c r="V12" s="1" t="s">
        <v>504</v>
      </c>
    </row>
    <row r="13" s="1" customFormat="1" spans="1:22">
      <c r="A13" s="3">
        <v>999227381555661</v>
      </c>
      <c r="B13" s="1" t="s">
        <v>468</v>
      </c>
      <c r="C13" s="1" t="s">
        <v>546</v>
      </c>
      <c r="D13" s="1" t="s">
        <v>547</v>
      </c>
      <c r="E13" s="1" t="s">
        <v>548</v>
      </c>
      <c r="F13" s="1" t="s">
        <v>468</v>
      </c>
      <c r="G13" s="1" t="s">
        <v>472</v>
      </c>
      <c r="H13" s="1" t="s">
        <v>473</v>
      </c>
      <c r="I13" s="1" t="s">
        <v>549</v>
      </c>
      <c r="J13" s="1" t="s">
        <v>30</v>
      </c>
      <c r="K13" s="1" t="s">
        <v>550</v>
      </c>
      <c r="L13" s="1" t="s">
        <v>550</v>
      </c>
      <c r="M13" s="1" t="s">
        <v>476</v>
      </c>
      <c r="N13" s="1" t="s">
        <v>476</v>
      </c>
      <c r="O13" s="1" t="s">
        <v>477</v>
      </c>
      <c r="P13" s="1" t="s">
        <v>478</v>
      </c>
      <c r="Q13" s="1" t="s">
        <v>479</v>
      </c>
      <c r="R13" s="1" t="s">
        <v>551</v>
      </c>
      <c r="S13" s="1" t="s">
        <v>481</v>
      </c>
      <c r="T13" s="1" t="s">
        <v>482</v>
      </c>
      <c r="U13" s="1" t="s">
        <v>483</v>
      </c>
      <c r="V13" s="1" t="s">
        <v>504</v>
      </c>
    </row>
    <row r="14" s="1" customFormat="1" spans="1:22">
      <c r="A14" s="3">
        <v>999227381475830</v>
      </c>
      <c r="B14" s="1" t="s">
        <v>468</v>
      </c>
      <c r="C14" s="1" t="s">
        <v>552</v>
      </c>
      <c r="D14" s="1" t="s">
        <v>553</v>
      </c>
      <c r="E14" s="1" t="s">
        <v>554</v>
      </c>
      <c r="F14" s="1" t="s">
        <v>468</v>
      </c>
      <c r="G14" s="1" t="s">
        <v>472</v>
      </c>
      <c r="H14" s="1" t="s">
        <v>473</v>
      </c>
      <c r="I14" s="1" t="s">
        <v>555</v>
      </c>
      <c r="J14" s="1" t="s">
        <v>30</v>
      </c>
      <c r="K14" s="1" t="s">
        <v>556</v>
      </c>
      <c r="L14" s="1" t="s">
        <v>556</v>
      </c>
      <c r="M14" s="1" t="s">
        <v>476</v>
      </c>
      <c r="N14" s="1" t="s">
        <v>476</v>
      </c>
      <c r="O14" s="1" t="s">
        <v>477</v>
      </c>
      <c r="P14" s="1" t="s">
        <v>478</v>
      </c>
      <c r="Q14" s="1" t="s">
        <v>479</v>
      </c>
      <c r="R14" s="1" t="s">
        <v>557</v>
      </c>
      <c r="S14" s="1" t="s">
        <v>481</v>
      </c>
      <c r="T14" s="1" t="s">
        <v>482</v>
      </c>
      <c r="U14" s="1" t="s">
        <v>483</v>
      </c>
      <c r="V14" s="1" t="s">
        <v>484</v>
      </c>
    </row>
    <row r="15" s="1" customFormat="1" spans="1:22">
      <c r="A15" s="3">
        <v>999227381103751</v>
      </c>
      <c r="B15" s="1" t="s">
        <v>468</v>
      </c>
      <c r="C15" s="1" t="s">
        <v>558</v>
      </c>
      <c r="D15" s="1" t="s">
        <v>559</v>
      </c>
      <c r="E15" s="1" t="s">
        <v>560</v>
      </c>
      <c r="F15" s="1" t="s">
        <v>468</v>
      </c>
      <c r="G15" s="1" t="s">
        <v>472</v>
      </c>
      <c r="H15" s="1" t="s">
        <v>473</v>
      </c>
      <c r="I15" s="1" t="s">
        <v>561</v>
      </c>
      <c r="J15" s="1" t="s">
        <v>30</v>
      </c>
      <c r="K15" s="1" t="s">
        <v>562</v>
      </c>
      <c r="L15" s="1" t="s">
        <v>562</v>
      </c>
      <c r="M15" s="1" t="s">
        <v>476</v>
      </c>
      <c r="N15" s="1" t="s">
        <v>476</v>
      </c>
      <c r="O15" s="1" t="s">
        <v>477</v>
      </c>
      <c r="P15" s="1" t="s">
        <v>478</v>
      </c>
      <c r="Q15" s="1" t="s">
        <v>479</v>
      </c>
      <c r="R15" s="1" t="s">
        <v>563</v>
      </c>
      <c r="S15" s="1" t="s">
        <v>481</v>
      </c>
      <c r="T15" s="1" t="s">
        <v>482</v>
      </c>
      <c r="U15" s="1" t="s">
        <v>483</v>
      </c>
      <c r="V15" s="1" t="s">
        <v>491</v>
      </c>
    </row>
    <row r="16" s="1" customFormat="1" spans="1:22">
      <c r="A16" s="3">
        <v>999227380694330</v>
      </c>
      <c r="B16" s="1" t="s">
        <v>468</v>
      </c>
      <c r="C16" s="1" t="s">
        <v>564</v>
      </c>
      <c r="D16" s="1" t="s">
        <v>565</v>
      </c>
      <c r="E16" s="1" t="s">
        <v>566</v>
      </c>
      <c r="F16" s="1" t="s">
        <v>468</v>
      </c>
      <c r="G16" s="1" t="s">
        <v>472</v>
      </c>
      <c r="H16" s="1" t="s">
        <v>473</v>
      </c>
      <c r="I16" s="1" t="s">
        <v>567</v>
      </c>
      <c r="J16" s="1" t="s">
        <v>30</v>
      </c>
      <c r="K16" s="1" t="s">
        <v>568</v>
      </c>
      <c r="L16" s="1" t="s">
        <v>568</v>
      </c>
      <c r="M16" s="1" t="s">
        <v>476</v>
      </c>
      <c r="N16" s="1" t="s">
        <v>476</v>
      </c>
      <c r="O16" s="1" t="s">
        <v>477</v>
      </c>
      <c r="P16" s="1" t="s">
        <v>478</v>
      </c>
      <c r="Q16" s="1" t="s">
        <v>479</v>
      </c>
      <c r="R16" s="1" t="s">
        <v>569</v>
      </c>
      <c r="S16" s="1" t="s">
        <v>481</v>
      </c>
      <c r="T16" s="1" t="s">
        <v>482</v>
      </c>
      <c r="U16" s="1" t="s">
        <v>483</v>
      </c>
      <c r="V16" s="1" t="s">
        <v>504</v>
      </c>
    </row>
    <row r="17" s="1" customFormat="1" spans="1:22">
      <c r="A17" s="3">
        <v>999227380658498</v>
      </c>
      <c r="B17" s="1" t="s">
        <v>468</v>
      </c>
      <c r="C17" s="1" t="s">
        <v>570</v>
      </c>
      <c r="D17" s="1" t="s">
        <v>571</v>
      </c>
      <c r="E17" s="1" t="s">
        <v>572</v>
      </c>
      <c r="F17" s="1" t="s">
        <v>468</v>
      </c>
      <c r="G17" s="1" t="s">
        <v>472</v>
      </c>
      <c r="H17" s="1" t="s">
        <v>473</v>
      </c>
      <c r="I17" s="1" t="s">
        <v>573</v>
      </c>
      <c r="J17" s="1" t="s">
        <v>30</v>
      </c>
      <c r="K17" s="1" t="s">
        <v>574</v>
      </c>
      <c r="L17" s="1" t="s">
        <v>574</v>
      </c>
      <c r="M17" s="1" t="s">
        <v>476</v>
      </c>
      <c r="N17" s="1" t="s">
        <v>476</v>
      </c>
      <c r="O17" s="1" t="s">
        <v>477</v>
      </c>
      <c r="P17" s="1" t="s">
        <v>478</v>
      </c>
      <c r="Q17" s="1" t="s">
        <v>479</v>
      </c>
      <c r="R17" s="1" t="s">
        <v>575</v>
      </c>
      <c r="S17" s="1" t="s">
        <v>481</v>
      </c>
      <c r="T17" s="1" t="s">
        <v>482</v>
      </c>
      <c r="U17" s="1" t="s">
        <v>483</v>
      </c>
      <c r="V17" s="1" t="s">
        <v>504</v>
      </c>
    </row>
    <row r="18" s="1" customFormat="1" spans="1:22">
      <c r="A18" s="3">
        <v>999227379470775</v>
      </c>
      <c r="B18" s="1" t="s">
        <v>468</v>
      </c>
      <c r="C18" s="1" t="s">
        <v>576</v>
      </c>
      <c r="D18" s="1" t="s">
        <v>577</v>
      </c>
      <c r="E18" s="1" t="s">
        <v>578</v>
      </c>
      <c r="F18" s="1" t="s">
        <v>468</v>
      </c>
      <c r="G18" s="1" t="s">
        <v>472</v>
      </c>
      <c r="H18" s="1" t="s">
        <v>473</v>
      </c>
      <c r="I18" s="1" t="s">
        <v>579</v>
      </c>
      <c r="J18" s="1" t="s">
        <v>30</v>
      </c>
      <c r="K18" s="1" t="s">
        <v>580</v>
      </c>
      <c r="L18" s="1" t="s">
        <v>580</v>
      </c>
      <c r="M18" s="1" t="s">
        <v>476</v>
      </c>
      <c r="N18" s="1" t="s">
        <v>476</v>
      </c>
      <c r="O18" s="1" t="s">
        <v>477</v>
      </c>
      <c r="P18" s="1" t="s">
        <v>478</v>
      </c>
      <c r="Q18" s="1" t="s">
        <v>479</v>
      </c>
      <c r="R18" s="1" t="s">
        <v>581</v>
      </c>
      <c r="S18" s="1" t="s">
        <v>481</v>
      </c>
      <c r="T18" s="1" t="s">
        <v>482</v>
      </c>
      <c r="U18" s="1" t="s">
        <v>483</v>
      </c>
      <c r="V18" s="1" t="s">
        <v>504</v>
      </c>
    </row>
    <row r="19" s="1" customFormat="1" spans="1:22">
      <c r="A19" s="3">
        <v>999227379150139</v>
      </c>
      <c r="B19" s="1" t="s">
        <v>468</v>
      </c>
      <c r="C19" s="1" t="s">
        <v>582</v>
      </c>
      <c r="D19" s="1" t="s">
        <v>583</v>
      </c>
      <c r="E19" s="1" t="s">
        <v>584</v>
      </c>
      <c r="F19" s="1" t="s">
        <v>468</v>
      </c>
      <c r="G19" s="1" t="s">
        <v>472</v>
      </c>
      <c r="H19" s="1" t="s">
        <v>473</v>
      </c>
      <c r="I19" s="1" t="s">
        <v>585</v>
      </c>
      <c r="J19" s="1" t="s">
        <v>30</v>
      </c>
      <c r="K19" s="1" t="s">
        <v>586</v>
      </c>
      <c r="L19" s="1" t="s">
        <v>586</v>
      </c>
      <c r="M19" s="1" t="s">
        <v>476</v>
      </c>
      <c r="N19" s="1" t="s">
        <v>476</v>
      </c>
      <c r="O19" s="1" t="s">
        <v>477</v>
      </c>
      <c r="P19" s="1" t="s">
        <v>478</v>
      </c>
      <c r="Q19" s="1" t="s">
        <v>479</v>
      </c>
      <c r="R19" s="1" t="s">
        <v>587</v>
      </c>
      <c r="S19" s="1" t="s">
        <v>481</v>
      </c>
      <c r="T19" s="1" t="s">
        <v>482</v>
      </c>
      <c r="U19" s="1" t="s">
        <v>483</v>
      </c>
      <c r="V19" s="1" t="s">
        <v>484</v>
      </c>
    </row>
    <row r="20" s="1" customFormat="1" spans="1:22">
      <c r="A20" s="3">
        <v>999227379008619</v>
      </c>
      <c r="B20" s="1" t="s">
        <v>468</v>
      </c>
      <c r="C20" s="1" t="s">
        <v>588</v>
      </c>
      <c r="D20" s="1" t="s">
        <v>524</v>
      </c>
      <c r="E20" s="1" t="s">
        <v>589</v>
      </c>
      <c r="F20" s="1" t="s">
        <v>468</v>
      </c>
      <c r="G20" s="1" t="s">
        <v>472</v>
      </c>
      <c r="H20" s="1" t="s">
        <v>473</v>
      </c>
      <c r="I20" s="1" t="s">
        <v>526</v>
      </c>
      <c r="J20" s="1" t="s">
        <v>30</v>
      </c>
      <c r="K20" s="1" t="s">
        <v>527</v>
      </c>
      <c r="L20" s="1" t="s">
        <v>527</v>
      </c>
      <c r="M20" s="1" t="s">
        <v>476</v>
      </c>
      <c r="N20" s="1" t="s">
        <v>476</v>
      </c>
      <c r="O20" s="1" t="s">
        <v>477</v>
      </c>
      <c r="P20" s="1" t="s">
        <v>478</v>
      </c>
      <c r="Q20" s="1" t="s">
        <v>479</v>
      </c>
      <c r="R20" s="1" t="s">
        <v>590</v>
      </c>
      <c r="S20" s="1" t="s">
        <v>481</v>
      </c>
      <c r="T20" s="1" t="s">
        <v>482</v>
      </c>
      <c r="U20" s="1" t="s">
        <v>483</v>
      </c>
      <c r="V20" s="1" t="s">
        <v>484</v>
      </c>
    </row>
    <row r="21" s="1" customFormat="1" spans="1:22">
      <c r="A21" s="3">
        <v>999227378938515</v>
      </c>
      <c r="B21" s="1" t="s">
        <v>468</v>
      </c>
      <c r="C21" s="1" t="s">
        <v>591</v>
      </c>
      <c r="D21" s="1" t="s">
        <v>592</v>
      </c>
      <c r="E21" s="1" t="s">
        <v>593</v>
      </c>
      <c r="F21" s="1" t="s">
        <v>468</v>
      </c>
      <c r="G21" s="1" t="s">
        <v>472</v>
      </c>
      <c r="H21" s="1" t="s">
        <v>473</v>
      </c>
      <c r="I21" s="1" t="s">
        <v>594</v>
      </c>
      <c r="J21" s="1" t="s">
        <v>30</v>
      </c>
      <c r="K21" s="1" t="s">
        <v>595</v>
      </c>
      <c r="L21" s="1" t="s">
        <v>595</v>
      </c>
      <c r="M21" s="1" t="s">
        <v>476</v>
      </c>
      <c r="N21" s="1" t="s">
        <v>476</v>
      </c>
      <c r="O21" s="1" t="s">
        <v>477</v>
      </c>
      <c r="P21" s="1" t="s">
        <v>478</v>
      </c>
      <c r="Q21" s="1" t="s">
        <v>479</v>
      </c>
      <c r="R21" s="1" t="s">
        <v>596</v>
      </c>
      <c r="S21" s="1" t="s">
        <v>481</v>
      </c>
      <c r="T21" s="1" t="s">
        <v>482</v>
      </c>
      <c r="U21" s="1" t="s">
        <v>483</v>
      </c>
      <c r="V21" s="1" t="s">
        <v>504</v>
      </c>
    </row>
    <row r="22" s="1" customFormat="1" spans="1:22">
      <c r="A22" s="3">
        <v>999227378846141</v>
      </c>
      <c r="B22" s="1" t="s">
        <v>468</v>
      </c>
      <c r="C22" s="1" t="s">
        <v>597</v>
      </c>
      <c r="D22" s="1" t="s">
        <v>598</v>
      </c>
      <c r="E22" s="1" t="s">
        <v>599</v>
      </c>
      <c r="F22" s="1" t="s">
        <v>468</v>
      </c>
      <c r="G22" s="1" t="s">
        <v>472</v>
      </c>
      <c r="H22" s="1" t="s">
        <v>473</v>
      </c>
      <c r="I22" s="1" t="s">
        <v>600</v>
      </c>
      <c r="J22" s="1" t="s">
        <v>30</v>
      </c>
      <c r="K22" s="1" t="s">
        <v>601</v>
      </c>
      <c r="L22" s="1" t="s">
        <v>601</v>
      </c>
      <c r="M22" s="1" t="s">
        <v>476</v>
      </c>
      <c r="N22" s="1" t="s">
        <v>476</v>
      </c>
      <c r="O22" s="1" t="s">
        <v>477</v>
      </c>
      <c r="P22" s="1" t="s">
        <v>478</v>
      </c>
      <c r="Q22" s="1" t="s">
        <v>479</v>
      </c>
      <c r="R22" s="1" t="s">
        <v>602</v>
      </c>
      <c r="S22" s="1" t="s">
        <v>481</v>
      </c>
      <c r="T22" s="1" t="s">
        <v>482</v>
      </c>
      <c r="U22" s="1" t="s">
        <v>483</v>
      </c>
      <c r="V22" s="1" t="s">
        <v>484</v>
      </c>
    </row>
    <row r="23" s="1" customFormat="1" spans="1:22">
      <c r="A23" s="3">
        <v>999227377958423</v>
      </c>
      <c r="B23" s="1" t="s">
        <v>468</v>
      </c>
      <c r="C23" s="1" t="s">
        <v>603</v>
      </c>
      <c r="D23" s="1" t="s">
        <v>536</v>
      </c>
      <c r="E23" s="1" t="s">
        <v>604</v>
      </c>
      <c r="F23" s="1" t="s">
        <v>468</v>
      </c>
      <c r="G23" s="1" t="s">
        <v>472</v>
      </c>
      <c r="H23" s="1" t="s">
        <v>473</v>
      </c>
      <c r="I23" s="1" t="s">
        <v>605</v>
      </c>
      <c r="J23" s="1" t="s">
        <v>30</v>
      </c>
      <c r="K23" s="1" t="s">
        <v>606</v>
      </c>
      <c r="L23" s="1" t="s">
        <v>606</v>
      </c>
      <c r="M23" s="1" t="s">
        <v>476</v>
      </c>
      <c r="N23" s="1" t="s">
        <v>476</v>
      </c>
      <c r="O23" s="1" t="s">
        <v>477</v>
      </c>
      <c r="P23" s="1" t="s">
        <v>478</v>
      </c>
      <c r="Q23" s="1" t="s">
        <v>479</v>
      </c>
      <c r="R23" s="1" t="s">
        <v>607</v>
      </c>
      <c r="S23" s="1" t="s">
        <v>481</v>
      </c>
      <c r="T23" s="1" t="s">
        <v>482</v>
      </c>
      <c r="U23" s="1" t="s">
        <v>483</v>
      </c>
      <c r="V23" s="1" t="s">
        <v>504</v>
      </c>
    </row>
    <row r="24" s="1" customFormat="1" spans="1:22">
      <c r="A24" s="3">
        <v>999227377918124</v>
      </c>
      <c r="B24" s="1" t="s">
        <v>468</v>
      </c>
      <c r="C24" s="1" t="s">
        <v>608</v>
      </c>
      <c r="D24" s="1" t="s">
        <v>609</v>
      </c>
      <c r="E24" s="1" t="s">
        <v>610</v>
      </c>
      <c r="F24" s="1" t="s">
        <v>468</v>
      </c>
      <c r="G24" s="1" t="s">
        <v>472</v>
      </c>
      <c r="H24" s="1" t="s">
        <v>473</v>
      </c>
      <c r="I24" s="1" t="s">
        <v>611</v>
      </c>
      <c r="J24" s="1" t="s">
        <v>30</v>
      </c>
      <c r="K24" s="1" t="s">
        <v>612</v>
      </c>
      <c r="L24" s="1" t="s">
        <v>612</v>
      </c>
      <c r="M24" s="1" t="s">
        <v>476</v>
      </c>
      <c r="N24" s="1" t="s">
        <v>476</v>
      </c>
      <c r="O24" s="1" t="s">
        <v>477</v>
      </c>
      <c r="P24" s="1" t="s">
        <v>478</v>
      </c>
      <c r="Q24" s="1" t="s">
        <v>479</v>
      </c>
      <c r="R24" s="1" t="s">
        <v>613</v>
      </c>
      <c r="S24" s="1" t="s">
        <v>481</v>
      </c>
      <c r="T24" s="1" t="s">
        <v>482</v>
      </c>
      <c r="U24" s="1" t="s">
        <v>483</v>
      </c>
      <c r="V24" s="1" t="s">
        <v>484</v>
      </c>
    </row>
    <row r="25" s="1" customFormat="1" spans="1:22">
      <c r="A25" s="3">
        <v>999227377678978</v>
      </c>
      <c r="B25" s="1" t="s">
        <v>468</v>
      </c>
      <c r="C25" s="1" t="s">
        <v>614</v>
      </c>
      <c r="D25" s="1" t="s">
        <v>615</v>
      </c>
      <c r="E25" s="1" t="s">
        <v>616</v>
      </c>
      <c r="F25" s="1" t="s">
        <v>468</v>
      </c>
      <c r="G25" s="1" t="s">
        <v>472</v>
      </c>
      <c r="H25" s="1" t="s">
        <v>473</v>
      </c>
      <c r="I25" s="1" t="s">
        <v>617</v>
      </c>
      <c r="J25" s="1" t="s">
        <v>30</v>
      </c>
      <c r="K25" s="1" t="s">
        <v>618</v>
      </c>
      <c r="L25" s="1" t="s">
        <v>618</v>
      </c>
      <c r="M25" s="1" t="s">
        <v>476</v>
      </c>
      <c r="N25" s="1" t="s">
        <v>476</v>
      </c>
      <c r="O25" s="1" t="s">
        <v>477</v>
      </c>
      <c r="P25" s="1" t="s">
        <v>478</v>
      </c>
      <c r="Q25" s="1" t="s">
        <v>479</v>
      </c>
      <c r="R25" s="1" t="s">
        <v>619</v>
      </c>
      <c r="S25" s="1" t="s">
        <v>481</v>
      </c>
      <c r="T25" s="1" t="s">
        <v>482</v>
      </c>
      <c r="U25" s="1" t="s">
        <v>483</v>
      </c>
      <c r="V25" s="1" t="s">
        <v>504</v>
      </c>
    </row>
    <row r="26" s="1" customFormat="1" spans="1:22">
      <c r="A26" s="3">
        <v>999227377610861</v>
      </c>
      <c r="B26" s="1" t="s">
        <v>468</v>
      </c>
      <c r="C26" s="1" t="s">
        <v>620</v>
      </c>
      <c r="D26" s="1" t="s">
        <v>621</v>
      </c>
      <c r="E26" s="1" t="s">
        <v>622</v>
      </c>
      <c r="F26" s="1" t="s">
        <v>468</v>
      </c>
      <c r="G26" s="1" t="s">
        <v>472</v>
      </c>
      <c r="H26" s="1" t="s">
        <v>473</v>
      </c>
      <c r="I26" s="1" t="s">
        <v>623</v>
      </c>
      <c r="J26" s="1" t="s">
        <v>30</v>
      </c>
      <c r="K26" s="1" t="s">
        <v>624</v>
      </c>
      <c r="L26" s="1" t="s">
        <v>624</v>
      </c>
      <c r="M26" s="1" t="s">
        <v>476</v>
      </c>
      <c r="N26" s="1" t="s">
        <v>476</v>
      </c>
      <c r="O26" s="1" t="s">
        <v>477</v>
      </c>
      <c r="P26" s="1" t="s">
        <v>478</v>
      </c>
      <c r="Q26" s="1" t="s">
        <v>479</v>
      </c>
      <c r="R26" s="1" t="s">
        <v>625</v>
      </c>
      <c r="S26" s="1" t="s">
        <v>481</v>
      </c>
      <c r="T26" s="1" t="s">
        <v>482</v>
      </c>
      <c r="U26" s="1" t="s">
        <v>483</v>
      </c>
      <c r="V26" s="1" t="s">
        <v>626</v>
      </c>
    </row>
    <row r="27" s="1" customFormat="1" spans="1:22">
      <c r="A27" s="3">
        <v>999227377505764</v>
      </c>
      <c r="B27" s="1" t="s">
        <v>468</v>
      </c>
      <c r="C27" s="1" t="s">
        <v>627</v>
      </c>
      <c r="D27" s="1" t="s">
        <v>628</v>
      </c>
      <c r="E27" s="1" t="s">
        <v>629</v>
      </c>
      <c r="F27" s="1" t="s">
        <v>468</v>
      </c>
      <c r="G27" s="1" t="s">
        <v>472</v>
      </c>
      <c r="H27" s="1" t="s">
        <v>473</v>
      </c>
      <c r="I27" s="1" t="s">
        <v>630</v>
      </c>
      <c r="J27" s="1" t="s">
        <v>30</v>
      </c>
      <c r="K27" s="1" t="s">
        <v>631</v>
      </c>
      <c r="L27" s="1" t="s">
        <v>631</v>
      </c>
      <c r="M27" s="1" t="s">
        <v>476</v>
      </c>
      <c r="N27" s="1" t="s">
        <v>476</v>
      </c>
      <c r="O27" s="1" t="s">
        <v>477</v>
      </c>
      <c r="P27" s="1" t="s">
        <v>478</v>
      </c>
      <c r="Q27" s="1" t="s">
        <v>479</v>
      </c>
      <c r="R27" s="1" t="s">
        <v>632</v>
      </c>
      <c r="S27" s="1" t="s">
        <v>481</v>
      </c>
      <c r="T27" s="1" t="s">
        <v>482</v>
      </c>
      <c r="U27" s="1" t="s">
        <v>483</v>
      </c>
      <c r="V27" s="1" t="s">
        <v>491</v>
      </c>
    </row>
    <row r="28" s="1" customFormat="1" spans="1:22">
      <c r="A28" s="3">
        <v>999227377412877</v>
      </c>
      <c r="B28" s="1" t="s">
        <v>468</v>
      </c>
      <c r="C28" s="1" t="s">
        <v>633</v>
      </c>
      <c r="D28" s="1" t="s">
        <v>634</v>
      </c>
      <c r="E28" s="1" t="s">
        <v>635</v>
      </c>
      <c r="F28" s="1" t="s">
        <v>468</v>
      </c>
      <c r="G28" s="1" t="s">
        <v>472</v>
      </c>
      <c r="H28" s="1" t="s">
        <v>473</v>
      </c>
      <c r="I28" s="1" t="s">
        <v>636</v>
      </c>
      <c r="J28" s="1" t="s">
        <v>30</v>
      </c>
      <c r="K28" s="1" t="s">
        <v>637</v>
      </c>
      <c r="L28" s="1" t="s">
        <v>637</v>
      </c>
      <c r="M28" s="1" t="s">
        <v>476</v>
      </c>
      <c r="N28" s="1" t="s">
        <v>476</v>
      </c>
      <c r="O28" s="1" t="s">
        <v>477</v>
      </c>
      <c r="P28" s="1" t="s">
        <v>478</v>
      </c>
      <c r="Q28" s="1" t="s">
        <v>479</v>
      </c>
      <c r="R28" s="1" t="s">
        <v>638</v>
      </c>
      <c r="S28" s="1" t="s">
        <v>481</v>
      </c>
      <c r="T28" s="1" t="s">
        <v>482</v>
      </c>
      <c r="U28" s="1" t="s">
        <v>483</v>
      </c>
      <c r="V28" s="1" t="s">
        <v>484</v>
      </c>
    </row>
    <row r="29" s="1" customFormat="1" spans="1:22">
      <c r="A29" s="3">
        <v>999227376595551</v>
      </c>
      <c r="B29" s="1" t="s">
        <v>468</v>
      </c>
      <c r="C29" s="1" t="s">
        <v>639</v>
      </c>
      <c r="D29" s="1" t="s">
        <v>640</v>
      </c>
      <c r="E29" s="1" t="s">
        <v>641</v>
      </c>
      <c r="F29" s="1" t="s">
        <v>468</v>
      </c>
      <c r="G29" s="1" t="s">
        <v>472</v>
      </c>
      <c r="H29" s="1" t="s">
        <v>473</v>
      </c>
      <c r="I29" s="1" t="s">
        <v>642</v>
      </c>
      <c r="J29" s="1" t="s">
        <v>30</v>
      </c>
      <c r="K29" s="1" t="s">
        <v>643</v>
      </c>
      <c r="L29" s="1" t="s">
        <v>643</v>
      </c>
      <c r="M29" s="1" t="s">
        <v>476</v>
      </c>
      <c r="N29" s="1" t="s">
        <v>476</v>
      </c>
      <c r="O29" s="1" t="s">
        <v>477</v>
      </c>
      <c r="P29" s="1" t="s">
        <v>478</v>
      </c>
      <c r="Q29" s="1" t="s">
        <v>479</v>
      </c>
      <c r="R29" s="1" t="s">
        <v>644</v>
      </c>
      <c r="S29" s="1" t="s">
        <v>481</v>
      </c>
      <c r="T29" s="1" t="s">
        <v>482</v>
      </c>
      <c r="U29" s="1" t="s">
        <v>483</v>
      </c>
      <c r="V29" s="1" t="s">
        <v>645</v>
      </c>
    </row>
    <row r="30" s="1" customFormat="1" spans="1:22">
      <c r="A30" s="3">
        <v>999227376571203</v>
      </c>
      <c r="B30" s="1" t="s">
        <v>468</v>
      </c>
      <c r="C30" s="1" t="s">
        <v>646</v>
      </c>
      <c r="D30" s="1" t="s">
        <v>647</v>
      </c>
      <c r="E30" s="1" t="s">
        <v>648</v>
      </c>
      <c r="F30" s="1" t="s">
        <v>468</v>
      </c>
      <c r="G30" s="1" t="s">
        <v>472</v>
      </c>
      <c r="H30" s="1" t="s">
        <v>473</v>
      </c>
      <c r="I30" s="1" t="s">
        <v>649</v>
      </c>
      <c r="J30" s="1" t="s">
        <v>30</v>
      </c>
      <c r="K30" s="1" t="s">
        <v>650</v>
      </c>
      <c r="L30" s="1" t="s">
        <v>650</v>
      </c>
      <c r="M30" s="1" t="s">
        <v>476</v>
      </c>
      <c r="N30" s="1" t="s">
        <v>476</v>
      </c>
      <c r="O30" s="1" t="s">
        <v>477</v>
      </c>
      <c r="P30" s="1" t="s">
        <v>478</v>
      </c>
      <c r="Q30" s="1" t="s">
        <v>479</v>
      </c>
      <c r="R30" s="1" t="s">
        <v>651</v>
      </c>
      <c r="S30" s="1" t="s">
        <v>481</v>
      </c>
      <c r="T30" s="1" t="s">
        <v>482</v>
      </c>
      <c r="U30" s="1" t="s">
        <v>483</v>
      </c>
      <c r="V30" s="1" t="s">
        <v>504</v>
      </c>
    </row>
    <row r="31" s="1" customFormat="1" spans="1:22">
      <c r="A31" s="3">
        <v>999227376103089</v>
      </c>
      <c r="B31" s="1" t="s">
        <v>468</v>
      </c>
      <c r="C31" s="1" t="s">
        <v>652</v>
      </c>
      <c r="D31" s="1" t="s">
        <v>653</v>
      </c>
      <c r="E31" s="1" t="s">
        <v>654</v>
      </c>
      <c r="F31" s="1" t="s">
        <v>468</v>
      </c>
      <c r="G31" s="1" t="s">
        <v>472</v>
      </c>
      <c r="H31" s="1" t="s">
        <v>473</v>
      </c>
      <c r="I31" s="1" t="s">
        <v>655</v>
      </c>
      <c r="J31" s="1" t="s">
        <v>30</v>
      </c>
      <c r="K31" s="1" t="s">
        <v>656</v>
      </c>
      <c r="L31" s="1" t="s">
        <v>656</v>
      </c>
      <c r="M31" s="1" t="s">
        <v>476</v>
      </c>
      <c r="N31" s="1" t="s">
        <v>476</v>
      </c>
      <c r="O31" s="1" t="s">
        <v>477</v>
      </c>
      <c r="P31" s="1" t="s">
        <v>478</v>
      </c>
      <c r="Q31" s="1" t="s">
        <v>479</v>
      </c>
      <c r="R31" s="1" t="s">
        <v>657</v>
      </c>
      <c r="S31" s="1" t="s">
        <v>481</v>
      </c>
      <c r="T31" s="1" t="s">
        <v>482</v>
      </c>
      <c r="U31" s="1" t="s">
        <v>483</v>
      </c>
      <c r="V31" s="1" t="s">
        <v>484</v>
      </c>
    </row>
    <row r="32" s="1" customFormat="1" spans="1:22">
      <c r="A32" s="3">
        <v>999227376006570</v>
      </c>
      <c r="B32" s="1" t="s">
        <v>468</v>
      </c>
      <c r="C32" s="1" t="s">
        <v>658</v>
      </c>
      <c r="D32" s="1" t="s">
        <v>659</v>
      </c>
      <c r="E32" s="1" t="s">
        <v>660</v>
      </c>
      <c r="F32" s="1" t="s">
        <v>468</v>
      </c>
      <c r="G32" s="1" t="s">
        <v>472</v>
      </c>
      <c r="H32" s="1" t="s">
        <v>473</v>
      </c>
      <c r="I32" s="1" t="s">
        <v>661</v>
      </c>
      <c r="J32" s="1" t="s">
        <v>30</v>
      </c>
      <c r="K32" s="1" t="s">
        <v>662</v>
      </c>
      <c r="L32" s="1" t="s">
        <v>662</v>
      </c>
      <c r="M32" s="1" t="s">
        <v>476</v>
      </c>
      <c r="N32" s="1" t="s">
        <v>476</v>
      </c>
      <c r="O32" s="1" t="s">
        <v>477</v>
      </c>
      <c r="P32" s="1" t="s">
        <v>478</v>
      </c>
      <c r="Q32" s="1" t="s">
        <v>479</v>
      </c>
      <c r="R32" s="1" t="s">
        <v>663</v>
      </c>
      <c r="S32" s="1" t="s">
        <v>481</v>
      </c>
      <c r="T32" s="1" t="s">
        <v>482</v>
      </c>
      <c r="U32" s="1" t="s">
        <v>483</v>
      </c>
      <c r="V32" s="1" t="s">
        <v>491</v>
      </c>
    </row>
    <row r="33" s="1" customFormat="1" spans="1:22">
      <c r="A33" s="3">
        <v>999227375853702</v>
      </c>
      <c r="B33" s="1" t="s">
        <v>468</v>
      </c>
      <c r="C33" s="1" t="s">
        <v>664</v>
      </c>
      <c r="D33" s="1" t="s">
        <v>665</v>
      </c>
      <c r="E33" s="1" t="s">
        <v>666</v>
      </c>
      <c r="F33" s="1" t="s">
        <v>468</v>
      </c>
      <c r="G33" s="1" t="s">
        <v>472</v>
      </c>
      <c r="H33" s="1" t="s">
        <v>473</v>
      </c>
      <c r="I33" s="1" t="s">
        <v>667</v>
      </c>
      <c r="J33" s="1" t="s">
        <v>30</v>
      </c>
      <c r="K33" s="1" t="s">
        <v>668</v>
      </c>
      <c r="L33" s="1" t="s">
        <v>668</v>
      </c>
      <c r="M33" s="1" t="s">
        <v>476</v>
      </c>
      <c r="N33" s="1" t="s">
        <v>476</v>
      </c>
      <c r="O33" s="1" t="s">
        <v>477</v>
      </c>
      <c r="P33" s="1" t="s">
        <v>478</v>
      </c>
      <c r="Q33" s="1" t="s">
        <v>479</v>
      </c>
      <c r="R33" s="1" t="s">
        <v>669</v>
      </c>
      <c r="S33" s="1" t="s">
        <v>481</v>
      </c>
      <c r="T33" s="1" t="s">
        <v>482</v>
      </c>
      <c r="U33" s="1" t="s">
        <v>483</v>
      </c>
      <c r="V33" s="1" t="s">
        <v>504</v>
      </c>
    </row>
    <row r="34" s="1" customFormat="1" spans="1:22">
      <c r="A34" s="3">
        <v>999227375651322</v>
      </c>
      <c r="B34" s="1" t="s">
        <v>468</v>
      </c>
      <c r="C34" s="1" t="s">
        <v>670</v>
      </c>
      <c r="D34" s="1" t="s">
        <v>671</v>
      </c>
      <c r="E34" s="1" t="s">
        <v>672</v>
      </c>
      <c r="F34" s="1" t="s">
        <v>468</v>
      </c>
      <c r="G34" s="1" t="s">
        <v>472</v>
      </c>
      <c r="H34" s="1" t="s">
        <v>473</v>
      </c>
      <c r="I34" s="1" t="s">
        <v>673</v>
      </c>
      <c r="J34" s="1" t="s">
        <v>30</v>
      </c>
      <c r="K34" s="1" t="s">
        <v>674</v>
      </c>
      <c r="L34" s="1" t="s">
        <v>674</v>
      </c>
      <c r="M34" s="1" t="s">
        <v>476</v>
      </c>
      <c r="N34" s="1" t="s">
        <v>476</v>
      </c>
      <c r="O34" s="1" t="s">
        <v>477</v>
      </c>
      <c r="P34" s="1" t="s">
        <v>478</v>
      </c>
      <c r="Q34" s="1" t="s">
        <v>479</v>
      </c>
      <c r="R34" s="1" t="s">
        <v>675</v>
      </c>
      <c r="S34" s="1" t="s">
        <v>481</v>
      </c>
      <c r="T34" s="1" t="s">
        <v>482</v>
      </c>
      <c r="U34" s="1" t="s">
        <v>483</v>
      </c>
      <c r="V34" s="1" t="s">
        <v>484</v>
      </c>
    </row>
    <row r="35" s="1" customFormat="1" spans="1:22">
      <c r="A35" s="3">
        <v>999227375364064</v>
      </c>
      <c r="B35" s="1" t="s">
        <v>468</v>
      </c>
      <c r="C35" s="1" t="s">
        <v>676</v>
      </c>
      <c r="D35" s="1" t="s">
        <v>609</v>
      </c>
      <c r="E35" s="1" t="s">
        <v>677</v>
      </c>
      <c r="F35" s="1" t="s">
        <v>468</v>
      </c>
      <c r="G35" s="1" t="s">
        <v>472</v>
      </c>
      <c r="H35" s="1" t="s">
        <v>473</v>
      </c>
      <c r="I35" s="1" t="s">
        <v>678</v>
      </c>
      <c r="J35" s="1" t="s">
        <v>30</v>
      </c>
      <c r="K35" s="1" t="s">
        <v>679</v>
      </c>
      <c r="L35" s="1" t="s">
        <v>679</v>
      </c>
      <c r="M35" s="1" t="s">
        <v>476</v>
      </c>
      <c r="N35" s="1" t="s">
        <v>476</v>
      </c>
      <c r="O35" s="1" t="s">
        <v>477</v>
      </c>
      <c r="P35" s="1" t="s">
        <v>478</v>
      </c>
      <c r="Q35" s="1" t="s">
        <v>479</v>
      </c>
      <c r="R35" s="1" t="s">
        <v>680</v>
      </c>
      <c r="S35" s="1" t="s">
        <v>481</v>
      </c>
      <c r="T35" s="1" t="s">
        <v>482</v>
      </c>
      <c r="U35" s="1" t="s">
        <v>483</v>
      </c>
      <c r="V35" s="1" t="s">
        <v>484</v>
      </c>
    </row>
    <row r="36" s="1" customFormat="1" spans="1:22">
      <c r="A36" s="3">
        <v>999227375349166</v>
      </c>
      <c r="B36" s="1" t="s">
        <v>468</v>
      </c>
      <c r="C36" s="1" t="s">
        <v>681</v>
      </c>
      <c r="D36" s="1" t="s">
        <v>682</v>
      </c>
      <c r="E36" s="1" t="s">
        <v>683</v>
      </c>
      <c r="F36" s="1" t="s">
        <v>468</v>
      </c>
      <c r="G36" s="1" t="s">
        <v>472</v>
      </c>
      <c r="H36" s="1" t="s">
        <v>473</v>
      </c>
      <c r="I36" s="1" t="s">
        <v>684</v>
      </c>
      <c r="J36" s="1" t="s">
        <v>30</v>
      </c>
      <c r="K36" s="1" t="s">
        <v>685</v>
      </c>
      <c r="L36" s="1" t="s">
        <v>685</v>
      </c>
      <c r="M36" s="1" t="s">
        <v>476</v>
      </c>
      <c r="N36" s="1" t="s">
        <v>476</v>
      </c>
      <c r="O36" s="1" t="s">
        <v>477</v>
      </c>
      <c r="P36" s="1" t="s">
        <v>478</v>
      </c>
      <c r="Q36" s="1" t="s">
        <v>479</v>
      </c>
      <c r="R36" s="1" t="s">
        <v>686</v>
      </c>
      <c r="S36" s="1" t="s">
        <v>481</v>
      </c>
      <c r="T36" s="1" t="s">
        <v>482</v>
      </c>
      <c r="U36" s="1" t="s">
        <v>483</v>
      </c>
      <c r="V36" s="1" t="s">
        <v>484</v>
      </c>
    </row>
    <row r="37" s="1" customFormat="1" spans="1:22">
      <c r="A37" s="3">
        <v>999227375160230</v>
      </c>
      <c r="B37" s="1" t="s">
        <v>468</v>
      </c>
      <c r="C37" s="1" t="s">
        <v>687</v>
      </c>
      <c r="D37" s="1" t="s">
        <v>688</v>
      </c>
      <c r="E37" s="1" t="s">
        <v>689</v>
      </c>
      <c r="F37" s="1" t="s">
        <v>468</v>
      </c>
      <c r="G37" s="1" t="s">
        <v>472</v>
      </c>
      <c r="H37" s="1" t="s">
        <v>473</v>
      </c>
      <c r="I37" s="1" t="s">
        <v>690</v>
      </c>
      <c r="J37" s="1" t="s">
        <v>30</v>
      </c>
      <c r="K37" s="1" t="s">
        <v>691</v>
      </c>
      <c r="L37" s="1" t="s">
        <v>691</v>
      </c>
      <c r="M37" s="1" t="s">
        <v>476</v>
      </c>
      <c r="N37" s="1" t="s">
        <v>476</v>
      </c>
      <c r="O37" s="1" t="s">
        <v>477</v>
      </c>
      <c r="P37" s="1" t="s">
        <v>478</v>
      </c>
      <c r="Q37" s="1" t="s">
        <v>479</v>
      </c>
      <c r="R37" s="1" t="s">
        <v>692</v>
      </c>
      <c r="S37" s="1" t="s">
        <v>481</v>
      </c>
      <c r="T37" s="1" t="s">
        <v>482</v>
      </c>
      <c r="U37" s="1" t="s">
        <v>483</v>
      </c>
      <c r="V37" s="1" t="s">
        <v>484</v>
      </c>
    </row>
    <row r="38" s="1" customFormat="1" spans="1:22">
      <c r="A38" s="3">
        <v>999227374843481</v>
      </c>
      <c r="B38" s="1" t="s">
        <v>468</v>
      </c>
      <c r="C38" s="1" t="s">
        <v>693</v>
      </c>
      <c r="D38" s="1" t="s">
        <v>694</v>
      </c>
      <c r="E38" s="1" t="s">
        <v>695</v>
      </c>
      <c r="F38" s="1" t="s">
        <v>468</v>
      </c>
      <c r="G38" s="1" t="s">
        <v>472</v>
      </c>
      <c r="H38" s="1" t="s">
        <v>473</v>
      </c>
      <c r="I38" s="1" t="s">
        <v>696</v>
      </c>
      <c r="J38" s="1" t="s">
        <v>30</v>
      </c>
      <c r="K38" s="1" t="s">
        <v>697</v>
      </c>
      <c r="L38" s="1" t="s">
        <v>697</v>
      </c>
      <c r="M38" s="1" t="s">
        <v>476</v>
      </c>
      <c r="N38" s="1" t="s">
        <v>476</v>
      </c>
      <c r="O38" s="1" t="s">
        <v>477</v>
      </c>
      <c r="P38" s="1" t="s">
        <v>478</v>
      </c>
      <c r="Q38" s="1" t="s">
        <v>479</v>
      </c>
      <c r="R38" s="1" t="s">
        <v>698</v>
      </c>
      <c r="S38" s="1" t="s">
        <v>481</v>
      </c>
      <c r="T38" s="1" t="s">
        <v>482</v>
      </c>
      <c r="U38" s="1" t="s">
        <v>483</v>
      </c>
      <c r="V38" s="1" t="s">
        <v>699</v>
      </c>
    </row>
    <row r="39" s="1" customFormat="1" spans="1:22">
      <c r="A39" s="3">
        <v>999227356529496</v>
      </c>
      <c r="B39" s="1" t="s">
        <v>700</v>
      </c>
      <c r="C39" s="1" t="s">
        <v>701</v>
      </c>
      <c r="D39" s="1" t="s">
        <v>702</v>
      </c>
      <c r="E39" s="1" t="s">
        <v>703</v>
      </c>
      <c r="F39" s="1" t="s">
        <v>468</v>
      </c>
      <c r="G39" s="1" t="s">
        <v>472</v>
      </c>
      <c r="H39" s="1" t="s">
        <v>473</v>
      </c>
      <c r="I39" s="1" t="s">
        <v>704</v>
      </c>
      <c r="J39" s="1" t="s">
        <v>30</v>
      </c>
      <c r="K39" s="1" t="s">
        <v>705</v>
      </c>
      <c r="L39" s="1" t="s">
        <v>705</v>
      </c>
      <c r="M39" s="1" t="s">
        <v>476</v>
      </c>
      <c r="N39" s="1" t="s">
        <v>476</v>
      </c>
      <c r="O39" s="1" t="s">
        <v>477</v>
      </c>
      <c r="P39" s="1" t="s">
        <v>478</v>
      </c>
      <c r="Q39" s="1" t="s">
        <v>479</v>
      </c>
      <c r="R39" s="1" t="s">
        <v>706</v>
      </c>
      <c r="S39" s="1" t="s">
        <v>481</v>
      </c>
      <c r="T39" s="1" t="s">
        <v>482</v>
      </c>
      <c r="U39" s="1" t="s">
        <v>483</v>
      </c>
      <c r="V39" s="1" t="s">
        <v>484</v>
      </c>
    </row>
    <row r="40" s="1" customFormat="1" spans="1:22">
      <c r="A40" s="3">
        <v>999227356396527</v>
      </c>
      <c r="B40" s="1" t="s">
        <v>700</v>
      </c>
      <c r="C40" s="1" t="s">
        <v>707</v>
      </c>
      <c r="D40" s="1" t="s">
        <v>708</v>
      </c>
      <c r="E40" s="1" t="s">
        <v>709</v>
      </c>
      <c r="F40" s="1" t="s">
        <v>468</v>
      </c>
      <c r="G40" s="1" t="s">
        <v>472</v>
      </c>
      <c r="H40" s="1" t="s">
        <v>473</v>
      </c>
      <c r="I40" s="1" t="s">
        <v>710</v>
      </c>
      <c r="J40" s="1" t="s">
        <v>30</v>
      </c>
      <c r="K40" s="1" t="s">
        <v>711</v>
      </c>
      <c r="L40" s="1" t="s">
        <v>711</v>
      </c>
      <c r="M40" s="1" t="s">
        <v>476</v>
      </c>
      <c r="N40" s="1" t="s">
        <v>476</v>
      </c>
      <c r="O40" s="1" t="s">
        <v>477</v>
      </c>
      <c r="P40" s="1" t="s">
        <v>478</v>
      </c>
      <c r="Q40" s="1" t="s">
        <v>479</v>
      </c>
      <c r="R40" s="1" t="s">
        <v>712</v>
      </c>
      <c r="S40" s="1" t="s">
        <v>481</v>
      </c>
      <c r="T40" s="1" t="s">
        <v>482</v>
      </c>
      <c r="U40" s="1" t="s">
        <v>483</v>
      </c>
      <c r="V40" s="1" t="s">
        <v>484</v>
      </c>
    </row>
    <row r="41" s="1" customFormat="1" spans="1:22">
      <c r="A41" s="3">
        <v>999227356063397</v>
      </c>
      <c r="B41" s="1" t="s">
        <v>700</v>
      </c>
      <c r="C41" s="1" t="s">
        <v>713</v>
      </c>
      <c r="D41" s="1" t="s">
        <v>714</v>
      </c>
      <c r="E41" s="1" t="s">
        <v>715</v>
      </c>
      <c r="F41" s="1" t="s">
        <v>468</v>
      </c>
      <c r="G41" s="1" t="s">
        <v>472</v>
      </c>
      <c r="H41" s="1" t="s">
        <v>473</v>
      </c>
      <c r="I41" s="1" t="s">
        <v>716</v>
      </c>
      <c r="J41" s="1" t="s">
        <v>30</v>
      </c>
      <c r="K41" s="1" t="s">
        <v>717</v>
      </c>
      <c r="L41" s="1" t="s">
        <v>717</v>
      </c>
      <c r="M41" s="1" t="s">
        <v>476</v>
      </c>
      <c r="N41" s="1" t="s">
        <v>476</v>
      </c>
      <c r="O41" s="1" t="s">
        <v>477</v>
      </c>
      <c r="P41" s="1" t="s">
        <v>478</v>
      </c>
      <c r="Q41" s="1" t="s">
        <v>479</v>
      </c>
      <c r="R41" s="1" t="s">
        <v>718</v>
      </c>
      <c r="S41" s="1" t="s">
        <v>481</v>
      </c>
      <c r="T41" s="1" t="s">
        <v>482</v>
      </c>
      <c r="U41" s="1" t="s">
        <v>483</v>
      </c>
      <c r="V41" s="1" t="s">
        <v>626</v>
      </c>
    </row>
    <row r="42" s="1" customFormat="1" spans="1:22">
      <c r="A42" s="3">
        <v>999227355811672</v>
      </c>
      <c r="B42" s="1" t="s">
        <v>700</v>
      </c>
      <c r="C42" s="1" t="s">
        <v>719</v>
      </c>
      <c r="D42" s="1" t="s">
        <v>536</v>
      </c>
      <c r="E42" s="1" t="s">
        <v>720</v>
      </c>
      <c r="F42" s="1" t="s">
        <v>468</v>
      </c>
      <c r="G42" s="1" t="s">
        <v>472</v>
      </c>
      <c r="H42" s="1" t="s">
        <v>473</v>
      </c>
      <c r="I42" s="1" t="s">
        <v>721</v>
      </c>
      <c r="J42" s="1" t="s">
        <v>30</v>
      </c>
      <c r="K42" s="1" t="s">
        <v>722</v>
      </c>
      <c r="L42" s="1" t="s">
        <v>722</v>
      </c>
      <c r="M42" s="1" t="s">
        <v>476</v>
      </c>
      <c r="N42" s="1" t="s">
        <v>476</v>
      </c>
      <c r="O42" s="1" t="s">
        <v>477</v>
      </c>
      <c r="P42" s="1" t="s">
        <v>478</v>
      </c>
      <c r="Q42" s="1" t="s">
        <v>479</v>
      </c>
      <c r="R42" s="1" t="s">
        <v>723</v>
      </c>
      <c r="S42" s="1" t="s">
        <v>481</v>
      </c>
      <c r="T42" s="1" t="s">
        <v>482</v>
      </c>
      <c r="U42" s="1" t="s">
        <v>483</v>
      </c>
      <c r="V42" s="1" t="s">
        <v>504</v>
      </c>
    </row>
    <row r="43" s="1" customFormat="1" spans="1:22">
      <c r="A43" s="3">
        <v>999227355782347</v>
      </c>
      <c r="B43" s="1" t="s">
        <v>700</v>
      </c>
      <c r="C43" s="1" t="s">
        <v>724</v>
      </c>
      <c r="D43" s="1" t="s">
        <v>725</v>
      </c>
      <c r="E43" s="1" t="s">
        <v>726</v>
      </c>
      <c r="F43" s="1" t="s">
        <v>468</v>
      </c>
      <c r="G43" s="1" t="s">
        <v>472</v>
      </c>
      <c r="H43" s="1" t="s">
        <v>473</v>
      </c>
      <c r="I43" s="1" t="s">
        <v>727</v>
      </c>
      <c r="J43" s="1" t="s">
        <v>30</v>
      </c>
      <c r="K43" s="1" t="s">
        <v>728</v>
      </c>
      <c r="L43" s="1" t="s">
        <v>728</v>
      </c>
      <c r="M43" s="1" t="s">
        <v>476</v>
      </c>
      <c r="N43" s="1" t="s">
        <v>476</v>
      </c>
      <c r="O43" s="1" t="s">
        <v>477</v>
      </c>
      <c r="P43" s="1" t="s">
        <v>478</v>
      </c>
      <c r="Q43" s="1" t="s">
        <v>479</v>
      </c>
      <c r="R43" s="1" t="s">
        <v>729</v>
      </c>
      <c r="S43" s="1" t="s">
        <v>481</v>
      </c>
      <c r="T43" s="1" t="s">
        <v>482</v>
      </c>
      <c r="U43" s="1" t="s">
        <v>483</v>
      </c>
      <c r="V43" s="1" t="s">
        <v>491</v>
      </c>
    </row>
    <row r="44" s="1" customFormat="1" spans="1:22">
      <c r="A44" s="3">
        <v>999227354484591</v>
      </c>
      <c r="B44" s="1" t="s">
        <v>700</v>
      </c>
      <c r="C44" s="1" t="s">
        <v>730</v>
      </c>
      <c r="D44" s="1" t="s">
        <v>731</v>
      </c>
      <c r="E44" s="1" t="s">
        <v>732</v>
      </c>
      <c r="F44" s="1" t="s">
        <v>468</v>
      </c>
      <c r="G44" s="1" t="s">
        <v>472</v>
      </c>
      <c r="H44" s="1" t="s">
        <v>473</v>
      </c>
      <c r="I44" s="1" t="s">
        <v>733</v>
      </c>
      <c r="J44" s="1" t="s">
        <v>30</v>
      </c>
      <c r="K44" s="1" t="s">
        <v>734</v>
      </c>
      <c r="L44" s="1" t="s">
        <v>734</v>
      </c>
      <c r="M44" s="1" t="s">
        <v>476</v>
      </c>
      <c r="N44" s="1" t="s">
        <v>476</v>
      </c>
      <c r="O44" s="1" t="s">
        <v>477</v>
      </c>
      <c r="P44" s="1" t="s">
        <v>478</v>
      </c>
      <c r="Q44" s="1" t="s">
        <v>479</v>
      </c>
      <c r="R44" s="1" t="s">
        <v>735</v>
      </c>
      <c r="S44" s="1" t="s">
        <v>481</v>
      </c>
      <c r="T44" s="1" t="s">
        <v>482</v>
      </c>
      <c r="U44" s="1" t="s">
        <v>483</v>
      </c>
      <c r="V44" s="1" t="s">
        <v>645</v>
      </c>
    </row>
    <row r="45" s="1" customFormat="1" spans="1:22">
      <c r="A45" s="3">
        <v>999227353233672</v>
      </c>
      <c r="B45" s="1" t="s">
        <v>700</v>
      </c>
      <c r="C45" s="1" t="s">
        <v>736</v>
      </c>
      <c r="D45" s="1" t="s">
        <v>725</v>
      </c>
      <c r="E45" s="1" t="s">
        <v>737</v>
      </c>
      <c r="F45" s="1" t="s">
        <v>468</v>
      </c>
      <c r="G45" s="1" t="s">
        <v>472</v>
      </c>
      <c r="H45" s="1" t="s">
        <v>473</v>
      </c>
      <c r="I45" s="1" t="s">
        <v>738</v>
      </c>
      <c r="J45" s="1" t="s">
        <v>30</v>
      </c>
      <c r="K45" s="1" t="s">
        <v>739</v>
      </c>
      <c r="L45" s="1" t="s">
        <v>739</v>
      </c>
      <c r="M45" s="1" t="s">
        <v>476</v>
      </c>
      <c r="N45" s="1" t="s">
        <v>476</v>
      </c>
      <c r="O45" s="1" t="s">
        <v>477</v>
      </c>
      <c r="P45" s="1" t="s">
        <v>478</v>
      </c>
      <c r="Q45" s="1" t="s">
        <v>479</v>
      </c>
      <c r="R45" s="1" t="s">
        <v>740</v>
      </c>
      <c r="S45" s="1" t="s">
        <v>481</v>
      </c>
      <c r="T45" s="1" t="s">
        <v>482</v>
      </c>
      <c r="U45" s="1" t="s">
        <v>483</v>
      </c>
      <c r="V45" s="1" t="s">
        <v>491</v>
      </c>
    </row>
    <row r="46" s="1" customFormat="1" spans="1:22">
      <c r="A46" s="3">
        <v>999227352219763</v>
      </c>
      <c r="B46" s="1" t="s">
        <v>700</v>
      </c>
      <c r="C46" s="1" t="s">
        <v>741</v>
      </c>
      <c r="D46" s="1" t="s">
        <v>742</v>
      </c>
      <c r="E46" s="1" t="s">
        <v>743</v>
      </c>
      <c r="F46" s="1" t="s">
        <v>468</v>
      </c>
      <c r="G46" s="1" t="s">
        <v>472</v>
      </c>
      <c r="H46" s="1" t="s">
        <v>473</v>
      </c>
      <c r="I46" s="1" t="s">
        <v>744</v>
      </c>
      <c r="J46" s="1" t="s">
        <v>30</v>
      </c>
      <c r="K46" s="1" t="s">
        <v>745</v>
      </c>
      <c r="L46" s="1" t="s">
        <v>745</v>
      </c>
      <c r="M46" s="1" t="s">
        <v>476</v>
      </c>
      <c r="N46" s="1" t="s">
        <v>476</v>
      </c>
      <c r="O46" s="1" t="s">
        <v>477</v>
      </c>
      <c r="P46" s="1" t="s">
        <v>478</v>
      </c>
      <c r="Q46" s="1" t="s">
        <v>479</v>
      </c>
      <c r="R46" s="1" t="s">
        <v>746</v>
      </c>
      <c r="S46" s="1" t="s">
        <v>481</v>
      </c>
      <c r="T46" s="1" t="s">
        <v>482</v>
      </c>
      <c r="U46" s="1" t="s">
        <v>747</v>
      </c>
      <c r="V46" s="1" t="s">
        <v>504</v>
      </c>
    </row>
    <row r="47" s="1" customFormat="1" spans="1:22">
      <c r="A47" s="3">
        <v>999227349122905</v>
      </c>
      <c r="B47" s="1" t="s">
        <v>700</v>
      </c>
      <c r="C47" s="1" t="s">
        <v>748</v>
      </c>
      <c r="D47" s="1" t="s">
        <v>749</v>
      </c>
      <c r="E47" s="1" t="s">
        <v>750</v>
      </c>
      <c r="F47" s="1" t="s">
        <v>700</v>
      </c>
      <c r="G47" s="1" t="s">
        <v>472</v>
      </c>
      <c r="H47" s="1" t="s">
        <v>473</v>
      </c>
      <c r="I47" s="1" t="s">
        <v>751</v>
      </c>
      <c r="J47" s="1" t="s">
        <v>30</v>
      </c>
      <c r="K47" s="1" t="s">
        <v>752</v>
      </c>
      <c r="L47" s="1" t="s">
        <v>752</v>
      </c>
      <c r="M47" s="1" t="s">
        <v>476</v>
      </c>
      <c r="N47" s="1" t="s">
        <v>476</v>
      </c>
      <c r="O47" s="1" t="s">
        <v>477</v>
      </c>
      <c r="P47" s="1" t="s">
        <v>478</v>
      </c>
      <c r="Q47" s="1" t="s">
        <v>479</v>
      </c>
      <c r="R47" s="1" t="s">
        <v>753</v>
      </c>
      <c r="S47" s="1" t="s">
        <v>481</v>
      </c>
      <c r="T47" s="1" t="s">
        <v>482</v>
      </c>
      <c r="U47" s="1" t="s">
        <v>483</v>
      </c>
      <c r="V47" s="1" t="s">
        <v>504</v>
      </c>
    </row>
    <row r="48" s="1" customFormat="1" spans="1:22">
      <c r="A48" s="3">
        <v>999227348997312</v>
      </c>
      <c r="B48" s="1" t="s">
        <v>700</v>
      </c>
      <c r="C48" s="1" t="s">
        <v>754</v>
      </c>
      <c r="D48" s="1" t="s">
        <v>742</v>
      </c>
      <c r="E48" s="1" t="s">
        <v>755</v>
      </c>
      <c r="F48" s="1" t="s">
        <v>468</v>
      </c>
      <c r="G48" s="1" t="s">
        <v>472</v>
      </c>
      <c r="H48" s="1" t="s">
        <v>473</v>
      </c>
      <c r="I48" s="1" t="s">
        <v>744</v>
      </c>
      <c r="J48" s="1" t="s">
        <v>30</v>
      </c>
      <c r="K48" s="1" t="s">
        <v>745</v>
      </c>
      <c r="L48" s="1" t="s">
        <v>745</v>
      </c>
      <c r="M48" s="1" t="s">
        <v>476</v>
      </c>
      <c r="N48" s="1" t="s">
        <v>476</v>
      </c>
      <c r="O48" s="1" t="s">
        <v>477</v>
      </c>
      <c r="P48" s="1" t="s">
        <v>478</v>
      </c>
      <c r="Q48" s="1" t="s">
        <v>479</v>
      </c>
      <c r="R48" s="1" t="s">
        <v>756</v>
      </c>
      <c r="S48" s="1" t="s">
        <v>481</v>
      </c>
      <c r="T48" s="1" t="s">
        <v>482</v>
      </c>
      <c r="U48" s="1" t="s">
        <v>747</v>
      </c>
      <c r="V48" s="1" t="s">
        <v>504</v>
      </c>
    </row>
    <row r="49" s="1" customFormat="1" spans="1:22">
      <c r="A49" s="3">
        <v>999227348173614</v>
      </c>
      <c r="B49" s="1" t="s">
        <v>700</v>
      </c>
      <c r="C49" s="1" t="s">
        <v>757</v>
      </c>
      <c r="D49" s="1" t="s">
        <v>758</v>
      </c>
      <c r="E49" s="1" t="s">
        <v>759</v>
      </c>
      <c r="F49" s="1" t="s">
        <v>700</v>
      </c>
      <c r="G49" s="1" t="s">
        <v>472</v>
      </c>
      <c r="H49" s="1" t="s">
        <v>473</v>
      </c>
      <c r="I49" s="1" t="s">
        <v>760</v>
      </c>
      <c r="J49" s="1" t="s">
        <v>30</v>
      </c>
      <c r="K49" s="1" t="s">
        <v>761</v>
      </c>
      <c r="L49" s="1" t="s">
        <v>761</v>
      </c>
      <c r="M49" s="1" t="s">
        <v>476</v>
      </c>
      <c r="N49" s="1" t="s">
        <v>476</v>
      </c>
      <c r="O49" s="1" t="s">
        <v>477</v>
      </c>
      <c r="P49" s="1" t="s">
        <v>478</v>
      </c>
      <c r="Q49" s="1" t="s">
        <v>479</v>
      </c>
      <c r="R49" s="1" t="s">
        <v>762</v>
      </c>
      <c r="S49" s="1" t="s">
        <v>481</v>
      </c>
      <c r="T49" s="1" t="s">
        <v>482</v>
      </c>
      <c r="U49" s="1" t="s">
        <v>483</v>
      </c>
      <c r="V49" s="1" t="s">
        <v>484</v>
      </c>
    </row>
    <row r="50" s="1" customFormat="1" spans="1:22">
      <c r="A50" s="3">
        <v>999227347952281</v>
      </c>
      <c r="B50" s="1" t="s">
        <v>700</v>
      </c>
      <c r="C50" s="1" t="s">
        <v>763</v>
      </c>
      <c r="D50" s="1" t="s">
        <v>764</v>
      </c>
      <c r="E50" s="1" t="s">
        <v>765</v>
      </c>
      <c r="F50" s="1" t="s">
        <v>700</v>
      </c>
      <c r="G50" s="1" t="s">
        <v>472</v>
      </c>
      <c r="H50" s="1" t="s">
        <v>473</v>
      </c>
      <c r="I50" s="1" t="s">
        <v>766</v>
      </c>
      <c r="J50" s="1" t="s">
        <v>30</v>
      </c>
      <c r="K50" s="1" t="s">
        <v>767</v>
      </c>
      <c r="L50" s="1" t="s">
        <v>767</v>
      </c>
      <c r="M50" s="1" t="s">
        <v>476</v>
      </c>
      <c r="N50" s="1" t="s">
        <v>476</v>
      </c>
      <c r="O50" s="1" t="s">
        <v>477</v>
      </c>
      <c r="P50" s="1" t="s">
        <v>478</v>
      </c>
      <c r="Q50" s="1" t="s">
        <v>479</v>
      </c>
      <c r="R50" s="1" t="s">
        <v>768</v>
      </c>
      <c r="S50" s="1" t="s">
        <v>481</v>
      </c>
      <c r="T50" s="1" t="s">
        <v>482</v>
      </c>
      <c r="U50" s="1" t="s">
        <v>483</v>
      </c>
      <c r="V50" s="1" t="s">
        <v>504</v>
      </c>
    </row>
    <row r="51" s="1" customFormat="1" spans="1:22">
      <c r="A51" s="3">
        <v>999227347102272</v>
      </c>
      <c r="B51" s="1" t="s">
        <v>700</v>
      </c>
      <c r="C51" s="1" t="s">
        <v>769</v>
      </c>
      <c r="D51" s="1" t="s">
        <v>770</v>
      </c>
      <c r="E51" s="1" t="s">
        <v>771</v>
      </c>
      <c r="F51" s="1" t="s">
        <v>468</v>
      </c>
      <c r="G51" s="1" t="s">
        <v>472</v>
      </c>
      <c r="H51" s="1" t="s">
        <v>473</v>
      </c>
      <c r="I51" s="1" t="s">
        <v>772</v>
      </c>
      <c r="J51" s="1" t="s">
        <v>30</v>
      </c>
      <c r="K51" s="1" t="s">
        <v>773</v>
      </c>
      <c r="L51" s="1" t="s">
        <v>773</v>
      </c>
      <c r="M51" s="1" t="s">
        <v>476</v>
      </c>
      <c r="N51" s="1" t="s">
        <v>476</v>
      </c>
      <c r="O51" s="1" t="s">
        <v>477</v>
      </c>
      <c r="P51" s="1" t="s">
        <v>478</v>
      </c>
      <c r="Q51" s="1" t="s">
        <v>479</v>
      </c>
      <c r="R51" s="1" t="s">
        <v>774</v>
      </c>
      <c r="S51" s="1" t="s">
        <v>481</v>
      </c>
      <c r="T51" s="1" t="s">
        <v>482</v>
      </c>
      <c r="U51" s="1" t="s">
        <v>483</v>
      </c>
      <c r="V51" s="1" t="s">
        <v>504</v>
      </c>
    </row>
    <row r="52" s="1" customFormat="1" spans="1:22">
      <c r="A52" s="3">
        <v>999227346836088</v>
      </c>
      <c r="B52" s="1" t="s">
        <v>700</v>
      </c>
      <c r="C52" s="1" t="s">
        <v>775</v>
      </c>
      <c r="D52" s="1" t="s">
        <v>776</v>
      </c>
      <c r="E52" s="1" t="s">
        <v>777</v>
      </c>
      <c r="F52" s="1" t="s">
        <v>468</v>
      </c>
      <c r="G52" s="1" t="s">
        <v>472</v>
      </c>
      <c r="H52" s="1" t="s">
        <v>473</v>
      </c>
      <c r="I52" s="1" t="s">
        <v>778</v>
      </c>
      <c r="J52" s="1" t="s">
        <v>30</v>
      </c>
      <c r="K52" s="1" t="s">
        <v>779</v>
      </c>
      <c r="L52" s="1" t="s">
        <v>779</v>
      </c>
      <c r="M52" s="1" t="s">
        <v>476</v>
      </c>
      <c r="N52" s="1" t="s">
        <v>476</v>
      </c>
      <c r="O52" s="1" t="s">
        <v>477</v>
      </c>
      <c r="P52" s="1" t="s">
        <v>478</v>
      </c>
      <c r="Q52" s="1" t="s">
        <v>479</v>
      </c>
      <c r="R52" s="1" t="s">
        <v>780</v>
      </c>
      <c r="S52" s="1" t="s">
        <v>481</v>
      </c>
      <c r="T52" s="1" t="s">
        <v>482</v>
      </c>
      <c r="U52" s="1" t="s">
        <v>483</v>
      </c>
      <c r="V52" s="1" t="s">
        <v>491</v>
      </c>
    </row>
    <row r="53" s="1" customFormat="1" spans="1:22">
      <c r="A53" s="3">
        <v>999227345067796</v>
      </c>
      <c r="B53" s="1" t="s">
        <v>700</v>
      </c>
      <c r="C53" s="1" t="s">
        <v>781</v>
      </c>
      <c r="D53" s="1" t="s">
        <v>782</v>
      </c>
      <c r="E53" s="1" t="s">
        <v>783</v>
      </c>
      <c r="F53" s="1" t="s">
        <v>468</v>
      </c>
      <c r="G53" s="1" t="s">
        <v>472</v>
      </c>
      <c r="H53" s="1" t="s">
        <v>473</v>
      </c>
      <c r="I53" s="1" t="s">
        <v>784</v>
      </c>
      <c r="J53" s="1" t="s">
        <v>30</v>
      </c>
      <c r="K53" s="1" t="s">
        <v>785</v>
      </c>
      <c r="L53" s="1" t="s">
        <v>785</v>
      </c>
      <c r="M53" s="1" t="s">
        <v>476</v>
      </c>
      <c r="N53" s="1" t="s">
        <v>476</v>
      </c>
      <c r="O53" s="1" t="s">
        <v>477</v>
      </c>
      <c r="P53" s="1" t="s">
        <v>478</v>
      </c>
      <c r="Q53" s="1" t="s">
        <v>479</v>
      </c>
      <c r="R53" s="1" t="s">
        <v>786</v>
      </c>
      <c r="S53" s="1" t="s">
        <v>481</v>
      </c>
      <c r="T53" s="1" t="s">
        <v>482</v>
      </c>
      <c r="U53" s="1" t="s">
        <v>483</v>
      </c>
      <c r="V53" s="1" t="s">
        <v>484</v>
      </c>
    </row>
    <row r="54" s="1" customFormat="1" spans="1:22">
      <c r="A54" s="3">
        <v>999227344866685</v>
      </c>
      <c r="B54" s="1" t="s">
        <v>700</v>
      </c>
      <c r="C54" s="1" t="s">
        <v>787</v>
      </c>
      <c r="D54" s="1" t="s">
        <v>788</v>
      </c>
      <c r="E54" s="1" t="s">
        <v>789</v>
      </c>
      <c r="F54" s="1" t="s">
        <v>468</v>
      </c>
      <c r="G54" s="1" t="s">
        <v>472</v>
      </c>
      <c r="H54" s="1" t="s">
        <v>473</v>
      </c>
      <c r="I54" s="1" t="s">
        <v>790</v>
      </c>
      <c r="J54" s="1" t="s">
        <v>30</v>
      </c>
      <c r="K54" s="1" t="s">
        <v>791</v>
      </c>
      <c r="L54" s="1" t="s">
        <v>791</v>
      </c>
      <c r="M54" s="1" t="s">
        <v>476</v>
      </c>
      <c r="N54" s="1" t="s">
        <v>476</v>
      </c>
      <c r="O54" s="1" t="s">
        <v>477</v>
      </c>
      <c r="P54" s="1" t="s">
        <v>478</v>
      </c>
      <c r="Q54" s="1" t="s">
        <v>479</v>
      </c>
      <c r="R54" s="1" t="s">
        <v>792</v>
      </c>
      <c r="S54" s="1" t="s">
        <v>481</v>
      </c>
      <c r="T54" s="1" t="s">
        <v>482</v>
      </c>
      <c r="U54" s="1" t="s">
        <v>483</v>
      </c>
      <c r="V54" s="1" t="s">
        <v>484</v>
      </c>
    </row>
    <row r="55" s="1" customFormat="1" spans="1:22">
      <c r="A55" s="3">
        <v>999227344503534</v>
      </c>
      <c r="B55" s="1" t="s">
        <v>700</v>
      </c>
      <c r="C55" s="1" t="s">
        <v>793</v>
      </c>
      <c r="D55" s="1" t="s">
        <v>794</v>
      </c>
      <c r="E55" s="1" t="s">
        <v>795</v>
      </c>
      <c r="F55" s="1" t="s">
        <v>468</v>
      </c>
      <c r="G55" s="1" t="s">
        <v>472</v>
      </c>
      <c r="H55" s="1" t="s">
        <v>473</v>
      </c>
      <c r="I55" s="1" t="s">
        <v>796</v>
      </c>
      <c r="J55" s="1" t="s">
        <v>30</v>
      </c>
      <c r="K55" s="1" t="s">
        <v>797</v>
      </c>
      <c r="L55" s="1" t="s">
        <v>797</v>
      </c>
      <c r="M55" s="1" t="s">
        <v>476</v>
      </c>
      <c r="N55" s="1" t="s">
        <v>476</v>
      </c>
      <c r="O55" s="1" t="s">
        <v>477</v>
      </c>
      <c r="P55" s="1" t="s">
        <v>478</v>
      </c>
      <c r="Q55" s="1" t="s">
        <v>479</v>
      </c>
      <c r="R55" s="1" t="s">
        <v>798</v>
      </c>
      <c r="S55" s="1" t="s">
        <v>481</v>
      </c>
      <c r="T55" s="1" t="s">
        <v>482</v>
      </c>
      <c r="U55" s="1" t="s">
        <v>483</v>
      </c>
      <c r="V55" s="1" t="s">
        <v>484</v>
      </c>
    </row>
    <row r="56" s="1" customFormat="1" spans="1:22">
      <c r="A56" s="3">
        <v>999227344434116</v>
      </c>
      <c r="B56" s="1" t="s">
        <v>700</v>
      </c>
      <c r="C56" s="1" t="s">
        <v>799</v>
      </c>
      <c r="D56" s="1" t="s">
        <v>800</v>
      </c>
      <c r="E56" s="1" t="s">
        <v>801</v>
      </c>
      <c r="F56" s="1" t="s">
        <v>700</v>
      </c>
      <c r="G56" s="1" t="s">
        <v>472</v>
      </c>
      <c r="H56" s="1" t="s">
        <v>473</v>
      </c>
      <c r="I56" s="1" t="s">
        <v>802</v>
      </c>
      <c r="J56" s="1" t="s">
        <v>30</v>
      </c>
      <c r="K56" s="1" t="s">
        <v>803</v>
      </c>
      <c r="L56" s="1" t="s">
        <v>803</v>
      </c>
      <c r="M56" s="1" t="s">
        <v>476</v>
      </c>
      <c r="N56" s="1" t="s">
        <v>476</v>
      </c>
      <c r="O56" s="1" t="s">
        <v>477</v>
      </c>
      <c r="P56" s="1" t="s">
        <v>478</v>
      </c>
      <c r="Q56" s="1" t="s">
        <v>479</v>
      </c>
      <c r="R56" s="1" t="s">
        <v>804</v>
      </c>
      <c r="S56" s="1" t="s">
        <v>481</v>
      </c>
      <c r="T56" s="1" t="s">
        <v>482</v>
      </c>
      <c r="U56" s="1" t="s">
        <v>483</v>
      </c>
      <c r="V56" s="1" t="s">
        <v>484</v>
      </c>
    </row>
    <row r="57" s="1" customFormat="1" spans="1:22">
      <c r="A57" s="3">
        <v>999227343838078</v>
      </c>
      <c r="B57" s="1" t="s">
        <v>805</v>
      </c>
      <c r="C57" s="1" t="s">
        <v>806</v>
      </c>
      <c r="D57" s="1" t="s">
        <v>807</v>
      </c>
      <c r="E57" s="1" t="s">
        <v>808</v>
      </c>
      <c r="F57" s="1" t="s">
        <v>700</v>
      </c>
      <c r="G57" s="1" t="s">
        <v>472</v>
      </c>
      <c r="H57" s="1" t="s">
        <v>473</v>
      </c>
      <c r="I57" s="1" t="s">
        <v>809</v>
      </c>
      <c r="J57" s="1" t="s">
        <v>30</v>
      </c>
      <c r="K57" s="1" t="s">
        <v>810</v>
      </c>
      <c r="L57" s="1" t="s">
        <v>810</v>
      </c>
      <c r="M57" s="1" t="s">
        <v>476</v>
      </c>
      <c r="N57" s="1" t="s">
        <v>476</v>
      </c>
      <c r="O57" s="1" t="s">
        <v>477</v>
      </c>
      <c r="P57" s="1" t="s">
        <v>478</v>
      </c>
      <c r="Q57" s="1" t="s">
        <v>479</v>
      </c>
      <c r="R57" s="1" t="s">
        <v>811</v>
      </c>
      <c r="S57" s="1" t="s">
        <v>481</v>
      </c>
      <c r="T57" s="1" t="s">
        <v>482</v>
      </c>
      <c r="U57" s="1" t="s">
        <v>483</v>
      </c>
      <c r="V57" s="1" t="s">
        <v>484</v>
      </c>
    </row>
    <row r="58" s="1" customFormat="1" spans="1:22">
      <c r="A58" s="3">
        <v>999227340483212</v>
      </c>
      <c r="B58" s="1" t="s">
        <v>805</v>
      </c>
      <c r="C58" s="1" t="s">
        <v>812</v>
      </c>
      <c r="D58" s="1" t="s">
        <v>813</v>
      </c>
      <c r="E58" s="1" t="s">
        <v>814</v>
      </c>
      <c r="F58" s="1" t="s">
        <v>468</v>
      </c>
      <c r="G58" s="1" t="s">
        <v>472</v>
      </c>
      <c r="H58" s="1" t="s">
        <v>473</v>
      </c>
      <c r="I58" s="1" t="s">
        <v>815</v>
      </c>
      <c r="J58" s="1" t="s">
        <v>30</v>
      </c>
      <c r="K58" s="1" t="s">
        <v>816</v>
      </c>
      <c r="L58" s="1" t="s">
        <v>816</v>
      </c>
      <c r="M58" s="1" t="s">
        <v>476</v>
      </c>
      <c r="N58" s="1" t="s">
        <v>476</v>
      </c>
      <c r="O58" s="1" t="s">
        <v>477</v>
      </c>
      <c r="P58" s="1" t="s">
        <v>478</v>
      </c>
      <c r="Q58" s="1" t="s">
        <v>479</v>
      </c>
      <c r="R58" s="1" t="s">
        <v>817</v>
      </c>
      <c r="S58" s="1" t="s">
        <v>481</v>
      </c>
      <c r="T58" s="1" t="s">
        <v>482</v>
      </c>
      <c r="U58" s="1" t="s">
        <v>483</v>
      </c>
      <c r="V58" s="1" t="s">
        <v>491</v>
      </c>
    </row>
    <row r="59" s="1" customFormat="1" spans="1:22">
      <c r="A59" s="3">
        <v>999227338056179</v>
      </c>
      <c r="B59" s="1" t="s">
        <v>805</v>
      </c>
      <c r="C59" s="1" t="s">
        <v>818</v>
      </c>
      <c r="D59" s="1" t="s">
        <v>819</v>
      </c>
      <c r="E59" s="1" t="s">
        <v>820</v>
      </c>
      <c r="F59" s="1" t="s">
        <v>700</v>
      </c>
      <c r="G59" s="1" t="s">
        <v>472</v>
      </c>
      <c r="H59" s="1" t="s">
        <v>473</v>
      </c>
      <c r="I59" s="1" t="s">
        <v>821</v>
      </c>
      <c r="J59" s="1" t="s">
        <v>30</v>
      </c>
      <c r="K59" s="1" t="s">
        <v>822</v>
      </c>
      <c r="L59" s="1" t="s">
        <v>822</v>
      </c>
      <c r="M59" s="1" t="s">
        <v>476</v>
      </c>
      <c r="N59" s="1" t="s">
        <v>476</v>
      </c>
      <c r="O59" s="1" t="s">
        <v>477</v>
      </c>
      <c r="P59" s="1" t="s">
        <v>478</v>
      </c>
      <c r="Q59" s="1" t="s">
        <v>479</v>
      </c>
      <c r="R59" s="1" t="s">
        <v>823</v>
      </c>
      <c r="S59" s="1" t="s">
        <v>481</v>
      </c>
      <c r="T59" s="1" t="s">
        <v>482</v>
      </c>
      <c r="U59" s="1" t="s">
        <v>483</v>
      </c>
      <c r="V59" s="1" t="s">
        <v>484</v>
      </c>
    </row>
    <row r="60" s="1" customFormat="1" spans="1:22">
      <c r="A60" s="3">
        <v>999227337960659</v>
      </c>
      <c r="B60" s="1" t="s">
        <v>805</v>
      </c>
      <c r="C60" s="1" t="s">
        <v>824</v>
      </c>
      <c r="D60" s="1" t="s">
        <v>825</v>
      </c>
      <c r="E60" s="1" t="s">
        <v>826</v>
      </c>
      <c r="F60" s="1" t="s">
        <v>700</v>
      </c>
      <c r="G60" s="1" t="s">
        <v>472</v>
      </c>
      <c r="H60" s="1" t="s">
        <v>473</v>
      </c>
      <c r="I60" s="1" t="s">
        <v>827</v>
      </c>
      <c r="J60" s="1" t="s">
        <v>30</v>
      </c>
      <c r="K60" s="1" t="s">
        <v>828</v>
      </c>
      <c r="L60" s="1" t="s">
        <v>828</v>
      </c>
      <c r="M60" s="1" t="s">
        <v>476</v>
      </c>
      <c r="N60" s="1" t="s">
        <v>476</v>
      </c>
      <c r="O60" s="1" t="s">
        <v>477</v>
      </c>
      <c r="P60" s="1" t="s">
        <v>478</v>
      </c>
      <c r="Q60" s="1" t="s">
        <v>479</v>
      </c>
      <c r="R60" s="1" t="s">
        <v>829</v>
      </c>
      <c r="S60" s="1" t="s">
        <v>481</v>
      </c>
      <c r="T60" s="1" t="s">
        <v>482</v>
      </c>
      <c r="U60" s="1" t="s">
        <v>483</v>
      </c>
      <c r="V60" s="1" t="s">
        <v>491</v>
      </c>
    </row>
    <row r="61" s="1" customFormat="1" spans="1:22">
      <c r="A61" s="3">
        <v>999227337681839</v>
      </c>
      <c r="B61" s="1" t="s">
        <v>805</v>
      </c>
      <c r="C61" s="1" t="s">
        <v>830</v>
      </c>
      <c r="D61" s="1" t="s">
        <v>831</v>
      </c>
      <c r="E61" s="1" t="s">
        <v>832</v>
      </c>
      <c r="F61" s="1" t="s">
        <v>468</v>
      </c>
      <c r="G61" s="1" t="s">
        <v>472</v>
      </c>
      <c r="H61" s="1" t="s">
        <v>473</v>
      </c>
      <c r="I61" s="1" t="s">
        <v>833</v>
      </c>
      <c r="J61" s="1" t="s">
        <v>30</v>
      </c>
      <c r="K61" s="1" t="s">
        <v>834</v>
      </c>
      <c r="L61" s="1" t="s">
        <v>834</v>
      </c>
      <c r="M61" s="1" t="s">
        <v>476</v>
      </c>
      <c r="N61" s="1" t="s">
        <v>476</v>
      </c>
      <c r="O61" s="1" t="s">
        <v>477</v>
      </c>
      <c r="P61" s="1" t="s">
        <v>478</v>
      </c>
      <c r="Q61" s="1" t="s">
        <v>479</v>
      </c>
      <c r="R61" s="1" t="s">
        <v>835</v>
      </c>
      <c r="S61" s="1" t="s">
        <v>481</v>
      </c>
      <c r="T61" s="1" t="s">
        <v>482</v>
      </c>
      <c r="U61" s="1" t="s">
        <v>483</v>
      </c>
      <c r="V61" s="1" t="s">
        <v>484</v>
      </c>
    </row>
    <row r="62" s="1" customFormat="1" spans="1:22">
      <c r="A62" s="3">
        <v>999227337659426</v>
      </c>
      <c r="B62" s="1" t="s">
        <v>805</v>
      </c>
      <c r="C62" s="1" t="s">
        <v>836</v>
      </c>
      <c r="D62" s="1" t="s">
        <v>837</v>
      </c>
      <c r="E62" s="1" t="s">
        <v>838</v>
      </c>
      <c r="F62" s="1" t="s">
        <v>468</v>
      </c>
      <c r="G62" s="1" t="s">
        <v>472</v>
      </c>
      <c r="H62" s="1" t="s">
        <v>473</v>
      </c>
      <c r="I62" s="1" t="s">
        <v>839</v>
      </c>
      <c r="J62" s="1" t="s">
        <v>30</v>
      </c>
      <c r="K62" s="1" t="s">
        <v>840</v>
      </c>
      <c r="L62" s="1" t="s">
        <v>840</v>
      </c>
      <c r="M62" s="1" t="s">
        <v>476</v>
      </c>
      <c r="N62" s="1" t="s">
        <v>476</v>
      </c>
      <c r="O62" s="1" t="s">
        <v>477</v>
      </c>
      <c r="P62" s="1" t="s">
        <v>478</v>
      </c>
      <c r="Q62" s="1" t="s">
        <v>479</v>
      </c>
      <c r="R62" s="1" t="s">
        <v>841</v>
      </c>
      <c r="S62" s="1" t="s">
        <v>481</v>
      </c>
      <c r="T62" s="1" t="s">
        <v>482</v>
      </c>
      <c r="U62" s="1" t="s">
        <v>483</v>
      </c>
      <c r="V62" s="1" t="s">
        <v>484</v>
      </c>
    </row>
    <row r="63" s="1" customFormat="1" spans="1:22">
      <c r="A63" s="3">
        <v>999227337348081</v>
      </c>
      <c r="B63" s="1" t="s">
        <v>805</v>
      </c>
      <c r="C63" s="1" t="s">
        <v>842</v>
      </c>
      <c r="D63" s="1" t="s">
        <v>843</v>
      </c>
      <c r="E63" s="1" t="s">
        <v>844</v>
      </c>
      <c r="F63" s="1" t="s">
        <v>700</v>
      </c>
      <c r="G63" s="1" t="s">
        <v>472</v>
      </c>
      <c r="H63" s="1" t="s">
        <v>473</v>
      </c>
      <c r="I63" s="1" t="s">
        <v>845</v>
      </c>
      <c r="J63" s="1" t="s">
        <v>30</v>
      </c>
      <c r="K63" s="1" t="s">
        <v>846</v>
      </c>
      <c r="L63" s="1" t="s">
        <v>846</v>
      </c>
      <c r="M63" s="1" t="s">
        <v>476</v>
      </c>
      <c r="N63" s="1" t="s">
        <v>476</v>
      </c>
      <c r="O63" s="1" t="s">
        <v>477</v>
      </c>
      <c r="P63" s="1" t="s">
        <v>478</v>
      </c>
      <c r="Q63" s="1" t="s">
        <v>479</v>
      </c>
      <c r="R63" s="1" t="s">
        <v>847</v>
      </c>
      <c r="S63" s="1" t="s">
        <v>481</v>
      </c>
      <c r="T63" s="1" t="s">
        <v>482</v>
      </c>
      <c r="U63" s="1" t="s">
        <v>483</v>
      </c>
      <c r="V63" s="1" t="s">
        <v>484</v>
      </c>
    </row>
    <row r="64" s="1" customFormat="1" spans="1:22">
      <c r="A64" s="3">
        <v>999227337134039</v>
      </c>
      <c r="B64" s="1" t="s">
        <v>805</v>
      </c>
      <c r="C64" s="1" t="s">
        <v>848</v>
      </c>
      <c r="D64" s="1" t="s">
        <v>849</v>
      </c>
      <c r="E64" s="1" t="s">
        <v>850</v>
      </c>
      <c r="F64" s="1" t="s">
        <v>468</v>
      </c>
      <c r="G64" s="1" t="s">
        <v>472</v>
      </c>
      <c r="H64" s="1" t="s">
        <v>473</v>
      </c>
      <c r="I64" s="1" t="s">
        <v>851</v>
      </c>
      <c r="J64" s="1" t="s">
        <v>30</v>
      </c>
      <c r="K64" s="1" t="s">
        <v>852</v>
      </c>
      <c r="L64" s="1" t="s">
        <v>852</v>
      </c>
      <c r="M64" s="1" t="s">
        <v>476</v>
      </c>
      <c r="N64" s="1" t="s">
        <v>476</v>
      </c>
      <c r="O64" s="1" t="s">
        <v>477</v>
      </c>
      <c r="P64" s="1" t="s">
        <v>478</v>
      </c>
      <c r="Q64" s="1" t="s">
        <v>479</v>
      </c>
      <c r="R64" s="1" t="s">
        <v>853</v>
      </c>
      <c r="S64" s="1" t="s">
        <v>481</v>
      </c>
      <c r="T64" s="1" t="s">
        <v>482</v>
      </c>
      <c r="U64" s="1" t="s">
        <v>483</v>
      </c>
      <c r="V64" s="1" t="s">
        <v>491</v>
      </c>
    </row>
    <row r="65" s="1" customFormat="1" spans="1:22">
      <c r="A65" s="3">
        <v>999227336690145</v>
      </c>
      <c r="B65" s="1" t="s">
        <v>805</v>
      </c>
      <c r="C65" s="1" t="s">
        <v>854</v>
      </c>
      <c r="D65" s="1" t="s">
        <v>855</v>
      </c>
      <c r="E65" s="1" t="s">
        <v>856</v>
      </c>
      <c r="F65" s="1" t="s">
        <v>468</v>
      </c>
      <c r="G65" s="1" t="s">
        <v>472</v>
      </c>
      <c r="H65" s="1" t="s">
        <v>473</v>
      </c>
      <c r="I65" s="1" t="s">
        <v>857</v>
      </c>
      <c r="J65" s="1" t="s">
        <v>30</v>
      </c>
      <c r="K65" s="1" t="s">
        <v>858</v>
      </c>
      <c r="L65" s="1" t="s">
        <v>858</v>
      </c>
      <c r="M65" s="1" t="s">
        <v>476</v>
      </c>
      <c r="N65" s="1" t="s">
        <v>476</v>
      </c>
      <c r="O65" s="1" t="s">
        <v>477</v>
      </c>
      <c r="P65" s="1" t="s">
        <v>478</v>
      </c>
      <c r="Q65" s="1" t="s">
        <v>479</v>
      </c>
      <c r="R65" s="1" t="s">
        <v>859</v>
      </c>
      <c r="S65" s="1" t="s">
        <v>481</v>
      </c>
      <c r="T65" s="1" t="s">
        <v>482</v>
      </c>
      <c r="U65" s="1" t="s">
        <v>483</v>
      </c>
      <c r="V65" s="1" t="s">
        <v>626</v>
      </c>
    </row>
    <row r="66" s="1" customFormat="1" spans="1:22">
      <c r="A66" s="3">
        <v>999227329588888</v>
      </c>
      <c r="B66" s="1" t="s">
        <v>860</v>
      </c>
      <c r="C66" s="1" t="s">
        <v>861</v>
      </c>
      <c r="D66" s="1" t="s">
        <v>577</v>
      </c>
      <c r="E66" s="1" t="s">
        <v>862</v>
      </c>
      <c r="F66" s="1" t="s">
        <v>805</v>
      </c>
      <c r="G66" s="1" t="s">
        <v>472</v>
      </c>
      <c r="H66" s="1" t="s">
        <v>473</v>
      </c>
      <c r="I66" s="1" t="s">
        <v>863</v>
      </c>
      <c r="J66" s="1" t="s">
        <v>30</v>
      </c>
      <c r="K66" s="1" t="s">
        <v>864</v>
      </c>
      <c r="L66" s="1" t="s">
        <v>864</v>
      </c>
      <c r="M66" s="1" t="s">
        <v>476</v>
      </c>
      <c r="N66" s="1" t="s">
        <v>476</v>
      </c>
      <c r="O66" s="1" t="s">
        <v>477</v>
      </c>
      <c r="P66" s="1" t="s">
        <v>478</v>
      </c>
      <c r="Q66" s="1" t="s">
        <v>479</v>
      </c>
      <c r="R66" s="1" t="s">
        <v>865</v>
      </c>
      <c r="S66" s="1" t="s">
        <v>481</v>
      </c>
      <c r="T66" s="1" t="s">
        <v>482</v>
      </c>
      <c r="U66" s="1" t="s">
        <v>483</v>
      </c>
      <c r="V66" s="1" t="s">
        <v>504</v>
      </c>
    </row>
    <row r="67" s="1" customFormat="1" spans="1:22">
      <c r="A67" s="3">
        <v>999227323523461</v>
      </c>
      <c r="B67" s="1" t="s">
        <v>860</v>
      </c>
      <c r="C67" s="1" t="s">
        <v>866</v>
      </c>
      <c r="D67" s="1" t="s">
        <v>867</v>
      </c>
      <c r="E67" s="1" t="s">
        <v>868</v>
      </c>
      <c r="F67" s="1" t="s">
        <v>700</v>
      </c>
      <c r="G67" s="1" t="s">
        <v>472</v>
      </c>
      <c r="H67" s="1" t="s">
        <v>473</v>
      </c>
      <c r="I67" s="1" t="s">
        <v>869</v>
      </c>
      <c r="J67" s="1" t="s">
        <v>30</v>
      </c>
      <c r="K67" s="1" t="s">
        <v>870</v>
      </c>
      <c r="L67" s="1" t="s">
        <v>870</v>
      </c>
      <c r="M67" s="1" t="s">
        <v>476</v>
      </c>
      <c r="N67" s="1" t="s">
        <v>476</v>
      </c>
      <c r="O67" s="1" t="s">
        <v>477</v>
      </c>
      <c r="P67" s="1" t="s">
        <v>478</v>
      </c>
      <c r="Q67" s="1" t="s">
        <v>479</v>
      </c>
      <c r="R67" s="1" t="s">
        <v>871</v>
      </c>
      <c r="S67" s="1" t="s">
        <v>481</v>
      </c>
      <c r="T67" s="1" t="s">
        <v>482</v>
      </c>
      <c r="U67" s="1" t="s">
        <v>483</v>
      </c>
      <c r="V67" s="1" t="s">
        <v>484</v>
      </c>
    </row>
    <row r="68" s="1" customFormat="1" spans="1:22">
      <c r="A68" s="3">
        <v>999227323222454</v>
      </c>
      <c r="B68" s="1" t="s">
        <v>860</v>
      </c>
      <c r="C68" s="1" t="s">
        <v>872</v>
      </c>
      <c r="D68" s="1" t="s">
        <v>742</v>
      </c>
      <c r="E68" s="1" t="s">
        <v>873</v>
      </c>
      <c r="F68" s="1" t="s">
        <v>468</v>
      </c>
      <c r="G68" s="1" t="s">
        <v>472</v>
      </c>
      <c r="H68" s="1" t="s">
        <v>473</v>
      </c>
      <c r="I68" s="1" t="s">
        <v>874</v>
      </c>
      <c r="J68" s="1" t="s">
        <v>30</v>
      </c>
      <c r="K68" s="1" t="s">
        <v>875</v>
      </c>
      <c r="L68" s="1" t="s">
        <v>875</v>
      </c>
      <c r="M68" s="1" t="s">
        <v>476</v>
      </c>
      <c r="N68" s="1" t="s">
        <v>476</v>
      </c>
      <c r="O68" s="1" t="s">
        <v>477</v>
      </c>
      <c r="P68" s="1" t="s">
        <v>478</v>
      </c>
      <c r="Q68" s="1" t="s">
        <v>479</v>
      </c>
      <c r="R68" s="1" t="s">
        <v>876</v>
      </c>
      <c r="S68" s="1" t="s">
        <v>481</v>
      </c>
      <c r="T68" s="1" t="s">
        <v>482</v>
      </c>
      <c r="U68" s="1" t="s">
        <v>747</v>
      </c>
      <c r="V68" s="1" t="s">
        <v>504</v>
      </c>
    </row>
    <row r="69" s="1" customFormat="1" spans="1:22">
      <c r="A69" s="3">
        <v>999227308932121</v>
      </c>
      <c r="B69" s="1" t="s">
        <v>877</v>
      </c>
      <c r="C69" s="1" t="s">
        <v>878</v>
      </c>
      <c r="D69" s="1" t="s">
        <v>879</v>
      </c>
      <c r="E69" s="1" t="s">
        <v>880</v>
      </c>
      <c r="F69" s="1" t="s">
        <v>468</v>
      </c>
      <c r="G69" s="1" t="s">
        <v>472</v>
      </c>
      <c r="H69" s="1" t="s">
        <v>473</v>
      </c>
      <c r="I69" s="1" t="s">
        <v>881</v>
      </c>
      <c r="J69" s="1" t="s">
        <v>30</v>
      </c>
      <c r="K69" s="1" t="s">
        <v>882</v>
      </c>
      <c r="L69" s="1" t="s">
        <v>882</v>
      </c>
      <c r="M69" s="1" t="s">
        <v>476</v>
      </c>
      <c r="N69" s="1" t="s">
        <v>476</v>
      </c>
      <c r="O69" s="1" t="s">
        <v>477</v>
      </c>
      <c r="P69" s="1" t="s">
        <v>478</v>
      </c>
      <c r="Q69" s="1" t="s">
        <v>479</v>
      </c>
      <c r="R69" s="1" t="s">
        <v>883</v>
      </c>
      <c r="S69" s="1" t="s">
        <v>481</v>
      </c>
      <c r="T69" s="1" t="s">
        <v>482</v>
      </c>
      <c r="U69" s="1" t="s">
        <v>747</v>
      </c>
      <c r="V69" s="1" t="s">
        <v>504</v>
      </c>
    </row>
    <row r="70" s="1" customFormat="1" spans="1:22">
      <c r="A70" s="3">
        <v>999227306419398</v>
      </c>
      <c r="B70" s="1" t="s">
        <v>877</v>
      </c>
      <c r="C70" s="1" t="s">
        <v>884</v>
      </c>
      <c r="D70" s="1" t="s">
        <v>885</v>
      </c>
      <c r="E70" s="1" t="s">
        <v>886</v>
      </c>
      <c r="F70" s="1" t="s">
        <v>468</v>
      </c>
      <c r="G70" s="1" t="s">
        <v>472</v>
      </c>
      <c r="H70" s="1" t="s">
        <v>473</v>
      </c>
      <c r="I70" s="1" t="s">
        <v>887</v>
      </c>
      <c r="J70" s="1" t="s">
        <v>30</v>
      </c>
      <c r="K70" s="1" t="s">
        <v>888</v>
      </c>
      <c r="L70" s="1" t="s">
        <v>888</v>
      </c>
      <c r="M70" s="1" t="s">
        <v>476</v>
      </c>
      <c r="N70" s="1" t="s">
        <v>476</v>
      </c>
      <c r="O70" s="1" t="s">
        <v>477</v>
      </c>
      <c r="P70" s="1" t="s">
        <v>478</v>
      </c>
      <c r="Q70" s="1" t="s">
        <v>479</v>
      </c>
      <c r="R70" s="1" t="s">
        <v>889</v>
      </c>
      <c r="S70" s="1" t="s">
        <v>481</v>
      </c>
      <c r="T70" s="1" t="s">
        <v>482</v>
      </c>
      <c r="U70" s="1" t="s">
        <v>483</v>
      </c>
      <c r="V70" s="1" t="s">
        <v>491</v>
      </c>
    </row>
    <row r="71" s="1" customFormat="1" spans="1:22">
      <c r="A71" s="3">
        <v>999227304579079</v>
      </c>
      <c r="B71" s="1" t="s">
        <v>877</v>
      </c>
      <c r="C71" s="1" t="s">
        <v>890</v>
      </c>
      <c r="D71" s="1" t="s">
        <v>524</v>
      </c>
      <c r="E71" s="1" t="s">
        <v>891</v>
      </c>
      <c r="F71" s="1" t="s">
        <v>468</v>
      </c>
      <c r="G71" s="1" t="s">
        <v>472</v>
      </c>
      <c r="H71" s="1" t="s">
        <v>473</v>
      </c>
      <c r="I71" s="1" t="s">
        <v>892</v>
      </c>
      <c r="J71" s="1" t="s">
        <v>30</v>
      </c>
      <c r="K71" s="1" t="s">
        <v>893</v>
      </c>
      <c r="L71" s="1" t="s">
        <v>893</v>
      </c>
      <c r="M71" s="1" t="s">
        <v>476</v>
      </c>
      <c r="N71" s="1" t="s">
        <v>476</v>
      </c>
      <c r="O71" s="1" t="s">
        <v>477</v>
      </c>
      <c r="P71" s="1" t="s">
        <v>478</v>
      </c>
      <c r="Q71" s="1" t="s">
        <v>479</v>
      </c>
      <c r="R71" s="1" t="s">
        <v>894</v>
      </c>
      <c r="S71" s="1" t="s">
        <v>481</v>
      </c>
      <c r="T71" s="1" t="s">
        <v>482</v>
      </c>
      <c r="U71" s="1" t="s">
        <v>483</v>
      </c>
      <c r="V71" s="1" t="s">
        <v>484</v>
      </c>
    </row>
    <row r="72" s="1" customFormat="1" spans="1:22">
      <c r="A72" s="3">
        <v>999227302182979</v>
      </c>
      <c r="B72" s="1" t="s">
        <v>895</v>
      </c>
      <c r="C72" s="1" t="s">
        <v>896</v>
      </c>
      <c r="D72" s="1" t="s">
        <v>742</v>
      </c>
      <c r="E72" s="1" t="s">
        <v>897</v>
      </c>
      <c r="F72" s="1" t="s">
        <v>468</v>
      </c>
      <c r="G72" s="1" t="s">
        <v>472</v>
      </c>
      <c r="H72" s="1" t="s">
        <v>473</v>
      </c>
      <c r="I72" s="1" t="s">
        <v>898</v>
      </c>
      <c r="J72" s="1" t="s">
        <v>30</v>
      </c>
      <c r="K72" s="1" t="s">
        <v>899</v>
      </c>
      <c r="L72" s="1" t="s">
        <v>899</v>
      </c>
      <c r="M72" s="1" t="s">
        <v>476</v>
      </c>
      <c r="N72" s="1" t="s">
        <v>476</v>
      </c>
      <c r="O72" s="1" t="s">
        <v>477</v>
      </c>
      <c r="P72" s="1" t="s">
        <v>478</v>
      </c>
      <c r="Q72" s="1" t="s">
        <v>479</v>
      </c>
      <c r="R72" s="1" t="s">
        <v>900</v>
      </c>
      <c r="S72" s="1" t="s">
        <v>481</v>
      </c>
      <c r="T72" s="1" t="s">
        <v>482</v>
      </c>
      <c r="U72" s="1" t="s">
        <v>747</v>
      </c>
      <c r="V72" s="1" t="s">
        <v>504</v>
      </c>
    </row>
    <row r="73" s="1" customFormat="1" spans="1:22">
      <c r="A73" s="3">
        <v>999227301775228</v>
      </c>
      <c r="B73" s="1" t="s">
        <v>895</v>
      </c>
      <c r="C73" s="1" t="s">
        <v>901</v>
      </c>
      <c r="D73" s="1" t="s">
        <v>800</v>
      </c>
      <c r="E73" s="1" t="s">
        <v>902</v>
      </c>
      <c r="F73" s="1" t="s">
        <v>700</v>
      </c>
      <c r="G73" s="1" t="s">
        <v>472</v>
      </c>
      <c r="H73" s="1" t="s">
        <v>473</v>
      </c>
      <c r="I73" s="1" t="s">
        <v>903</v>
      </c>
      <c r="J73" s="1" t="s">
        <v>30</v>
      </c>
      <c r="K73" s="1" t="s">
        <v>904</v>
      </c>
      <c r="L73" s="1" t="s">
        <v>904</v>
      </c>
      <c r="M73" s="1" t="s">
        <v>476</v>
      </c>
      <c r="N73" s="1" t="s">
        <v>476</v>
      </c>
      <c r="O73" s="1" t="s">
        <v>477</v>
      </c>
      <c r="P73" s="1" t="s">
        <v>478</v>
      </c>
      <c r="Q73" s="1" t="s">
        <v>479</v>
      </c>
      <c r="R73" s="1" t="s">
        <v>905</v>
      </c>
      <c r="S73" s="1" t="s">
        <v>481</v>
      </c>
      <c r="T73" s="1" t="s">
        <v>482</v>
      </c>
      <c r="U73" s="1" t="s">
        <v>483</v>
      </c>
      <c r="V73" s="1" t="s">
        <v>484</v>
      </c>
    </row>
    <row r="74" s="1" customFormat="1" spans="1:22">
      <c r="A74" s="3">
        <v>999227292368086</v>
      </c>
      <c r="B74" s="1" t="s">
        <v>895</v>
      </c>
      <c r="C74" s="1" t="s">
        <v>906</v>
      </c>
      <c r="D74" s="1" t="s">
        <v>907</v>
      </c>
      <c r="E74" s="1" t="s">
        <v>908</v>
      </c>
      <c r="F74" s="1" t="s">
        <v>468</v>
      </c>
      <c r="G74" s="1" t="s">
        <v>472</v>
      </c>
      <c r="H74" s="1" t="s">
        <v>473</v>
      </c>
      <c r="I74" s="1" t="s">
        <v>909</v>
      </c>
      <c r="J74" s="1" t="s">
        <v>30</v>
      </c>
      <c r="K74" s="1" t="s">
        <v>910</v>
      </c>
      <c r="L74" s="1" t="s">
        <v>910</v>
      </c>
      <c r="M74" s="1" t="s">
        <v>476</v>
      </c>
      <c r="N74" s="1" t="s">
        <v>476</v>
      </c>
      <c r="O74" s="1" t="s">
        <v>477</v>
      </c>
      <c r="P74" s="1" t="s">
        <v>478</v>
      </c>
      <c r="Q74" s="1" t="s">
        <v>479</v>
      </c>
      <c r="R74" s="1" t="s">
        <v>911</v>
      </c>
      <c r="S74" s="1" t="s">
        <v>481</v>
      </c>
      <c r="T74" s="1" t="s">
        <v>482</v>
      </c>
      <c r="U74" s="1" t="s">
        <v>483</v>
      </c>
      <c r="V74" s="1" t="s">
        <v>484</v>
      </c>
    </row>
    <row r="75" s="1" customFormat="1" spans="1:22">
      <c r="A75" s="3">
        <v>999227290659235</v>
      </c>
      <c r="B75" s="1" t="s">
        <v>912</v>
      </c>
      <c r="C75" s="1" t="s">
        <v>913</v>
      </c>
      <c r="D75" s="1" t="s">
        <v>914</v>
      </c>
      <c r="E75" s="1" t="s">
        <v>915</v>
      </c>
      <c r="F75" s="1" t="s">
        <v>468</v>
      </c>
      <c r="G75" s="1" t="s">
        <v>472</v>
      </c>
      <c r="H75" s="1" t="s">
        <v>473</v>
      </c>
      <c r="I75" s="1" t="s">
        <v>916</v>
      </c>
      <c r="J75" s="1" t="s">
        <v>30</v>
      </c>
      <c r="K75" s="1" t="s">
        <v>917</v>
      </c>
      <c r="L75" s="1" t="s">
        <v>917</v>
      </c>
      <c r="M75" s="1" t="s">
        <v>476</v>
      </c>
      <c r="N75" s="1" t="s">
        <v>476</v>
      </c>
      <c r="O75" s="1" t="s">
        <v>477</v>
      </c>
      <c r="P75" s="1" t="s">
        <v>478</v>
      </c>
      <c r="Q75" s="1" t="s">
        <v>479</v>
      </c>
      <c r="R75" s="1" t="s">
        <v>918</v>
      </c>
      <c r="S75" s="1" t="s">
        <v>481</v>
      </c>
      <c r="T75" s="1" t="s">
        <v>482</v>
      </c>
      <c r="U75" s="1" t="s">
        <v>483</v>
      </c>
      <c r="V75" s="1" t="s">
        <v>484</v>
      </c>
    </row>
    <row r="76" s="1" customFormat="1" spans="1:22">
      <c r="A76" s="3">
        <v>999227290317593</v>
      </c>
      <c r="B76" s="1" t="s">
        <v>912</v>
      </c>
      <c r="C76" s="1" t="s">
        <v>919</v>
      </c>
      <c r="D76" s="1" t="s">
        <v>920</v>
      </c>
      <c r="E76" s="1" t="s">
        <v>921</v>
      </c>
      <c r="F76" s="1" t="s">
        <v>468</v>
      </c>
      <c r="G76" s="1" t="s">
        <v>472</v>
      </c>
      <c r="H76" s="1" t="s">
        <v>473</v>
      </c>
      <c r="I76" s="1" t="s">
        <v>922</v>
      </c>
      <c r="J76" s="1" t="s">
        <v>30</v>
      </c>
      <c r="K76" s="1" t="s">
        <v>923</v>
      </c>
      <c r="L76" s="1" t="s">
        <v>923</v>
      </c>
      <c r="M76" s="1" t="s">
        <v>476</v>
      </c>
      <c r="N76" s="1" t="s">
        <v>476</v>
      </c>
      <c r="O76" s="1" t="s">
        <v>477</v>
      </c>
      <c r="P76" s="1" t="s">
        <v>478</v>
      </c>
      <c r="Q76" s="1" t="s">
        <v>479</v>
      </c>
      <c r="R76" s="1" t="s">
        <v>924</v>
      </c>
      <c r="S76" s="1" t="s">
        <v>481</v>
      </c>
      <c r="T76" s="1" t="s">
        <v>482</v>
      </c>
      <c r="U76" s="1" t="s">
        <v>483</v>
      </c>
      <c r="V76" s="1" t="s">
        <v>484</v>
      </c>
    </row>
    <row r="77" s="1" customFormat="1" spans="1:22">
      <c r="A77" s="3">
        <v>999227288074576</v>
      </c>
      <c r="B77" s="1" t="s">
        <v>912</v>
      </c>
      <c r="C77" s="1" t="s">
        <v>925</v>
      </c>
      <c r="D77" s="1" t="s">
        <v>926</v>
      </c>
      <c r="E77" s="1" t="s">
        <v>927</v>
      </c>
      <c r="F77" s="1" t="s">
        <v>860</v>
      </c>
      <c r="G77" s="1" t="s">
        <v>472</v>
      </c>
      <c r="H77" s="1" t="s">
        <v>473</v>
      </c>
      <c r="I77" s="1" t="s">
        <v>928</v>
      </c>
      <c r="J77" s="1" t="s">
        <v>30</v>
      </c>
      <c r="K77" s="1" t="s">
        <v>929</v>
      </c>
      <c r="L77" s="1" t="s">
        <v>929</v>
      </c>
      <c r="M77" s="1" t="s">
        <v>476</v>
      </c>
      <c r="N77" s="1" t="s">
        <v>476</v>
      </c>
      <c r="O77" s="1" t="s">
        <v>477</v>
      </c>
      <c r="P77" s="1" t="s">
        <v>478</v>
      </c>
      <c r="Q77" s="1" t="s">
        <v>479</v>
      </c>
      <c r="R77" s="1" t="s">
        <v>930</v>
      </c>
      <c r="S77" s="1" t="s">
        <v>481</v>
      </c>
      <c r="T77" s="1" t="s">
        <v>482</v>
      </c>
      <c r="U77" s="1" t="s">
        <v>747</v>
      </c>
      <c r="V77" s="1" t="s">
        <v>504</v>
      </c>
    </row>
    <row r="78" s="1" customFormat="1" spans="1:22">
      <c r="A78" s="3">
        <v>999227284581007</v>
      </c>
      <c r="B78" s="1" t="s">
        <v>912</v>
      </c>
      <c r="C78" s="1" t="s">
        <v>931</v>
      </c>
      <c r="D78" s="1" t="s">
        <v>932</v>
      </c>
      <c r="E78" s="1" t="s">
        <v>933</v>
      </c>
      <c r="F78" s="1" t="s">
        <v>468</v>
      </c>
      <c r="G78" s="1" t="s">
        <v>472</v>
      </c>
      <c r="H78" s="1" t="s">
        <v>473</v>
      </c>
      <c r="I78" s="1" t="s">
        <v>934</v>
      </c>
      <c r="J78" s="1" t="s">
        <v>30</v>
      </c>
      <c r="K78" s="1" t="s">
        <v>935</v>
      </c>
      <c r="L78" s="1" t="s">
        <v>935</v>
      </c>
      <c r="M78" s="1" t="s">
        <v>476</v>
      </c>
      <c r="N78" s="1" t="s">
        <v>476</v>
      </c>
      <c r="O78" s="1" t="s">
        <v>477</v>
      </c>
      <c r="P78" s="1" t="s">
        <v>478</v>
      </c>
      <c r="Q78" s="1" t="s">
        <v>479</v>
      </c>
      <c r="R78" s="1" t="s">
        <v>936</v>
      </c>
      <c r="S78" s="1" t="s">
        <v>481</v>
      </c>
      <c r="T78" s="1" t="s">
        <v>482</v>
      </c>
      <c r="U78" s="1" t="s">
        <v>483</v>
      </c>
      <c r="V78" s="1" t="s">
        <v>484</v>
      </c>
    </row>
    <row r="79" s="1" customFormat="1" spans="1:22">
      <c r="A79" s="3">
        <v>999227283472877</v>
      </c>
      <c r="B79" s="1" t="s">
        <v>937</v>
      </c>
      <c r="C79" s="1" t="s">
        <v>938</v>
      </c>
      <c r="D79" s="1" t="s">
        <v>939</v>
      </c>
      <c r="E79" s="1" t="s">
        <v>940</v>
      </c>
      <c r="F79" s="1" t="s">
        <v>468</v>
      </c>
      <c r="G79" s="1" t="s">
        <v>472</v>
      </c>
      <c r="H79" s="1" t="s">
        <v>473</v>
      </c>
      <c r="I79" s="1" t="s">
        <v>941</v>
      </c>
      <c r="J79" s="1" t="s">
        <v>30</v>
      </c>
      <c r="K79" s="1" t="s">
        <v>942</v>
      </c>
      <c r="L79" s="1" t="s">
        <v>942</v>
      </c>
      <c r="M79" s="1" t="s">
        <v>476</v>
      </c>
      <c r="N79" s="1" t="s">
        <v>476</v>
      </c>
      <c r="O79" s="1" t="s">
        <v>477</v>
      </c>
      <c r="P79" s="1" t="s">
        <v>478</v>
      </c>
      <c r="Q79" s="1" t="s">
        <v>479</v>
      </c>
      <c r="R79" s="1" t="s">
        <v>943</v>
      </c>
      <c r="S79" s="1" t="s">
        <v>481</v>
      </c>
      <c r="T79" s="1" t="s">
        <v>482</v>
      </c>
      <c r="U79" s="1" t="s">
        <v>483</v>
      </c>
      <c r="V79" s="1" t="s">
        <v>484</v>
      </c>
    </row>
    <row r="80" s="1" customFormat="1" spans="1:22">
      <c r="A80" s="3">
        <v>999227260429573</v>
      </c>
      <c r="B80" s="1" t="s">
        <v>937</v>
      </c>
      <c r="C80" s="1" t="s">
        <v>944</v>
      </c>
      <c r="D80" s="1" t="s">
        <v>945</v>
      </c>
      <c r="E80" s="1" t="s">
        <v>946</v>
      </c>
      <c r="F80" s="1" t="s">
        <v>468</v>
      </c>
      <c r="G80" s="1" t="s">
        <v>472</v>
      </c>
      <c r="H80" s="1" t="s">
        <v>473</v>
      </c>
      <c r="I80" s="1" t="s">
        <v>947</v>
      </c>
      <c r="J80" s="1" t="s">
        <v>30</v>
      </c>
      <c r="K80" s="1" t="s">
        <v>948</v>
      </c>
      <c r="L80" s="1" t="s">
        <v>948</v>
      </c>
      <c r="M80" s="1" t="s">
        <v>476</v>
      </c>
      <c r="N80" s="1" t="s">
        <v>476</v>
      </c>
      <c r="O80" s="1" t="s">
        <v>477</v>
      </c>
      <c r="P80" s="1" t="s">
        <v>478</v>
      </c>
      <c r="Q80" s="1" t="s">
        <v>479</v>
      </c>
      <c r="R80" s="1" t="s">
        <v>949</v>
      </c>
      <c r="S80" s="1" t="s">
        <v>481</v>
      </c>
      <c r="T80" s="1" t="s">
        <v>482</v>
      </c>
      <c r="U80" s="1" t="s">
        <v>483</v>
      </c>
      <c r="V80" s="1" t="s">
        <v>484</v>
      </c>
    </row>
    <row r="81" s="1" customFormat="1" spans="1:22">
      <c r="A81" s="3">
        <v>999227036080192</v>
      </c>
      <c r="B81" s="1" t="s">
        <v>950</v>
      </c>
      <c r="C81" s="1" t="s">
        <v>951</v>
      </c>
      <c r="D81" s="1" t="s">
        <v>952</v>
      </c>
      <c r="E81" s="1" t="s">
        <v>953</v>
      </c>
      <c r="F81" s="1" t="s">
        <v>468</v>
      </c>
      <c r="G81" s="1" t="s">
        <v>472</v>
      </c>
      <c r="H81" s="1" t="s">
        <v>473</v>
      </c>
      <c r="I81" s="1" t="s">
        <v>954</v>
      </c>
      <c r="J81" s="1" t="s">
        <v>30</v>
      </c>
      <c r="K81" s="1" t="s">
        <v>955</v>
      </c>
      <c r="L81" s="1" t="s">
        <v>955</v>
      </c>
      <c r="M81" s="1" t="s">
        <v>476</v>
      </c>
      <c r="N81" s="1" t="s">
        <v>476</v>
      </c>
      <c r="O81" s="1" t="s">
        <v>477</v>
      </c>
      <c r="P81" s="1" t="s">
        <v>478</v>
      </c>
      <c r="Q81" s="1" t="s">
        <v>479</v>
      </c>
      <c r="R81" s="1" t="s">
        <v>956</v>
      </c>
      <c r="S81" s="1" t="s">
        <v>481</v>
      </c>
      <c r="T81" s="1" t="s">
        <v>482</v>
      </c>
      <c r="U81" s="1" t="s">
        <v>483</v>
      </c>
      <c r="V81" s="1" t="s">
        <v>491</v>
      </c>
    </row>
    <row r="82" s="1" customFormat="1" spans="1:22">
      <c r="A82" s="3">
        <v>999226845421126</v>
      </c>
      <c r="B82" s="1" t="s">
        <v>957</v>
      </c>
      <c r="C82" s="1" t="s">
        <v>958</v>
      </c>
      <c r="D82" s="1" t="s">
        <v>959</v>
      </c>
      <c r="E82" s="1" t="s">
        <v>960</v>
      </c>
      <c r="F82" s="1" t="s">
        <v>700</v>
      </c>
      <c r="G82" s="1" t="s">
        <v>472</v>
      </c>
      <c r="H82" s="1" t="s">
        <v>473</v>
      </c>
      <c r="I82" s="1" t="s">
        <v>961</v>
      </c>
      <c r="J82" s="1" t="s">
        <v>30</v>
      </c>
      <c r="K82" s="1" t="s">
        <v>962</v>
      </c>
      <c r="L82" s="1" t="s">
        <v>962</v>
      </c>
      <c r="M82" s="1" t="s">
        <v>476</v>
      </c>
      <c r="N82" s="1" t="s">
        <v>476</v>
      </c>
      <c r="O82" s="1" t="s">
        <v>477</v>
      </c>
      <c r="P82" s="1" t="s">
        <v>478</v>
      </c>
      <c r="Q82" s="1" t="s">
        <v>479</v>
      </c>
      <c r="R82" s="1" t="s">
        <v>963</v>
      </c>
      <c r="S82" s="1" t="s">
        <v>481</v>
      </c>
      <c r="T82" s="1" t="s">
        <v>482</v>
      </c>
      <c r="U82" s="1" t="s">
        <v>483</v>
      </c>
      <c r="V82" s="1" t="s">
        <v>484</v>
      </c>
    </row>
    <row r="83" s="1" customFormat="1" spans="1:22">
      <c r="A83" s="3">
        <v>999226775551528</v>
      </c>
      <c r="B83" s="1" t="s">
        <v>964</v>
      </c>
      <c r="C83" s="1" t="s">
        <v>965</v>
      </c>
      <c r="D83" s="1" t="s">
        <v>966</v>
      </c>
      <c r="E83" s="1" t="s">
        <v>967</v>
      </c>
      <c r="F83" s="1" t="s">
        <v>860</v>
      </c>
      <c r="G83" s="1" t="s">
        <v>472</v>
      </c>
      <c r="H83" s="1" t="s">
        <v>473</v>
      </c>
      <c r="I83" s="1" t="s">
        <v>968</v>
      </c>
      <c r="J83" s="1" t="s">
        <v>30</v>
      </c>
      <c r="K83" s="1" t="s">
        <v>969</v>
      </c>
      <c r="L83" s="1" t="s">
        <v>969</v>
      </c>
      <c r="M83" s="1" t="s">
        <v>476</v>
      </c>
      <c r="N83" s="1" t="s">
        <v>476</v>
      </c>
      <c r="O83" s="1" t="s">
        <v>477</v>
      </c>
      <c r="P83" s="1" t="s">
        <v>478</v>
      </c>
      <c r="Q83" s="1" t="s">
        <v>479</v>
      </c>
      <c r="R83" s="1" t="s">
        <v>970</v>
      </c>
      <c r="S83" s="1" t="s">
        <v>481</v>
      </c>
      <c r="T83" s="1" t="s">
        <v>482</v>
      </c>
      <c r="U83" s="1" t="s">
        <v>483</v>
      </c>
      <c r="V83" s="1" t="s">
        <v>971</v>
      </c>
    </row>
    <row r="84" s="1" customFormat="1" spans="1:22">
      <c r="A84" s="3">
        <v>999226758311058</v>
      </c>
      <c r="B84" s="1" t="s">
        <v>972</v>
      </c>
      <c r="C84" s="1" t="s">
        <v>973</v>
      </c>
      <c r="D84" s="1" t="s">
        <v>974</v>
      </c>
      <c r="E84" s="1" t="s">
        <v>975</v>
      </c>
      <c r="F84" s="1" t="s">
        <v>877</v>
      </c>
      <c r="G84" s="1" t="s">
        <v>472</v>
      </c>
      <c r="H84" s="1" t="s">
        <v>473</v>
      </c>
      <c r="I84" s="1" t="s">
        <v>976</v>
      </c>
      <c r="J84" s="1" t="s">
        <v>30</v>
      </c>
      <c r="K84" s="1" t="s">
        <v>977</v>
      </c>
      <c r="L84" s="1" t="s">
        <v>977</v>
      </c>
      <c r="M84" s="1" t="s">
        <v>476</v>
      </c>
      <c r="N84" s="1" t="s">
        <v>476</v>
      </c>
      <c r="O84" s="1" t="s">
        <v>477</v>
      </c>
      <c r="P84" s="1" t="s">
        <v>478</v>
      </c>
      <c r="Q84" s="1" t="s">
        <v>479</v>
      </c>
      <c r="R84" s="1" t="s">
        <v>978</v>
      </c>
      <c r="S84" s="1" t="s">
        <v>481</v>
      </c>
      <c r="T84" s="1" t="s">
        <v>482</v>
      </c>
      <c r="U84" s="1" t="s">
        <v>483</v>
      </c>
      <c r="V84" s="1" t="s">
        <v>491</v>
      </c>
    </row>
    <row r="85" s="1" customFormat="1" spans="1:22">
      <c r="A85" s="3">
        <v>999226737203670</v>
      </c>
      <c r="B85" s="1" t="s">
        <v>979</v>
      </c>
      <c r="C85" s="1" t="s">
        <v>980</v>
      </c>
      <c r="D85" s="1" t="s">
        <v>981</v>
      </c>
      <c r="E85" s="1" t="s">
        <v>982</v>
      </c>
      <c r="F85" s="1" t="s">
        <v>468</v>
      </c>
      <c r="G85" s="1" t="s">
        <v>472</v>
      </c>
      <c r="H85" s="1" t="s">
        <v>473</v>
      </c>
      <c r="I85" s="1" t="s">
        <v>983</v>
      </c>
      <c r="J85" s="1" t="s">
        <v>30</v>
      </c>
      <c r="K85" s="1" t="s">
        <v>984</v>
      </c>
      <c r="L85" s="1" t="s">
        <v>984</v>
      </c>
      <c r="M85" s="1" t="s">
        <v>476</v>
      </c>
      <c r="N85" s="1" t="s">
        <v>476</v>
      </c>
      <c r="O85" s="1" t="s">
        <v>477</v>
      </c>
      <c r="P85" s="1" t="s">
        <v>478</v>
      </c>
      <c r="Q85" s="1" t="s">
        <v>479</v>
      </c>
      <c r="R85" s="1" t="s">
        <v>985</v>
      </c>
      <c r="S85" s="1" t="s">
        <v>481</v>
      </c>
      <c r="T85" s="1" t="s">
        <v>482</v>
      </c>
      <c r="U85" s="1" t="s">
        <v>483</v>
      </c>
      <c r="V85" s="1" t="s">
        <v>484</v>
      </c>
    </row>
    <row r="86" s="1" customFormat="1" spans="1:22">
      <c r="A86" s="3">
        <v>999226364174287</v>
      </c>
      <c r="B86" s="1" t="s">
        <v>986</v>
      </c>
      <c r="C86" s="1" t="s">
        <v>987</v>
      </c>
      <c r="D86" s="1" t="s">
        <v>988</v>
      </c>
      <c r="E86" s="1" t="s">
        <v>989</v>
      </c>
      <c r="F86" s="1" t="s">
        <v>805</v>
      </c>
      <c r="G86" s="1" t="s">
        <v>472</v>
      </c>
      <c r="H86" s="1" t="s">
        <v>473</v>
      </c>
      <c r="I86" s="1" t="s">
        <v>990</v>
      </c>
      <c r="J86" s="1" t="s">
        <v>30</v>
      </c>
      <c r="K86" s="1" t="s">
        <v>991</v>
      </c>
      <c r="L86" s="1" t="s">
        <v>991</v>
      </c>
      <c r="M86" s="1" t="s">
        <v>476</v>
      </c>
      <c r="N86" s="1" t="s">
        <v>476</v>
      </c>
      <c r="O86" s="1" t="s">
        <v>477</v>
      </c>
      <c r="P86" s="1" t="s">
        <v>478</v>
      </c>
      <c r="Q86" s="1" t="s">
        <v>479</v>
      </c>
      <c r="R86" s="1" t="s">
        <v>992</v>
      </c>
      <c r="S86" s="1" t="s">
        <v>481</v>
      </c>
      <c r="T86" s="1" t="s">
        <v>482</v>
      </c>
      <c r="U86" s="1" t="s">
        <v>747</v>
      </c>
      <c r="V86" s="1" t="s">
        <v>484</v>
      </c>
    </row>
    <row r="87" s="1" customFormat="1" spans="1:22">
      <c r="A87" s="3">
        <v>999226364167404</v>
      </c>
      <c r="B87" s="1" t="s">
        <v>986</v>
      </c>
      <c r="C87" s="1" t="s">
        <v>993</v>
      </c>
      <c r="D87" s="1" t="s">
        <v>988</v>
      </c>
      <c r="E87" s="1" t="s">
        <v>994</v>
      </c>
      <c r="F87" s="1" t="s">
        <v>805</v>
      </c>
      <c r="G87" s="1" t="s">
        <v>472</v>
      </c>
      <c r="H87" s="1" t="s">
        <v>473</v>
      </c>
      <c r="I87" s="1" t="s">
        <v>990</v>
      </c>
      <c r="J87" s="1" t="s">
        <v>30</v>
      </c>
      <c r="K87" s="1" t="s">
        <v>991</v>
      </c>
      <c r="L87" s="1" t="s">
        <v>991</v>
      </c>
      <c r="M87" s="1" t="s">
        <v>476</v>
      </c>
      <c r="N87" s="1" t="s">
        <v>476</v>
      </c>
      <c r="O87" s="1" t="s">
        <v>477</v>
      </c>
      <c r="P87" s="1" t="s">
        <v>478</v>
      </c>
      <c r="Q87" s="1" t="s">
        <v>479</v>
      </c>
      <c r="R87" s="1" t="s">
        <v>995</v>
      </c>
      <c r="S87" s="1" t="s">
        <v>481</v>
      </c>
      <c r="T87" s="1" t="s">
        <v>482</v>
      </c>
      <c r="U87" s="1" t="s">
        <v>747</v>
      </c>
      <c r="V87" s="1" t="s">
        <v>484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2023-10-17T02:33:14Z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