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<sst xmlns="http://schemas.openxmlformats.org/spreadsheetml/2006/main" count="5442" uniqueCount="1669">
  <si>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</si>
  <si>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</si>
  <si>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</si>
  <si>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</si>
  <si>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</si>
  <si>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</si>
  <si>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</si>
  <si>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</si>
  <si>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</si>
  <si>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</si>
  <si>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</si>
  <si>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</si>
  <si>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</si>
  <si>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</si>
  <si>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</si>
  <si>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</si>
  <si>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</si>
  <si>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</si>
  <si>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</si>
  <si>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</si>
  <si>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</si>
  <si>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</si>
  <si>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</si>
  <si>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</si>
  <si>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</si>
  <si>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999224031719575	</t>
  </si>
  <si>
    <t>Ctrip</t>
  </si>
  <si>
    <t>正常</t>
  </si>
  <si>
    <t>[曼谷]曼谷京华大酒店(Hotel Royal Bangkok@Chinatown)(17263358)</t>
  </si>
  <si>
    <t>高级房(无窗)(至少连住2晚及以上)&lt;双人入住&gt;&lt;无早&gt;</t>
  </si>
  <si>
    <t>CNY</t>
  </si>
  <si>
    <t>Lian/Ooi,Lian/Ooi</t>
  </si>
  <si>
    <t>CA2019231018CNY</t>
  </si>
  <si>
    <t>未提现</t>
  </si>
  <si>
    <t>携程开票</t>
  </si>
  <si>
    <t xml:space="preserve">3335096	</t>
  </si>
  <si>
    <t xml:space="preserve">351197	</t>
  </si>
  <si>
    <t xml:space="preserve">999224754587523	</t>
  </si>
  <si>
    <t>[新加坡]米酒店(Hotel Mi Bencoolen)(28561624)</t>
  </si>
  <si>
    <t>高级大床房&lt;特惠&gt;&lt;双人入住&gt;&lt;不适用于印度&amp;次大陆&amp;中东客人&gt;&lt;无早&gt;</t>
  </si>
  <si>
    <t>FOO/POO WEN</t>
  </si>
  <si>
    <t xml:space="preserve">3500865	</t>
  </si>
  <si>
    <t xml:space="preserve">288515879	</t>
  </si>
  <si>
    <t xml:space="preserve">999224772788937	</t>
  </si>
  <si>
    <t>[曼谷]摩德沙吞酒店(Mode Sathorn Hotel)(4370772)</t>
  </si>
  <si>
    <t>摩德豪华房&lt;特惠专享&gt;&lt;双人入住&gt;&lt;中宾&gt;&lt;双早&gt;</t>
  </si>
  <si>
    <t>WEI/LUNG CHIN,FANG/JUI WEN,CHENG/HUNG HSIN,JIANG/TING RONG,CHIANG/PIN YEN,HUANG/CHIN SHUN,TSAI/CHIA WEI</t>
  </si>
  <si>
    <t xml:space="preserve">3504887	</t>
  </si>
  <si>
    <t xml:space="preserve">	</t>
  </si>
  <si>
    <t xml:space="preserve">999224901324268	</t>
  </si>
  <si>
    <t>[蒙廷卢帕]贝尔维尤酒店（多用途酒店）(The Bellevue Hotel (Multi Use Hotel))(5425202)</t>
  </si>
  <si>
    <t>豪华房(塔翼)&lt;特价大促销&gt;&lt;双人入住&gt;&lt;双早&gt;</t>
  </si>
  <si>
    <t>Librado/Kristine,Librado/Kristine</t>
  </si>
  <si>
    <t xml:space="preserve">3536750	</t>
  </si>
  <si>
    <t xml:space="preserve">7912365	</t>
  </si>
  <si>
    <t xml:space="preserve">999224910578877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</si>
  <si>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</si>
  <si>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</si>
  <si>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TAN/SX</t>
  </si>
  <si>
    <t xml:space="preserve">3539305	</t>
  </si>
  <si>
    <t xml:space="preserve">999224960424690	</t>
  </si>
  <si>
    <t>TAY/LIAN HUI,TAY/IMM BOON</t>
  </si>
  <si>
    <t xml:space="preserve">3551917	</t>
  </si>
  <si>
    <t xml:space="preserve">999224977611701	</t>
  </si>
  <si>
    <t>[迪拜]派拉蒙市中心酒店(Paramount Hotel Midtown)(98510651)</t>
  </si>
  <si>
    <t>海岸房(至少提前45天预订)&lt;双人入住&gt;&lt;双早&gt;</t>
  </si>
  <si>
    <t>Izrael Ben Porat/Danielle,Ben Porat/Sagi</t>
  </si>
  <si>
    <t xml:space="preserve">3556424	</t>
  </si>
  <si>
    <t xml:space="preserve">6146655	</t>
  </si>
  <si>
    <t xml:space="preserve">999225163459448	</t>
  </si>
  <si>
    <t>[曼谷]曼谷水门伯克利酒店(The Berkeley Hotel Pratunam Bangkok)(28597407)</t>
  </si>
  <si>
    <t>北塔尊贵房(至少连住2晚及以上)&lt;三人入住&gt;&lt;不适用泰国客人&gt;&lt;早餐&gt;</t>
  </si>
  <si>
    <t>TAN/HONG SENG,KOA/KWEE LAN,LEE/POH YOCK</t>
  </si>
  <si>
    <t xml:space="preserve">3601337	</t>
  </si>
  <si>
    <t xml:space="preserve">999225402353471	</t>
  </si>
  <si>
    <t>家庭甄选房&lt;今日特价 &gt;&lt;四人入住&gt;&lt;不适用泰国客人&gt;&lt;无早&gt;</t>
  </si>
  <si>
    <t>CHEW/LING LING LYNN,LEONG/SEOK CHENG,TAN/LAY PENG,GWEE/JIAH HNI</t>
  </si>
  <si>
    <t xml:space="preserve">3650657	</t>
  </si>
  <si>
    <t xml:space="preserve">285661821	</t>
  </si>
  <si>
    <t xml:space="preserve">999225724012457	</t>
  </si>
  <si>
    <t>[普吉岛]卢巴普吉岛芭东旅舍(Lub d Phuket Patong)(7019202)</t>
  </si>
  <si>
    <t>精致双床房(至少连住2晚及以上)&lt;双人入住&gt;&lt;双早&gt;</t>
  </si>
  <si>
    <t>GAN/JIA HAO</t>
  </si>
  <si>
    <t xml:space="preserve">3714480	</t>
  </si>
  <si>
    <t xml:space="preserve">41981	</t>
  </si>
  <si>
    <t xml:space="preserve">999225732367140	</t>
  </si>
  <si>
    <t>高级好莱坞房&lt;今日特价 &gt;&lt;双人入住&gt;&lt;不适用泰国客人&gt;&lt;双早&gt;</t>
  </si>
  <si>
    <t>LING/XUE,YI/SHUANGFENG,LING/KUN,YANG/WEI</t>
  </si>
  <si>
    <t xml:space="preserve">3716032	</t>
  </si>
  <si>
    <t xml:space="preserve">292701088	</t>
  </si>
  <si>
    <t xml:space="preserve">999225745444120	</t>
  </si>
  <si>
    <t>TAN/JER VEE,SAM/ZHEN BIN</t>
  </si>
  <si>
    <t xml:space="preserve">3719107	</t>
  </si>
  <si>
    <t xml:space="preserve">42097	</t>
  </si>
  <si>
    <t xml:space="preserve">999225808224249	</t>
  </si>
  <si>
    <t>[曼谷]曼谷素坤逸 15 瑞享饭店(Mövenpick Hotel Sukhumvit 15 Bangkok)(5281523)</t>
  </si>
  <si>
    <t>高级双床房&lt;今日特价 &gt;&lt;三人入住&gt;&lt;不适用泰国客人&gt;&lt;早餐&gt;</t>
  </si>
  <si>
    <t>MOK/HOI YAN</t>
  </si>
  <si>
    <t xml:space="preserve">3732031	</t>
  </si>
  <si>
    <t xml:space="preserve">733751	</t>
  </si>
  <si>
    <t xml:space="preserve">999225818948217	</t>
  </si>
  <si>
    <t>[吉隆坡]吉隆坡宾乐雅精选酒店(PARKROYAL COLLECTION KUALA LUMPUR)(100961857)</t>
  </si>
  <si>
    <t>都市豪华特大床(至少提前30天预订)&lt;双人入住&gt;&lt;双早&gt;</t>
  </si>
  <si>
    <t>NURRLYNIA DIANA/DIANA</t>
  </si>
  <si>
    <t xml:space="preserve">3733702	</t>
  </si>
  <si>
    <t xml:space="preserve">305331902	</t>
  </si>
  <si>
    <t xml:space="preserve">999225841635228	</t>
  </si>
  <si>
    <t>主塔奢华四人套房(至少连住2晚及以上)&lt;今日特价 &gt;&lt;四人入住&gt;&lt;不适用泰国客人&gt;&lt;早餐&gt;</t>
  </si>
  <si>
    <t>GUOK/MEI YEN</t>
  </si>
  <si>
    <t xml:space="preserve">3738244	</t>
  </si>
  <si>
    <t xml:space="preserve">10011043582	</t>
  </si>
  <si>
    <t xml:space="preserve">999226269952110	</t>
  </si>
  <si>
    <t>[首尔]明洞大使宜必思酒店(Ibis Ambassador Myeongdong)(5015823)</t>
  </si>
  <si>
    <t>标准大床房(至少连住2晚及以上)&lt;今日特价 &gt;&lt;双人入住&gt;&lt;不适用韩国客人&gt;&lt;无早&gt;</t>
  </si>
  <si>
    <t>BOONSRIKERDSOMPHON/PALICHAT,KATHIPOTJANANAN/NUTDANAI</t>
  </si>
  <si>
    <t xml:space="preserve">3820955	</t>
  </si>
  <si>
    <t xml:space="preserve">1247797	</t>
  </si>
  <si>
    <t xml:space="preserve">999226498258541	</t>
  </si>
  <si>
    <t>[曼谷]曼谷标准酒店 丹德大京都大厦(The Standard, Bangkok Mahanakhon)(91246959)</t>
  </si>
  <si>
    <t>王子标准房&lt;特惠&gt;&lt;双人入住&gt;&lt;不适用泰国客人&gt;&lt;双早&gt;</t>
  </si>
  <si>
    <t>ZHAO/PING,HAN/LIJUN,MA/YUCUI,JI/TUO</t>
  </si>
  <si>
    <t xml:space="preserve">3861335	</t>
  </si>
  <si>
    <t xml:space="preserve">313186123and313187173	</t>
  </si>
  <si>
    <t xml:space="preserve">999226502142697	</t>
  </si>
  <si>
    <t>高级房(无窗)(至少连住2晚及以上)&lt;双人入住&gt;&lt;不适用泰国客人&gt;&lt;无早&gt;</t>
  </si>
  <si>
    <t>NG/TECK MING,TAIYASUT/KHWANRUEAN</t>
  </si>
  <si>
    <t xml:space="preserve">3866136	</t>
  </si>
  <si>
    <t xml:space="preserve">375168	</t>
  </si>
  <si>
    <t xml:space="preserve">999226502182999	</t>
  </si>
  <si>
    <t>[芭堤雅]格拉斯服务式套房酒店(The Grass Serviced Suites)(26533821)</t>
  </si>
  <si>
    <t>一卧室格拉斯套房(至少连住2晚及以上)&lt;双人入住&gt;&lt;双早&gt;</t>
  </si>
  <si>
    <t>PHICHITCHANACHAI/SAWRASHA</t>
  </si>
  <si>
    <t xml:space="preserve">3866220	</t>
  </si>
  <si>
    <t xml:space="preserve">157487	</t>
  </si>
  <si>
    <t xml:space="preserve">999226502737234	</t>
  </si>
  <si>
    <t>[芽庄]芽庄洲际酒店(InterContinental Nha Trang, an IHG Hotel)(4398930)</t>
  </si>
  <si>
    <t>海景经典特大床房(至少连住2晚及以上)&lt;双人入住&gt;&lt;仅适用于中国和韩国客人&gt;&lt;双早&gt;</t>
  </si>
  <si>
    <t>ZHU/CHUNLIN</t>
  </si>
  <si>
    <t xml:space="preserve">3866877	</t>
  </si>
  <si>
    <t xml:space="preserve">815174	</t>
  </si>
  <si>
    <t xml:space="preserve">999226595119348	</t>
  </si>
  <si>
    <t>[新加坡]薰衣草 V 酒店(V Hotel Lavender)(3455999)</t>
  </si>
  <si>
    <t>高级大床房&lt;特惠&gt;&lt;双人入住&gt;&lt;适用于除印度及次大陆国家客人&gt;&lt;无早&gt;</t>
  </si>
  <si>
    <t>WASSIRI/DALAD</t>
  </si>
  <si>
    <t xml:space="preserve">3872944	</t>
  </si>
  <si>
    <t xml:space="preserve">321443704	</t>
  </si>
  <si>
    <t xml:space="preserve">999226725725836	</t>
  </si>
  <si>
    <t>[普吉岛]普吉岛西奈奢华酒店(Sinae Phuket Luxury Hotel)(86107074)</t>
  </si>
  <si>
    <t>泳池一室别墅(至少连住2晚及以上)&lt;特惠&gt;&lt;双人入住&gt;&lt;双早&gt;</t>
  </si>
  <si>
    <t>kaing/kimsiem</t>
  </si>
  <si>
    <t xml:space="preserve">3906151	</t>
  </si>
  <si>
    <t xml:space="preserve">308181454	</t>
  </si>
  <si>
    <t xml:space="preserve">999226731404844	</t>
  </si>
  <si>
    <t>[哥打京那巴鲁]哥打京那巴鲁皇宫酒店(The Palace Hotel Kota Kinabalu)(9597023)</t>
  </si>
  <si>
    <t>豪华房&lt;今日特价 &gt;&lt;双人入住&gt;&lt;双早&gt;</t>
  </si>
  <si>
    <t>Kok Fong/Yee</t>
  </si>
  <si>
    <t xml:space="preserve">3908738	</t>
  </si>
  <si>
    <t xml:space="preserve">316317476	</t>
  </si>
  <si>
    <t xml:space="preserve">999226752455336	</t>
  </si>
  <si>
    <t>[甲米]甲米悦榕庄(Banyan Tree Krabi)(81451112)</t>
  </si>
  <si>
    <t>甄选海洋泳池套房&lt;特惠&gt;&lt;双人入住&gt;&lt;适用于除泰国的亚洲客人&gt;&lt;双早&gt;</t>
  </si>
  <si>
    <t>WANG/TONGTONG</t>
  </si>
  <si>
    <t xml:space="preserve">3916893	</t>
  </si>
  <si>
    <t xml:space="preserve">265741	</t>
  </si>
  <si>
    <t xml:space="preserve">999226772631816	</t>
  </si>
  <si>
    <t>[普吉岛]普吉岛诺库酒店(Noku Phuket)(104625562)</t>
  </si>
  <si>
    <t>山别墅特大床(至少连住2晚及以上)&lt;特惠&gt;&lt;双人入住&gt;&lt;双早&gt;</t>
  </si>
  <si>
    <t>YEUNG/WAI YAN,YIP/YIU FAI</t>
  </si>
  <si>
    <t xml:space="preserve">3926987	</t>
  </si>
  <si>
    <t xml:space="preserve">310171929	</t>
  </si>
  <si>
    <t xml:space="preserve">999226780038110	</t>
  </si>
  <si>
    <t>标准双床房&lt;超值特惠&gt;&lt;双人入住&gt;&lt;不适用韩国客人&gt;&lt;无早&gt;</t>
  </si>
  <si>
    <t>HAMONANGAN/LUIS</t>
  </si>
  <si>
    <t xml:space="preserve">3930865	</t>
  </si>
  <si>
    <t xml:space="preserve">1252303	</t>
  </si>
  <si>
    <t xml:space="preserve">999226788524350	</t>
  </si>
  <si>
    <t>[曼谷]曼谷瑞享 BDMS 健康度假村(Mövenpick BDMS Wellness Resort Bangkok)(5281859)</t>
  </si>
  <si>
    <t>豪华特大床房(至少连住2晚及以上)&lt;双人入住&gt;&lt;适用于除泰国的亚洲客人&gt;&lt;双早&gt;</t>
  </si>
  <si>
    <t>CHEUNG/SHUN KING,IP/CHUI SHAN</t>
  </si>
  <si>
    <t xml:space="preserve">3935223	</t>
  </si>
  <si>
    <t xml:space="preserve">109066654	</t>
  </si>
  <si>
    <t xml:space="preserve">26800952475	</t>
  </si>
  <si>
    <t>高级双床房&lt;特惠&gt;&lt;双人入住&gt;&lt;适用于除印度及次大陆国家客人&gt;&lt;无早&gt;</t>
  </si>
  <si>
    <t>FAN/HUIYING,CHENG/FEN</t>
  </si>
  <si>
    <t xml:space="preserve">3943805	</t>
  </si>
  <si>
    <t xml:space="preserve">318669402	</t>
  </si>
  <si>
    <t xml:space="preserve">999226830425964	</t>
  </si>
  <si>
    <t>[首尔]首尔大使 - 铂尔曼酒店(The Ambassador Seoul - A Pullman Hotel)(2332004)</t>
  </si>
  <si>
    <t>高级双床房&lt;促销&gt;&lt;双人入住&gt;&lt;无早&gt;</t>
  </si>
  <si>
    <t>YANG/SEOKYOUNG</t>
  </si>
  <si>
    <t xml:space="preserve">3944886	</t>
  </si>
  <si>
    <t xml:space="preserve">109957991	</t>
  </si>
  <si>
    <t xml:space="preserve">999226846896570	</t>
  </si>
  <si>
    <t>[曼谷]曼谷拉差达宜必思尚品酒店(Ibis Styles Bangkok Ratchada)(46080525)</t>
  </si>
  <si>
    <t>高级双床房(至少连住2晚及以上)&lt;双人入住&gt;&lt;不适用泰国客人&gt;&lt;双早&gt;</t>
  </si>
  <si>
    <t>CHAO/CHIAHUNG</t>
  </si>
  <si>
    <t xml:space="preserve">3953987	</t>
  </si>
  <si>
    <t xml:space="preserve">194724	</t>
  </si>
  <si>
    <t xml:space="preserve">999226850390145	</t>
  </si>
  <si>
    <t>[曼谷]阿维曼谷河滨凯恩酒店(Away Bangkok Riverside Kene)(104265254)</t>
  </si>
  <si>
    <t>凉爽房(连住4晚及以上)&lt;双人入住&gt;&lt;不适用泰国客人&gt;&lt;双早&gt;</t>
  </si>
  <si>
    <t>WU/FEI</t>
  </si>
  <si>
    <t xml:space="preserve">3958008	</t>
  </si>
  <si>
    <t xml:space="preserve">20353	</t>
  </si>
  <si>
    <t xml:space="preserve">999226894742475	</t>
  </si>
  <si>
    <t>[苏梅岛]金普顿基塔莱苏梅岛酒店 - 洲际酒店集团旗下(Kimpton Kitalay Samui, an IHG Hotel)(102298551)</t>
  </si>
  <si>
    <t>客房, 1 张特大床, 度假村景观 (Essential)(至少连住2晚及以上)&lt;双人入住&gt;&lt;适用于除泰国的亚洲客人&gt;&lt;双早&gt;</t>
  </si>
  <si>
    <t>HUANG/YUE</t>
  </si>
  <si>
    <t xml:space="preserve">3964150	</t>
  </si>
  <si>
    <t xml:space="preserve">46726616	</t>
  </si>
  <si>
    <t xml:space="preserve">999226900059306	</t>
  </si>
  <si>
    <t>[巴洛克]珍拉丁皇家朱兰别墅(Royale Chulan Cherating Villa)(91107302)</t>
  </si>
  <si>
    <t>家庭别墅&lt;四人入住&gt;&lt;早+晚餐&gt;</t>
  </si>
  <si>
    <t>HOOI/SOOK KUIN,HOOI/SOOK KUIN,HOOI/SOOK KUIN,HOOI/SOOK KUIN</t>
  </si>
  <si>
    <t xml:space="preserve">3965349	</t>
  </si>
  <si>
    <t xml:space="preserve">34692	</t>
  </si>
  <si>
    <t xml:space="preserve">999226906172844	</t>
  </si>
  <si>
    <t>[新加坡]新加坡半岛怡东 – 温德姆酒店(Peninsula Excelsior Singapore, A Wyndham Hotel)(4984383)</t>
  </si>
  <si>
    <t>高级房&lt;特惠专享&gt;&lt;双人入住&gt;&lt;双早&gt;</t>
  </si>
  <si>
    <t>Hourani/Mohamad-Saeid</t>
  </si>
  <si>
    <t xml:space="preserve">3967162	</t>
  </si>
  <si>
    <t xml:space="preserve">267018332	</t>
  </si>
  <si>
    <t xml:space="preserve">999226927422043	</t>
  </si>
  <si>
    <t>[新加坡]庄家大酒店(Hotel Boss)(4373844)</t>
  </si>
  <si>
    <t>高级大床房&lt;特惠&gt;&lt;双人入住&gt;&lt;适用于除印度及次大陆国家客人&gt;&lt;双早&gt;</t>
  </si>
  <si>
    <t>ZHAO/SHUANGYING,SUN/SHUGEN</t>
  </si>
  <si>
    <t xml:space="preserve">3975291	</t>
  </si>
  <si>
    <t xml:space="preserve">321003998	</t>
  </si>
  <si>
    <t xml:space="preserve">999226927438551	</t>
  </si>
  <si>
    <t>高级双床房&lt;双人入住&gt;&lt;适用于除印度及次大陆国家客人&gt;&lt;双早&gt;</t>
  </si>
  <si>
    <t>LI/JUAN,SUN/AO</t>
  </si>
  <si>
    <t xml:space="preserve">3975298	</t>
  </si>
  <si>
    <t xml:space="preserve">321005585	</t>
  </si>
  <si>
    <t xml:space="preserve">999226929025355	</t>
  </si>
  <si>
    <t>[七岩]华欣索菲特特色酒店(SO/ Sofitel Hua Hin)(3462826)</t>
  </si>
  <si>
    <t>SO家庭房&lt;双人入住&gt;&lt;不适用泰国客人&gt;&lt;双早&gt;&lt;日历房套餐高价值&gt;&lt;新酒店礼盒&gt;</t>
  </si>
  <si>
    <t>Khayali/Hakim</t>
  </si>
  <si>
    <t xml:space="preserve">3976086	</t>
  </si>
  <si>
    <t xml:space="preserve">112249909	</t>
  </si>
  <si>
    <t xml:space="preserve">999226931367594	</t>
  </si>
  <si>
    <t>[曼谷]宜必思尚品曼谷是隆酒店(Ibis Styles Bangkok Silom)(110362621)</t>
  </si>
  <si>
    <t>高级房&lt;双人入住&gt;&lt;双早&gt;</t>
  </si>
  <si>
    <t>PHAM/TAM DUC,TRAN/TAI DUC</t>
  </si>
  <si>
    <t xml:space="preserve">3978113	</t>
  </si>
  <si>
    <t xml:space="preserve">112085821	</t>
  </si>
  <si>
    <t xml:space="preserve">999226931569528	</t>
  </si>
  <si>
    <t>PHAM/TAM DUC,LAM/HELEN</t>
  </si>
  <si>
    <t xml:space="preserve">3978217	</t>
  </si>
  <si>
    <t xml:space="preserve">112102851	</t>
  </si>
  <si>
    <t xml:space="preserve">999227040361426	</t>
  </si>
  <si>
    <t>家庭别墅&lt;四人入住&gt;&lt;早餐&gt;</t>
  </si>
  <si>
    <t>MOHAMED/NAZMI</t>
  </si>
  <si>
    <t xml:space="preserve">3987069	</t>
  </si>
  <si>
    <t xml:space="preserve">34743	</t>
  </si>
  <si>
    <t xml:space="preserve">999227050501623	</t>
  </si>
  <si>
    <t>高级双床房&lt;双人入住&gt;&lt;适用于除印度及次大陆国家客人&gt;&lt;无早&gt;</t>
  </si>
  <si>
    <t>ZHAO/YANPING,YANG/TAIRAN</t>
  </si>
  <si>
    <t xml:space="preserve">3989824	</t>
  </si>
  <si>
    <t xml:space="preserve">321575768	</t>
  </si>
  <si>
    <t xml:space="preserve">999227053494997	</t>
  </si>
  <si>
    <t>[曼谷]曼谷美人鱼酒店(Hotel Mermaid Bangkok)(85397474)</t>
  </si>
  <si>
    <t>特大号床角落套房 - 带阳台(连住5晚及以上)&lt;今日特价 &gt;&lt;双人入住&gt;&lt;无早&gt;</t>
  </si>
  <si>
    <t>Shin/Youngchul,Shin/Youngchul</t>
  </si>
  <si>
    <t xml:space="preserve">3990752	</t>
  </si>
  <si>
    <t xml:space="preserve">65230	</t>
  </si>
  <si>
    <t xml:space="preserve">999227062291832	</t>
  </si>
  <si>
    <t>三人房&lt;三人入住&gt;&lt;适用于除印度及次大陆国家客人&gt;&lt;无早&gt;</t>
  </si>
  <si>
    <t>GWEE/FELICIA</t>
  </si>
  <si>
    <t xml:space="preserve">3995270	</t>
  </si>
  <si>
    <t xml:space="preserve">321905447	</t>
  </si>
  <si>
    <t xml:space="preserve">999227095303696	</t>
  </si>
  <si>
    <t>[普吉岛]铂尔曼普吉岛卡隆海滩度假酒店(Pullman Phuket Karon Beach Resort)(3460018)</t>
  </si>
  <si>
    <t>海景豪华特大床房(至少连住2晚及以上)&lt;限量特价&gt;&lt;双人入住&gt;&lt;适用于除泰国的亚洲客人&gt;&lt;双早&gt;</t>
  </si>
  <si>
    <t>LYU/PIN,GE/XIN</t>
  </si>
  <si>
    <t xml:space="preserve">3998719	</t>
  </si>
  <si>
    <t xml:space="preserve">113883328	</t>
  </si>
  <si>
    <t xml:space="preserve">999227104528185	</t>
  </si>
  <si>
    <t>[新加坡]樟宜机场皇冠假日酒店  - IHG 旗下酒店(Crowne Plaza Changi Airport, an IHG Hotel)(3104999)</t>
  </si>
  <si>
    <t>宝石翼楼标准特大床房(至少连住2晚及以上)&lt;特价大促销&gt;&lt;双人入住&gt;&lt;双早&gt;</t>
  </si>
  <si>
    <t>OSORNIO/MICHELLE</t>
  </si>
  <si>
    <t xml:space="preserve">4004834	</t>
  </si>
  <si>
    <t xml:space="preserve">25078787	</t>
  </si>
  <si>
    <t xml:space="preserve">999227185089251	</t>
  </si>
  <si>
    <t>高级大床房&lt;单人入住&gt;&lt;适用于除印度及次大陆国家客人&gt;&lt;单早&gt;</t>
  </si>
  <si>
    <t>CHIEN/HUAMING</t>
  </si>
  <si>
    <t xml:space="preserve">4017228	</t>
  </si>
  <si>
    <t xml:space="preserve">323854025	</t>
  </si>
  <si>
    <t xml:space="preserve">999227185504051	</t>
  </si>
  <si>
    <t>高级大床房&lt;双人入住&gt;&lt;适用于除印度及次大陆国家客人&gt;&lt;无早&gt;</t>
  </si>
  <si>
    <t>Teng/Seng Chuan</t>
  </si>
  <si>
    <t xml:space="preserve">4017494	</t>
  </si>
  <si>
    <t xml:space="preserve">323846144	</t>
  </si>
  <si>
    <t xml:space="preserve">999227190270820	</t>
  </si>
  <si>
    <t>[八打灵再也]皇家朱兰白沙罗酒店(Royale Chulan Damansara)(28528087)</t>
  </si>
  <si>
    <t>高级房&lt;双人入住&gt;&lt;无早&gt;</t>
  </si>
  <si>
    <t>Ong/Lee wei,lee/Bee eang</t>
  </si>
  <si>
    <t xml:space="preserve">4021793	</t>
  </si>
  <si>
    <t xml:space="preserve">640249 / 640250	</t>
  </si>
  <si>
    <t xml:space="preserve">999227193385572	</t>
  </si>
  <si>
    <t>海洋套房(无阳台)&lt;双人入住&gt;&lt;双早&gt;</t>
  </si>
  <si>
    <t>Dinie/Adam</t>
  </si>
  <si>
    <t xml:space="preserve">4025131	</t>
  </si>
  <si>
    <t xml:space="preserve">34857	</t>
  </si>
  <si>
    <t xml:space="preserve">999227237485761	</t>
  </si>
  <si>
    <t>HAN/QINGHUA</t>
  </si>
  <si>
    <t xml:space="preserve">4027565	</t>
  </si>
  <si>
    <t xml:space="preserve">324551313	</t>
  </si>
  <si>
    <t xml:space="preserve">999227254478310	</t>
  </si>
  <si>
    <t>[曼谷]曼谷素坤逸奥克伍德华庭工作室酒店(Oakwood Studios Sukhumvit Bangkok)(101528701)</t>
  </si>
  <si>
    <t>高级房&lt;特惠专享&gt;&lt;双人入住&gt;&lt;无早&gt;</t>
  </si>
  <si>
    <t>SEESEN/JEERATHIP</t>
  </si>
  <si>
    <t xml:space="preserve">4028096	</t>
  </si>
  <si>
    <t xml:space="preserve">10478061	</t>
  </si>
  <si>
    <t xml:space="preserve">999227256729539	</t>
  </si>
  <si>
    <t>[芭堤雅]芭堤雅盛捷酒店(Somerset Pattaya)(106796888)</t>
  </si>
  <si>
    <t>海景豪华特大床房(至少连住2晚及以上)&lt;双人入住&gt;&lt;不适用泰国客人&gt;&lt;无早&gt;</t>
  </si>
  <si>
    <t>TSANG/KA MING,WONG/CHUI MUI</t>
  </si>
  <si>
    <t xml:space="preserve">4028793	</t>
  </si>
  <si>
    <t xml:space="preserve">10479364	</t>
  </si>
  <si>
    <t xml:space="preserve">999227261180887	</t>
  </si>
  <si>
    <t>[吉隆坡]菲斯时尚酒店(The Face Style)(112268920)</t>
  </si>
  <si>
    <t>行政豪华城景&lt;双人入住&gt;&lt;无早&gt;</t>
  </si>
  <si>
    <t>XIANG/CHUNYAN,YOU/SHUAI</t>
  </si>
  <si>
    <t xml:space="preserve">4030139	</t>
  </si>
  <si>
    <t xml:space="preserve">126364	</t>
  </si>
  <si>
    <t xml:space="preserve">999227261583888	</t>
  </si>
  <si>
    <t>[长滩岛]长滩岛金凤凰酒店(Golden Phoenix Hotel Boracay)(6213617)</t>
  </si>
  <si>
    <t>豪华双床房(至少提前1天预订)&lt;双人入住&gt;&lt;双早&gt;</t>
  </si>
  <si>
    <t>Shellah Mae Carpio/Joseph Jonathan Wenceslao</t>
  </si>
  <si>
    <t xml:space="preserve">4030335	</t>
  </si>
  <si>
    <t xml:space="preserve">2310060015	</t>
  </si>
  <si>
    <t xml:space="preserve">999227262020643	</t>
  </si>
  <si>
    <t>Aridianto/Adi</t>
  </si>
  <si>
    <t xml:space="preserve">4030556	</t>
  </si>
  <si>
    <t xml:space="preserve">325418131	</t>
  </si>
  <si>
    <t xml:space="preserve">999227283949303	</t>
  </si>
  <si>
    <t>[曼谷]曼谷素坤逸怡思得酒店(INNSiDE by Meliá Bangkok Sukhumvit)(112510496)</t>
  </si>
  <si>
    <t>因赛德特大床房(至少连住2晚及以上)&lt;双人入住&gt;&lt;外宾&gt;&lt;无早&gt;</t>
  </si>
  <si>
    <t>LUO/XUEYI</t>
  </si>
  <si>
    <t xml:space="preserve">4032622	</t>
  </si>
  <si>
    <t xml:space="preserve">1301150	</t>
  </si>
  <si>
    <t xml:space="preserve">999227290981684	</t>
  </si>
  <si>
    <t>[普吉岛]达拉酒店(Dara Hotel)(6083436)</t>
  </si>
  <si>
    <t>豪华双床房&lt;三人入住&gt;&lt;早餐&gt;</t>
  </si>
  <si>
    <t>KASEMROJ/BUNJAN,PONKOKGROUD/JANJIRA,PONKOKGROUD/JENJIRA</t>
  </si>
  <si>
    <t xml:space="preserve">4037115	</t>
  </si>
  <si>
    <t xml:space="preserve">10010387277	</t>
  </si>
  <si>
    <t xml:space="preserve">999227296374143	</t>
  </si>
  <si>
    <t>[曼谷]曼谷素坤逸 11 巷温德姆华美达酒店(Ramada by Wyndham Bangkok Sukhumvit 11)(28534391)</t>
  </si>
  <si>
    <t>标准双人间&lt;双人入住&gt;&lt;无早&gt;</t>
  </si>
  <si>
    <t>Sa/Shyma</t>
  </si>
  <si>
    <t xml:space="preserve">4038731	</t>
  </si>
  <si>
    <t xml:space="preserve">267513593	</t>
  </si>
  <si>
    <t>取消</t>
  </si>
  <si>
    <t xml:space="preserve">999227309304223	</t>
  </si>
  <si>
    <t>[芽庄]芽庄喜来登酒店(Sheraton Nha Trang Hotel &amp; Spa)(4119524)</t>
  </si>
  <si>
    <t>客房，1张特大床，海景&lt;双人入住&gt;&lt;双早&gt;</t>
  </si>
  <si>
    <t>CHO/SORA</t>
  </si>
  <si>
    <t xml:space="preserve">4045953	</t>
  </si>
  <si>
    <t xml:space="preserve">72605489	</t>
  </si>
  <si>
    <t xml:space="preserve">999227310174793	</t>
  </si>
  <si>
    <t>宝石翼楼标准特大床房(至少提前5天预订)&lt;双人入住&gt;&lt;双早&gt;</t>
  </si>
  <si>
    <t>KOVACS/LADISLAU</t>
  </si>
  <si>
    <t xml:space="preserve">4046542	</t>
  </si>
  <si>
    <t xml:space="preserve">85548483	</t>
  </si>
  <si>
    <t xml:space="preserve">999227320081859	</t>
  </si>
  <si>
    <t>豪华双床间&lt;双人入住&gt;&lt;无早&gt;</t>
  </si>
  <si>
    <t>SUN/zimei,Shan/Sitong</t>
  </si>
  <si>
    <t xml:space="preserve">4047123	</t>
  </si>
  <si>
    <t xml:space="preserve">126725	</t>
  </si>
  <si>
    <t xml:space="preserve">999227321361343	</t>
  </si>
  <si>
    <t>[普吉岛]普吉岛卡马拉海滩酒店(Novotel Phuket Kamala Beach)(3628344)</t>
  </si>
  <si>
    <t>高级特大床房(至少连住2晚及以上)&lt;双人入住&gt;&lt;仅适用亚洲客人&gt;&lt;双早&gt;</t>
  </si>
  <si>
    <t>PERINKULAM BALASUBRAMANIAN/KRISHNAN</t>
  </si>
  <si>
    <t xml:space="preserve">4047566	</t>
  </si>
  <si>
    <t xml:space="preserve">117691271	</t>
  </si>
  <si>
    <t xml:space="preserve">999227329782258	</t>
  </si>
  <si>
    <t>[吉隆坡]莱恩酒店(Sleeping Lion Suites)(108711778)</t>
  </si>
  <si>
    <t>高级房&lt;双人入住&gt;&lt;不适用马来西亚客人&gt;&lt;无早&gt;</t>
  </si>
  <si>
    <t>WANG/PINGNA</t>
  </si>
  <si>
    <t xml:space="preserve">4049718	</t>
  </si>
  <si>
    <t xml:space="preserve">137112	</t>
  </si>
  <si>
    <t xml:space="preserve">999227333266382	</t>
  </si>
  <si>
    <t>[济州市]Index 济州岛梦幻酒店(Index Hotel J Dream)(112490694)</t>
  </si>
  <si>
    <t>标准双床房&lt;今日特价 &gt;&lt;双人入住&gt;&lt;不适用韩国客人&gt;&lt;无早&gt;</t>
  </si>
  <si>
    <t>HU/YUEQI,MA/JING</t>
  </si>
  <si>
    <t xml:space="preserve">4051463	</t>
  </si>
  <si>
    <t xml:space="preserve">999227333321841	</t>
  </si>
  <si>
    <t>[普吉岛]普吉岛苏林酒店(The Surin Phuket)(4654333)</t>
  </si>
  <si>
    <t>一卧室海景豪华小屋&lt;双人入住&gt;&lt;双早&gt;</t>
  </si>
  <si>
    <t>LI/SHUANG,WANG/NAN</t>
  </si>
  <si>
    <t xml:space="preserve">4051588	</t>
  </si>
  <si>
    <t xml:space="preserve">999227333845347	</t>
  </si>
  <si>
    <t>[兰卡威]海洋之家兰卡威酒店(Casa del Mar Langkawi)(5243026)</t>
  </si>
  <si>
    <t>卡萨海滩工作室套房&lt;今日特价 &gt;&lt;双人入住&gt;&lt;双早&gt;</t>
  </si>
  <si>
    <t>ZOU/JINGXIAN,REN/JINGYU</t>
  </si>
  <si>
    <t xml:space="preserve">4051830	</t>
  </si>
  <si>
    <t xml:space="preserve">102450	</t>
  </si>
  <si>
    <t xml:space="preserve">999227334878029	</t>
  </si>
  <si>
    <t>LI/SHUANG,Wang/Nan</t>
  </si>
  <si>
    <t xml:space="preserve">4052651	</t>
  </si>
  <si>
    <t xml:space="preserve">323507186	</t>
  </si>
  <si>
    <t xml:space="preserve">999227335237941	</t>
  </si>
  <si>
    <t>[曼谷]曼谷尊贵比左特尔酒店(Bizotel Premier Hotel &amp; Residence)(28534140)</t>
  </si>
  <si>
    <t>豪华房&lt;特惠&gt;&lt;双人入住&gt;&lt;双早&gt;</t>
  </si>
  <si>
    <t>LIU/HONGRUI</t>
  </si>
  <si>
    <t xml:space="preserve">4052898	</t>
  </si>
  <si>
    <t xml:space="preserve">135461	</t>
  </si>
  <si>
    <t xml:space="preserve">999227335392522	</t>
  </si>
  <si>
    <t>[济州市]济州岛梅生格拉德酒店(Maison Glad Jeju)(4498957)</t>
  </si>
  <si>
    <t>甄选双床房&lt;特惠专享&gt;&lt;三人入住&gt;&lt;不适用韩国客人&gt;&lt;无早&gt;</t>
  </si>
  <si>
    <t>CHE/GUOQIAN</t>
  </si>
  <si>
    <t xml:space="preserve">4052986	</t>
  </si>
  <si>
    <t xml:space="preserve">90872315	</t>
  </si>
  <si>
    <t xml:space="preserve">999227335820777	</t>
  </si>
  <si>
    <t>WANG/QING,XU/LI</t>
  </si>
  <si>
    <t xml:space="preserve">4053266	</t>
  </si>
  <si>
    <t xml:space="preserve">90872314	</t>
  </si>
  <si>
    <t xml:space="preserve">999227336861618	</t>
  </si>
  <si>
    <t>XU/HUIQIN,YANG/RUQIAN,GAO/XIYANG,ZHOU/ZHENGPENG</t>
  </si>
  <si>
    <t xml:space="preserve">4054031	</t>
  </si>
  <si>
    <t xml:space="preserve">16695011	</t>
  </si>
  <si>
    <t xml:space="preserve">999227337014614	</t>
  </si>
  <si>
    <t>行政豪华间&lt;双人入住&gt;&lt;无早&gt;</t>
  </si>
  <si>
    <t>LEUNG/CHUN HEI</t>
  </si>
  <si>
    <t xml:space="preserve">4054077	</t>
  </si>
  <si>
    <t xml:space="preserve">126912	</t>
  </si>
  <si>
    <t xml:space="preserve">999227337413097	</t>
  </si>
  <si>
    <t>[宿务]宿务蒙特贝罗别墅酒店(Montebello Villa Hotel Cebu)(8235110)</t>
  </si>
  <si>
    <t>标准房&lt;双人入住&gt;&lt;双早&gt;</t>
  </si>
  <si>
    <t>Ryu/eunkyung,Ryu/eunkyung</t>
  </si>
  <si>
    <t xml:space="preserve">4054655	</t>
  </si>
  <si>
    <t xml:space="preserve">9240347421029	</t>
  </si>
  <si>
    <t xml:space="preserve">999227337594407	</t>
  </si>
  <si>
    <t>[曼谷]拉差达 CMYK 我的酒店(Myhotel Cmyk@Ratchada)(28558049)</t>
  </si>
  <si>
    <t>豪华房(至少连住2晚及以上)&lt;促销&gt;&lt;双人入住&gt;&lt;无早&gt;</t>
  </si>
  <si>
    <t>PHONHAN/KANYANEE</t>
  </si>
  <si>
    <t xml:space="preserve">4054812	</t>
  </si>
  <si>
    <t xml:space="preserve">999227341042906	</t>
  </si>
  <si>
    <t>[曼谷]曼谷贵都酒店(S Ratchada Hotel Bangkok)(112741203)</t>
  </si>
  <si>
    <t>超级房（带浴缸）(至少连住2晚及以上)&lt;双人入住&gt;&lt;无早&gt;</t>
  </si>
  <si>
    <t>YUEN/SEBASTIAN</t>
  </si>
  <si>
    <t xml:space="preserve">4056458	</t>
  </si>
  <si>
    <t xml:space="preserve">91280428-1	</t>
  </si>
  <si>
    <t xml:space="preserve">999227342627695	</t>
  </si>
  <si>
    <t>DUAN/CHAO</t>
  </si>
  <si>
    <t xml:space="preserve">4056843	</t>
  </si>
  <si>
    <t xml:space="preserve">127017	</t>
  </si>
  <si>
    <t xml:space="preserve">999227344097806	</t>
  </si>
  <si>
    <t>HUANG/JIAJUN,SHEN/QIANYING</t>
  </si>
  <si>
    <t xml:space="preserve">4057294	</t>
  </si>
  <si>
    <t xml:space="preserve">326327364	</t>
  </si>
  <si>
    <t xml:space="preserve">999227345084577	</t>
  </si>
  <si>
    <t>豪华双床房&lt;今日特价 &gt;&lt;三人入住&gt;&lt;不适用韩国客人&gt;&lt;无早&gt;</t>
  </si>
  <si>
    <t>QIUZI/XU,ZHENHUI/JIANG</t>
  </si>
  <si>
    <t xml:space="preserve">4057565	</t>
  </si>
  <si>
    <t xml:space="preserve">90872359	</t>
  </si>
  <si>
    <t xml:space="preserve">999227347012422	</t>
  </si>
  <si>
    <t>[曼谷]彩虹套房酒店(Baiyoke Suite Hotel)(112026789)</t>
  </si>
  <si>
    <t>高级套房&lt;单人入住&gt;&lt;单早&gt;</t>
  </si>
  <si>
    <t>Apelboim /Ester</t>
  </si>
  <si>
    <t xml:space="preserve">4058377	</t>
  </si>
  <si>
    <t xml:space="preserve">78263	</t>
  </si>
  <si>
    <t xml:space="preserve">999227347234696	</t>
  </si>
  <si>
    <t>[乔治市]槟城皇家朱兰酒店(Royale Chulan Penang)(12046718)</t>
  </si>
  <si>
    <t>&lt;双人入住&gt;&lt;双早&gt;</t>
  </si>
  <si>
    <t>QIU/YI</t>
  </si>
  <si>
    <t xml:space="preserve">4058432	</t>
  </si>
  <si>
    <t xml:space="preserve">9058689	</t>
  </si>
  <si>
    <t xml:space="preserve">999227348250455	</t>
  </si>
  <si>
    <t>[首尔]明洞亲爱酒店(Dears Myeongdong)(105594077)</t>
  </si>
  <si>
    <t>布雷夫双床房&lt;双人入住&gt;&lt;限量抢购&gt;&lt;无早&gt;</t>
  </si>
  <si>
    <t>Yoo/Eunhye</t>
  </si>
  <si>
    <t xml:space="preserve">4058746	</t>
  </si>
  <si>
    <t xml:space="preserve">23043873	</t>
  </si>
  <si>
    <t xml:space="preserve">999227348976591	</t>
  </si>
  <si>
    <t>[清迈]清迈科莫之亿酒店(Cmor by Recall Hotels Sha Extra Plus)(5424584)</t>
  </si>
  <si>
    <t>INTASUWAN/ATCHARAPA</t>
  </si>
  <si>
    <t xml:space="preserve">4058961	</t>
  </si>
  <si>
    <t xml:space="preserve">40058	</t>
  </si>
  <si>
    <t xml:space="preserve">999227350930811	</t>
  </si>
  <si>
    <t>[迪拜]迪拜德拉温德姆酒店(Wyndham Dubai Deira)(106436490)</t>
  </si>
  <si>
    <t>豪华海景房&lt;双人入住&gt;&lt;双早&gt;</t>
  </si>
  <si>
    <t>CHEN/YAXING</t>
  </si>
  <si>
    <t xml:space="preserve">4059608	</t>
  </si>
  <si>
    <t xml:space="preserve">285864	</t>
  </si>
  <si>
    <t xml:space="preserve">999227351101976	</t>
  </si>
  <si>
    <t>豪华花园泳池特大床套房&lt;特惠&gt;&lt;双人入住&gt;&lt;适用于除泰国的亚洲客人&gt;&lt;双早&gt;</t>
  </si>
  <si>
    <t>HONG/BO,YANG/QI</t>
  </si>
  <si>
    <t xml:space="preserve">4059655	</t>
  </si>
  <si>
    <t xml:space="preserve">274863	</t>
  </si>
  <si>
    <t xml:space="preserve">999227352053560	</t>
  </si>
  <si>
    <t>[曼谷]察殿曼谷沙吞酒店式公寓(Chatrium Residence Sathon Bangkok)(6179292)</t>
  </si>
  <si>
    <t>豪华特大床一卧室&lt;特惠专享&gt;&lt;双人入住&gt;&lt;不适用泰国客人&gt;&lt;双早&gt;</t>
  </si>
  <si>
    <t>WANG/CHUNLU,GONG/HONGJIE</t>
  </si>
  <si>
    <t xml:space="preserve">4060169	</t>
  </si>
  <si>
    <t xml:space="preserve">326486438	</t>
  </si>
  <si>
    <t xml:space="preserve">999227352901833	</t>
  </si>
  <si>
    <t>Young Jun/ivorynation</t>
  </si>
  <si>
    <t xml:space="preserve">4060562	</t>
  </si>
  <si>
    <t xml:space="preserve">23043870	</t>
  </si>
  <si>
    <t xml:space="preserve">999227355176093	</t>
  </si>
  <si>
    <t>[Hung Dinh]平阳中央馨乐庭酒店(Citadines Central Binh Duong)(112893361)</t>
  </si>
  <si>
    <t>行政一室房&lt;单人入住&gt;&lt;单早&gt;</t>
  </si>
  <si>
    <t>Yeung/Yimfung</t>
  </si>
  <si>
    <t xml:space="preserve">4061648	</t>
  </si>
  <si>
    <t xml:space="preserve">999227375873189	</t>
  </si>
  <si>
    <t>ARIFFIN/ARIANTY</t>
  </si>
  <si>
    <t xml:space="preserve">4063283	</t>
  </si>
  <si>
    <t xml:space="preserve">999227377595447	</t>
  </si>
  <si>
    <t>高级双床房&lt;特惠专享&gt;&lt;双人入住&gt;&lt;无早&gt;</t>
  </si>
  <si>
    <t>Waris/Zeba</t>
  </si>
  <si>
    <t xml:space="preserve">4064050	</t>
  </si>
  <si>
    <t xml:space="preserve">10544786	</t>
  </si>
  <si>
    <t xml:space="preserve">999227378559495	</t>
  </si>
  <si>
    <t>[曼谷]曼谷大将军酒店(Admiral Premier Bangkok)(85217938)</t>
  </si>
  <si>
    <t>高级一室房(连住3晚及以上)&lt;双人入住&gt;&lt;无早&gt;</t>
  </si>
  <si>
    <t>Bolek/Aleksandr</t>
  </si>
  <si>
    <t xml:space="preserve">4064456	</t>
  </si>
  <si>
    <t xml:space="preserve">134936	</t>
  </si>
  <si>
    <t xml:space="preserve">999227378749620	</t>
  </si>
  <si>
    <t>[曼谷]曼谷泰雅酒店(Thaya Hotel Bangkok)(113548217)</t>
  </si>
  <si>
    <t>豪华特大床房&lt;双人入住&gt;&lt;中宾&gt;&lt;双早&gt;</t>
  </si>
  <si>
    <t>JIANG/JINRONG</t>
  </si>
  <si>
    <t xml:space="preserve">4064657	</t>
  </si>
  <si>
    <t xml:space="preserve">RR23024063	</t>
  </si>
  <si>
    <t xml:space="preserve">999227380191689	</t>
  </si>
  <si>
    <t>[吉隆坡]吉隆坡皇家朱兰酒店(Royale Chulan Kuala Lumpur)(5280527)</t>
  </si>
  <si>
    <t>HISHAM/ABDUL HISHAM BIN RUSLAN</t>
  </si>
  <si>
    <t xml:space="preserve">4065256	</t>
  </si>
  <si>
    <t xml:space="preserve">10010692448	</t>
  </si>
  <si>
    <t xml:space="preserve">999227382002713	</t>
  </si>
  <si>
    <t>Wu/Liwei</t>
  </si>
  <si>
    <t xml:space="preserve">4065972	</t>
  </si>
  <si>
    <t xml:space="preserve">127198	</t>
  </si>
  <si>
    <t xml:space="preserve">999227382045614	</t>
  </si>
  <si>
    <t>[吉隆坡]铂尔曼吉隆坡城市中心大酒店(Pullman Kuala Lumpur City Centre Hotel &amp; Residences)(5073220)</t>
  </si>
  <si>
    <t>豪华双床房&lt;双人入住&gt;&lt;双早&gt;</t>
  </si>
  <si>
    <t>ZHAO/YI,LUO/WANFEN,ZHAN/QIONGRONG,WEI/YANHONG</t>
  </si>
  <si>
    <t xml:space="preserve">4065983	</t>
  </si>
  <si>
    <t xml:space="preserve"> 993067	</t>
  </si>
  <si>
    <t xml:space="preserve">999227382576019	</t>
  </si>
  <si>
    <t>[仰光]仰光美利亚酒店(Melia Yangon)(58633265)</t>
  </si>
  <si>
    <t>YINYIN/NWE</t>
  </si>
  <si>
    <t xml:space="preserve">4066116	</t>
  </si>
  <si>
    <t xml:space="preserve">352306	</t>
  </si>
  <si>
    <t xml:space="preserve">999227385100747	</t>
  </si>
  <si>
    <t>[吉隆坡]吉隆坡千禧大酒店(Grand Millennium Kuala Lumpur)(5411063)</t>
  </si>
  <si>
    <t>豪华大床房(至少连住2晚及以上)&lt;双人入住&gt;&lt;双早&gt;</t>
  </si>
  <si>
    <t>Wang/Yongsheng</t>
  </si>
  <si>
    <t xml:space="preserve">4067257	</t>
  </si>
  <si>
    <t xml:space="preserve">26054063	</t>
  </si>
  <si>
    <t xml:space="preserve">999227385404876	</t>
  </si>
  <si>
    <t>[帕西市]雅高酒店集团管理的马尼拉喜悦罗斯塔尔格套房酒店(Joy Nostalg Hotel &amp; Suites Manila - Managed by AccorHotels)(28555455)</t>
  </si>
  <si>
    <t>一卧室行政特大床套房(至少提前1天预订)&lt;双人入住&gt;&lt;无早&gt;</t>
  </si>
  <si>
    <t>JUNG/SEUNGKEUN</t>
  </si>
  <si>
    <t xml:space="preserve">4067491	</t>
  </si>
  <si>
    <t xml:space="preserve">27386871023	</t>
  </si>
  <si>
    <t>[釜山]釜山站温德姆华美达安可酒店(Ramada Encore by Wyndham Busan Station)(97388593)</t>
  </si>
  <si>
    <t>尊贵双床房&lt;特惠专享&gt;&lt;双人入住&gt;&lt;不适用韩国客人&gt;&lt;无早&gt;</t>
  </si>
  <si>
    <t>YE/YONGLIANG,Yao/shuang</t>
  </si>
  <si>
    <t xml:space="preserve">4067909	</t>
  </si>
  <si>
    <t xml:space="preserve">23200338	</t>
  </si>
  <si>
    <t xml:space="preserve">999227396503972	</t>
  </si>
  <si>
    <t>[曼谷]贝斯特韦斯特拉查达酒店(Best Western Ratchada Hotel)(112198417)</t>
  </si>
  <si>
    <t>高级房, 1 张特大床&lt;特惠&gt;&lt;双人入住&gt;&lt;不适用泰国客人&gt;&lt;双早&gt;</t>
  </si>
  <si>
    <t>HE/YONGMEI</t>
  </si>
  <si>
    <t xml:space="preserve">4068279	</t>
  </si>
  <si>
    <t xml:space="preserve">008177	</t>
  </si>
  <si>
    <t xml:space="preserve">999227397408643	</t>
  </si>
  <si>
    <t>甄选双床房&lt;特惠专享&gt;&lt;双人入住&gt;&lt;不适用韩国客人&gt;&lt;双早&gt;</t>
  </si>
  <si>
    <t>HAN/SUFENG,PAN/TAIBING</t>
  </si>
  <si>
    <t xml:space="preserve">4068484	</t>
  </si>
  <si>
    <t xml:space="preserve">90872942	</t>
  </si>
  <si>
    <t xml:space="preserve">999227397640668	</t>
  </si>
  <si>
    <t>标准大床房&lt;今日特价 &gt;&lt;单人入住&gt;&lt;不适用韩国客人&gt;&lt;无早&gt;</t>
  </si>
  <si>
    <t>DENG/YUNGANG</t>
  </si>
  <si>
    <t xml:space="preserve">4068518	</t>
  </si>
  <si>
    <t xml:space="preserve">16735382	</t>
  </si>
  <si>
    <t xml:space="preserve">999227400240430	</t>
  </si>
  <si>
    <t>超级淋浴房&lt;双人入住&gt;&lt;无早&gt;</t>
  </si>
  <si>
    <t>THONGBOR/SUPATSARA</t>
  </si>
  <si>
    <t xml:space="preserve">4069277	</t>
  </si>
  <si>
    <t xml:space="preserve">14111592-1	</t>
  </si>
  <si>
    <t xml:space="preserve">999227400589542	</t>
  </si>
  <si>
    <t>ZHENG/QINGPING,XIONG/GUIHUA</t>
  </si>
  <si>
    <t xml:space="preserve">4069505	</t>
  </si>
  <si>
    <t xml:space="preserve">324070786	</t>
  </si>
  <si>
    <t xml:space="preserve">999227400991086	</t>
  </si>
  <si>
    <t>行政特大床一室房(至少提前1天预订)&lt;双人入住&gt;&lt;单早&gt;</t>
  </si>
  <si>
    <t xml:space="preserve">4069582	</t>
  </si>
  <si>
    <t xml:space="preserve">999227401102039	</t>
  </si>
  <si>
    <t>Teh/Karen</t>
  </si>
  <si>
    <t xml:space="preserve">4069610	</t>
  </si>
  <si>
    <t xml:space="preserve">642639	</t>
  </si>
  <si>
    <t xml:space="preserve">999227401286940	</t>
  </si>
  <si>
    <t>[金边]金界综合度假酒店(NagaWorld Hotel &amp; Entertainment Complex)(28762786)</t>
  </si>
  <si>
    <t>高级房&lt;单人入住&gt;&lt;中宾&gt;&lt;单早&gt;</t>
  </si>
  <si>
    <t>ZHUANG/HUIHUA,HU/XIAOYU,WEI/HUIHUA</t>
  </si>
  <si>
    <t xml:space="preserve">4069803	</t>
  </si>
  <si>
    <t xml:space="preserve">943501	</t>
  </si>
  <si>
    <t xml:space="preserve">999227404941244	</t>
  </si>
  <si>
    <t>[芭堤雅]芭堤雅大中心点(Grande Centre Point Pattaya)(23791733)</t>
  </si>
  <si>
    <t>海景豪华房-大床(至少连住2晚及以上)&lt;今日特价 &gt;&lt;双人入住&gt;&lt;不适用泰国客人&gt;&lt;双早&gt;</t>
  </si>
  <si>
    <t>SUN/LIYUAN,YU/TAO</t>
  </si>
  <si>
    <t xml:space="preserve">4070738	</t>
  </si>
  <si>
    <t xml:space="preserve">205560	</t>
  </si>
  <si>
    <t xml:space="preserve">999227407733943	</t>
  </si>
  <si>
    <t>Danes Larumbe/Claire,Danes Larumbe/Claire</t>
  </si>
  <si>
    <t xml:space="preserve">4071681	</t>
  </si>
  <si>
    <t xml:space="preserve">999227408628198	</t>
  </si>
  <si>
    <t>[芭堤雅]芭堤雅爱湾海滩度假酒店(A-One Pattaya Beach Resort)(4036978)</t>
  </si>
  <si>
    <t>海滩豪华双床房(至少连住2晚及以上)&lt;双人入住&gt;&lt;不适用印度客人&gt;&lt;双早&gt;</t>
  </si>
  <si>
    <t>WEN/ZHIYAN</t>
  </si>
  <si>
    <t xml:space="preserve">4072065	</t>
  </si>
  <si>
    <t xml:space="preserve">999227408651950	</t>
  </si>
  <si>
    <t>WEN/ZHIYAN,RAO/YUXING</t>
  </si>
  <si>
    <t xml:space="preserve">4072076	</t>
  </si>
  <si>
    <t xml:space="preserve">65392	</t>
  </si>
  <si>
    <t xml:space="preserve">999227409064700	</t>
  </si>
  <si>
    <t>[宿务]宿雾海湾酒店- 国会大厦(Bayfront Hotel Cebu Capitol Site)(82189082)</t>
  </si>
  <si>
    <t>经典房&lt;双人入住&gt;&lt;双早&gt;</t>
  </si>
  <si>
    <t>Doroy/Charlita Rea</t>
  </si>
  <si>
    <t xml:space="preserve">4072374	</t>
  </si>
  <si>
    <t xml:space="preserve">41510	</t>
  </si>
  <si>
    <t xml:space="preserve">999227410541533	</t>
  </si>
  <si>
    <t>[芭堤雅]芭堤雅遨舍度假酒店(OZO North Pattaya)(105013131)</t>
  </si>
  <si>
    <t>豪华海景双床房&lt;今日特价 &gt;&lt;双人入住&gt;&lt;中宾&gt;&lt;双早&gt;</t>
  </si>
  <si>
    <t>HAO/YUANZENG,REN/PING,CHEN/YU,XIAO/ZHIYONG,HUANG/CHENGYAN,E/LINFANG</t>
  </si>
  <si>
    <t xml:space="preserve">4072873	</t>
  </si>
  <si>
    <t xml:space="preserve">233404	</t>
  </si>
  <si>
    <t xml:space="preserve">999227410550045	</t>
  </si>
  <si>
    <t>豪华海景特大床房&lt;今日特价 &gt;&lt;双人入住&gt;&lt;中宾&gt;&lt;双早&gt;</t>
  </si>
  <si>
    <t>CHEN/XIAOQIANG</t>
  </si>
  <si>
    <t xml:space="preserve">4072874	</t>
  </si>
  <si>
    <t xml:space="preserve">233405	</t>
  </si>
  <si>
    <t xml:space="preserve">999227410605594	</t>
  </si>
  <si>
    <t>[苏梅岛]苏梅岛凯悦酒店(Hyatt Regency Koh Samui)(109129255)</t>
  </si>
  <si>
    <t>海景特大床房&lt;特惠&gt;&lt;双人入住&gt;&lt;中宾&gt;&lt;双早&gt;</t>
  </si>
  <si>
    <t>LI/YILONG</t>
  </si>
  <si>
    <t xml:space="preserve">4072894	</t>
  </si>
  <si>
    <t xml:space="preserve">64228041	</t>
  </si>
  <si>
    <t xml:space="preserve">999227411365678	</t>
  </si>
  <si>
    <t>LERTCHATNARONG/PREEYANAT</t>
  </si>
  <si>
    <t xml:space="preserve">4073136	</t>
  </si>
  <si>
    <t xml:space="preserve">999227412080639	</t>
  </si>
  <si>
    <t>[中雅加达]雅加达穆利雅史纳延酒店(Hotel Mulia Senayan, Jakarta)(5128029)</t>
  </si>
  <si>
    <t>穆丽雅富丽豪华房&lt;双人入住&gt;&lt;双早&gt;</t>
  </si>
  <si>
    <t>ANDRA/GARY PUTRA</t>
  </si>
  <si>
    <t xml:space="preserve">4073459	</t>
  </si>
  <si>
    <t xml:space="preserve">3709867	</t>
  </si>
  <si>
    <t xml:space="preserve">999227434412787	</t>
  </si>
  <si>
    <t>MENG/KANGCHENG</t>
  </si>
  <si>
    <t xml:space="preserve">4074436	</t>
  </si>
  <si>
    <t xml:space="preserve">999227436301401	</t>
  </si>
  <si>
    <t>[吉隆坡]吉隆坡双威伟乐酒店(Sunway Velocity Hotel Kuala Lumpur)(28524790)</t>
  </si>
  <si>
    <t>高级特大床房&lt;双人入住&gt;&lt;无早&gt;</t>
  </si>
  <si>
    <t>XU/CHANGDI,WU/XIAOLIN,CHEN/HUANG</t>
  </si>
  <si>
    <t xml:space="preserve">4075073	</t>
  </si>
  <si>
    <t xml:space="preserve"> 34095652	</t>
  </si>
  <si>
    <t xml:space="preserve">999227436606419	</t>
  </si>
  <si>
    <t>Mat dali/Sharuddin</t>
  </si>
  <si>
    <t xml:space="preserve">4075134	</t>
  </si>
  <si>
    <t xml:space="preserve">642796	</t>
  </si>
  <si>
    <t xml:space="preserve">999227437129878	</t>
  </si>
  <si>
    <t>[芭堤雅]芭堤雅硬石酒店(Hard Rock Hotel Pattaya)(4399295)</t>
  </si>
  <si>
    <t>城景豪华房&lt;特惠&gt;&lt;双人入住&gt;&lt;中宾&gt;&lt;双早&gt;</t>
  </si>
  <si>
    <t>LIU/ZUO</t>
  </si>
  <si>
    <t xml:space="preserve">4075250	</t>
  </si>
  <si>
    <t xml:space="preserve">2630748	</t>
  </si>
  <si>
    <t xml:space="preserve">999227437160760	</t>
  </si>
  <si>
    <t>TEO/YI KANG</t>
  </si>
  <si>
    <t xml:space="preserve">4075255	</t>
  </si>
  <si>
    <t xml:space="preserve">999227438207598	</t>
  </si>
  <si>
    <t>[大山脚]槟城标致酒店(Iconic Hotel Penang)(28537947)</t>
  </si>
  <si>
    <t>ZHANG/GUOLIN</t>
  </si>
  <si>
    <t xml:space="preserve">4075699	</t>
  </si>
  <si>
    <t xml:space="preserve">451371	</t>
  </si>
  <si>
    <t xml:space="preserve">999227438369533	</t>
  </si>
  <si>
    <t>WANG/HUI</t>
  </si>
  <si>
    <t xml:space="preserve">4075730	</t>
  </si>
  <si>
    <t xml:space="preserve">35032	</t>
  </si>
  <si>
    <t xml:space="preserve">999227438540952	</t>
  </si>
  <si>
    <t>[芭堤雅]HT9酒店(HT9 Hotel)(113018407)</t>
  </si>
  <si>
    <t>两卧室套房&lt;特惠专享&gt;&lt;四人入住&gt;&lt;无早&gt;</t>
  </si>
  <si>
    <t>Wongsuwan/Aphisan,Wongsuwan/Aphisan,Wongsuwan/Aphisan,Wongsuwan/Aphisan</t>
  </si>
  <si>
    <t xml:space="preserve">4075767	</t>
  </si>
  <si>
    <t xml:space="preserve">4794	</t>
  </si>
  <si>
    <t xml:space="preserve">999227438985858	</t>
  </si>
  <si>
    <t>LI/LISHA,DENG/ZHANG</t>
  </si>
  <si>
    <t xml:space="preserve">4076027	</t>
  </si>
  <si>
    <t xml:space="preserve">127386	</t>
  </si>
  <si>
    <t xml:space="preserve">999227439793319	</t>
  </si>
  <si>
    <t>YUAN/CHAO,WU/JIA</t>
  </si>
  <si>
    <t xml:space="preserve">4076391	</t>
  </si>
  <si>
    <t xml:space="preserve">233591	</t>
  </si>
  <si>
    <t xml:space="preserve">999227440005068	</t>
  </si>
  <si>
    <t>[曼谷]曼谷阿尔玛斯酒店(Almas Hotel Bangkok)(112363936)</t>
  </si>
  <si>
    <t>标准双床房&lt;双人入住&gt;&lt;双早&gt;</t>
  </si>
  <si>
    <t>HENGSA/YASMEE</t>
  </si>
  <si>
    <t xml:space="preserve">4076437	</t>
  </si>
  <si>
    <t xml:space="preserve">9859	</t>
  </si>
  <si>
    <t xml:space="preserve">999227440905120	</t>
  </si>
  <si>
    <t>[哥打巴鲁]宜必思尚品哥打巴鲁酒店(Ibis Styles Kota Bharu)(111111462)</t>
  </si>
  <si>
    <t>高级双人床房&lt;单人入住&gt;&lt;单早&gt;</t>
  </si>
  <si>
    <t>WAN ZUL/WAN MOHD ZULKIFLI BIN AWANG</t>
  </si>
  <si>
    <t xml:space="preserve">4076840	</t>
  </si>
  <si>
    <t xml:space="preserve">161023	</t>
  </si>
  <si>
    <t xml:space="preserve">999227441198494	</t>
  </si>
  <si>
    <t>[Bo Win]罗宾逊生活博温GO酒店(Go! Hotel Bowin at Robinson Lifestyle Bowin)(112530685)</t>
  </si>
  <si>
    <t>高级双人间&lt;双人入住&gt;&lt;无早&gt;</t>
  </si>
  <si>
    <t>PAN/WENBIN,TANG/HONG</t>
  </si>
  <si>
    <t xml:space="preserve">4076917	</t>
  </si>
  <si>
    <t xml:space="preserve">RR23003061/RR23003062	</t>
  </si>
  <si>
    <t xml:space="preserve">27441383802	</t>
  </si>
  <si>
    <t>[Bang Chalong]曼谷伊斯汀坦那市高尔夫度假村(Eastin Thana City Golf Resort Bangkok)(100371587)</t>
  </si>
  <si>
    <t>高级甄选双床房&lt;双人入住&gt;&lt;特价&gt;&lt;双早&gt;</t>
  </si>
  <si>
    <t>song/YANLI,Chen/QianG</t>
  </si>
  <si>
    <t xml:space="preserve">4077136	</t>
  </si>
  <si>
    <t xml:space="preserve">77009	</t>
  </si>
  <si>
    <t xml:space="preserve">999227443077549	</t>
  </si>
  <si>
    <t>MAN/CHUN KIT</t>
  </si>
  <si>
    <t xml:space="preserve">4077876	</t>
  </si>
  <si>
    <t xml:space="preserve">999227443388602	</t>
  </si>
  <si>
    <t>至尊豪华房&lt;双人入住&gt;&lt;不适用泰国客人&gt;&lt;无早&gt;</t>
  </si>
  <si>
    <t>Xu/jiahuang</t>
  </si>
  <si>
    <t xml:space="preserve">4077987	</t>
  </si>
  <si>
    <t xml:space="preserve">383355	</t>
  </si>
  <si>
    <t xml:space="preserve">999227439897069	</t>
  </si>
  <si>
    <t>一卧室山坡小屋&lt;双人入住&gt;&lt;双早&gt;</t>
  </si>
  <si>
    <t>FERNANDUS/KRIS NIKHO</t>
  </si>
  <si>
    <t xml:space="preserve">4076413	</t>
  </si>
  <si>
    <t xml:space="preserve">325983753	</t>
  </si>
  <si>
    <t xml:space="preserve">27445149481	</t>
  </si>
  <si>
    <t>LIU/WENGE</t>
  </si>
  <si>
    <t xml:space="preserve">4078599	</t>
  </si>
  <si>
    <t xml:space="preserve">008253	</t>
  </si>
  <si>
    <t xml:space="preserve">999227445620002	</t>
  </si>
  <si>
    <t>豪华房&lt;今日特价 &gt;&lt;双人入住&gt;&lt;无早&gt;</t>
  </si>
  <si>
    <t>MOHD NASIR/ZAHIRAH</t>
  </si>
  <si>
    <t xml:space="preserve">4078705	</t>
  </si>
  <si>
    <t xml:space="preserve">10010692670	</t>
  </si>
  <si>
    <t xml:space="preserve">999227445709296	</t>
  </si>
  <si>
    <t>高级特大床房&lt;特惠专享&gt;&lt;双人入住&gt;&lt;无早&gt;</t>
  </si>
  <si>
    <t>HUANG/JIAN</t>
  </si>
  <si>
    <t xml:space="preserve">4078721	</t>
  </si>
  <si>
    <t xml:space="preserve">10568841	</t>
  </si>
  <si>
    <t xml:space="preserve">999227445942996	</t>
  </si>
  <si>
    <t>尊贵豪华二卧室套房&lt;四人入住&gt;&lt;不适用泰国客人&gt;&lt;早餐&gt;</t>
  </si>
  <si>
    <t>WANG/HAO,LAU/LIT MO</t>
  </si>
  <si>
    <t xml:space="preserve">4078891	</t>
  </si>
  <si>
    <t xml:space="preserve">327524014/327524237	</t>
  </si>
  <si>
    <t xml:space="preserve">999227445985144	</t>
  </si>
  <si>
    <t>豪华一室房&lt;双人入住&gt;&lt;不适用泰国客人&gt;&lt;双早&gt;</t>
  </si>
  <si>
    <t>ZENG/HUANLI</t>
  </si>
  <si>
    <t xml:space="preserve">4078899	</t>
  </si>
  <si>
    <t xml:space="preserve">327535036	</t>
  </si>
  <si>
    <t xml:space="preserve">999227446186851	</t>
  </si>
  <si>
    <t>Horvath/Tibor</t>
  </si>
  <si>
    <t xml:space="preserve">4078933	</t>
  </si>
  <si>
    <t xml:space="preserve">9063266	</t>
  </si>
  <si>
    <t xml:space="preserve">999227446433603	</t>
  </si>
  <si>
    <t>[普吉岛]复古度假村(La Vintage Resort)(31432625)</t>
  </si>
  <si>
    <t>豪华房&lt;特惠&gt;&lt;双人入住&gt;&lt;不适用泰国客人&gt;&lt;双早&gt;</t>
  </si>
  <si>
    <t>MARQUES/PAMELA BATISTA</t>
  </si>
  <si>
    <t xml:space="preserve">4078999	</t>
  </si>
  <si>
    <t xml:space="preserve">60720	</t>
  </si>
  <si>
    <t xml:space="preserve">999227446567750	</t>
  </si>
  <si>
    <t>[哥打京那巴鲁]宜必思尚品哥打京那巴鲁伊纳南酒店(Ibis Styles Kota Kinabalu Inanam)(37490470)</t>
  </si>
  <si>
    <t>高级大床房&lt;双人入住&gt;&lt;双早&gt;</t>
  </si>
  <si>
    <t>PHANG/NICHOLAS</t>
  </si>
  <si>
    <t xml:space="preserve">4079026	</t>
  </si>
  <si>
    <t xml:space="preserve">MSMSCWZB	</t>
  </si>
  <si>
    <t xml:space="preserve">999227447438351	</t>
  </si>
  <si>
    <t>[芭堤雅]芭堤雅旅客之家(Travelodge Pattaya)(13860228)</t>
  </si>
  <si>
    <t>标准房&lt;今日特价 &gt;&lt;双人入住&gt;&lt;无早&gt;</t>
  </si>
  <si>
    <t>MCCALLUM/WANDEE</t>
  </si>
  <si>
    <t xml:space="preserve">4079343	</t>
  </si>
  <si>
    <t xml:space="preserve">56817	</t>
  </si>
  <si>
    <t xml:space="preserve">999227448229369	</t>
  </si>
  <si>
    <t>[芭堤雅]芭堤雅勒瓦纳酒店(Levana Pattaya Hotel)(112420111)</t>
  </si>
  <si>
    <t>高级特大床房&lt;双人入住&gt;&lt;双早&gt;</t>
  </si>
  <si>
    <t>ZHANG/XUESONG</t>
  </si>
  <si>
    <t xml:space="preserve">4079701	</t>
  </si>
  <si>
    <t xml:space="preserve">39598	</t>
  </si>
  <si>
    <t xml:space="preserve">999227448715447	</t>
  </si>
  <si>
    <t>[曼谷]曼谷飞越大酒店(The Grand Fourwings Convention Hotel Bangkok)(28681182)</t>
  </si>
  <si>
    <t>至尊豪华房&lt;单人入住&gt;&lt;单早&gt;</t>
  </si>
  <si>
    <t>CHEN/JIEBO</t>
  </si>
  <si>
    <t xml:space="preserve">4079947	</t>
  </si>
  <si>
    <t xml:space="preserve"> 76394467	</t>
  </si>
  <si>
    <t xml:space="preserve">999227449117761	</t>
  </si>
  <si>
    <t>[Racha Thewa]阿玛拉素万那普酒店(Amaranth Suvarnabhumi Hotel  Certified)(4984706)</t>
  </si>
  <si>
    <t>豪华房&lt;特惠专享&gt;&lt;单人入住&gt;&lt;单早&gt;</t>
  </si>
  <si>
    <t>Teng/Jing</t>
  </si>
  <si>
    <t xml:space="preserve">4080051	</t>
  </si>
  <si>
    <t xml:space="preserve">77244	</t>
  </si>
  <si>
    <t xml:space="preserve">999227449147569	</t>
  </si>
  <si>
    <t>Onh/Adrian</t>
  </si>
  <si>
    <t xml:space="preserve">4080055	</t>
  </si>
  <si>
    <t xml:space="preserve">642950	</t>
  </si>
  <si>
    <t xml:space="preserve">999227450007396	</t>
  </si>
  <si>
    <t>[芭堤雅]芭堤雅花园海景大酒店(Garden Cliff Resort &amp; Spa Pattaya)(51725609)</t>
  </si>
  <si>
    <t>danpan/manasthapong,danpan/manasthapong</t>
  </si>
  <si>
    <t xml:space="preserve">4080374	</t>
  </si>
  <si>
    <t xml:space="preserve">46079	</t>
  </si>
  <si>
    <t xml:space="preserve">999227450513591	</t>
  </si>
  <si>
    <t>[芭堤雅]芭提雅夜光酒店(Glow Pattaya)(100318526)</t>
  </si>
  <si>
    <t>豪华尊贵房&lt;超值特惠&gt;&lt;双人入住&gt;&lt;双早&gt;</t>
  </si>
  <si>
    <t>MAYOO/SURATWADEE</t>
  </si>
  <si>
    <t xml:space="preserve">4080622	</t>
  </si>
  <si>
    <t xml:space="preserve">RR23009141	</t>
  </si>
  <si>
    <t xml:space="preserve">999227945602964	</t>
  </si>
  <si>
    <t>标准房&lt;促销&gt;&lt;双人入住&gt;&lt;无早&gt;</t>
  </si>
  <si>
    <t>BOONSRITHUM/PHANUDET</t>
  </si>
  <si>
    <t xml:space="preserve">4081410	</t>
  </si>
  <si>
    <t>，</t>
  </si>
  <si>
    <t>直采</t>
  </si>
  <si>
    <t>本期收回3789元</t>
  </si>
  <si>
    <t>A231018094546481</t>
  </si>
  <si>
    <t>CNY / HKD 当前参考汇率: 1.068293043</t>
  </si>
  <si>
    <t>总计： 244950 CNY/
261678.38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</si>
  <si>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</si>
  <si>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</si>
  <si>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</si>
  <si>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</si>
  <si>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</si>
  <si>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</si>
  <si>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</si>
  <si>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</si>
  <si>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</si>
  <si>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</si>
  <si>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</si>
  <si>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</si>
  <si>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</si>
  <si>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</si>
  <si>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</si>
  <si>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</si>
  <si>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</si>
  <si>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</si>
  <si>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</si>
  <si>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2023-10-16</t>
  </si>
  <si>
    <t>4081410</t>
  </si>
  <si>
    <t>CMYK我的酒店@拉查达店</t>
  </si>
  <si>
    <t>BOONSRITHUM PHANUDET</t>
  </si>
  <si>
    <t>2023-10-17</t>
  </si>
  <si>
    <t>退房日周结</t>
  </si>
  <si>
    <t>177.00</t>
  </si>
  <si>
    <t>RMB</t>
  </si>
  <si>
    <t>0</t>
  </si>
  <si>
    <t>0.00</t>
  </si>
  <si>
    <t>携程国际直连(DD)</t>
  </si>
  <si>
    <t>01.011174</t>
  </si>
  <si>
    <t>2023-10-16 18:36:21</t>
  </si>
  <si>
    <t>否</t>
  </si>
  <si>
    <t>汇智国际旅游发展有限公司</t>
  </si>
  <si>
    <t>泰国</t>
  </si>
  <si>
    <t>4080622</t>
  </si>
  <si>
    <t>芭提雅夜光酒店 (SHA Extra Plus)</t>
  </si>
  <si>
    <t>MAYOO SURATWADEE</t>
  </si>
  <si>
    <t>181.00</t>
  </si>
  <si>
    <t>2023-10-16 17:33:43</t>
  </si>
  <si>
    <t>4080374</t>
  </si>
  <si>
    <t>芭堤雅花园海景大酒店</t>
  </si>
  <si>
    <t>danpan manasthapong,danpan manasthapong</t>
  </si>
  <si>
    <t>275.00</t>
  </si>
  <si>
    <t>2023-10-16 15:58:25</t>
  </si>
  <si>
    <t>4080055</t>
  </si>
  <si>
    <t>皇家朱兰白沙罗酒店</t>
  </si>
  <si>
    <t>Onh Adrian</t>
  </si>
  <si>
    <t>331.00</t>
  </si>
  <si>
    <t>2023-10-16 17:50:22</t>
  </si>
  <si>
    <t>马来西亚</t>
  </si>
  <si>
    <t>4080051</t>
  </si>
  <si>
    <t>阿玛拉素万那普酒店</t>
  </si>
  <si>
    <t>Teng Jing</t>
  </si>
  <si>
    <t>369.00</t>
  </si>
  <si>
    <t>2023-10-16 14:52:19</t>
  </si>
  <si>
    <t>4079947</t>
  </si>
  <si>
    <t>曼谷飞越大酒店</t>
  </si>
  <si>
    <t>CHEN JIEBO</t>
  </si>
  <si>
    <t>2019.00</t>
  </si>
  <si>
    <t>2023-10-16 14:33:11</t>
  </si>
  <si>
    <t>4079701</t>
  </si>
  <si>
    <t>芭堤雅勒瓦纳酒店</t>
  </si>
  <si>
    <t>ZHANG XUESONG</t>
  </si>
  <si>
    <t>249.00</t>
  </si>
  <si>
    <t>2023-10-16 14:07:23</t>
  </si>
  <si>
    <t>4079343</t>
  </si>
  <si>
    <t>芭堤雅旅客之家酒店</t>
  </si>
  <si>
    <t>MCCALLUM WANDEE</t>
  </si>
  <si>
    <t>188.00</t>
  </si>
  <si>
    <t>2023-10-16 13:15:33</t>
  </si>
  <si>
    <t>4079026</t>
  </si>
  <si>
    <t>阿皮亚伊纳南因宜必思尚品酒店</t>
  </si>
  <si>
    <t>PHANG NICHOLAS</t>
  </si>
  <si>
    <t>285.00</t>
  </si>
  <si>
    <t>2023-10-16 12:41:03</t>
  </si>
  <si>
    <t>4078999</t>
  </si>
  <si>
    <t>复古度假酒店</t>
  </si>
  <si>
    <t>MARQUES PAMELA BATISTA</t>
  </si>
  <si>
    <t>185.00</t>
  </si>
  <si>
    <t>2023-10-16 12:51:53</t>
  </si>
  <si>
    <t>4078933</t>
  </si>
  <si>
    <t>槟城皇家朱兰酒店</t>
  </si>
  <si>
    <t>Horvath Tibor</t>
  </si>
  <si>
    <t>388.00</t>
  </si>
  <si>
    <t>2023-10-16 12:29:31</t>
  </si>
  <si>
    <t>4078899</t>
  </si>
  <si>
    <t>曼谷察殿沙吞酒店式公寓</t>
  </si>
  <si>
    <t>ZENG HUANLI</t>
  </si>
  <si>
    <t>483.00</t>
  </si>
  <si>
    <t>2023-10-16 13:25:37</t>
  </si>
  <si>
    <t>4078891</t>
  </si>
  <si>
    <t>WANG HAO,LAU LIT MO</t>
  </si>
  <si>
    <t>2120.00</t>
  </si>
  <si>
    <t>2023-10-16 12:55:39</t>
  </si>
  <si>
    <t>4078721</t>
  </si>
  <si>
    <t>曼谷素坤逸奥克伍德华庭工作室酒店</t>
  </si>
  <si>
    <t>HUANG JIAN</t>
  </si>
  <si>
    <t>345.00</t>
  </si>
  <si>
    <t>2023-10-16 11:28:48</t>
  </si>
  <si>
    <t>4078705</t>
  </si>
  <si>
    <t>吉隆坡皇家朱兰酒店</t>
  </si>
  <si>
    <t>MOHD NASIR ZAHIRAH</t>
  </si>
  <si>
    <t>372.00</t>
  </si>
  <si>
    <t>2023-10-16 16:14:43</t>
  </si>
  <si>
    <t>4078599</t>
  </si>
  <si>
    <t>贝斯特韦斯特拉查达酒店</t>
  </si>
  <si>
    <t>LIU WENGE</t>
  </si>
  <si>
    <t>333.00</t>
  </si>
  <si>
    <t>2023-10-16 11:04:47</t>
  </si>
  <si>
    <t>4077987</t>
  </si>
  <si>
    <t>曼谷京华大酒店</t>
  </si>
  <si>
    <t>Xu jiahuang</t>
  </si>
  <si>
    <t>390.00</t>
  </si>
  <si>
    <t>2023-10-16 09:17:13</t>
  </si>
  <si>
    <t>2023-10-15</t>
  </si>
  <si>
    <t>4077136</t>
  </si>
  <si>
    <t>曼谷伊斯汀塔娜城市高尔夫度假村</t>
  </si>
  <si>
    <t>song YANLI,Chen QianG</t>
  </si>
  <si>
    <t>324.00</t>
  </si>
  <si>
    <t>2023-10-16 09:44:43</t>
  </si>
  <si>
    <t>4076917</t>
  </si>
  <si>
    <t>罗宾逊生活博温GO酒店</t>
  </si>
  <si>
    <t>PAN WENBIN,TANG HONG</t>
  </si>
  <si>
    <t>530.00</t>
  </si>
  <si>
    <t>2023-10-15 23:24:27</t>
  </si>
  <si>
    <t>4076840</t>
  </si>
  <si>
    <t>宜必思尚品哥打巴鲁酒店</t>
  </si>
  <si>
    <t>WAN ZUL WAN MOHD ZULKIFLI BIN AWANG</t>
  </si>
  <si>
    <t>311.00</t>
  </si>
  <si>
    <t>2023-10-16 11:21:12</t>
  </si>
  <si>
    <t>4076437</t>
  </si>
  <si>
    <t>曼谷阿尔玛斯酒店</t>
  </si>
  <si>
    <t>HENGSA YASMEE</t>
  </si>
  <si>
    <t>376.00</t>
  </si>
  <si>
    <t>2023-10-15 21:08:56</t>
  </si>
  <si>
    <t>4076413</t>
  </si>
  <si>
    <t>普吉岛苏林酒店</t>
  </si>
  <si>
    <t>FERNANDUS KRIS NIKHO</t>
  </si>
  <si>
    <t>1800.00</t>
  </si>
  <si>
    <t>2023-10-16 09:38:37</t>
  </si>
  <si>
    <t>4076391</t>
  </si>
  <si>
    <t>芭堤雅北部遨舍度假酒店 (SHA Extra Plus)</t>
  </si>
  <si>
    <t>YUAN CHAO,WU JIA</t>
  </si>
  <si>
    <t>966.00</t>
  </si>
  <si>
    <t>2023-10-16 10:42:51</t>
  </si>
  <si>
    <t>4076027</t>
  </si>
  <si>
    <t>菲斯时尚酒店</t>
  </si>
  <si>
    <t>LI LISHA,DENG ZHANG</t>
  </si>
  <si>
    <t>456.00</t>
  </si>
  <si>
    <t>2023-10-15 19:19:32</t>
  </si>
  <si>
    <t>4075767</t>
  </si>
  <si>
    <t>HT9酒店</t>
  </si>
  <si>
    <t>Wongsuwan Aphisan,Wongsuwan Aphisan,Wongsuwan Aphisan,Wongsuwan Aphisan</t>
  </si>
  <si>
    <t>396.00</t>
  </si>
  <si>
    <t>2023-10-15 19:22:33</t>
  </si>
  <si>
    <t>4075730</t>
  </si>
  <si>
    <t>摩德沙吞酒店 (政府卫生认证)</t>
  </si>
  <si>
    <t>WANG HUI</t>
  </si>
  <si>
    <t>505.00</t>
  </si>
  <si>
    <t>2023-10-15 18:28:03</t>
  </si>
  <si>
    <t>4075699</t>
  </si>
  <si>
    <t>槟城标致酒店</t>
  </si>
  <si>
    <t>ZHANG GUOLIN</t>
  </si>
  <si>
    <t>432.00</t>
  </si>
  <si>
    <t>2023-10-15 21:43:55</t>
  </si>
  <si>
    <t>4075255</t>
  </si>
  <si>
    <t>TEO YI KANG</t>
  </si>
  <si>
    <t>352.00</t>
  </si>
  <si>
    <t>2023-10-15 16:54:15</t>
  </si>
  <si>
    <t>4075250</t>
  </si>
  <si>
    <t>芭堤雅硬石酒店</t>
  </si>
  <si>
    <t>LIU ZUO</t>
  </si>
  <si>
    <t>517.00</t>
  </si>
  <si>
    <t>2023-10-15 17:26:18</t>
  </si>
  <si>
    <t>4075134</t>
  </si>
  <si>
    <t>Mat dali Sharuddin</t>
  </si>
  <si>
    <t>2023-10-15 16:12:58</t>
  </si>
  <si>
    <t>4075073</t>
  </si>
  <si>
    <t>吉隆坡双威伟乐酒店</t>
  </si>
  <si>
    <t>XU CHANGDI,WU XIAOLIN,CHEN HUANG</t>
  </si>
  <si>
    <t>720.00</t>
  </si>
  <si>
    <t>2023-10-15 16:07:08</t>
  </si>
  <si>
    <t>4074436</t>
  </si>
  <si>
    <t>MENG KANGCHENG</t>
  </si>
  <si>
    <t>2023-10-15 13:37:02</t>
  </si>
  <si>
    <t>4073459</t>
  </si>
  <si>
    <t>雅加达穆利雅史纳延酒店</t>
  </si>
  <si>
    <t>ANDRA GARY PUTRA</t>
  </si>
  <si>
    <t>1434.00</t>
  </si>
  <si>
    <t>2023-10-15 09:43:41</t>
  </si>
  <si>
    <t>印度尼西亚</t>
  </si>
  <si>
    <t>4073136</t>
  </si>
  <si>
    <t>LERTCHATNARONG PREEYANAT</t>
  </si>
  <si>
    <t>2023-10-15 08:27:23</t>
  </si>
  <si>
    <t>4072894</t>
  </si>
  <si>
    <t>苏梅岛凯悦酒店</t>
  </si>
  <si>
    <t>LI YILONG</t>
  </si>
  <si>
    <t>2278.00</t>
  </si>
  <si>
    <t>2023-10-15 09:51:28</t>
  </si>
  <si>
    <t>2023-10-14</t>
  </si>
  <si>
    <t>4072874</t>
  </si>
  <si>
    <t>CHEN XIAOQIANG</t>
  </si>
  <si>
    <t>2023-10-15 09:25:18</t>
  </si>
  <si>
    <t>4072873</t>
  </si>
  <si>
    <t>HAO YUANZENG,REN PING,CHEN YU,XIAO ZHIYONG,HUANG CHENGYAN,E LINFANG</t>
  </si>
  <si>
    <t>2898.00</t>
  </si>
  <si>
    <t>2023-10-15 10:15:25</t>
  </si>
  <si>
    <t>4072374</t>
  </si>
  <si>
    <t>宿务海湾酒店-国会大厦</t>
  </si>
  <si>
    <t>Doroy Charlita Rea</t>
  </si>
  <si>
    <t>340.00</t>
  </si>
  <si>
    <t>2023-10-15 10:16:10</t>
  </si>
  <si>
    <t>菲律宾</t>
  </si>
  <si>
    <t>4072076</t>
  </si>
  <si>
    <t>芭堤雅爱湾海滩度假酒店</t>
  </si>
  <si>
    <t>WEN ZHIYAN,RAO YUXING</t>
  </si>
  <si>
    <t>1058.00</t>
  </si>
  <si>
    <t>2023-10-15 09:02:59</t>
  </si>
  <si>
    <t>4070738</t>
  </si>
  <si>
    <t>芭堤雅格兰德中心点酒店</t>
  </si>
  <si>
    <t>SUN LIYUAN,YU TAO</t>
  </si>
  <si>
    <t>1672.00</t>
  </si>
  <si>
    <t>2023-10-14 17:45:50</t>
  </si>
  <si>
    <t>4069803</t>
  </si>
  <si>
    <t>金边娱乐综合大楼酒店</t>
  </si>
  <si>
    <t>ZHUANG HUIHUA,HU XIAOYU,WEI HUIHUA</t>
  </si>
  <si>
    <t>4617.00</t>
  </si>
  <si>
    <t>2023-10-14 13:44:29</t>
  </si>
  <si>
    <t>柬埔寨</t>
  </si>
  <si>
    <t>4069610</t>
  </si>
  <si>
    <t>Teh Karen</t>
  </si>
  <si>
    <t>2023-10-14 13:13:47</t>
  </si>
  <si>
    <t>4069505</t>
  </si>
  <si>
    <t>曼谷盛泰澜中央世界商业中心酒店</t>
  </si>
  <si>
    <t>ZHENG QINGPING,XIONG GUIHUA</t>
  </si>
  <si>
    <t>5026.00</t>
  </si>
  <si>
    <t>2023-10-14 12:43:25</t>
  </si>
  <si>
    <t>4069277</t>
  </si>
  <si>
    <t>曼谷贵都酒店</t>
  </si>
  <si>
    <t>THONGBOR SUPATSARA</t>
  </si>
  <si>
    <t>216.00</t>
  </si>
  <si>
    <t>2023-10-14 12:26:01</t>
  </si>
  <si>
    <t>4068518</t>
  </si>
  <si>
    <t>Index济州岛梦幻酒店</t>
  </si>
  <si>
    <t>DENG YUNGANG</t>
  </si>
  <si>
    <t>601.00</t>
  </si>
  <si>
    <t>2023-10-14 09:28:06</t>
  </si>
  <si>
    <t>韩国</t>
  </si>
  <si>
    <t>4068484</t>
  </si>
  <si>
    <t>济州岛梅生格拉德酒店</t>
  </si>
  <si>
    <t>HAN SUFENG,PAN TAIBING</t>
  </si>
  <si>
    <t>1107.00</t>
  </si>
  <si>
    <t>2023-10-14 10:06:49</t>
  </si>
  <si>
    <t>4068279</t>
  </si>
  <si>
    <t>HE YONGMEI</t>
  </si>
  <si>
    <t>1002.00</t>
  </si>
  <si>
    <t>2023-10-14 11:54:28</t>
  </si>
  <si>
    <t>2023-10-13</t>
  </si>
  <si>
    <t>4067909</t>
  </si>
  <si>
    <t>釜山站温德姆华美达安可酒店</t>
  </si>
  <si>
    <t>YE YONGLIANG,Yao shuang</t>
  </si>
  <si>
    <t>763.00</t>
  </si>
  <si>
    <t>2023-10-14 08:24:19</t>
  </si>
  <si>
    <t>4067257</t>
  </si>
  <si>
    <t>吉隆坡千禧大酒店</t>
  </si>
  <si>
    <t>Wang Yongsheng</t>
  </si>
  <si>
    <t>2056.00</t>
  </si>
  <si>
    <t>2023-10-14 11:25:59</t>
  </si>
  <si>
    <t>4066116</t>
  </si>
  <si>
    <t>仰光美利亚酒店</t>
  </si>
  <si>
    <t>YINYIN NWE</t>
  </si>
  <si>
    <t>1138.00</t>
  </si>
  <si>
    <t>2023-10-13 21:03:09</t>
  </si>
  <si>
    <t>缅甸</t>
  </si>
  <si>
    <t>4065983</t>
  </si>
  <si>
    <t>铂尔曼吉隆坡城市中心大酒店</t>
  </si>
  <si>
    <t>ZHAO YI,LUO WANFEN,ZHAN QIONGRONG,WEI YANHONG</t>
  </si>
  <si>
    <t>1200.00</t>
  </si>
  <si>
    <t>2023-10-14 09:30:06</t>
  </si>
  <si>
    <t>4065972</t>
  </si>
  <si>
    <t>Wu Liwei</t>
  </si>
  <si>
    <t>858.00</t>
  </si>
  <si>
    <t>2023-10-13 17:38:30</t>
  </si>
  <si>
    <t>4065256</t>
  </si>
  <si>
    <t>HISHAM ABDUL HISHAM BIN RUSLAN</t>
  </si>
  <si>
    <t>379.00</t>
  </si>
  <si>
    <t>2023-10-16 16:15:24</t>
  </si>
  <si>
    <t>4064657</t>
  </si>
  <si>
    <t>曼谷泰雅酒店</t>
  </si>
  <si>
    <t>JIANG JINRONG</t>
  </si>
  <si>
    <t>783.00</t>
  </si>
  <si>
    <t>2023-10-13 14:23:32</t>
  </si>
  <si>
    <t>4064456</t>
  </si>
  <si>
    <t>康帕斯酒店集团曼谷大将军酒店</t>
  </si>
  <si>
    <t>Bolek Aleksandr</t>
  </si>
  <si>
    <t>942.00</t>
  </si>
  <si>
    <t>2023-10-13 15:54:06</t>
  </si>
  <si>
    <t>4064050</t>
  </si>
  <si>
    <t>Waris Zeba</t>
  </si>
  <si>
    <t>347.00</t>
  </si>
  <si>
    <t>2023-10-13 12:36:57</t>
  </si>
  <si>
    <t>4063283</t>
  </si>
  <si>
    <t>ARIFFIN ARIANTY</t>
  </si>
  <si>
    <t>381.00</t>
  </si>
  <si>
    <t>2023-10-13 09:54:43</t>
  </si>
  <si>
    <t>2023-10-12</t>
  </si>
  <si>
    <t>4061648</t>
  </si>
  <si>
    <t>平阳中央馨乐庭酒店</t>
  </si>
  <si>
    <t>Yeung Yimfung</t>
  </si>
  <si>
    <t>1116.00</t>
  </si>
  <si>
    <t>2023-10-12 20:24:21</t>
  </si>
  <si>
    <t>越南</t>
  </si>
  <si>
    <t>4060562</t>
  </si>
  <si>
    <t>Dears Myeongdong</t>
  </si>
  <si>
    <t>Young Jun ivorynation</t>
  </si>
  <si>
    <t>515.00</t>
  </si>
  <si>
    <t>2023-10-12 17:19:32</t>
  </si>
  <si>
    <t>4060169</t>
  </si>
  <si>
    <t>WANG CHUNLU,GONG HONGJIE</t>
  </si>
  <si>
    <t>1542.00</t>
  </si>
  <si>
    <t>2023-10-12 17:45:58</t>
  </si>
  <si>
    <t>4059655</t>
  </si>
  <si>
    <t>甲米悦榕庄酒店</t>
  </si>
  <si>
    <t>HONG BO,YANG QI</t>
  </si>
  <si>
    <t>1890.00</t>
  </si>
  <si>
    <t>2023-10-12 19:06:57</t>
  </si>
  <si>
    <t>4059608</t>
  </si>
  <si>
    <t>迪拜德拉温德姆酒店</t>
  </si>
  <si>
    <t>CHEN YAXING</t>
  </si>
  <si>
    <t>1938.00</t>
  </si>
  <si>
    <t>2023-10-12 14:57:16</t>
  </si>
  <si>
    <t>阿拉伯联合酋长国</t>
  </si>
  <si>
    <t>4058961</t>
  </si>
  <si>
    <t>清迈安达库拉科莫酒店</t>
  </si>
  <si>
    <t>INTASUWAN ATCHARAPA</t>
  </si>
  <si>
    <t>184.00</t>
  </si>
  <si>
    <t>2023-10-12 17:18:53</t>
  </si>
  <si>
    <t>4058746</t>
  </si>
  <si>
    <t>Yoo Eunhye</t>
  </si>
  <si>
    <t>2023-10-12 12:48:29</t>
  </si>
  <si>
    <t>4058432</t>
  </si>
  <si>
    <t>QIU YI</t>
  </si>
  <si>
    <t>782.00</t>
  </si>
  <si>
    <t>2023-10-12 11:21:23</t>
  </si>
  <si>
    <t>4058377</t>
  </si>
  <si>
    <t>彩虹套房酒店</t>
  </si>
  <si>
    <t>Apelboim Ester</t>
  </si>
  <si>
    <t>584.00</t>
  </si>
  <si>
    <t>-584</t>
  </si>
  <si>
    <t>2023-10-12 10:50:11</t>
  </si>
  <si>
    <t>4057565</t>
  </si>
  <si>
    <t>QIUZI XU,ZHENHUI JIANG</t>
  </si>
  <si>
    <t>1414.00</t>
  </si>
  <si>
    <t>2023-10-12 08:30:08</t>
  </si>
  <si>
    <t>2023-10-11</t>
  </si>
  <si>
    <t>4057294</t>
  </si>
  <si>
    <t>哥打京那巴鲁皇宫酒店</t>
  </si>
  <si>
    <t>HUANG JIAJUN,SHEN QIANYING</t>
  </si>
  <si>
    <t>811.00</t>
  </si>
  <si>
    <t>2023-10-12 10:31:44</t>
  </si>
  <si>
    <t>4056843</t>
  </si>
  <si>
    <t>DUAN CHAO</t>
  </si>
  <si>
    <t>920.00</t>
  </si>
  <si>
    <t>2023-10-12 11:32:23</t>
  </si>
  <si>
    <t>4056458</t>
  </si>
  <si>
    <t>YUEN SEBASTIAN</t>
  </si>
  <si>
    <t>642.00</t>
  </si>
  <si>
    <t>2023-10-12 16:12:35</t>
  </si>
  <si>
    <t>999227400589542,</t>
  </si>
  <si>
    <t>4055800</t>
  </si>
  <si>
    <t>2023-10-14 12:43:21</t>
  </si>
  <si>
    <t>4054812</t>
  </si>
  <si>
    <t>PHONHAN KANYANEE</t>
  </si>
  <si>
    <t>712.00</t>
  </si>
  <si>
    <t>2023-10-11 16:59:26</t>
  </si>
  <si>
    <t>4054655</t>
  </si>
  <si>
    <t>宿务蒙特贝罗别墅酒店</t>
  </si>
  <si>
    <t>Ryu eunkyung,Ryu eunkyung</t>
  </si>
  <si>
    <t>975.00</t>
  </si>
  <si>
    <t>2023-10-11 16:51:42</t>
  </si>
  <si>
    <t>4054077</t>
  </si>
  <si>
    <t>LEUNG CHUN HEI</t>
  </si>
  <si>
    <t>1746.00</t>
  </si>
  <si>
    <t>2023-10-11 16:00:52</t>
  </si>
  <si>
    <t>4054031</t>
  </si>
  <si>
    <t>XU HUIQIN,YANG RUQIAN,GAO XIYANG,ZHOU ZHENGPENG</t>
  </si>
  <si>
    <t>1788.00</t>
  </si>
  <si>
    <t>2023-10-11 15:47:09</t>
  </si>
  <si>
    <t>4053266</t>
  </si>
  <si>
    <t>WANG QING,XU LI</t>
  </si>
  <si>
    <t>1514.00</t>
  </si>
  <si>
    <t>2023-10-11 14:03:45</t>
  </si>
  <si>
    <t>4052986</t>
  </si>
  <si>
    <t>CHE GUOQIAN</t>
  </si>
  <si>
    <t>2023-10-11 11:09:27</t>
  </si>
  <si>
    <t>4052898</t>
  </si>
  <si>
    <t>曼谷尊贵比左特尔酒店</t>
  </si>
  <si>
    <t>LIU HONGRUI</t>
  </si>
  <si>
    <t>600.00</t>
  </si>
  <si>
    <t>2023-10-11 10:47:02</t>
  </si>
  <si>
    <t>4052651</t>
  </si>
  <si>
    <t>LI SHUANG,Wang Nan</t>
  </si>
  <si>
    <t>2160.00</t>
  </si>
  <si>
    <t>2023-10-11 10:46:47</t>
  </si>
  <si>
    <t>4051830</t>
  </si>
  <si>
    <t>兰卡威卡萨戴尔马尔酒店</t>
  </si>
  <si>
    <t>ZOU JINGXIAN,REN JINGYU</t>
  </si>
  <si>
    <t>1510.00</t>
  </si>
  <si>
    <t>2023-10-11 10:20:16</t>
  </si>
  <si>
    <t>2023-10-10</t>
  </si>
  <si>
    <t>4049718</t>
  </si>
  <si>
    <t>莱恩酒店</t>
  </si>
  <si>
    <t>WANG PINGNA</t>
  </si>
  <si>
    <t>2023-10-10 18:09:56</t>
  </si>
  <si>
    <t>4047566</t>
  </si>
  <si>
    <t>普吉岛卡马拉海滩酒店</t>
  </si>
  <si>
    <t>PERINKULAM BALASUBRAMANIAN KRISHNAN</t>
  </si>
  <si>
    <t>1560.00</t>
  </si>
  <si>
    <t>2023-10-10 10:31:44</t>
  </si>
  <si>
    <t>4047123</t>
  </si>
  <si>
    <t>SUN zimei,Shan Sitong</t>
  </si>
  <si>
    <t>430.00</t>
  </si>
  <si>
    <t>2023-10-10 09:19:52</t>
  </si>
  <si>
    <t>2023-10-09</t>
  </si>
  <si>
    <t>4046542</t>
  </si>
  <si>
    <t>新加坡樟宜机场皇冠假日酒店</t>
  </si>
  <si>
    <t>KOVACS LADISLAU</t>
  </si>
  <si>
    <t>1540.00</t>
  </si>
  <si>
    <t>2023-10-12 21:11:24</t>
  </si>
  <si>
    <t>新加坡</t>
  </si>
  <si>
    <t>4045953</t>
  </si>
  <si>
    <t>芽庄喜来登酒店</t>
  </si>
  <si>
    <t>CHO SORA</t>
  </si>
  <si>
    <t>1596.00</t>
  </si>
  <si>
    <t>2023-10-10 10:21:45</t>
  </si>
  <si>
    <t>4043591</t>
  </si>
  <si>
    <t>WANG ZHENG</t>
  </si>
  <si>
    <t>2064.00</t>
  </si>
  <si>
    <t>2023-10-09 16:43:40</t>
  </si>
  <si>
    <t>是</t>
  </si>
  <si>
    <t>2023-10-08</t>
  </si>
  <si>
    <t>4038731</t>
  </si>
  <si>
    <t>曼谷素坤逸 11 奥克伍德酒店</t>
  </si>
  <si>
    <t>Sa Shyma</t>
  </si>
  <si>
    <t>262.00</t>
  </si>
  <si>
    <t>2023-10-08 15:48:30</t>
  </si>
  <si>
    <t>4037115</t>
  </si>
  <si>
    <t>达拉酒店</t>
  </si>
  <si>
    <t>KASEMROJ BUNJAN,PONKOKGROUD JANJIRA,PONKOKGROUD JENJIRA</t>
  </si>
  <si>
    <t>460.00</t>
  </si>
  <si>
    <t>2023-10-09 10:07:52</t>
  </si>
  <si>
    <t>999227347733712;,</t>
  </si>
  <si>
    <t>2023-10-07</t>
  </si>
  <si>
    <t>4033267</t>
  </si>
  <si>
    <t>WONG HIU MING</t>
  </si>
  <si>
    <t>2023-10-12 15:16:15</t>
  </si>
  <si>
    <t>4032622</t>
  </si>
  <si>
    <t>Meliá素坤逸怡思得酒店</t>
  </si>
  <si>
    <t>LUO XUEYI</t>
  </si>
  <si>
    <t>1086.00</t>
  </si>
  <si>
    <t>2023-10-07 09:50:25</t>
  </si>
  <si>
    <t>2023-10-06</t>
  </si>
  <si>
    <t>4030556</t>
  </si>
  <si>
    <t>新加坡庄家大酒店</t>
  </si>
  <si>
    <t>Aridianto Adi</t>
  </si>
  <si>
    <t>3755.00</t>
  </si>
  <si>
    <t>2023-10-09 17:14:56</t>
  </si>
  <si>
    <t>4030335</t>
  </si>
  <si>
    <t>长滩岛金凤凰酒店</t>
  </si>
  <si>
    <t>Shellah Mae Carpio Joseph Jonathan Wenceslao</t>
  </si>
  <si>
    <t>851.00</t>
  </si>
  <si>
    <t>2023-10-06 15:33:55</t>
  </si>
  <si>
    <t>4030139</t>
  </si>
  <si>
    <t>XIANG CHUNYAN,YOU SHUAI</t>
  </si>
  <si>
    <t>1413.00</t>
  </si>
  <si>
    <t>2023-10-06 15:02:55</t>
  </si>
  <si>
    <t>4028793</t>
  </si>
  <si>
    <t>芭堤雅盛捷酒店</t>
  </si>
  <si>
    <t>TSANG KA MING,WONG CHUI MUI</t>
  </si>
  <si>
    <t>1446.00</t>
  </si>
  <si>
    <t>2023-10-06 13:07:54</t>
  </si>
  <si>
    <t>2023-10-05</t>
  </si>
  <si>
    <t>4028096</t>
  </si>
  <si>
    <t>SEESEN JEERATHIP</t>
  </si>
  <si>
    <t>718.00</t>
  </si>
  <si>
    <t>2023-10-06 10:53:19</t>
  </si>
  <si>
    <t>4027565</t>
  </si>
  <si>
    <t>HAN QINGHUA</t>
  </si>
  <si>
    <t>2023-10-06 15:49:18</t>
  </si>
  <si>
    <t>4025131</t>
  </si>
  <si>
    <t>珍拉丁皇家朱兰酒店</t>
  </si>
  <si>
    <t>Dinie Adam</t>
  </si>
  <si>
    <t>890.00</t>
  </si>
  <si>
    <t>2023-10-05 10:45:46</t>
  </si>
  <si>
    <t>2023-10-04</t>
  </si>
  <si>
    <t>4021793</t>
  </si>
  <si>
    <t>Ong Lee wei,lee Bee eang</t>
  </si>
  <si>
    <t>662.00</t>
  </si>
  <si>
    <t>2023-10-09 16:45:29</t>
  </si>
  <si>
    <t>2023-10-03</t>
  </si>
  <si>
    <t>4017494</t>
  </si>
  <si>
    <t>Teng Seng Chuan</t>
  </si>
  <si>
    <t>3004.00</t>
  </si>
  <si>
    <t>2023-10-04 21:35:05</t>
  </si>
  <si>
    <t>4017228</t>
  </si>
  <si>
    <t>CHIEN HUAMING</t>
  </si>
  <si>
    <t>4125.00</t>
  </si>
  <si>
    <t>2023-10-05 15:33:51</t>
  </si>
  <si>
    <t>2023-09-30</t>
  </si>
  <si>
    <t>4004834</t>
  </si>
  <si>
    <t>OSORNIO MICHELLE</t>
  </si>
  <si>
    <t>3150.00</t>
  </si>
  <si>
    <t>2023-10-02 13:15:22</t>
  </si>
  <si>
    <t>2023-09-28</t>
  </si>
  <si>
    <t>3998719</t>
  </si>
  <si>
    <t>铂尔曼普吉岛卡隆海滩度假酒店</t>
  </si>
  <si>
    <t>LYU PIN,GE XIN</t>
  </si>
  <si>
    <t>1482.00</t>
  </si>
  <si>
    <t>2023-09-29 13:04:32</t>
  </si>
  <si>
    <t>3995270</t>
  </si>
  <si>
    <t>GWEE FELICIA</t>
  </si>
  <si>
    <t>4236.00</t>
  </si>
  <si>
    <t>2023-09-28 17:52:54</t>
  </si>
  <si>
    <t>2023-09-27</t>
  </si>
  <si>
    <t>3990752</t>
  </si>
  <si>
    <t>曼谷美人鱼酒店</t>
  </si>
  <si>
    <t>Shin Youngchul,Shin Youngchul</t>
  </si>
  <si>
    <t>1861.00</t>
  </si>
  <si>
    <t>2023-09-27 08:59:33</t>
  </si>
  <si>
    <t>2023-09-26</t>
  </si>
  <si>
    <t>3989824</t>
  </si>
  <si>
    <t>ZHAO YANPING,YANG TAIRAN</t>
  </si>
  <si>
    <t>2253.00</t>
  </si>
  <si>
    <t>2023-09-27 16:23:09</t>
  </si>
  <si>
    <t>3987069</t>
  </si>
  <si>
    <t>MOHAMED NAZMI</t>
  </si>
  <si>
    <t>5043.00</t>
  </si>
  <si>
    <t>2023-09-26 11:52:41</t>
  </si>
  <si>
    <t>2023-09-24</t>
  </si>
  <si>
    <t>3978217</t>
  </si>
  <si>
    <t>宜必思尚品曼谷是隆酒店</t>
  </si>
  <si>
    <t>PHAM TAM DUC,LAM HELEN</t>
  </si>
  <si>
    <t>1338.00</t>
  </si>
  <si>
    <t>2023-09-24 13:12:17</t>
  </si>
  <si>
    <t>3978113</t>
  </si>
  <si>
    <t>PHAM TAM DUC,TRAN TAI DUC</t>
  </si>
  <si>
    <t>2023-09-24 12:42:18</t>
  </si>
  <si>
    <t>2023-09-23</t>
  </si>
  <si>
    <t>3976086</t>
  </si>
  <si>
    <t>华欣SO索菲特酒店</t>
  </si>
  <si>
    <t>Khayali Hakim</t>
  </si>
  <si>
    <t>983.00</t>
  </si>
  <si>
    <t>2023-09-24 20:40:37</t>
  </si>
  <si>
    <t>3975298</t>
  </si>
  <si>
    <t>LI JUAN,SUN AO</t>
  </si>
  <si>
    <t>7120.00</t>
  </si>
  <si>
    <t>2023-09-25 22:22:58</t>
  </si>
  <si>
    <t>3975291</t>
  </si>
  <si>
    <t>ZHAO SHUANGYING,SUN SHUGEN</t>
  </si>
  <si>
    <t>3560.00</t>
  </si>
  <si>
    <t>2023-09-25 21:08:18</t>
  </si>
  <si>
    <t>2023-09-21</t>
  </si>
  <si>
    <t>3967162</t>
  </si>
  <si>
    <t>新加坡半岛怡东酒店</t>
  </si>
  <si>
    <t>Hourani Mohamad-Saeid</t>
  </si>
  <si>
    <t>1095.00</t>
  </si>
  <si>
    <t>2023-09-22 08:28:39</t>
  </si>
  <si>
    <t>3965349</t>
  </si>
  <si>
    <t>HOOI SOOK KUIN,HOOI SOOK KUIN,HOOI SOOK KUIN,HOOI SOOK KUIN</t>
  </si>
  <si>
    <t>4900.00</t>
  </si>
  <si>
    <t>2023-09-21 16:12:32</t>
  </si>
  <si>
    <t>3964150</t>
  </si>
  <si>
    <t>金普顿基塔莱苏梅岛酒店 - 洲际酒店集团旗下</t>
  </si>
  <si>
    <t>HUANG YUE</t>
  </si>
  <si>
    <t>3160.00</t>
  </si>
  <si>
    <t>2023-09-21 12:07:41</t>
  </si>
  <si>
    <t>2023-09-19</t>
  </si>
  <si>
    <t>3958008</t>
  </si>
  <si>
    <t>安维河滨凯恩曼谷酒店</t>
  </si>
  <si>
    <t>WU FEI</t>
  </si>
  <si>
    <t>1625.00</t>
  </si>
  <si>
    <t>2023-09-20 10:37:33</t>
  </si>
  <si>
    <t>3953987</t>
  </si>
  <si>
    <t>曼谷拉差达宜必思尚品酒店</t>
  </si>
  <si>
    <t>CHAO CHIAHUNG</t>
  </si>
  <si>
    <t>1700.00</t>
  </si>
  <si>
    <t>2023-09-19 13:52:22</t>
  </si>
  <si>
    <t>2023-09-17</t>
  </si>
  <si>
    <t>3944886</t>
  </si>
  <si>
    <t>首尔大使铂尔曼酒店</t>
  </si>
  <si>
    <t>YANG SEOKYOUNG</t>
  </si>
  <si>
    <t>2458.00</t>
  </si>
  <si>
    <t>2023-09-18 14:15:06</t>
  </si>
  <si>
    <t>3943805</t>
  </si>
  <si>
    <t>新加坡威大酒店－劳明达</t>
  </si>
  <si>
    <t>FAN HUIYING,CHENG FEN</t>
  </si>
  <si>
    <t>3052.00</t>
  </si>
  <si>
    <t>2023-09-18 23:35:57</t>
  </si>
  <si>
    <t>2023-09-15</t>
  </si>
  <si>
    <t>3935223</t>
  </si>
  <si>
    <t>曼谷瑞享 BDMS 健康度假村</t>
  </si>
  <si>
    <t>CHEUNG SHUN KING,IP CHUI SHAN</t>
  </si>
  <si>
    <t>3280.00</t>
  </si>
  <si>
    <t>2023-09-15 17:24:57</t>
  </si>
  <si>
    <t>2023-09-14</t>
  </si>
  <si>
    <t>3930865</t>
  </si>
  <si>
    <t>明洞大使宜必思酒店</t>
  </si>
  <si>
    <t>HAMONANGAN LUIS</t>
  </si>
  <si>
    <t>910.00</t>
  </si>
  <si>
    <t>2023-09-15 09:34:26</t>
  </si>
  <si>
    <t>2023-09-13</t>
  </si>
  <si>
    <t>3926987</t>
  </si>
  <si>
    <t>普吉岛诺库酒店</t>
  </si>
  <si>
    <t>YEUNG WAI YAN,YIP YIU FAI</t>
  </si>
  <si>
    <t>3178.00</t>
  </si>
  <si>
    <t>2023-09-14 11:57:51</t>
  </si>
  <si>
    <t>2023-09-11</t>
  </si>
  <si>
    <t>3916893</t>
  </si>
  <si>
    <t>WANG TONGTONG</t>
  </si>
  <si>
    <t>11650.00</t>
  </si>
  <si>
    <t>2023-09-12 10:16:33</t>
  </si>
  <si>
    <t>999227260876095,</t>
  </si>
  <si>
    <t>3914883</t>
  </si>
  <si>
    <t>首尔三井酒店</t>
  </si>
  <si>
    <t>WANG YUHSIN</t>
  </si>
  <si>
    <t>2023-10-13 15:07:29</t>
  </si>
  <si>
    <t>2023-09-10</t>
  </si>
  <si>
    <t>3908738</t>
  </si>
  <si>
    <t>Kok Fong Yee</t>
  </si>
  <si>
    <t>292.00</t>
  </si>
  <si>
    <t>2023-09-10 15:08:50</t>
  </si>
  <si>
    <t>2023-09-09</t>
  </si>
  <si>
    <t>3906151</t>
  </si>
  <si>
    <t>普吉岛西奈奢华酒店(SHA Extra Plus)</t>
  </si>
  <si>
    <t>kaing kimsiem</t>
  </si>
  <si>
    <t>3108.00</t>
  </si>
  <si>
    <t>2023-09-09 19:00:25</t>
  </si>
  <si>
    <t>2023-09-02</t>
  </si>
  <si>
    <t>3872944</t>
  </si>
  <si>
    <t>WASSIRI DALAD</t>
  </si>
  <si>
    <t>3815.00</t>
  </si>
  <si>
    <t>2023-09-26 23:42:59</t>
  </si>
  <si>
    <t>2023-09-01</t>
  </si>
  <si>
    <t>3866877</t>
  </si>
  <si>
    <t>芽庄洲际酒店</t>
  </si>
  <si>
    <t>ZHU CHUNLIN</t>
  </si>
  <si>
    <t>4324.00</t>
  </si>
  <si>
    <t>2023-09-01 16:33:25</t>
  </si>
  <si>
    <t>3866220</t>
  </si>
  <si>
    <t>格拉斯服务式套房酒店</t>
  </si>
  <si>
    <t>PHICHITCHANACHAI SAWRASHA</t>
  </si>
  <si>
    <t>358.00</t>
  </si>
  <si>
    <t>71.60</t>
  </si>
  <si>
    <t>-286</t>
  </si>
  <si>
    <t>2023-09-01 11:05:12</t>
  </si>
  <si>
    <t>3866136</t>
  </si>
  <si>
    <t>NG TECK MING,TAIYASUT KHWANRUEAN</t>
  </si>
  <si>
    <t>510.00</t>
  </si>
  <si>
    <t>2023-09-01 11:19:47</t>
  </si>
  <si>
    <t>2023-08-31</t>
  </si>
  <si>
    <t>3861335</t>
  </si>
  <si>
    <t>标准酒店 - 曼谷大都会大厦</t>
  </si>
  <si>
    <t>ZHAO PING,HAN LIJUN,MA YUCUI,JI TUO</t>
  </si>
  <si>
    <t>4808.00</t>
  </si>
  <si>
    <t>2023-08-31 11:50:48</t>
  </si>
  <si>
    <t>2023-08-22</t>
  </si>
  <si>
    <t>3820955</t>
  </si>
  <si>
    <t>BOONSRIKERDSOMPHON PALICHAT,KATHIPOTJANANAN NUTDANAI</t>
  </si>
  <si>
    <t>2443.00</t>
  </si>
  <si>
    <t>2023-08-23 08:58:39</t>
  </si>
  <si>
    <t>2023-08-07</t>
  </si>
  <si>
    <t>3744357</t>
  </si>
  <si>
    <t>YIP ON KEI ANGEL</t>
  </si>
  <si>
    <t>1191.00</t>
  </si>
  <si>
    <t>2023-08-07 15:19:05</t>
  </si>
  <si>
    <t>2023-08-06</t>
  </si>
  <si>
    <t>3739785</t>
  </si>
  <si>
    <t>万雅岚温泉度假村</t>
  </si>
  <si>
    <t>JORDAN GUY</t>
  </si>
  <si>
    <t>4996.00</t>
  </si>
  <si>
    <t>2023-08-06 10:36:07</t>
  </si>
  <si>
    <t>2023-08-05</t>
  </si>
  <si>
    <t>3738244</t>
  </si>
  <si>
    <t>曼谷水门伯克利酒店</t>
  </si>
  <si>
    <t>GUOK MEI YEN</t>
  </si>
  <si>
    <t>4725.00</t>
  </si>
  <si>
    <t>2023-08-05 20:23:23</t>
  </si>
  <si>
    <t>3735368</t>
  </si>
  <si>
    <t>普吉岛麦考安纳塔拉别墅度假酒店</t>
  </si>
  <si>
    <t>alghamdi ahmed,alghamdi ahmed</t>
  </si>
  <si>
    <t>3896.00</t>
  </si>
  <si>
    <t>2023-08-05 17:21:51</t>
  </si>
  <si>
    <t>2023-08-04</t>
  </si>
  <si>
    <t>3733702</t>
  </si>
  <si>
    <t>吉隆坡宾乐雅精选酒店</t>
  </si>
  <si>
    <t>NURRLYNIA DIANA DIANA</t>
  </si>
  <si>
    <t>1214.00</t>
  </si>
  <si>
    <t>2023-08-06 16:29:59</t>
  </si>
  <si>
    <t>3733503</t>
  </si>
  <si>
    <t>普吉市宜必思尚品酒店</t>
  </si>
  <si>
    <t>RICSON LIEW,LIAN JIA JIA</t>
  </si>
  <si>
    <t>624.00</t>
  </si>
  <si>
    <t>2023-08-07 16:06:09</t>
  </si>
  <si>
    <t>3732031</t>
  </si>
  <si>
    <t>曼谷素坤逸 15 瑞享饭店 (SHA Plus+)</t>
  </si>
  <si>
    <t>MOK HOI YAN</t>
  </si>
  <si>
    <t>3790.00</t>
  </si>
  <si>
    <t>2023-08-04 16:40:40</t>
  </si>
  <si>
    <t>2023-08-01</t>
  </si>
  <si>
    <t>3719107</t>
  </si>
  <si>
    <t>卢巴普吉岛芭东旅舍</t>
  </si>
  <si>
    <t>TAN JER VEE,SAM ZHEN BIN</t>
  </si>
  <si>
    <t>550.00</t>
  </si>
  <si>
    <t>2023-08-01 23:19:17</t>
  </si>
  <si>
    <t>3716032</t>
  </si>
  <si>
    <t>LING XUE,YI SHUANGFENG,LING KUN,YANG WEI</t>
  </si>
  <si>
    <t>6708.00</t>
  </si>
  <si>
    <t>2023-08-01 13:30:51</t>
  </si>
  <si>
    <t>3715784</t>
  </si>
  <si>
    <t>安梦民丹岛度假村</t>
  </si>
  <si>
    <t>yee kailing,ang leng chee,lim hwee gek</t>
  </si>
  <si>
    <t>5796.00</t>
  </si>
  <si>
    <t>2023-08-01 11:42:23</t>
  </si>
  <si>
    <t>2023-07-31</t>
  </si>
  <si>
    <t>3714480</t>
  </si>
  <si>
    <t>GAN JIA HAO</t>
  </si>
  <si>
    <t>2023-07-31 23:37:11</t>
  </si>
  <si>
    <t>3714215</t>
  </si>
  <si>
    <t>LEE THIEN SOON,AW AMANDA XIU HUI</t>
  </si>
  <si>
    <t>1240.00</t>
  </si>
  <si>
    <t>2023-08-01 10:32:57</t>
  </si>
  <si>
    <t>2023-07-30</t>
  </si>
  <si>
    <t>3707570</t>
  </si>
  <si>
    <t>斯攀瓦芭芭海滩俱乐部华欣店</t>
  </si>
  <si>
    <t>Teerasinveesakul Nop,Teerasinveesakul Nop,Teerasinveesakul Nop,Teerasinveesakul Nop,Teerasinveesakul Nop,Teerasinveesakul Nop,Teerasinveesakul Nop,Teerasinveesakul Nop,Teerasinveesakul Nop,Teerasinveesakul Nop</t>
  </si>
  <si>
    <t>19561.00</t>
  </si>
  <si>
    <t>2023-07-30 17:32:27</t>
  </si>
  <si>
    <t>2023-07-20</t>
  </si>
  <si>
    <t>3660010</t>
  </si>
  <si>
    <t>TAN EDDIE</t>
  </si>
  <si>
    <t>3384.00</t>
  </si>
  <si>
    <t>2023-07-20 16:01:41</t>
  </si>
  <si>
    <t>3659984</t>
  </si>
  <si>
    <t>TEO WAKE CHENG IREAN</t>
  </si>
  <si>
    <t>8796.00</t>
  </si>
  <si>
    <t>2023-07-20 16:09:34</t>
  </si>
  <si>
    <t>2023-07-18</t>
  </si>
  <si>
    <t>3650657</t>
  </si>
  <si>
    <t>CHEW LING LING LYNN,LEONG SEOK CHENG,TAN LAY PENG,GWEE JIAH HNI</t>
  </si>
  <si>
    <t>4101.00</t>
  </si>
  <si>
    <t>2023-07-18 13:25:43</t>
  </si>
  <si>
    <t>2023-07-11</t>
  </si>
  <si>
    <t>3622899</t>
  </si>
  <si>
    <t>曼谷维伊 - 美憬阁酒店</t>
  </si>
  <si>
    <t>CHOW YIU FAI</t>
  </si>
  <si>
    <t>3900.00</t>
  </si>
  <si>
    <t>2023-07-12 11:57:25</t>
  </si>
  <si>
    <t>2023-07-07</t>
  </si>
  <si>
    <t>3602876</t>
  </si>
  <si>
    <t>CHIA DEHAN</t>
  </si>
  <si>
    <t>3144.00</t>
  </si>
  <si>
    <t>2023-07-07 11:38:14</t>
  </si>
  <si>
    <t>2023-07-06</t>
  </si>
  <si>
    <t>3601337</t>
  </si>
  <si>
    <t>TAN HONG SENG,KOA KWEE LAN,LEE POH YOCK</t>
  </si>
  <si>
    <t>1848.00</t>
  </si>
  <si>
    <t>2023-07-07 11:01:06</t>
  </si>
  <si>
    <t>2023-07-03</t>
  </si>
  <si>
    <t>3588555</t>
  </si>
  <si>
    <t>WONG YUK LAM,CHEN SIMIN</t>
  </si>
  <si>
    <t>2023-07-04 11:24:51</t>
  </si>
  <si>
    <t>2023-06-29</t>
  </si>
  <si>
    <t>3569457</t>
  </si>
  <si>
    <t>SHE ZHENLU</t>
  </si>
  <si>
    <t>2096.00</t>
  </si>
  <si>
    <t>2023-06-29 19:08:00</t>
  </si>
  <si>
    <t>3569443</t>
  </si>
  <si>
    <t>ZHANG WENJUAN</t>
  </si>
  <si>
    <t>2932.00</t>
  </si>
  <si>
    <t>2023-06-29 18:58:51</t>
  </si>
  <si>
    <t>2023-06-26</t>
  </si>
  <si>
    <t>3551917</t>
  </si>
  <si>
    <t>TAY LIAN HUI,TAY IMM BOON</t>
  </si>
  <si>
    <t>4512.00</t>
  </si>
  <si>
    <t>2023-06-26 11:46:40</t>
  </si>
  <si>
    <t>2023-06-22</t>
  </si>
  <si>
    <t>3539305</t>
  </si>
  <si>
    <t>TAN SX</t>
  </si>
  <si>
    <t>2023-06-23 10:26:30</t>
  </si>
  <si>
    <t>3536750</t>
  </si>
  <si>
    <t>贝尔维尤酒店(多用途酒店)</t>
  </si>
  <si>
    <t>Librado Kristine,Librado Kristine</t>
  </si>
  <si>
    <t>2023-06-22 12:29:09</t>
  </si>
  <si>
    <t>2023-06-20</t>
  </si>
  <si>
    <t>3527936</t>
  </si>
  <si>
    <t>迪拜中城派拉蒙酒店</t>
  </si>
  <si>
    <t>LEE EUNGYEON,LEE EUNGYEON</t>
  </si>
  <si>
    <t>2526.00</t>
  </si>
  <si>
    <t>2023-06-21 10:04:00</t>
  </si>
  <si>
    <t>2023-06-14</t>
  </si>
  <si>
    <t>3505418</t>
  </si>
  <si>
    <t>芭堤雅布赖顿大酒店</t>
  </si>
  <si>
    <t>chao weiting</t>
  </si>
  <si>
    <t>766.00</t>
  </si>
  <si>
    <t>2023-06-15 10:25:18</t>
  </si>
  <si>
    <t>3504887</t>
  </si>
  <si>
    <t>WEI LUNG CHIN,FANG JUI WEN,CHENG HUNG HSIN,JIANG TING RONG,CHIANG PIN YEN,HUANG CHIN SHUN,TSAI CHIA WEI</t>
  </si>
  <si>
    <t>16192.00</t>
  </si>
  <si>
    <t>2023-06-15 11:28:03</t>
  </si>
  <si>
    <t>2023-06-13</t>
  </si>
  <si>
    <t>3500865</t>
  </si>
  <si>
    <t>新加坡米阁大酒店</t>
  </si>
  <si>
    <t>FOO POO WEN</t>
  </si>
  <si>
    <t>1568.00</t>
  </si>
  <si>
    <t>2023-06-15 09:01:23</t>
  </si>
  <si>
    <t>2023-05-19</t>
  </si>
  <si>
    <t>3393862</t>
  </si>
  <si>
    <t>LEE HUI JUN,CHUA YI XUAN CLOVER,GOH XINMIN</t>
  </si>
  <si>
    <t>2023-05-19 14:46:43</t>
  </si>
  <si>
    <t>2023-05-06</t>
  </si>
  <si>
    <t>3335096</t>
  </si>
  <si>
    <t>Lian Ooi,Lian Ooi</t>
  </si>
  <si>
    <t>735.00</t>
  </si>
  <si>
    <t>2023-05-07 10:46:41</t>
  </si>
  <si>
    <t>2023-04-11</t>
  </si>
  <si>
    <t>3216220</t>
  </si>
  <si>
    <t>CHA HYUNSEO</t>
  </si>
  <si>
    <t>5037.00</t>
  </si>
  <si>
    <t>2023-04-13 08:17:57</t>
  </si>
  <si>
    <t>2023-04-04</t>
  </si>
  <si>
    <t>3197867</t>
  </si>
  <si>
    <t>KOH GLORIA SAMANTHA</t>
  </si>
  <si>
    <t>5808.00</t>
  </si>
  <si>
    <t>2023-04-04 18:20:25</t>
  </si>
  <si>
    <t>2023-02-20</t>
  </si>
  <si>
    <t>3050097</t>
  </si>
  <si>
    <t>曼谷玛杜兹酒店</t>
  </si>
  <si>
    <t>LO HON WING</t>
  </si>
  <si>
    <t>2360.00</t>
  </si>
  <si>
    <t>2023-02-20 23:26:32</t>
  </si>
  <si>
    <t>2023-02-09</t>
  </si>
  <si>
    <t>3017625</t>
  </si>
  <si>
    <t>邦劳岛水蓝度假村</t>
  </si>
  <si>
    <t>De Guzman Catherine,De Guzman Catherine,De Guzman Catherine</t>
  </si>
  <si>
    <t>2367.00</t>
  </si>
  <si>
    <t>2023-02-10 11:25:54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</si>
</sst>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161</xdr:row>
      <xdr:rowOff>0</xdr:rowOff>
    </xdr:from>
    <xdr:to>
      <xdr:col>14</xdr:col>
      <xdr:colOff>581025</xdr:colOff>
      <xdr:row>191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228850"/>
          <a:ext cx="10839450" cy="515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161</xdr:row>
      <xdr:rowOff>0</xdr:rowOff>
    </xdr:from>
    <xdr:to>
      <xdr:col>29</xdr:col>
      <xdr:colOff>485775</xdr:colOff>
      <xdr:row>206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30025" y="2228850"/>
          <a:ext cx="9401175" cy="784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45211</v>
      </c>
      <c r="G2" s="6">
        <v>45214</v>
      </c>
      <c r="H2" s="4">
        <v>1</v>
      </c>
      <c r="I2" s="4">
        <v>3</v>
      </c>
      <c r="J2" s="4">
        <v>3</v>
      </c>
      <c r="K2" s="4" t="s">
        <v>30</v>
      </c>
      <c r="L2" s="4">
        <v>735</v>
      </c>
      <c r="M2" s="4">
        <v>735</v>
      </c>
      <c r="N2" s="4" t="s">
        <v>31</v>
      </c>
      <c r="O2" s="4" t="s">
        <v>32</v>
      </c>
      <c r="P2" s="4" t="s">
        <v>33</v>
      </c>
      <c r="Q2" s="4">
        <v>0</v>
      </c>
      <c r="R2" s="7">
        <v>45052</v>
      </c>
      <c r="S2" s="6">
        <v>45217</v>
      </c>
      <c r="T2" s="4" t="s">
        <v>34</v>
      </c>
      <c r="U2" s="4">
        <v>735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45212</v>
      </c>
      <c r="G3" s="6">
        <v>45214</v>
      </c>
      <c r="H3" s="4">
        <v>1</v>
      </c>
      <c r="I3" s="4">
        <v>2</v>
      </c>
      <c r="J3" s="4">
        <v>2</v>
      </c>
      <c r="K3" s="4" t="s">
        <v>30</v>
      </c>
      <c r="L3" s="4">
        <v>1568</v>
      </c>
      <c r="M3" s="4">
        <v>1568</v>
      </c>
      <c r="N3" s="4" t="s">
        <v>40</v>
      </c>
      <c r="O3" s="4" t="s">
        <v>32</v>
      </c>
      <c r="P3" s="4" t="s">
        <v>33</v>
      </c>
      <c r="Q3" s="4">
        <v>0</v>
      </c>
      <c r="R3" s="7">
        <v>45090.0000115741</v>
      </c>
      <c r="S3" s="6">
        <v>45217</v>
      </c>
      <c r="T3" s="4" t="s">
        <v>34</v>
      </c>
      <c r="U3" s="4">
        <v>1568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45206</v>
      </c>
      <c r="G4" s="6">
        <v>45214</v>
      </c>
      <c r="H4" s="4">
        <v>4</v>
      </c>
      <c r="I4" s="4">
        <v>8</v>
      </c>
      <c r="J4" s="4">
        <v>32</v>
      </c>
      <c r="K4" s="4" t="s">
        <v>30</v>
      </c>
      <c r="L4" s="4">
        <v>16192</v>
      </c>
      <c r="M4" s="4">
        <v>16192</v>
      </c>
      <c r="N4" s="4" t="s">
        <v>46</v>
      </c>
      <c r="O4" s="4" t="s">
        <v>32</v>
      </c>
      <c r="P4" s="4" t="s">
        <v>33</v>
      </c>
      <c r="Q4" s="4">
        <v>0</v>
      </c>
      <c r="R4" s="7">
        <v>45091</v>
      </c>
      <c r="S4" s="6">
        <v>45217</v>
      </c>
      <c r="T4" s="4" t="s">
        <v>34</v>
      </c>
      <c r="U4" s="4">
        <v>16192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45213</v>
      </c>
      <c r="G5" s="6">
        <v>45214</v>
      </c>
      <c r="H5" s="4">
        <v>1</v>
      </c>
      <c r="I5" s="4">
        <v>1</v>
      </c>
      <c r="J5" s="4">
        <v>1</v>
      </c>
      <c r="K5" s="4" t="s">
        <v>30</v>
      </c>
      <c r="L5" s="4">
        <v>600</v>
      </c>
      <c r="M5" s="4">
        <v>600</v>
      </c>
      <c r="N5" s="4" t="s">
        <v>52</v>
      </c>
      <c r="O5" s="4" t="s">
        <v>32</v>
      </c>
      <c r="P5" s="4" t="s">
        <v>33</v>
      </c>
      <c r="Q5" s="4">
        <v>0</v>
      </c>
      <c r="R5" s="7">
        <v>45099</v>
      </c>
      <c r="S5" s="6">
        <v>45217</v>
      </c>
      <c r="T5" s="4" t="s">
        <v>34</v>
      </c>
      <c r="U5" s="4">
        <v>600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45211</v>
      </c>
      <c r="G6" s="6">
        <v>45214</v>
      </c>
      <c r="H6" s="4">
        <v>1</v>
      </c>
      <c r="I6" s="4">
        <v>3</v>
      </c>
      <c r="J6" s="4">
        <v>3</v>
      </c>
      <c r="K6" s="4" t="s">
        <v>30</v>
      </c>
      <c r="L6" s="4">
        <v>3384</v>
      </c>
      <c r="M6" s="4">
        <v>3384</v>
      </c>
      <c r="N6" s="4" t="s">
        <v>58</v>
      </c>
      <c r="O6" s="4" t="s">
        <v>32</v>
      </c>
      <c r="P6" s="4" t="s">
        <v>33</v>
      </c>
      <c r="Q6" s="4">
        <v>0</v>
      </c>
      <c r="R6" s="7">
        <v>45099.0000115741</v>
      </c>
      <c r="S6" s="6">
        <v>45217</v>
      </c>
      <c r="T6" s="4" t="s">
        <v>34</v>
      </c>
      <c r="U6" s="4">
        <v>3384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45210</v>
      </c>
      <c r="G7" s="6">
        <v>45214</v>
      </c>
      <c r="H7" s="4">
        <v>1</v>
      </c>
      <c r="I7" s="4">
        <v>4</v>
      </c>
      <c r="J7" s="4">
        <v>4</v>
      </c>
      <c r="K7" s="4" t="s">
        <v>30</v>
      </c>
      <c r="L7" s="4">
        <v>4512</v>
      </c>
      <c r="M7" s="4">
        <v>4512</v>
      </c>
      <c r="N7" s="4" t="s">
        <v>61</v>
      </c>
      <c r="O7" s="4" t="s">
        <v>32</v>
      </c>
      <c r="P7" s="4" t="s">
        <v>33</v>
      </c>
      <c r="Q7" s="4">
        <v>0</v>
      </c>
      <c r="R7" s="7">
        <v>45103.0000115741</v>
      </c>
      <c r="S7" s="6">
        <v>45217</v>
      </c>
      <c r="T7" s="4" t="s">
        <v>34</v>
      </c>
      <c r="U7" s="4">
        <v>4512</v>
      </c>
      <c r="V7" s="4">
        <v>0</v>
      </c>
      <c r="W7" s="4">
        <v>0</v>
      </c>
      <c r="X7" s="4" t="s">
        <v>62</v>
      </c>
      <c r="Y7" s="4" t="s">
        <v>48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45211</v>
      </c>
      <c r="G8" s="6">
        <v>45214</v>
      </c>
      <c r="H8" s="4">
        <v>1</v>
      </c>
      <c r="I8" s="4">
        <v>3</v>
      </c>
      <c r="J8" s="4">
        <v>3</v>
      </c>
      <c r="K8" s="4" t="s">
        <v>30</v>
      </c>
      <c r="L8" s="4">
        <v>3789</v>
      </c>
      <c r="M8" s="4">
        <v>3789</v>
      </c>
      <c r="N8" s="4" t="s">
        <v>66</v>
      </c>
      <c r="O8" s="4" t="s">
        <v>32</v>
      </c>
      <c r="P8" s="4" t="s">
        <v>33</v>
      </c>
      <c r="Q8" s="4">
        <v>0</v>
      </c>
      <c r="R8" s="7">
        <v>45104.0000115741</v>
      </c>
      <c r="S8" s="6">
        <v>45217</v>
      </c>
      <c r="T8" s="4" t="s">
        <v>34</v>
      </c>
      <c r="U8" s="4">
        <v>3789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45211</v>
      </c>
      <c r="G9" s="6">
        <v>45214</v>
      </c>
      <c r="H9" s="4">
        <v>1</v>
      </c>
      <c r="I9" s="4">
        <v>3</v>
      </c>
      <c r="J9" s="4">
        <v>3</v>
      </c>
      <c r="K9" s="4" t="s">
        <v>30</v>
      </c>
      <c r="L9" s="4">
        <v>1848</v>
      </c>
      <c r="M9" s="4">
        <v>1848</v>
      </c>
      <c r="N9" s="4" t="s">
        <v>72</v>
      </c>
      <c r="O9" s="4" t="s">
        <v>32</v>
      </c>
      <c r="P9" s="4" t="s">
        <v>33</v>
      </c>
      <c r="Q9" s="4">
        <v>0</v>
      </c>
      <c r="R9" s="7">
        <v>45113.0000115741</v>
      </c>
      <c r="S9" s="6">
        <v>45217</v>
      </c>
      <c r="T9" s="4" t="s">
        <v>34</v>
      </c>
      <c r="U9" s="4">
        <v>1848</v>
      </c>
      <c r="V9" s="4">
        <v>0</v>
      </c>
      <c r="W9" s="4">
        <v>0</v>
      </c>
      <c r="X9" s="4" t="s">
        <v>73</v>
      </c>
      <c r="Y9" s="4" t="s">
        <v>48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56</v>
      </c>
      <c r="E10" s="4" t="s">
        <v>75</v>
      </c>
      <c r="F10" s="6">
        <v>45211</v>
      </c>
      <c r="G10" s="6">
        <v>45214</v>
      </c>
      <c r="H10" s="4">
        <v>1</v>
      </c>
      <c r="I10" s="4">
        <v>3</v>
      </c>
      <c r="J10" s="4">
        <v>3</v>
      </c>
      <c r="K10" s="4" t="s">
        <v>30</v>
      </c>
      <c r="L10" s="4">
        <v>4101</v>
      </c>
      <c r="M10" s="4">
        <v>4101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45125.0000115741</v>
      </c>
      <c r="S10" s="6">
        <v>45217</v>
      </c>
      <c r="T10" s="4" t="s">
        <v>34</v>
      </c>
      <c r="U10" s="4">
        <v>4101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45212</v>
      </c>
      <c r="G11" s="6">
        <v>45214</v>
      </c>
      <c r="H11" s="4">
        <v>1</v>
      </c>
      <c r="I11" s="4">
        <v>2</v>
      </c>
      <c r="J11" s="4">
        <v>2</v>
      </c>
      <c r="K11" s="4" t="s">
        <v>30</v>
      </c>
      <c r="L11" s="4">
        <v>550</v>
      </c>
      <c r="M11" s="4">
        <v>550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45138.0000115741</v>
      </c>
      <c r="S11" s="6">
        <v>45217</v>
      </c>
      <c r="T11" s="4" t="s">
        <v>34</v>
      </c>
      <c r="U11" s="4">
        <v>550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56</v>
      </c>
      <c r="E12" s="4" t="s">
        <v>86</v>
      </c>
      <c r="F12" s="6">
        <v>45212</v>
      </c>
      <c r="G12" s="6">
        <v>45214</v>
      </c>
      <c r="H12" s="4">
        <v>3</v>
      </c>
      <c r="I12" s="4">
        <v>2</v>
      </c>
      <c r="J12" s="4">
        <v>6</v>
      </c>
      <c r="K12" s="4" t="s">
        <v>30</v>
      </c>
      <c r="L12" s="4">
        <v>6708</v>
      </c>
      <c r="M12" s="4">
        <v>6708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45139.0000115741</v>
      </c>
      <c r="S12" s="6">
        <v>45217</v>
      </c>
      <c r="T12" s="4" t="s">
        <v>34</v>
      </c>
      <c r="U12" s="4">
        <v>6708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80</v>
      </c>
      <c r="E13" s="4" t="s">
        <v>81</v>
      </c>
      <c r="F13" s="6">
        <v>45212</v>
      </c>
      <c r="G13" s="6">
        <v>45214</v>
      </c>
      <c r="H13" s="4">
        <v>1</v>
      </c>
      <c r="I13" s="4">
        <v>2</v>
      </c>
      <c r="J13" s="4">
        <v>2</v>
      </c>
      <c r="K13" s="4" t="s">
        <v>30</v>
      </c>
      <c r="L13" s="4">
        <v>550</v>
      </c>
      <c r="M13" s="4">
        <v>550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45139.0000115741</v>
      </c>
      <c r="S13" s="6">
        <v>45217</v>
      </c>
      <c r="T13" s="4" t="s">
        <v>34</v>
      </c>
      <c r="U13" s="4">
        <v>550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45209</v>
      </c>
      <c r="G14" s="6">
        <v>45214</v>
      </c>
      <c r="H14" s="4">
        <v>1</v>
      </c>
      <c r="I14" s="4">
        <v>5</v>
      </c>
      <c r="J14" s="4">
        <v>5</v>
      </c>
      <c r="K14" s="4" t="s">
        <v>30</v>
      </c>
      <c r="L14" s="4">
        <v>3790</v>
      </c>
      <c r="M14" s="4">
        <v>3790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45142.0000115741</v>
      </c>
      <c r="S14" s="6">
        <v>45217</v>
      </c>
      <c r="T14" s="4" t="s">
        <v>34</v>
      </c>
      <c r="U14" s="4">
        <v>3790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45212</v>
      </c>
      <c r="G15" s="6">
        <v>45214</v>
      </c>
      <c r="H15" s="4">
        <v>1</v>
      </c>
      <c r="I15" s="4">
        <v>2</v>
      </c>
      <c r="J15" s="4">
        <v>2</v>
      </c>
      <c r="K15" s="4" t="s">
        <v>30</v>
      </c>
      <c r="L15" s="4">
        <v>1214</v>
      </c>
      <c r="M15" s="4">
        <v>1214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45142.0000115741</v>
      </c>
      <c r="S15" s="6">
        <v>45217</v>
      </c>
      <c r="T15" s="4" t="s">
        <v>34</v>
      </c>
      <c r="U15" s="4">
        <v>1214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70</v>
      </c>
      <c r="E16" s="4" t="s">
        <v>107</v>
      </c>
      <c r="F16" s="6">
        <v>45209</v>
      </c>
      <c r="G16" s="6">
        <v>45214</v>
      </c>
      <c r="H16" s="4">
        <v>1</v>
      </c>
      <c r="I16" s="4">
        <v>5</v>
      </c>
      <c r="J16" s="4">
        <v>5</v>
      </c>
      <c r="K16" s="4" t="s">
        <v>30</v>
      </c>
      <c r="L16" s="4">
        <v>4725</v>
      </c>
      <c r="M16" s="4">
        <v>4725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45143</v>
      </c>
      <c r="S16" s="6">
        <v>45217</v>
      </c>
      <c r="T16" s="4" t="s">
        <v>34</v>
      </c>
      <c r="U16" s="4">
        <v>4725</v>
      </c>
      <c r="V16" s="4">
        <v>0</v>
      </c>
      <c r="W16" s="4">
        <v>0</v>
      </c>
      <c r="X16" s="4" t="s">
        <v>109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45213</v>
      </c>
      <c r="G17" s="6">
        <v>45216</v>
      </c>
      <c r="H17" s="4">
        <v>1</v>
      </c>
      <c r="I17" s="4">
        <v>3</v>
      </c>
      <c r="J17" s="4">
        <v>3</v>
      </c>
      <c r="K17" s="4" t="s">
        <v>30</v>
      </c>
      <c r="L17" s="4">
        <v>2443</v>
      </c>
      <c r="M17" s="4">
        <v>2443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45160.0000115741</v>
      </c>
      <c r="S17" s="6">
        <v>45217</v>
      </c>
      <c r="T17" s="4" t="s">
        <v>34</v>
      </c>
      <c r="U17" s="4">
        <v>2443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45214</v>
      </c>
      <c r="G18" s="6">
        <v>45216</v>
      </c>
      <c r="H18" s="4">
        <v>2</v>
      </c>
      <c r="I18" s="4">
        <v>2</v>
      </c>
      <c r="J18" s="4">
        <v>4</v>
      </c>
      <c r="K18" s="4" t="s">
        <v>30</v>
      </c>
      <c r="L18" s="4">
        <v>4808</v>
      </c>
      <c r="M18" s="4">
        <v>4808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45169</v>
      </c>
      <c r="S18" s="6">
        <v>45217</v>
      </c>
      <c r="T18" s="4" t="s">
        <v>34</v>
      </c>
      <c r="U18" s="4">
        <v>4808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28</v>
      </c>
      <c r="E19" s="4" t="s">
        <v>124</v>
      </c>
      <c r="F19" s="6">
        <v>45214</v>
      </c>
      <c r="G19" s="6">
        <v>45216</v>
      </c>
      <c r="H19" s="4">
        <v>1</v>
      </c>
      <c r="I19" s="4">
        <v>2</v>
      </c>
      <c r="J19" s="4">
        <v>2</v>
      </c>
      <c r="K19" s="4" t="s">
        <v>30</v>
      </c>
      <c r="L19" s="4">
        <v>510</v>
      </c>
      <c r="M19" s="4">
        <v>510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45170</v>
      </c>
      <c r="S19" s="6">
        <v>45217</v>
      </c>
      <c r="T19" s="4" t="s">
        <v>34</v>
      </c>
      <c r="U19" s="4">
        <v>510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45214</v>
      </c>
      <c r="G20" s="6">
        <v>45216</v>
      </c>
      <c r="H20" s="4">
        <v>1</v>
      </c>
      <c r="I20" s="4">
        <v>2</v>
      </c>
      <c r="J20" s="4">
        <v>2</v>
      </c>
      <c r="K20" s="4" t="s">
        <v>30</v>
      </c>
      <c r="L20" s="4">
        <v>358</v>
      </c>
      <c r="M20" s="4">
        <v>358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45170.0000115741</v>
      </c>
      <c r="S20" s="6">
        <v>45217</v>
      </c>
      <c r="T20" s="4" t="s">
        <v>34</v>
      </c>
      <c r="U20" s="4">
        <v>358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45214</v>
      </c>
      <c r="G21" s="6">
        <v>45216</v>
      </c>
      <c r="H21" s="4">
        <v>2</v>
      </c>
      <c r="I21" s="4">
        <v>2</v>
      </c>
      <c r="J21" s="4">
        <v>4</v>
      </c>
      <c r="K21" s="4" t="s">
        <v>30</v>
      </c>
      <c r="L21" s="4">
        <v>4324</v>
      </c>
      <c r="M21" s="4">
        <v>4324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45170.0000115741</v>
      </c>
      <c r="S21" s="6">
        <v>45217</v>
      </c>
      <c r="T21" s="4" t="s">
        <v>34</v>
      </c>
      <c r="U21" s="4">
        <v>4324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45211</v>
      </c>
      <c r="G22" s="6">
        <v>45216</v>
      </c>
      <c r="H22" s="4">
        <v>1</v>
      </c>
      <c r="I22" s="4">
        <v>5</v>
      </c>
      <c r="J22" s="4">
        <v>5</v>
      </c>
      <c r="K22" s="4" t="s">
        <v>30</v>
      </c>
      <c r="L22" s="4">
        <v>3815</v>
      </c>
      <c r="M22" s="4">
        <v>3815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45171</v>
      </c>
      <c r="S22" s="6">
        <v>45217</v>
      </c>
      <c r="T22" s="4" t="s">
        <v>34</v>
      </c>
      <c r="U22" s="4">
        <v>3815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45213</v>
      </c>
      <c r="G23" s="6">
        <v>45216</v>
      </c>
      <c r="H23" s="4">
        <v>1</v>
      </c>
      <c r="I23" s="4">
        <v>3</v>
      </c>
      <c r="J23" s="4">
        <v>3</v>
      </c>
      <c r="K23" s="4" t="s">
        <v>30</v>
      </c>
      <c r="L23" s="4">
        <v>3108</v>
      </c>
      <c r="M23" s="4">
        <v>3108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45178</v>
      </c>
      <c r="S23" s="6">
        <v>45217</v>
      </c>
      <c r="T23" s="4" t="s">
        <v>34</v>
      </c>
      <c r="U23" s="4">
        <v>3108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5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45215</v>
      </c>
      <c r="G24" s="6">
        <v>45216</v>
      </c>
      <c r="H24" s="4">
        <v>1</v>
      </c>
      <c r="I24" s="4">
        <v>1</v>
      </c>
      <c r="J24" s="4">
        <v>1</v>
      </c>
      <c r="K24" s="4" t="s">
        <v>30</v>
      </c>
      <c r="L24" s="4">
        <v>292</v>
      </c>
      <c r="M24" s="4">
        <v>292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45179</v>
      </c>
      <c r="S24" s="6">
        <v>45217</v>
      </c>
      <c r="T24" s="4" t="s">
        <v>34</v>
      </c>
      <c r="U24" s="4">
        <v>292</v>
      </c>
      <c r="V24" s="4">
        <v>0</v>
      </c>
      <c r="W24" s="4">
        <v>0</v>
      </c>
      <c r="X24" s="4" t="s">
        <v>156</v>
      </c>
      <c r="Y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45211</v>
      </c>
      <c r="G25" s="6">
        <v>45216</v>
      </c>
      <c r="H25" s="4">
        <v>1</v>
      </c>
      <c r="I25" s="4">
        <v>5</v>
      </c>
      <c r="J25" s="4">
        <v>5</v>
      </c>
      <c r="K25" s="4" t="s">
        <v>30</v>
      </c>
      <c r="L25" s="4">
        <v>11650</v>
      </c>
      <c r="M25" s="4">
        <v>11650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45180.0000115741</v>
      </c>
      <c r="S25" s="6">
        <v>45217</v>
      </c>
      <c r="T25" s="4" t="s">
        <v>34</v>
      </c>
      <c r="U25" s="4">
        <v>11650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165</v>
      </c>
      <c r="E26" s="4" t="s">
        <v>166</v>
      </c>
      <c r="F26" s="6">
        <v>45214</v>
      </c>
      <c r="G26" s="6">
        <v>45216</v>
      </c>
      <c r="H26" s="4">
        <v>1</v>
      </c>
      <c r="I26" s="4">
        <v>2</v>
      </c>
      <c r="J26" s="4">
        <v>2</v>
      </c>
      <c r="K26" s="4" t="s">
        <v>30</v>
      </c>
      <c r="L26" s="4">
        <v>3178</v>
      </c>
      <c r="M26" s="4">
        <v>3178</v>
      </c>
      <c r="N26" s="4" t="s">
        <v>167</v>
      </c>
      <c r="O26" s="4" t="s">
        <v>32</v>
      </c>
      <c r="P26" s="4" t="s">
        <v>33</v>
      </c>
      <c r="Q26" s="4">
        <v>0</v>
      </c>
      <c r="R26" s="7">
        <v>45182.0000115741</v>
      </c>
      <c r="S26" s="6">
        <v>45217</v>
      </c>
      <c r="T26" s="4" t="s">
        <v>34</v>
      </c>
      <c r="U26" s="4">
        <v>3178</v>
      </c>
      <c r="V26" s="4">
        <v>0</v>
      </c>
      <c r="W26" s="4">
        <v>0</v>
      </c>
      <c r="X26" s="4" t="s">
        <v>168</v>
      </c>
      <c r="Y26" s="4" t="s">
        <v>169</v>
      </c>
    </row>
    <row r="27" s="4" customFormat="1" spans="1:25">
      <c r="A27" s="4" t="s">
        <v>170</v>
      </c>
      <c r="B27" s="4" t="s">
        <v>26</v>
      </c>
      <c r="C27" s="4" t="s">
        <v>27</v>
      </c>
      <c r="D27" s="4" t="s">
        <v>112</v>
      </c>
      <c r="E27" s="4" t="s">
        <v>171</v>
      </c>
      <c r="F27" s="6">
        <v>45215</v>
      </c>
      <c r="G27" s="6">
        <v>45216</v>
      </c>
      <c r="H27" s="4">
        <v>1</v>
      </c>
      <c r="I27" s="4">
        <v>1</v>
      </c>
      <c r="J27" s="4">
        <v>1</v>
      </c>
      <c r="K27" s="4" t="s">
        <v>30</v>
      </c>
      <c r="L27" s="4">
        <v>910</v>
      </c>
      <c r="M27" s="4">
        <v>910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45183</v>
      </c>
      <c r="S27" s="6">
        <v>45217</v>
      </c>
      <c r="T27" s="4" t="s">
        <v>34</v>
      </c>
      <c r="U27" s="4">
        <v>910</v>
      </c>
      <c r="V27" s="4">
        <v>0</v>
      </c>
      <c r="W27" s="4">
        <v>0</v>
      </c>
      <c r="X27" s="4" t="s">
        <v>173</v>
      </c>
      <c r="Y27" s="4" t="s">
        <v>174</v>
      </c>
    </row>
    <row r="28" s="4" customFormat="1" spans="1:25">
      <c r="A28" s="4" t="s">
        <v>175</v>
      </c>
      <c r="B28" s="4" t="s">
        <v>26</v>
      </c>
      <c r="C28" s="4" t="s">
        <v>27</v>
      </c>
      <c r="D28" s="4" t="s">
        <v>176</v>
      </c>
      <c r="E28" s="4" t="s">
        <v>177</v>
      </c>
      <c r="F28" s="6">
        <v>45211</v>
      </c>
      <c r="G28" s="6">
        <v>45216</v>
      </c>
      <c r="H28" s="4">
        <v>1</v>
      </c>
      <c r="I28" s="4">
        <v>5</v>
      </c>
      <c r="J28" s="4">
        <v>5</v>
      </c>
      <c r="K28" s="4" t="s">
        <v>30</v>
      </c>
      <c r="L28" s="4">
        <v>3280</v>
      </c>
      <c r="M28" s="4">
        <v>3280</v>
      </c>
      <c r="N28" s="4" t="s">
        <v>178</v>
      </c>
      <c r="O28" s="4" t="s">
        <v>32</v>
      </c>
      <c r="P28" s="4" t="s">
        <v>33</v>
      </c>
      <c r="Q28" s="4">
        <v>0</v>
      </c>
      <c r="R28" s="7">
        <v>45184.0000115741</v>
      </c>
      <c r="S28" s="6">
        <v>45217</v>
      </c>
      <c r="T28" s="4" t="s">
        <v>34</v>
      </c>
      <c r="U28" s="4">
        <v>3280</v>
      </c>
      <c r="V28" s="4">
        <v>0</v>
      </c>
      <c r="W28" s="4">
        <v>0</v>
      </c>
      <c r="X28" s="4" t="s">
        <v>179</v>
      </c>
      <c r="Y28" s="4" t="s">
        <v>180</v>
      </c>
    </row>
    <row r="29" s="4" customFormat="1" spans="1:25">
      <c r="A29" s="4" t="s">
        <v>181</v>
      </c>
      <c r="B29" s="4" t="s">
        <v>26</v>
      </c>
      <c r="C29" s="4" t="s">
        <v>27</v>
      </c>
      <c r="D29" s="4" t="s">
        <v>141</v>
      </c>
      <c r="E29" s="4" t="s">
        <v>182</v>
      </c>
      <c r="F29" s="6">
        <v>45212</v>
      </c>
      <c r="G29" s="6">
        <v>45216</v>
      </c>
      <c r="H29" s="4">
        <v>1</v>
      </c>
      <c r="I29" s="4">
        <v>4</v>
      </c>
      <c r="J29" s="4">
        <v>4</v>
      </c>
      <c r="K29" s="4" t="s">
        <v>30</v>
      </c>
      <c r="L29" s="4">
        <v>3052</v>
      </c>
      <c r="M29" s="4">
        <v>3052</v>
      </c>
      <c r="N29" s="4" t="s">
        <v>183</v>
      </c>
      <c r="O29" s="4" t="s">
        <v>32</v>
      </c>
      <c r="P29" s="4" t="s">
        <v>33</v>
      </c>
      <c r="Q29" s="4">
        <v>0</v>
      </c>
      <c r="R29" s="7">
        <v>45186</v>
      </c>
      <c r="S29" s="6">
        <v>45217</v>
      </c>
      <c r="T29" s="4" t="s">
        <v>34</v>
      </c>
      <c r="U29" s="4">
        <v>3052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187</v>
      </c>
      <c r="E30" s="4" t="s">
        <v>188</v>
      </c>
      <c r="F30" s="6">
        <v>45214</v>
      </c>
      <c r="G30" s="6">
        <v>45216</v>
      </c>
      <c r="H30" s="4">
        <v>1</v>
      </c>
      <c r="I30" s="4">
        <v>2</v>
      </c>
      <c r="J30" s="4">
        <v>2</v>
      </c>
      <c r="K30" s="4" t="s">
        <v>30</v>
      </c>
      <c r="L30" s="4">
        <v>2458</v>
      </c>
      <c r="M30" s="4">
        <v>2458</v>
      </c>
      <c r="N30" s="4" t="s">
        <v>189</v>
      </c>
      <c r="O30" s="4" t="s">
        <v>32</v>
      </c>
      <c r="P30" s="4" t="s">
        <v>33</v>
      </c>
      <c r="Q30" s="4">
        <v>0</v>
      </c>
      <c r="R30" s="7">
        <v>45186</v>
      </c>
      <c r="S30" s="6">
        <v>45217</v>
      </c>
      <c r="T30" s="4" t="s">
        <v>34</v>
      </c>
      <c r="U30" s="4">
        <v>2458</v>
      </c>
      <c r="V30" s="4">
        <v>0</v>
      </c>
      <c r="W30" s="4">
        <v>0</v>
      </c>
      <c r="X30" s="4" t="s">
        <v>190</v>
      </c>
      <c r="Y30" s="4" t="s">
        <v>191</v>
      </c>
    </row>
    <row r="31" s="4" customFormat="1" spans="1:25">
      <c r="A31" s="4" t="s">
        <v>192</v>
      </c>
      <c r="B31" s="4" t="s">
        <v>26</v>
      </c>
      <c r="C31" s="4" t="s">
        <v>27</v>
      </c>
      <c r="D31" s="4" t="s">
        <v>193</v>
      </c>
      <c r="E31" s="4" t="s">
        <v>194</v>
      </c>
      <c r="F31" s="6">
        <v>45212</v>
      </c>
      <c r="G31" s="6">
        <v>45216</v>
      </c>
      <c r="H31" s="4">
        <v>1</v>
      </c>
      <c r="I31" s="4">
        <v>4</v>
      </c>
      <c r="J31" s="4">
        <v>4</v>
      </c>
      <c r="K31" s="4" t="s">
        <v>30</v>
      </c>
      <c r="L31" s="4">
        <v>1700</v>
      </c>
      <c r="M31" s="4">
        <v>1700</v>
      </c>
      <c r="N31" s="4" t="s">
        <v>195</v>
      </c>
      <c r="O31" s="4" t="s">
        <v>32</v>
      </c>
      <c r="P31" s="4" t="s">
        <v>33</v>
      </c>
      <c r="Q31" s="4">
        <v>0</v>
      </c>
      <c r="R31" s="7">
        <v>45188</v>
      </c>
      <c r="S31" s="6">
        <v>45217</v>
      </c>
      <c r="T31" s="4" t="s">
        <v>34</v>
      </c>
      <c r="U31" s="4">
        <v>1700</v>
      </c>
      <c r="V31" s="4">
        <v>0</v>
      </c>
      <c r="W31" s="4">
        <v>0</v>
      </c>
      <c r="X31" s="4" t="s">
        <v>196</v>
      </c>
      <c r="Y31" s="4" t="s">
        <v>197</v>
      </c>
    </row>
    <row r="32" s="4" customFormat="1" spans="1:25">
      <c r="A32" s="4" t="s">
        <v>198</v>
      </c>
      <c r="B32" s="4" t="s">
        <v>26</v>
      </c>
      <c r="C32" s="4" t="s">
        <v>27</v>
      </c>
      <c r="D32" s="4" t="s">
        <v>199</v>
      </c>
      <c r="E32" s="4" t="s">
        <v>200</v>
      </c>
      <c r="F32" s="6">
        <v>45211</v>
      </c>
      <c r="G32" s="6">
        <v>45216</v>
      </c>
      <c r="H32" s="4">
        <v>1</v>
      </c>
      <c r="I32" s="4">
        <v>5</v>
      </c>
      <c r="J32" s="4">
        <v>5</v>
      </c>
      <c r="K32" s="4" t="s">
        <v>30</v>
      </c>
      <c r="L32" s="4">
        <v>1625</v>
      </c>
      <c r="M32" s="4">
        <v>1625</v>
      </c>
      <c r="N32" s="4" t="s">
        <v>201</v>
      </c>
      <c r="O32" s="4" t="s">
        <v>32</v>
      </c>
      <c r="P32" s="4" t="s">
        <v>33</v>
      </c>
      <c r="Q32" s="4">
        <v>0</v>
      </c>
      <c r="R32" s="7">
        <v>45188.0000115741</v>
      </c>
      <c r="S32" s="6">
        <v>45217</v>
      </c>
      <c r="T32" s="4" t="s">
        <v>34</v>
      </c>
      <c r="U32" s="4">
        <v>1625</v>
      </c>
      <c r="V32" s="4">
        <v>0</v>
      </c>
      <c r="W32" s="4">
        <v>0</v>
      </c>
      <c r="X32" s="4" t="s">
        <v>202</v>
      </c>
      <c r="Y32" s="4" t="s">
        <v>203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206</v>
      </c>
      <c r="F33" s="6">
        <v>45214</v>
      </c>
      <c r="G33" s="6">
        <v>45216</v>
      </c>
      <c r="H33" s="4">
        <v>1</v>
      </c>
      <c r="I33" s="4">
        <v>2</v>
      </c>
      <c r="J33" s="4">
        <v>2</v>
      </c>
      <c r="K33" s="4" t="s">
        <v>30</v>
      </c>
      <c r="L33" s="4">
        <v>3160</v>
      </c>
      <c r="M33" s="4">
        <v>3160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45190</v>
      </c>
      <c r="S33" s="6">
        <v>45217</v>
      </c>
      <c r="T33" s="4" t="s">
        <v>34</v>
      </c>
      <c r="U33" s="4">
        <v>3160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211</v>
      </c>
      <c r="E34" s="4" t="s">
        <v>212</v>
      </c>
      <c r="F34" s="6">
        <v>45214</v>
      </c>
      <c r="G34" s="6">
        <v>45216</v>
      </c>
      <c r="H34" s="4">
        <v>1</v>
      </c>
      <c r="I34" s="4">
        <v>2</v>
      </c>
      <c r="J34" s="4">
        <v>2</v>
      </c>
      <c r="K34" s="4" t="s">
        <v>30</v>
      </c>
      <c r="L34" s="4">
        <v>4900</v>
      </c>
      <c r="M34" s="4">
        <v>4900</v>
      </c>
      <c r="N34" s="4" t="s">
        <v>213</v>
      </c>
      <c r="O34" s="4" t="s">
        <v>32</v>
      </c>
      <c r="P34" s="4" t="s">
        <v>33</v>
      </c>
      <c r="Q34" s="4">
        <v>0</v>
      </c>
      <c r="R34" s="7">
        <v>45190.0000115741</v>
      </c>
      <c r="S34" s="6">
        <v>45217</v>
      </c>
      <c r="T34" s="4" t="s">
        <v>34</v>
      </c>
      <c r="U34" s="4">
        <v>4900</v>
      </c>
      <c r="V34" s="4">
        <v>0</v>
      </c>
      <c r="W34" s="4">
        <v>0</v>
      </c>
      <c r="X34" s="4" t="s">
        <v>214</v>
      </c>
      <c r="Y34" s="4" t="s">
        <v>215</v>
      </c>
    </row>
    <row r="35" s="4" customFormat="1" spans="1:25">
      <c r="A35" s="4" t="s">
        <v>216</v>
      </c>
      <c r="B35" s="4" t="s">
        <v>26</v>
      </c>
      <c r="C35" s="4" t="s">
        <v>27</v>
      </c>
      <c r="D35" s="4" t="s">
        <v>217</v>
      </c>
      <c r="E35" s="4" t="s">
        <v>218</v>
      </c>
      <c r="F35" s="6">
        <v>45215</v>
      </c>
      <c r="G35" s="6">
        <v>45216</v>
      </c>
      <c r="H35" s="4">
        <v>1</v>
      </c>
      <c r="I35" s="4">
        <v>1</v>
      </c>
      <c r="J35" s="4">
        <v>1</v>
      </c>
      <c r="K35" s="4" t="s">
        <v>30</v>
      </c>
      <c r="L35" s="4">
        <v>1095</v>
      </c>
      <c r="M35" s="4">
        <v>1095</v>
      </c>
      <c r="N35" s="4" t="s">
        <v>219</v>
      </c>
      <c r="O35" s="4" t="s">
        <v>32</v>
      </c>
      <c r="P35" s="4" t="s">
        <v>33</v>
      </c>
      <c r="Q35" s="4">
        <v>0</v>
      </c>
      <c r="R35" s="7">
        <v>45190.0000115741</v>
      </c>
      <c r="S35" s="6">
        <v>45217</v>
      </c>
      <c r="T35" s="4" t="s">
        <v>34</v>
      </c>
      <c r="U35" s="4">
        <v>1095</v>
      </c>
      <c r="V35" s="4">
        <v>0</v>
      </c>
      <c r="W35" s="4">
        <v>0</v>
      </c>
      <c r="X35" s="4" t="s">
        <v>220</v>
      </c>
      <c r="Y35" s="4" t="s">
        <v>221</v>
      </c>
    </row>
    <row r="36" s="4" customFormat="1" spans="1:25">
      <c r="A36" s="4" t="s">
        <v>222</v>
      </c>
      <c r="B36" s="4" t="s">
        <v>26</v>
      </c>
      <c r="C36" s="4" t="s">
        <v>27</v>
      </c>
      <c r="D36" s="4" t="s">
        <v>223</v>
      </c>
      <c r="E36" s="4" t="s">
        <v>224</v>
      </c>
      <c r="F36" s="6">
        <v>45212</v>
      </c>
      <c r="G36" s="6">
        <v>45216</v>
      </c>
      <c r="H36" s="4">
        <v>1</v>
      </c>
      <c r="I36" s="4">
        <v>4</v>
      </c>
      <c r="J36" s="4">
        <v>4</v>
      </c>
      <c r="K36" s="4" t="s">
        <v>30</v>
      </c>
      <c r="L36" s="4">
        <v>3560</v>
      </c>
      <c r="M36" s="4">
        <v>3560</v>
      </c>
      <c r="N36" s="4" t="s">
        <v>225</v>
      </c>
      <c r="O36" s="4" t="s">
        <v>32</v>
      </c>
      <c r="P36" s="4" t="s">
        <v>33</v>
      </c>
      <c r="Q36" s="4">
        <v>0</v>
      </c>
      <c r="R36" s="7">
        <v>45192</v>
      </c>
      <c r="S36" s="6">
        <v>45217</v>
      </c>
      <c r="T36" s="4" t="s">
        <v>34</v>
      </c>
      <c r="U36" s="4">
        <v>3560</v>
      </c>
      <c r="V36" s="4">
        <v>0</v>
      </c>
      <c r="W36" s="4">
        <v>0</v>
      </c>
      <c r="X36" s="4" t="s">
        <v>226</v>
      </c>
      <c r="Y36" s="4" t="s">
        <v>227</v>
      </c>
    </row>
    <row r="37" s="4" customFormat="1" spans="1:26">
      <c r="A37" s="4" t="s">
        <v>228</v>
      </c>
      <c r="B37" s="4" t="s">
        <v>26</v>
      </c>
      <c r="C37" s="4" t="s">
        <v>27</v>
      </c>
      <c r="D37" s="4" t="s">
        <v>223</v>
      </c>
      <c r="E37" s="4" t="s">
        <v>229</v>
      </c>
      <c r="F37" s="6">
        <v>45212</v>
      </c>
      <c r="G37" s="6">
        <v>45216</v>
      </c>
      <c r="H37" s="4">
        <v>2</v>
      </c>
      <c r="I37" s="4">
        <v>4</v>
      </c>
      <c r="J37" s="4">
        <v>8</v>
      </c>
      <c r="K37" s="4" t="s">
        <v>30</v>
      </c>
      <c r="L37" s="4">
        <v>7120</v>
      </c>
      <c r="M37" s="4">
        <v>7120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45192.0000115741</v>
      </c>
      <c r="S37" s="6">
        <v>45217</v>
      </c>
      <c r="T37" s="4" t="s">
        <v>34</v>
      </c>
      <c r="U37" s="4">
        <v>7120</v>
      </c>
      <c r="V37" s="4">
        <v>0</v>
      </c>
      <c r="W37" s="4">
        <v>0</v>
      </c>
      <c r="X37" s="4" t="s">
        <v>231</v>
      </c>
      <c r="Y37" s="4">
        <v>321005082</v>
      </c>
      <c r="Z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45215</v>
      </c>
      <c r="G38" s="6">
        <v>45216</v>
      </c>
      <c r="H38" s="4">
        <v>1</v>
      </c>
      <c r="I38" s="4">
        <v>1</v>
      </c>
      <c r="J38" s="4">
        <v>1</v>
      </c>
      <c r="K38" s="4" t="s">
        <v>30</v>
      </c>
      <c r="L38" s="4">
        <v>983</v>
      </c>
      <c r="M38" s="4">
        <v>983</v>
      </c>
      <c r="N38" s="4" t="s">
        <v>236</v>
      </c>
      <c r="O38" s="4" t="s">
        <v>32</v>
      </c>
      <c r="P38" s="4" t="s">
        <v>33</v>
      </c>
      <c r="Q38" s="4">
        <v>0</v>
      </c>
      <c r="R38" s="7">
        <v>45192</v>
      </c>
      <c r="S38" s="6">
        <v>45217</v>
      </c>
      <c r="T38" s="4" t="s">
        <v>34</v>
      </c>
      <c r="U38" s="4">
        <v>983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240</v>
      </c>
      <c r="E39" s="4" t="s">
        <v>241</v>
      </c>
      <c r="F39" s="6">
        <v>45213</v>
      </c>
      <c r="G39" s="6">
        <v>45216</v>
      </c>
      <c r="H39" s="4">
        <v>1</v>
      </c>
      <c r="I39" s="4">
        <v>3</v>
      </c>
      <c r="J39" s="4">
        <v>3</v>
      </c>
      <c r="K39" s="4" t="s">
        <v>30</v>
      </c>
      <c r="L39" s="4">
        <v>1338</v>
      </c>
      <c r="M39" s="4">
        <v>1338</v>
      </c>
      <c r="N39" s="4" t="s">
        <v>242</v>
      </c>
      <c r="O39" s="4" t="s">
        <v>32</v>
      </c>
      <c r="P39" s="4" t="s">
        <v>33</v>
      </c>
      <c r="Q39" s="4">
        <v>0</v>
      </c>
      <c r="R39" s="7">
        <v>45193</v>
      </c>
      <c r="S39" s="6">
        <v>45217</v>
      </c>
      <c r="T39" s="4" t="s">
        <v>34</v>
      </c>
      <c r="U39" s="4">
        <v>1338</v>
      </c>
      <c r="V39" s="4">
        <v>0</v>
      </c>
      <c r="W39" s="4">
        <v>0</v>
      </c>
      <c r="X39" s="4" t="s">
        <v>243</v>
      </c>
      <c r="Y39" s="4" t="s">
        <v>244</v>
      </c>
    </row>
    <row r="40" s="4" customFormat="1" spans="1:25">
      <c r="A40" s="4" t="s">
        <v>245</v>
      </c>
      <c r="B40" s="4" t="s">
        <v>26</v>
      </c>
      <c r="C40" s="4" t="s">
        <v>27</v>
      </c>
      <c r="D40" s="4" t="s">
        <v>240</v>
      </c>
      <c r="E40" s="4" t="s">
        <v>241</v>
      </c>
      <c r="F40" s="6">
        <v>45213</v>
      </c>
      <c r="G40" s="6">
        <v>45216</v>
      </c>
      <c r="H40" s="4">
        <v>1</v>
      </c>
      <c r="I40" s="4">
        <v>3</v>
      </c>
      <c r="J40" s="4">
        <v>3</v>
      </c>
      <c r="K40" s="4" t="s">
        <v>30</v>
      </c>
      <c r="L40" s="4">
        <v>1338</v>
      </c>
      <c r="M40" s="4">
        <v>1338</v>
      </c>
      <c r="N40" s="4" t="s">
        <v>246</v>
      </c>
      <c r="O40" s="4" t="s">
        <v>32</v>
      </c>
      <c r="P40" s="4" t="s">
        <v>33</v>
      </c>
      <c r="Q40" s="4">
        <v>0</v>
      </c>
      <c r="R40" s="7">
        <v>45193</v>
      </c>
      <c r="S40" s="6">
        <v>45217</v>
      </c>
      <c r="T40" s="4" t="s">
        <v>34</v>
      </c>
      <c r="U40" s="4">
        <v>1338</v>
      </c>
      <c r="V40" s="4">
        <v>0</v>
      </c>
      <c r="W40" s="4">
        <v>0</v>
      </c>
      <c r="X40" s="4" t="s">
        <v>247</v>
      </c>
      <c r="Y40" s="4" t="s">
        <v>248</v>
      </c>
    </row>
    <row r="41" s="4" customFormat="1" spans="1:25">
      <c r="A41" s="4" t="s">
        <v>249</v>
      </c>
      <c r="B41" s="4" t="s">
        <v>26</v>
      </c>
      <c r="C41" s="4" t="s">
        <v>27</v>
      </c>
      <c r="D41" s="4" t="s">
        <v>211</v>
      </c>
      <c r="E41" s="4" t="s">
        <v>250</v>
      </c>
      <c r="F41" s="6">
        <v>45213</v>
      </c>
      <c r="G41" s="6">
        <v>45216</v>
      </c>
      <c r="H41" s="4">
        <v>1</v>
      </c>
      <c r="I41" s="4">
        <v>3</v>
      </c>
      <c r="J41" s="4">
        <v>3</v>
      </c>
      <c r="K41" s="4" t="s">
        <v>30</v>
      </c>
      <c r="L41" s="4">
        <v>5043</v>
      </c>
      <c r="M41" s="4">
        <v>5043</v>
      </c>
      <c r="N41" s="4" t="s">
        <v>251</v>
      </c>
      <c r="O41" s="4" t="s">
        <v>32</v>
      </c>
      <c r="P41" s="4" t="s">
        <v>33</v>
      </c>
      <c r="Q41" s="4">
        <v>0</v>
      </c>
      <c r="R41" s="7">
        <v>45195</v>
      </c>
      <c r="S41" s="6">
        <v>45217</v>
      </c>
      <c r="T41" s="4" t="s">
        <v>34</v>
      </c>
      <c r="U41" s="4">
        <v>5043</v>
      </c>
      <c r="V41" s="4">
        <v>0</v>
      </c>
      <c r="W41" s="4">
        <v>0</v>
      </c>
      <c r="X41" s="4" t="s">
        <v>252</v>
      </c>
      <c r="Y41" s="4" t="s">
        <v>253</v>
      </c>
    </row>
    <row r="42" s="4" customFormat="1" spans="1:25">
      <c r="A42" s="4" t="s">
        <v>254</v>
      </c>
      <c r="B42" s="4" t="s">
        <v>26</v>
      </c>
      <c r="C42" s="4" t="s">
        <v>27</v>
      </c>
      <c r="D42" s="4" t="s">
        <v>223</v>
      </c>
      <c r="E42" s="4" t="s">
        <v>255</v>
      </c>
      <c r="F42" s="6">
        <v>45213</v>
      </c>
      <c r="G42" s="6">
        <v>45216</v>
      </c>
      <c r="H42" s="4">
        <v>1</v>
      </c>
      <c r="I42" s="4">
        <v>3</v>
      </c>
      <c r="J42" s="4">
        <v>3</v>
      </c>
      <c r="K42" s="4" t="s">
        <v>30</v>
      </c>
      <c r="L42" s="4">
        <v>2253</v>
      </c>
      <c r="M42" s="4">
        <v>2253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45195</v>
      </c>
      <c r="S42" s="6">
        <v>45217</v>
      </c>
      <c r="T42" s="4" t="s">
        <v>34</v>
      </c>
      <c r="U42" s="4">
        <v>2253</v>
      </c>
      <c r="V42" s="4">
        <v>0</v>
      </c>
      <c r="W42" s="4">
        <v>0</v>
      </c>
      <c r="X42" s="4" t="s">
        <v>257</v>
      </c>
      <c r="Y42" s="4" t="s">
        <v>258</v>
      </c>
    </row>
    <row r="43" s="4" customFormat="1" spans="1:25">
      <c r="A43" s="4" t="s">
        <v>259</v>
      </c>
      <c r="B43" s="4" t="s">
        <v>26</v>
      </c>
      <c r="C43" s="4" t="s">
        <v>27</v>
      </c>
      <c r="D43" s="4" t="s">
        <v>260</v>
      </c>
      <c r="E43" s="4" t="s">
        <v>261</v>
      </c>
      <c r="F43" s="6">
        <v>45211</v>
      </c>
      <c r="G43" s="6">
        <v>45216</v>
      </c>
      <c r="H43" s="4">
        <v>1</v>
      </c>
      <c r="I43" s="4">
        <v>5</v>
      </c>
      <c r="J43" s="4">
        <v>5</v>
      </c>
      <c r="K43" s="4" t="s">
        <v>30</v>
      </c>
      <c r="L43" s="4">
        <v>1861</v>
      </c>
      <c r="M43" s="4">
        <v>1861</v>
      </c>
      <c r="N43" s="4" t="s">
        <v>262</v>
      </c>
      <c r="O43" s="4" t="s">
        <v>32</v>
      </c>
      <c r="P43" s="4" t="s">
        <v>33</v>
      </c>
      <c r="Q43" s="4">
        <v>0</v>
      </c>
      <c r="R43" s="7">
        <v>45196</v>
      </c>
      <c r="S43" s="6">
        <v>45217</v>
      </c>
      <c r="T43" s="4" t="s">
        <v>34</v>
      </c>
      <c r="U43" s="4">
        <v>1861</v>
      </c>
      <c r="V43" s="4">
        <v>0</v>
      </c>
      <c r="W43" s="4">
        <v>0</v>
      </c>
      <c r="X43" s="4" t="s">
        <v>263</v>
      </c>
      <c r="Y43" s="4" t="s">
        <v>264</v>
      </c>
    </row>
    <row r="44" s="4" customFormat="1" spans="1:25">
      <c r="A44" s="4" t="s">
        <v>265</v>
      </c>
      <c r="B44" s="4" t="s">
        <v>26</v>
      </c>
      <c r="C44" s="4" t="s">
        <v>27</v>
      </c>
      <c r="D44" s="4" t="s">
        <v>223</v>
      </c>
      <c r="E44" s="4" t="s">
        <v>266</v>
      </c>
      <c r="F44" s="6">
        <v>45212</v>
      </c>
      <c r="G44" s="6">
        <v>45216</v>
      </c>
      <c r="H44" s="4">
        <v>1</v>
      </c>
      <c r="I44" s="4">
        <v>4</v>
      </c>
      <c r="J44" s="4">
        <v>4</v>
      </c>
      <c r="K44" s="4" t="s">
        <v>30</v>
      </c>
      <c r="L44" s="4">
        <v>4236</v>
      </c>
      <c r="M44" s="4">
        <v>4236</v>
      </c>
      <c r="N44" s="4" t="s">
        <v>267</v>
      </c>
      <c r="O44" s="4" t="s">
        <v>32</v>
      </c>
      <c r="P44" s="4" t="s">
        <v>33</v>
      </c>
      <c r="Q44" s="4">
        <v>0</v>
      </c>
      <c r="R44" s="7">
        <v>45197.0000115741</v>
      </c>
      <c r="S44" s="6">
        <v>45217</v>
      </c>
      <c r="T44" s="4" t="s">
        <v>34</v>
      </c>
      <c r="U44" s="4">
        <v>4236</v>
      </c>
      <c r="V44" s="4">
        <v>0</v>
      </c>
      <c r="W44" s="4">
        <v>0</v>
      </c>
      <c r="X44" s="4" t="s">
        <v>268</v>
      </c>
      <c r="Y44" s="4" t="s">
        <v>269</v>
      </c>
    </row>
    <row r="45" s="4" customFormat="1" spans="1:25">
      <c r="A45" s="4" t="s">
        <v>270</v>
      </c>
      <c r="B45" s="4" t="s">
        <v>26</v>
      </c>
      <c r="C45" s="4" t="s">
        <v>27</v>
      </c>
      <c r="D45" s="4" t="s">
        <v>271</v>
      </c>
      <c r="E45" s="4" t="s">
        <v>272</v>
      </c>
      <c r="F45" s="6">
        <v>45214</v>
      </c>
      <c r="G45" s="6">
        <v>45216</v>
      </c>
      <c r="H45" s="4">
        <v>1</v>
      </c>
      <c r="I45" s="4">
        <v>2</v>
      </c>
      <c r="J45" s="4">
        <v>2</v>
      </c>
      <c r="K45" s="4" t="s">
        <v>30</v>
      </c>
      <c r="L45" s="4">
        <v>1482</v>
      </c>
      <c r="M45" s="4">
        <v>1482</v>
      </c>
      <c r="N45" s="4" t="s">
        <v>273</v>
      </c>
      <c r="O45" s="4" t="s">
        <v>32</v>
      </c>
      <c r="P45" s="4" t="s">
        <v>33</v>
      </c>
      <c r="Q45" s="4">
        <v>0</v>
      </c>
      <c r="R45" s="7">
        <v>45197</v>
      </c>
      <c r="S45" s="6">
        <v>45217</v>
      </c>
      <c r="T45" s="4" t="s">
        <v>34</v>
      </c>
      <c r="U45" s="4">
        <v>1482</v>
      </c>
      <c r="V45" s="4">
        <v>0</v>
      </c>
      <c r="W45" s="4">
        <v>0</v>
      </c>
      <c r="X45" s="4" t="s">
        <v>274</v>
      </c>
      <c r="Y45" s="4" t="s">
        <v>275</v>
      </c>
    </row>
    <row r="46" s="4" customFormat="1" spans="1:25">
      <c r="A46" s="4" t="s">
        <v>276</v>
      </c>
      <c r="B46" s="4" t="s">
        <v>26</v>
      </c>
      <c r="C46" s="4" t="s">
        <v>27</v>
      </c>
      <c r="D46" s="4" t="s">
        <v>277</v>
      </c>
      <c r="E46" s="4" t="s">
        <v>278</v>
      </c>
      <c r="F46" s="6">
        <v>45214</v>
      </c>
      <c r="G46" s="6">
        <v>45216</v>
      </c>
      <c r="H46" s="4">
        <v>1</v>
      </c>
      <c r="I46" s="4">
        <v>2</v>
      </c>
      <c r="J46" s="4">
        <v>2</v>
      </c>
      <c r="K46" s="4" t="s">
        <v>30</v>
      </c>
      <c r="L46" s="4">
        <v>3150</v>
      </c>
      <c r="M46" s="4">
        <v>3150</v>
      </c>
      <c r="N46" s="4" t="s">
        <v>279</v>
      </c>
      <c r="O46" s="4" t="s">
        <v>32</v>
      </c>
      <c r="P46" s="4" t="s">
        <v>33</v>
      </c>
      <c r="Q46" s="4">
        <v>0</v>
      </c>
      <c r="R46" s="7">
        <v>45199.0000115741</v>
      </c>
      <c r="S46" s="6">
        <v>45217</v>
      </c>
      <c r="T46" s="4" t="s">
        <v>34</v>
      </c>
      <c r="U46" s="4">
        <v>3150</v>
      </c>
      <c r="V46" s="4">
        <v>0</v>
      </c>
      <c r="W46" s="4">
        <v>0</v>
      </c>
      <c r="X46" s="4" t="s">
        <v>280</v>
      </c>
      <c r="Y46" s="4" t="s">
        <v>281</v>
      </c>
    </row>
    <row r="47" s="4" customFormat="1" spans="1:25">
      <c r="A47" s="4" t="s">
        <v>282</v>
      </c>
      <c r="B47" s="4" t="s">
        <v>26</v>
      </c>
      <c r="C47" s="4" t="s">
        <v>27</v>
      </c>
      <c r="D47" s="4" t="s">
        <v>223</v>
      </c>
      <c r="E47" s="4" t="s">
        <v>283</v>
      </c>
      <c r="F47" s="6">
        <v>45211</v>
      </c>
      <c r="G47" s="6">
        <v>45216</v>
      </c>
      <c r="H47" s="4">
        <v>1</v>
      </c>
      <c r="I47" s="4">
        <v>5</v>
      </c>
      <c r="J47" s="4">
        <v>5</v>
      </c>
      <c r="K47" s="4" t="s">
        <v>30</v>
      </c>
      <c r="L47" s="4">
        <v>4125</v>
      </c>
      <c r="M47" s="4">
        <v>4125</v>
      </c>
      <c r="N47" s="4" t="s">
        <v>284</v>
      </c>
      <c r="O47" s="4" t="s">
        <v>32</v>
      </c>
      <c r="P47" s="4" t="s">
        <v>33</v>
      </c>
      <c r="Q47" s="4">
        <v>0</v>
      </c>
      <c r="R47" s="7">
        <v>45202.0000115741</v>
      </c>
      <c r="S47" s="6">
        <v>45217</v>
      </c>
      <c r="T47" s="4" t="s">
        <v>34</v>
      </c>
      <c r="U47" s="4">
        <v>4125</v>
      </c>
      <c r="V47" s="4">
        <v>0</v>
      </c>
      <c r="W47" s="4">
        <v>0</v>
      </c>
      <c r="X47" s="4" t="s">
        <v>285</v>
      </c>
      <c r="Y47" s="4" t="s">
        <v>286</v>
      </c>
    </row>
    <row r="48" s="4" customFormat="1" spans="1:25">
      <c r="A48" s="4" t="s">
        <v>287</v>
      </c>
      <c r="B48" s="4" t="s">
        <v>26</v>
      </c>
      <c r="C48" s="4" t="s">
        <v>27</v>
      </c>
      <c r="D48" s="4" t="s">
        <v>223</v>
      </c>
      <c r="E48" s="4" t="s">
        <v>288</v>
      </c>
      <c r="F48" s="6">
        <v>45212</v>
      </c>
      <c r="G48" s="6">
        <v>45216</v>
      </c>
      <c r="H48" s="4">
        <v>1</v>
      </c>
      <c r="I48" s="4">
        <v>4</v>
      </c>
      <c r="J48" s="4">
        <v>4</v>
      </c>
      <c r="K48" s="4" t="s">
        <v>30</v>
      </c>
      <c r="L48" s="4">
        <v>3004</v>
      </c>
      <c r="M48" s="4">
        <v>3004</v>
      </c>
      <c r="N48" s="4" t="s">
        <v>289</v>
      </c>
      <c r="O48" s="4" t="s">
        <v>32</v>
      </c>
      <c r="P48" s="4" t="s">
        <v>33</v>
      </c>
      <c r="Q48" s="4">
        <v>0</v>
      </c>
      <c r="R48" s="7">
        <v>45202</v>
      </c>
      <c r="S48" s="6">
        <v>45217</v>
      </c>
      <c r="T48" s="4" t="s">
        <v>34</v>
      </c>
      <c r="U48" s="4">
        <v>3004</v>
      </c>
      <c r="V48" s="4">
        <v>0</v>
      </c>
      <c r="W48" s="4">
        <v>0</v>
      </c>
      <c r="X48" s="4" t="s">
        <v>290</v>
      </c>
      <c r="Y48" s="4" t="s">
        <v>291</v>
      </c>
    </row>
    <row r="49" s="4" customFormat="1" spans="1:25">
      <c r="A49" s="4" t="s">
        <v>292</v>
      </c>
      <c r="B49" s="4" t="s">
        <v>26</v>
      </c>
      <c r="C49" s="4" t="s">
        <v>27</v>
      </c>
      <c r="D49" s="4" t="s">
        <v>293</v>
      </c>
      <c r="E49" s="4" t="s">
        <v>294</v>
      </c>
      <c r="F49" s="6">
        <v>45215</v>
      </c>
      <c r="G49" s="6">
        <v>45216</v>
      </c>
      <c r="H49" s="4">
        <v>2</v>
      </c>
      <c r="I49" s="4">
        <v>1</v>
      </c>
      <c r="J49" s="4">
        <v>2</v>
      </c>
      <c r="K49" s="4" t="s">
        <v>30</v>
      </c>
      <c r="L49" s="4">
        <v>662</v>
      </c>
      <c r="M49" s="4">
        <v>662</v>
      </c>
      <c r="N49" s="4" t="s">
        <v>295</v>
      </c>
      <c r="O49" s="4" t="s">
        <v>32</v>
      </c>
      <c r="P49" s="4" t="s">
        <v>33</v>
      </c>
      <c r="Q49" s="4">
        <v>0</v>
      </c>
      <c r="R49" s="7">
        <v>45203</v>
      </c>
      <c r="S49" s="6">
        <v>45217</v>
      </c>
      <c r="T49" s="4" t="s">
        <v>34</v>
      </c>
      <c r="U49" s="4">
        <v>662</v>
      </c>
      <c r="V49" s="4">
        <v>0</v>
      </c>
      <c r="W49" s="4">
        <v>0</v>
      </c>
      <c r="X49" s="4" t="s">
        <v>296</v>
      </c>
      <c r="Y49" s="4" t="s">
        <v>297</v>
      </c>
    </row>
    <row r="50" s="4" customFormat="1" spans="1:25">
      <c r="A50" s="4" t="s">
        <v>298</v>
      </c>
      <c r="B50" s="4" t="s">
        <v>26</v>
      </c>
      <c r="C50" s="4" t="s">
        <v>27</v>
      </c>
      <c r="D50" s="4" t="s">
        <v>211</v>
      </c>
      <c r="E50" s="4" t="s">
        <v>299</v>
      </c>
      <c r="F50" s="6">
        <v>45215</v>
      </c>
      <c r="G50" s="6">
        <v>45216</v>
      </c>
      <c r="H50" s="4">
        <v>1</v>
      </c>
      <c r="I50" s="4">
        <v>1</v>
      </c>
      <c r="J50" s="4">
        <v>1</v>
      </c>
      <c r="K50" s="4" t="s">
        <v>30</v>
      </c>
      <c r="L50" s="4">
        <v>890</v>
      </c>
      <c r="M50" s="4">
        <v>890</v>
      </c>
      <c r="N50" s="4" t="s">
        <v>300</v>
      </c>
      <c r="O50" s="4" t="s">
        <v>32</v>
      </c>
      <c r="P50" s="4" t="s">
        <v>33</v>
      </c>
      <c r="Q50" s="4">
        <v>0</v>
      </c>
      <c r="R50" s="7">
        <v>45204</v>
      </c>
      <c r="S50" s="6">
        <v>45217</v>
      </c>
      <c r="T50" s="4" t="s">
        <v>34</v>
      </c>
      <c r="U50" s="4">
        <v>890</v>
      </c>
      <c r="V50" s="4">
        <v>0</v>
      </c>
      <c r="W50" s="4">
        <v>0</v>
      </c>
      <c r="X50" s="4" t="s">
        <v>301</v>
      </c>
      <c r="Y50" s="4" t="s">
        <v>302</v>
      </c>
    </row>
    <row r="51" s="4" customFormat="1" spans="1:25">
      <c r="A51" s="4" t="s">
        <v>303</v>
      </c>
      <c r="B51" s="4" t="s">
        <v>26</v>
      </c>
      <c r="C51" s="4" t="s">
        <v>27</v>
      </c>
      <c r="D51" s="4" t="s">
        <v>223</v>
      </c>
      <c r="E51" s="4" t="s">
        <v>255</v>
      </c>
      <c r="F51" s="6">
        <v>45211</v>
      </c>
      <c r="G51" s="6">
        <v>45216</v>
      </c>
      <c r="H51" s="4">
        <v>1</v>
      </c>
      <c r="I51" s="4">
        <v>5</v>
      </c>
      <c r="J51" s="4">
        <v>5</v>
      </c>
      <c r="K51" s="4" t="s">
        <v>30</v>
      </c>
      <c r="L51" s="4">
        <v>3755</v>
      </c>
      <c r="M51" s="4">
        <v>3755</v>
      </c>
      <c r="N51" s="4" t="s">
        <v>304</v>
      </c>
      <c r="O51" s="4" t="s">
        <v>32</v>
      </c>
      <c r="P51" s="4" t="s">
        <v>33</v>
      </c>
      <c r="Q51" s="4">
        <v>0</v>
      </c>
      <c r="R51" s="7">
        <v>45204</v>
      </c>
      <c r="S51" s="6">
        <v>45217</v>
      </c>
      <c r="T51" s="4" t="s">
        <v>34</v>
      </c>
      <c r="U51" s="4">
        <v>3755</v>
      </c>
      <c r="V51" s="4">
        <v>0</v>
      </c>
      <c r="W51" s="4">
        <v>0</v>
      </c>
      <c r="X51" s="4" t="s">
        <v>305</v>
      </c>
      <c r="Y51" s="4" t="s">
        <v>306</v>
      </c>
    </row>
    <row r="52" s="4" customFormat="1" spans="1:25">
      <c r="A52" s="4" t="s">
        <v>307</v>
      </c>
      <c r="B52" s="4" t="s">
        <v>26</v>
      </c>
      <c r="C52" s="4" t="s">
        <v>27</v>
      </c>
      <c r="D52" s="4" t="s">
        <v>308</v>
      </c>
      <c r="E52" s="4" t="s">
        <v>309</v>
      </c>
      <c r="F52" s="6">
        <v>45215</v>
      </c>
      <c r="G52" s="6">
        <v>45216</v>
      </c>
      <c r="H52" s="4">
        <v>2</v>
      </c>
      <c r="I52" s="4">
        <v>1</v>
      </c>
      <c r="J52" s="4">
        <v>2</v>
      </c>
      <c r="K52" s="4" t="s">
        <v>30</v>
      </c>
      <c r="L52" s="4">
        <v>718</v>
      </c>
      <c r="M52" s="4">
        <v>718</v>
      </c>
      <c r="N52" s="4" t="s">
        <v>310</v>
      </c>
      <c r="O52" s="4" t="s">
        <v>32</v>
      </c>
      <c r="P52" s="4" t="s">
        <v>33</v>
      </c>
      <c r="Q52" s="4">
        <v>0</v>
      </c>
      <c r="R52" s="7">
        <v>45204</v>
      </c>
      <c r="S52" s="6">
        <v>45217</v>
      </c>
      <c r="T52" s="4" t="s">
        <v>34</v>
      </c>
      <c r="U52" s="4">
        <v>718</v>
      </c>
      <c r="V52" s="4">
        <v>0</v>
      </c>
      <c r="W52" s="4">
        <v>0</v>
      </c>
      <c r="X52" s="4" t="s">
        <v>311</v>
      </c>
      <c r="Y52" s="4" t="s">
        <v>312</v>
      </c>
    </row>
    <row r="53" s="4" customFormat="1" spans="1:25">
      <c r="A53" s="4" t="s">
        <v>313</v>
      </c>
      <c r="B53" s="4" t="s">
        <v>26</v>
      </c>
      <c r="C53" s="4" t="s">
        <v>27</v>
      </c>
      <c r="D53" s="4" t="s">
        <v>314</v>
      </c>
      <c r="E53" s="4" t="s">
        <v>315</v>
      </c>
      <c r="F53" s="6">
        <v>45214</v>
      </c>
      <c r="G53" s="6">
        <v>45216</v>
      </c>
      <c r="H53" s="4">
        <v>1</v>
      </c>
      <c r="I53" s="4">
        <v>2</v>
      </c>
      <c r="J53" s="4">
        <v>2</v>
      </c>
      <c r="K53" s="4" t="s">
        <v>30</v>
      </c>
      <c r="L53" s="4">
        <v>1446</v>
      </c>
      <c r="M53" s="4">
        <v>1446</v>
      </c>
      <c r="N53" s="4" t="s">
        <v>316</v>
      </c>
      <c r="O53" s="4" t="s">
        <v>32</v>
      </c>
      <c r="P53" s="4" t="s">
        <v>33</v>
      </c>
      <c r="Q53" s="4">
        <v>0</v>
      </c>
      <c r="R53" s="7">
        <v>45205.0000115741</v>
      </c>
      <c r="S53" s="6">
        <v>45217</v>
      </c>
      <c r="T53" s="4" t="s">
        <v>34</v>
      </c>
      <c r="U53" s="4">
        <v>1446</v>
      </c>
      <c r="V53" s="4">
        <v>0</v>
      </c>
      <c r="W53" s="4">
        <v>0</v>
      </c>
      <c r="X53" s="4" t="s">
        <v>317</v>
      </c>
      <c r="Y53" s="4" t="s">
        <v>318</v>
      </c>
    </row>
    <row r="54" s="4" customFormat="1" spans="1:25">
      <c r="A54" s="4" t="s">
        <v>319</v>
      </c>
      <c r="B54" s="4" t="s">
        <v>26</v>
      </c>
      <c r="C54" s="4" t="s">
        <v>27</v>
      </c>
      <c r="D54" s="4" t="s">
        <v>320</v>
      </c>
      <c r="E54" s="4" t="s">
        <v>321</v>
      </c>
      <c r="F54" s="6">
        <v>45213</v>
      </c>
      <c r="G54" s="6">
        <v>45216</v>
      </c>
      <c r="H54" s="4">
        <v>1</v>
      </c>
      <c r="I54" s="4">
        <v>3</v>
      </c>
      <c r="J54" s="4">
        <v>3</v>
      </c>
      <c r="K54" s="4" t="s">
        <v>30</v>
      </c>
      <c r="L54" s="4">
        <v>1413</v>
      </c>
      <c r="M54" s="4">
        <v>1413</v>
      </c>
      <c r="N54" s="4" t="s">
        <v>322</v>
      </c>
      <c r="O54" s="4" t="s">
        <v>32</v>
      </c>
      <c r="P54" s="4" t="s">
        <v>33</v>
      </c>
      <c r="Q54" s="4">
        <v>0</v>
      </c>
      <c r="R54" s="7">
        <v>45205</v>
      </c>
      <c r="S54" s="6">
        <v>45217</v>
      </c>
      <c r="T54" s="4" t="s">
        <v>34</v>
      </c>
      <c r="U54" s="4">
        <v>1413</v>
      </c>
      <c r="V54" s="4">
        <v>0</v>
      </c>
      <c r="W54" s="4">
        <v>0</v>
      </c>
      <c r="X54" s="4" t="s">
        <v>323</v>
      </c>
      <c r="Y54" s="4" t="s">
        <v>324</v>
      </c>
    </row>
    <row r="55" s="4" customFormat="1" spans="1:25">
      <c r="A55" s="4" t="s">
        <v>325</v>
      </c>
      <c r="B55" s="4" t="s">
        <v>26</v>
      </c>
      <c r="C55" s="4" t="s">
        <v>27</v>
      </c>
      <c r="D55" s="4" t="s">
        <v>326</v>
      </c>
      <c r="E55" s="4" t="s">
        <v>327</v>
      </c>
      <c r="F55" s="6">
        <v>45213</v>
      </c>
      <c r="G55" s="6">
        <v>45216</v>
      </c>
      <c r="H55" s="4">
        <v>1</v>
      </c>
      <c r="I55" s="4">
        <v>3</v>
      </c>
      <c r="J55" s="4">
        <v>3</v>
      </c>
      <c r="K55" s="4" t="s">
        <v>30</v>
      </c>
      <c r="L55" s="4">
        <v>851</v>
      </c>
      <c r="M55" s="4">
        <v>851</v>
      </c>
      <c r="N55" s="4" t="s">
        <v>328</v>
      </c>
      <c r="O55" s="4" t="s">
        <v>32</v>
      </c>
      <c r="P55" s="4" t="s">
        <v>33</v>
      </c>
      <c r="Q55" s="4">
        <v>0</v>
      </c>
      <c r="R55" s="7">
        <v>45205.0000115741</v>
      </c>
      <c r="S55" s="6">
        <v>45217</v>
      </c>
      <c r="T55" s="4" t="s">
        <v>34</v>
      </c>
      <c r="U55" s="4">
        <v>851</v>
      </c>
      <c r="V55" s="4">
        <v>0</v>
      </c>
      <c r="W55" s="4">
        <v>0</v>
      </c>
      <c r="X55" s="4" t="s">
        <v>329</v>
      </c>
      <c r="Y55" s="4" t="s">
        <v>330</v>
      </c>
    </row>
    <row r="56" s="4" customFormat="1" spans="1:25">
      <c r="A56" s="4" t="s">
        <v>331</v>
      </c>
      <c r="B56" s="4" t="s">
        <v>26</v>
      </c>
      <c r="C56" s="4" t="s">
        <v>27</v>
      </c>
      <c r="D56" s="4" t="s">
        <v>223</v>
      </c>
      <c r="E56" s="4" t="s">
        <v>255</v>
      </c>
      <c r="F56" s="6">
        <v>45211</v>
      </c>
      <c r="G56" s="6">
        <v>45216</v>
      </c>
      <c r="H56" s="4">
        <v>1</v>
      </c>
      <c r="I56" s="4">
        <v>5</v>
      </c>
      <c r="J56" s="4">
        <v>5</v>
      </c>
      <c r="K56" s="4" t="s">
        <v>30</v>
      </c>
      <c r="L56" s="4">
        <v>3755</v>
      </c>
      <c r="M56" s="4">
        <v>3755</v>
      </c>
      <c r="N56" s="4" t="s">
        <v>332</v>
      </c>
      <c r="O56" s="4" t="s">
        <v>32</v>
      </c>
      <c r="P56" s="4" t="s">
        <v>33</v>
      </c>
      <c r="Q56" s="4">
        <v>0</v>
      </c>
      <c r="R56" s="7">
        <v>45205.0000115741</v>
      </c>
      <c r="S56" s="6">
        <v>45217</v>
      </c>
      <c r="T56" s="4" t="s">
        <v>34</v>
      </c>
      <c r="U56" s="4">
        <v>3755</v>
      </c>
      <c r="V56" s="4">
        <v>0</v>
      </c>
      <c r="W56" s="4">
        <v>0</v>
      </c>
      <c r="X56" s="4" t="s">
        <v>333</v>
      </c>
      <c r="Y56" s="4" t="s">
        <v>334</v>
      </c>
    </row>
    <row r="57" s="4" customFormat="1" spans="1:25">
      <c r="A57" s="4" t="s">
        <v>335</v>
      </c>
      <c r="B57" s="4" t="s">
        <v>26</v>
      </c>
      <c r="C57" s="4" t="s">
        <v>27</v>
      </c>
      <c r="D57" s="4" t="s">
        <v>336</v>
      </c>
      <c r="E57" s="4" t="s">
        <v>337</v>
      </c>
      <c r="F57" s="6">
        <v>45214</v>
      </c>
      <c r="G57" s="6">
        <v>45216</v>
      </c>
      <c r="H57" s="4">
        <v>1</v>
      </c>
      <c r="I57" s="4">
        <v>2</v>
      </c>
      <c r="J57" s="4">
        <v>2</v>
      </c>
      <c r="K57" s="4" t="s">
        <v>30</v>
      </c>
      <c r="L57" s="4">
        <v>1086</v>
      </c>
      <c r="M57" s="4">
        <v>1086</v>
      </c>
      <c r="N57" s="4" t="s">
        <v>338</v>
      </c>
      <c r="O57" s="4" t="s">
        <v>32</v>
      </c>
      <c r="P57" s="4" t="s">
        <v>33</v>
      </c>
      <c r="Q57" s="4">
        <v>0</v>
      </c>
      <c r="R57" s="7">
        <v>45206</v>
      </c>
      <c r="S57" s="6">
        <v>45217</v>
      </c>
      <c r="T57" s="4" t="s">
        <v>34</v>
      </c>
      <c r="U57" s="4">
        <v>1086</v>
      </c>
      <c r="V57" s="4">
        <v>0</v>
      </c>
      <c r="W57" s="4">
        <v>0</v>
      </c>
      <c r="X57" s="4" t="s">
        <v>339</v>
      </c>
      <c r="Y57" s="4" t="s">
        <v>340</v>
      </c>
    </row>
    <row r="58" s="4" customFormat="1" spans="1:25">
      <c r="A58" s="4" t="s">
        <v>341</v>
      </c>
      <c r="B58" s="4" t="s">
        <v>26</v>
      </c>
      <c r="C58" s="4" t="s">
        <v>27</v>
      </c>
      <c r="D58" s="4" t="s">
        <v>342</v>
      </c>
      <c r="E58" s="4" t="s">
        <v>343</v>
      </c>
      <c r="F58" s="6">
        <v>45215</v>
      </c>
      <c r="G58" s="6">
        <v>45216</v>
      </c>
      <c r="H58" s="4">
        <v>1</v>
      </c>
      <c r="I58" s="4">
        <v>1</v>
      </c>
      <c r="J58" s="4">
        <v>1</v>
      </c>
      <c r="K58" s="4" t="s">
        <v>30</v>
      </c>
      <c r="L58" s="4">
        <v>460</v>
      </c>
      <c r="M58" s="4">
        <v>460</v>
      </c>
      <c r="N58" s="4" t="s">
        <v>344</v>
      </c>
      <c r="O58" s="4" t="s">
        <v>32</v>
      </c>
      <c r="P58" s="4" t="s">
        <v>33</v>
      </c>
      <c r="Q58" s="4">
        <v>0</v>
      </c>
      <c r="R58" s="7">
        <v>45207.0000115741</v>
      </c>
      <c r="S58" s="6">
        <v>45217</v>
      </c>
      <c r="T58" s="4" t="s">
        <v>34</v>
      </c>
      <c r="U58" s="4">
        <v>460</v>
      </c>
      <c r="V58" s="4">
        <v>0</v>
      </c>
      <c r="W58" s="4">
        <v>0</v>
      </c>
      <c r="X58" s="4" t="s">
        <v>345</v>
      </c>
      <c r="Y58" s="4" t="s">
        <v>346</v>
      </c>
    </row>
    <row r="59" s="4" customFormat="1" spans="1:25">
      <c r="A59" s="4" t="s">
        <v>347</v>
      </c>
      <c r="B59" s="4" t="s">
        <v>26</v>
      </c>
      <c r="C59" s="4" t="s">
        <v>27</v>
      </c>
      <c r="D59" s="4" t="s">
        <v>348</v>
      </c>
      <c r="E59" s="4" t="s">
        <v>349</v>
      </c>
      <c r="F59" s="6">
        <v>45215</v>
      </c>
      <c r="G59" s="6">
        <v>45216</v>
      </c>
      <c r="H59" s="4">
        <v>1</v>
      </c>
      <c r="I59" s="4">
        <v>1</v>
      </c>
      <c r="J59" s="4">
        <v>1</v>
      </c>
      <c r="K59" s="4" t="s">
        <v>30</v>
      </c>
      <c r="L59" s="4">
        <v>262</v>
      </c>
      <c r="M59" s="4">
        <v>262</v>
      </c>
      <c r="N59" s="4" t="s">
        <v>350</v>
      </c>
      <c r="O59" s="4" t="s">
        <v>32</v>
      </c>
      <c r="P59" s="4" t="s">
        <v>33</v>
      </c>
      <c r="Q59" s="4">
        <v>0</v>
      </c>
      <c r="R59" s="7">
        <v>45207</v>
      </c>
      <c r="S59" s="6">
        <v>45217</v>
      </c>
      <c r="T59" s="4" t="s">
        <v>34</v>
      </c>
      <c r="U59" s="4">
        <v>262</v>
      </c>
      <c r="V59" s="4">
        <v>0</v>
      </c>
      <c r="W59" s="4">
        <v>0</v>
      </c>
      <c r="X59" s="4" t="s">
        <v>351</v>
      </c>
      <c r="Y59" s="4" t="s">
        <v>352</v>
      </c>
    </row>
    <row r="60" s="4" customFormat="1" spans="1:25">
      <c r="A60" s="4" t="s">
        <v>128</v>
      </c>
      <c r="B60" s="4" t="s">
        <v>26</v>
      </c>
      <c r="C60" s="4" t="s">
        <v>353</v>
      </c>
      <c r="D60" s="4" t="s">
        <v>129</v>
      </c>
      <c r="E60" s="4" t="s">
        <v>130</v>
      </c>
      <c r="F60" s="6">
        <v>45214</v>
      </c>
      <c r="G60" s="6">
        <v>45216</v>
      </c>
      <c r="H60" s="4">
        <v>1</v>
      </c>
      <c r="I60" s="4">
        <v>2</v>
      </c>
      <c r="J60" s="4">
        <v>2</v>
      </c>
      <c r="K60" s="4" t="s">
        <v>30</v>
      </c>
      <c r="L60" s="4">
        <v>-358</v>
      </c>
      <c r="M60" s="4">
        <v>-358</v>
      </c>
      <c r="N60" s="4" t="s">
        <v>131</v>
      </c>
      <c r="O60" s="4" t="s">
        <v>32</v>
      </c>
      <c r="P60" s="4" t="s">
        <v>33</v>
      </c>
      <c r="Q60" s="4">
        <v>0</v>
      </c>
      <c r="R60" s="7">
        <v>45170.0000115741</v>
      </c>
      <c r="S60" s="6">
        <v>45217</v>
      </c>
      <c r="T60" s="4" t="s">
        <v>34</v>
      </c>
      <c r="U60" s="4">
        <v>-358</v>
      </c>
      <c r="V60" s="4">
        <v>0</v>
      </c>
      <c r="W60" s="4">
        <v>0</v>
      </c>
      <c r="X60" s="4" t="s">
        <v>132</v>
      </c>
      <c r="Y60" s="4" t="s">
        <v>133</v>
      </c>
    </row>
    <row r="61" s="4" customFormat="1" spans="1:25">
      <c r="A61" s="4" t="s">
        <v>354</v>
      </c>
      <c r="B61" s="4" t="s">
        <v>26</v>
      </c>
      <c r="C61" s="4" t="s">
        <v>27</v>
      </c>
      <c r="D61" s="4" t="s">
        <v>355</v>
      </c>
      <c r="E61" s="4" t="s">
        <v>356</v>
      </c>
      <c r="F61" s="6">
        <v>45214</v>
      </c>
      <c r="G61" s="6">
        <v>45216</v>
      </c>
      <c r="H61" s="4">
        <v>1</v>
      </c>
      <c r="I61" s="4">
        <v>2</v>
      </c>
      <c r="J61" s="4">
        <v>2</v>
      </c>
      <c r="K61" s="4" t="s">
        <v>30</v>
      </c>
      <c r="L61" s="4">
        <v>1596</v>
      </c>
      <c r="M61" s="4">
        <v>1596</v>
      </c>
      <c r="N61" s="4" t="s">
        <v>357</v>
      </c>
      <c r="O61" s="4" t="s">
        <v>32</v>
      </c>
      <c r="P61" s="4" t="s">
        <v>33</v>
      </c>
      <c r="Q61" s="4">
        <v>0</v>
      </c>
      <c r="R61" s="7">
        <v>45208</v>
      </c>
      <c r="S61" s="6">
        <v>45217</v>
      </c>
      <c r="T61" s="4" t="s">
        <v>34</v>
      </c>
      <c r="U61" s="4">
        <v>1596</v>
      </c>
      <c r="V61" s="4">
        <v>0</v>
      </c>
      <c r="W61" s="4">
        <v>0</v>
      </c>
      <c r="X61" s="4" t="s">
        <v>358</v>
      </c>
      <c r="Y61" s="4" t="s">
        <v>359</v>
      </c>
    </row>
    <row r="62" s="4" customFormat="1" spans="1:25">
      <c r="A62" s="4" t="s">
        <v>360</v>
      </c>
      <c r="B62" s="4" t="s">
        <v>26</v>
      </c>
      <c r="C62" s="4" t="s">
        <v>27</v>
      </c>
      <c r="D62" s="4" t="s">
        <v>277</v>
      </c>
      <c r="E62" s="4" t="s">
        <v>361</v>
      </c>
      <c r="F62" s="6">
        <v>45215</v>
      </c>
      <c r="G62" s="6">
        <v>45216</v>
      </c>
      <c r="H62" s="4">
        <v>1</v>
      </c>
      <c r="I62" s="4">
        <v>1</v>
      </c>
      <c r="J62" s="4">
        <v>1</v>
      </c>
      <c r="K62" s="4" t="s">
        <v>30</v>
      </c>
      <c r="L62" s="4">
        <v>1540</v>
      </c>
      <c r="M62" s="4">
        <v>1540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45208</v>
      </c>
      <c r="S62" s="6">
        <v>45217</v>
      </c>
      <c r="T62" s="4" t="s">
        <v>34</v>
      </c>
      <c r="U62" s="4">
        <v>1540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320</v>
      </c>
      <c r="E63" s="4" t="s">
        <v>366</v>
      </c>
      <c r="F63" s="6">
        <v>45215</v>
      </c>
      <c r="G63" s="6">
        <v>45216</v>
      </c>
      <c r="H63" s="4">
        <v>1</v>
      </c>
      <c r="I63" s="4">
        <v>1</v>
      </c>
      <c r="J63" s="4">
        <v>1</v>
      </c>
      <c r="K63" s="4" t="s">
        <v>30</v>
      </c>
      <c r="L63" s="4">
        <v>430</v>
      </c>
      <c r="M63" s="4">
        <v>430</v>
      </c>
      <c r="N63" s="4" t="s">
        <v>367</v>
      </c>
      <c r="O63" s="4" t="s">
        <v>32</v>
      </c>
      <c r="P63" s="4" t="s">
        <v>33</v>
      </c>
      <c r="Q63" s="4">
        <v>0</v>
      </c>
      <c r="R63" s="7">
        <v>45209.0000115741</v>
      </c>
      <c r="S63" s="6">
        <v>45217</v>
      </c>
      <c r="T63" s="4" t="s">
        <v>34</v>
      </c>
      <c r="U63" s="4">
        <v>430</v>
      </c>
      <c r="V63" s="4">
        <v>0</v>
      </c>
      <c r="W63" s="4">
        <v>0</v>
      </c>
      <c r="X63" s="4" t="s">
        <v>368</v>
      </c>
      <c r="Y63" s="4" t="s">
        <v>369</v>
      </c>
    </row>
    <row r="64" s="4" customFormat="1" spans="1:25">
      <c r="A64" s="4" t="s">
        <v>370</v>
      </c>
      <c r="B64" s="4" t="s">
        <v>26</v>
      </c>
      <c r="C64" s="4" t="s">
        <v>27</v>
      </c>
      <c r="D64" s="4" t="s">
        <v>371</v>
      </c>
      <c r="E64" s="4" t="s">
        <v>372</v>
      </c>
      <c r="F64" s="6">
        <v>45213</v>
      </c>
      <c r="G64" s="6">
        <v>45216</v>
      </c>
      <c r="H64" s="4">
        <v>1</v>
      </c>
      <c r="I64" s="4">
        <v>3</v>
      </c>
      <c r="J64" s="4">
        <v>3</v>
      </c>
      <c r="K64" s="4" t="s">
        <v>30</v>
      </c>
      <c r="L64" s="4">
        <v>1560</v>
      </c>
      <c r="M64" s="4">
        <v>1560</v>
      </c>
      <c r="N64" s="4" t="s">
        <v>373</v>
      </c>
      <c r="O64" s="4" t="s">
        <v>32</v>
      </c>
      <c r="P64" s="4" t="s">
        <v>33</v>
      </c>
      <c r="Q64" s="4">
        <v>0</v>
      </c>
      <c r="R64" s="7">
        <v>45209</v>
      </c>
      <c r="S64" s="6">
        <v>45217</v>
      </c>
      <c r="T64" s="4" t="s">
        <v>34</v>
      </c>
      <c r="U64" s="4">
        <v>1560</v>
      </c>
      <c r="V64" s="4">
        <v>0</v>
      </c>
      <c r="W64" s="4">
        <v>0</v>
      </c>
      <c r="X64" s="4" t="s">
        <v>374</v>
      </c>
      <c r="Y64" s="4" t="s">
        <v>375</v>
      </c>
    </row>
    <row r="65" s="4" customFormat="1" spans="1:25">
      <c r="A65" s="4" t="s">
        <v>376</v>
      </c>
      <c r="B65" s="4" t="s">
        <v>26</v>
      </c>
      <c r="C65" s="4" t="s">
        <v>27</v>
      </c>
      <c r="D65" s="4" t="s">
        <v>377</v>
      </c>
      <c r="E65" s="4" t="s">
        <v>378</v>
      </c>
      <c r="F65" s="6">
        <v>45214</v>
      </c>
      <c r="G65" s="6">
        <v>45216</v>
      </c>
      <c r="H65" s="4">
        <v>1</v>
      </c>
      <c r="I65" s="4">
        <v>2</v>
      </c>
      <c r="J65" s="4">
        <v>2</v>
      </c>
      <c r="K65" s="4" t="s">
        <v>30</v>
      </c>
      <c r="L65" s="4">
        <v>600</v>
      </c>
      <c r="M65" s="4">
        <v>600</v>
      </c>
      <c r="N65" s="4" t="s">
        <v>379</v>
      </c>
      <c r="O65" s="4" t="s">
        <v>32</v>
      </c>
      <c r="P65" s="4" t="s">
        <v>33</v>
      </c>
      <c r="Q65" s="4">
        <v>0</v>
      </c>
      <c r="R65" s="7">
        <v>45209</v>
      </c>
      <c r="S65" s="6">
        <v>45217</v>
      </c>
      <c r="T65" s="4" t="s">
        <v>34</v>
      </c>
      <c r="U65" s="4">
        <v>600</v>
      </c>
      <c r="V65" s="4">
        <v>0</v>
      </c>
      <c r="W65" s="4">
        <v>0</v>
      </c>
      <c r="X65" s="4" t="s">
        <v>380</v>
      </c>
      <c r="Y65" s="4" t="s">
        <v>381</v>
      </c>
    </row>
    <row r="66" s="4" customFormat="1" spans="1:25">
      <c r="A66" s="4" t="s">
        <v>382</v>
      </c>
      <c r="B66" s="4" t="s">
        <v>26</v>
      </c>
      <c r="C66" s="4" t="s">
        <v>27</v>
      </c>
      <c r="D66" s="4" t="s">
        <v>383</v>
      </c>
      <c r="E66" s="4" t="s">
        <v>384</v>
      </c>
      <c r="F66" s="6">
        <v>45214</v>
      </c>
      <c r="G66" s="6">
        <v>45216</v>
      </c>
      <c r="H66" s="4">
        <v>1</v>
      </c>
      <c r="I66" s="4">
        <v>2</v>
      </c>
      <c r="J66" s="4">
        <v>2</v>
      </c>
      <c r="K66" s="4" t="s">
        <v>30</v>
      </c>
      <c r="L66" s="4">
        <v>594</v>
      </c>
      <c r="M66" s="4">
        <v>594</v>
      </c>
      <c r="N66" s="4" t="s">
        <v>385</v>
      </c>
      <c r="O66" s="4" t="s">
        <v>32</v>
      </c>
      <c r="P66" s="4" t="s">
        <v>33</v>
      </c>
      <c r="Q66" s="4">
        <v>0</v>
      </c>
      <c r="R66" s="7">
        <v>45209.0000115741</v>
      </c>
      <c r="S66" s="6">
        <v>45217</v>
      </c>
      <c r="T66" s="4" t="s">
        <v>34</v>
      </c>
      <c r="U66" s="4">
        <v>594</v>
      </c>
      <c r="V66" s="4">
        <v>0</v>
      </c>
      <c r="W66" s="4">
        <v>0</v>
      </c>
      <c r="X66" s="4" t="s">
        <v>386</v>
      </c>
      <c r="Y66" s="4" t="s">
        <v>48</v>
      </c>
    </row>
    <row r="67" s="4" customFormat="1" spans="1:25">
      <c r="A67" s="4" t="s">
        <v>382</v>
      </c>
      <c r="B67" s="4" t="s">
        <v>26</v>
      </c>
      <c r="C67" s="4" t="s">
        <v>353</v>
      </c>
      <c r="D67" s="4" t="s">
        <v>383</v>
      </c>
      <c r="E67" s="4" t="s">
        <v>384</v>
      </c>
      <c r="F67" s="6">
        <v>45214</v>
      </c>
      <c r="G67" s="6">
        <v>45216</v>
      </c>
      <c r="H67" s="4">
        <v>1</v>
      </c>
      <c r="I67" s="4">
        <v>2</v>
      </c>
      <c r="J67" s="4">
        <v>2</v>
      </c>
      <c r="K67" s="4" t="s">
        <v>30</v>
      </c>
      <c r="L67" s="4">
        <v>-594</v>
      </c>
      <c r="M67" s="4">
        <v>-594</v>
      </c>
      <c r="N67" s="4" t="s">
        <v>385</v>
      </c>
      <c r="O67" s="4" t="s">
        <v>32</v>
      </c>
      <c r="P67" s="4" t="s">
        <v>33</v>
      </c>
      <c r="Q67" s="4">
        <v>0</v>
      </c>
      <c r="R67" s="7">
        <v>45209.0000115741</v>
      </c>
      <c r="S67" s="6">
        <v>45217</v>
      </c>
      <c r="T67" s="4" t="s">
        <v>34</v>
      </c>
      <c r="U67" s="4">
        <v>-594</v>
      </c>
      <c r="V67" s="4">
        <v>0</v>
      </c>
      <c r="W67" s="4">
        <v>0</v>
      </c>
      <c r="X67" s="4" t="s">
        <v>386</v>
      </c>
      <c r="Y67" s="4" t="s">
        <v>48</v>
      </c>
    </row>
    <row r="68" s="4" customFormat="1" spans="1:25">
      <c r="A68" s="4" t="s">
        <v>387</v>
      </c>
      <c r="B68" s="4" t="s">
        <v>26</v>
      </c>
      <c r="C68" s="4" t="s">
        <v>27</v>
      </c>
      <c r="D68" s="4" t="s">
        <v>388</v>
      </c>
      <c r="E68" s="4" t="s">
        <v>389</v>
      </c>
      <c r="F68" s="6">
        <v>45215</v>
      </c>
      <c r="G68" s="6">
        <v>45216</v>
      </c>
      <c r="H68" s="4">
        <v>1</v>
      </c>
      <c r="I68" s="4">
        <v>1</v>
      </c>
      <c r="J68" s="4">
        <v>1</v>
      </c>
      <c r="K68" s="4" t="s">
        <v>30</v>
      </c>
      <c r="L68" s="4">
        <v>2160</v>
      </c>
      <c r="M68" s="4">
        <v>2160</v>
      </c>
      <c r="N68" s="4" t="s">
        <v>390</v>
      </c>
      <c r="O68" s="4" t="s">
        <v>32</v>
      </c>
      <c r="P68" s="4" t="s">
        <v>33</v>
      </c>
      <c r="Q68" s="4">
        <v>0</v>
      </c>
      <c r="R68" s="7">
        <v>45209.0000115741</v>
      </c>
      <c r="S68" s="6">
        <v>45217</v>
      </c>
      <c r="T68" s="4" t="s">
        <v>34</v>
      </c>
      <c r="U68" s="4">
        <v>2160</v>
      </c>
      <c r="V68" s="4">
        <v>0</v>
      </c>
      <c r="W68" s="4">
        <v>0</v>
      </c>
      <c r="X68" s="4" t="s">
        <v>391</v>
      </c>
      <c r="Y68" s="4" t="s">
        <v>48</v>
      </c>
    </row>
    <row r="69" s="4" customFormat="1" spans="1:25">
      <c r="A69" s="4" t="s">
        <v>392</v>
      </c>
      <c r="B69" s="4" t="s">
        <v>26</v>
      </c>
      <c r="C69" s="4" t="s">
        <v>27</v>
      </c>
      <c r="D69" s="4" t="s">
        <v>393</v>
      </c>
      <c r="E69" s="4" t="s">
        <v>394</v>
      </c>
      <c r="F69" s="6">
        <v>45215</v>
      </c>
      <c r="G69" s="6">
        <v>45216</v>
      </c>
      <c r="H69" s="4">
        <v>1</v>
      </c>
      <c r="I69" s="4">
        <v>1</v>
      </c>
      <c r="J69" s="4">
        <v>1</v>
      </c>
      <c r="K69" s="4" t="s">
        <v>30</v>
      </c>
      <c r="L69" s="4">
        <v>1510</v>
      </c>
      <c r="M69" s="4">
        <v>1510</v>
      </c>
      <c r="N69" s="4" t="s">
        <v>395</v>
      </c>
      <c r="O69" s="4" t="s">
        <v>32</v>
      </c>
      <c r="P69" s="4" t="s">
        <v>33</v>
      </c>
      <c r="Q69" s="4">
        <v>0</v>
      </c>
      <c r="R69" s="7">
        <v>45210.0000115741</v>
      </c>
      <c r="S69" s="6">
        <v>45217</v>
      </c>
      <c r="T69" s="4" t="s">
        <v>34</v>
      </c>
      <c r="U69" s="4">
        <v>1510</v>
      </c>
      <c r="V69" s="4">
        <v>0</v>
      </c>
      <c r="W69" s="4">
        <v>0</v>
      </c>
      <c r="X69" s="4" t="s">
        <v>396</v>
      </c>
      <c r="Y69" s="4" t="s">
        <v>397</v>
      </c>
    </row>
    <row r="70" s="4" customFormat="1" spans="1:25">
      <c r="A70" s="4" t="s">
        <v>387</v>
      </c>
      <c r="B70" s="4" t="s">
        <v>26</v>
      </c>
      <c r="C70" s="4" t="s">
        <v>353</v>
      </c>
      <c r="D70" s="4" t="s">
        <v>388</v>
      </c>
      <c r="E70" s="4" t="s">
        <v>389</v>
      </c>
      <c r="F70" s="6">
        <v>45215</v>
      </c>
      <c r="G70" s="6">
        <v>45216</v>
      </c>
      <c r="H70" s="4">
        <v>1</v>
      </c>
      <c r="I70" s="4">
        <v>1</v>
      </c>
      <c r="J70" s="4">
        <v>1</v>
      </c>
      <c r="K70" s="4" t="s">
        <v>30</v>
      </c>
      <c r="L70" s="4">
        <v>-2160</v>
      </c>
      <c r="M70" s="4">
        <v>-2160</v>
      </c>
      <c r="N70" s="4" t="s">
        <v>390</v>
      </c>
      <c r="O70" s="4" t="s">
        <v>32</v>
      </c>
      <c r="P70" s="4" t="s">
        <v>33</v>
      </c>
      <c r="Q70" s="4">
        <v>0</v>
      </c>
      <c r="R70" s="7">
        <v>45209.0000115741</v>
      </c>
      <c r="S70" s="6">
        <v>45217</v>
      </c>
      <c r="T70" s="4" t="s">
        <v>34</v>
      </c>
      <c r="U70" s="4">
        <v>-2160</v>
      </c>
      <c r="V70" s="4">
        <v>0</v>
      </c>
      <c r="W70" s="4">
        <v>0</v>
      </c>
      <c r="X70" s="4" t="s">
        <v>391</v>
      </c>
      <c r="Y70" s="4" t="s">
        <v>48</v>
      </c>
    </row>
    <row r="71" s="4" customFormat="1" spans="1:25">
      <c r="A71" s="4" t="s">
        <v>398</v>
      </c>
      <c r="B71" s="4" t="s">
        <v>26</v>
      </c>
      <c r="C71" s="4" t="s">
        <v>27</v>
      </c>
      <c r="D71" s="4" t="s">
        <v>388</v>
      </c>
      <c r="E71" s="4" t="s">
        <v>389</v>
      </c>
      <c r="F71" s="6">
        <v>45215</v>
      </c>
      <c r="G71" s="6">
        <v>45216</v>
      </c>
      <c r="H71" s="4">
        <v>1</v>
      </c>
      <c r="I71" s="4">
        <v>1</v>
      </c>
      <c r="J71" s="4">
        <v>1</v>
      </c>
      <c r="K71" s="4" t="s">
        <v>30</v>
      </c>
      <c r="L71" s="4">
        <v>2160</v>
      </c>
      <c r="M71" s="4">
        <v>2160</v>
      </c>
      <c r="N71" s="4" t="s">
        <v>399</v>
      </c>
      <c r="O71" s="4" t="s">
        <v>32</v>
      </c>
      <c r="P71" s="4" t="s">
        <v>33</v>
      </c>
      <c r="Q71" s="4">
        <v>0</v>
      </c>
      <c r="R71" s="7">
        <v>45210.0000115741</v>
      </c>
      <c r="S71" s="6">
        <v>45217</v>
      </c>
      <c r="T71" s="4" t="s">
        <v>34</v>
      </c>
      <c r="U71" s="4">
        <v>2160</v>
      </c>
      <c r="V71" s="4">
        <v>0</v>
      </c>
      <c r="W71" s="4">
        <v>0</v>
      </c>
      <c r="X71" s="4" t="s">
        <v>400</v>
      </c>
      <c r="Y71" s="4" t="s">
        <v>401</v>
      </c>
    </row>
    <row r="72" s="4" customFormat="1" spans="1:25">
      <c r="A72" s="4" t="s">
        <v>402</v>
      </c>
      <c r="B72" s="4" t="s">
        <v>26</v>
      </c>
      <c r="C72" s="4" t="s">
        <v>27</v>
      </c>
      <c r="D72" s="4" t="s">
        <v>403</v>
      </c>
      <c r="E72" s="4" t="s">
        <v>404</v>
      </c>
      <c r="F72" s="6">
        <v>45214</v>
      </c>
      <c r="G72" s="6">
        <v>45216</v>
      </c>
      <c r="H72" s="4">
        <v>1</v>
      </c>
      <c r="I72" s="4">
        <v>2</v>
      </c>
      <c r="J72" s="4">
        <v>2</v>
      </c>
      <c r="K72" s="4" t="s">
        <v>30</v>
      </c>
      <c r="L72" s="4">
        <v>600</v>
      </c>
      <c r="M72" s="4">
        <v>600</v>
      </c>
      <c r="N72" s="4" t="s">
        <v>405</v>
      </c>
      <c r="O72" s="4" t="s">
        <v>32</v>
      </c>
      <c r="P72" s="4" t="s">
        <v>33</v>
      </c>
      <c r="Q72" s="4">
        <v>0</v>
      </c>
      <c r="R72" s="7">
        <v>45210</v>
      </c>
      <c r="S72" s="6">
        <v>45217</v>
      </c>
      <c r="T72" s="4" t="s">
        <v>34</v>
      </c>
      <c r="U72" s="4">
        <v>600</v>
      </c>
      <c r="V72" s="4">
        <v>0</v>
      </c>
      <c r="W72" s="4">
        <v>0</v>
      </c>
      <c r="X72" s="4" t="s">
        <v>406</v>
      </c>
      <c r="Y72" s="4" t="s">
        <v>407</v>
      </c>
    </row>
    <row r="73" s="4" customFormat="1" spans="1:25">
      <c r="A73" s="4" t="s">
        <v>408</v>
      </c>
      <c r="B73" s="4" t="s">
        <v>26</v>
      </c>
      <c r="C73" s="4" t="s">
        <v>27</v>
      </c>
      <c r="D73" s="4" t="s">
        <v>409</v>
      </c>
      <c r="E73" s="4" t="s">
        <v>410</v>
      </c>
      <c r="F73" s="6">
        <v>45215</v>
      </c>
      <c r="G73" s="6">
        <v>45216</v>
      </c>
      <c r="H73" s="4">
        <v>1</v>
      </c>
      <c r="I73" s="4">
        <v>1</v>
      </c>
      <c r="J73" s="4">
        <v>1</v>
      </c>
      <c r="K73" s="4" t="s">
        <v>30</v>
      </c>
      <c r="L73" s="4">
        <v>782</v>
      </c>
      <c r="M73" s="4">
        <v>782</v>
      </c>
      <c r="N73" s="4" t="s">
        <v>411</v>
      </c>
      <c r="O73" s="4" t="s">
        <v>32</v>
      </c>
      <c r="P73" s="4" t="s">
        <v>33</v>
      </c>
      <c r="Q73" s="4">
        <v>0</v>
      </c>
      <c r="R73" s="7">
        <v>45210.0000115741</v>
      </c>
      <c r="S73" s="6">
        <v>45217</v>
      </c>
      <c r="T73" s="4" t="s">
        <v>34</v>
      </c>
      <c r="U73" s="4">
        <v>782</v>
      </c>
      <c r="V73" s="4">
        <v>0</v>
      </c>
      <c r="W73" s="4">
        <v>0</v>
      </c>
      <c r="X73" s="4" t="s">
        <v>412</v>
      </c>
      <c r="Y73" s="4" t="s">
        <v>413</v>
      </c>
    </row>
    <row r="74" s="4" customFormat="1" spans="1:25">
      <c r="A74" s="4" t="s">
        <v>414</v>
      </c>
      <c r="B74" s="4" t="s">
        <v>26</v>
      </c>
      <c r="C74" s="4" t="s">
        <v>27</v>
      </c>
      <c r="D74" s="4" t="s">
        <v>409</v>
      </c>
      <c r="E74" s="4" t="s">
        <v>410</v>
      </c>
      <c r="F74" s="6">
        <v>45214</v>
      </c>
      <c r="G74" s="6">
        <v>45216</v>
      </c>
      <c r="H74" s="4">
        <v>1</v>
      </c>
      <c r="I74" s="4">
        <v>2</v>
      </c>
      <c r="J74" s="4">
        <v>2</v>
      </c>
      <c r="K74" s="4" t="s">
        <v>30</v>
      </c>
      <c r="L74" s="4">
        <v>1514</v>
      </c>
      <c r="M74" s="4">
        <v>1514</v>
      </c>
      <c r="N74" s="4" t="s">
        <v>415</v>
      </c>
      <c r="O74" s="4" t="s">
        <v>32</v>
      </c>
      <c r="P74" s="4" t="s">
        <v>33</v>
      </c>
      <c r="Q74" s="4">
        <v>0</v>
      </c>
      <c r="R74" s="7">
        <v>45210.0000115741</v>
      </c>
      <c r="S74" s="6">
        <v>45217</v>
      </c>
      <c r="T74" s="4" t="s">
        <v>34</v>
      </c>
      <c r="U74" s="4">
        <v>1514</v>
      </c>
      <c r="V74" s="4">
        <v>0</v>
      </c>
      <c r="W74" s="4">
        <v>0</v>
      </c>
      <c r="X74" s="4" t="s">
        <v>416</v>
      </c>
      <c r="Y74" s="4" t="s">
        <v>417</v>
      </c>
    </row>
    <row r="75" s="4" customFormat="1" spans="1:26">
      <c r="A75" s="4" t="s">
        <v>418</v>
      </c>
      <c r="B75" s="4" t="s">
        <v>26</v>
      </c>
      <c r="C75" s="4" t="s">
        <v>27</v>
      </c>
      <c r="D75" s="4" t="s">
        <v>383</v>
      </c>
      <c r="E75" s="4" t="s">
        <v>384</v>
      </c>
      <c r="F75" s="6">
        <v>45213</v>
      </c>
      <c r="G75" s="6">
        <v>45216</v>
      </c>
      <c r="H75" s="4">
        <v>2</v>
      </c>
      <c r="I75" s="4">
        <v>3</v>
      </c>
      <c r="J75" s="4">
        <v>6</v>
      </c>
      <c r="K75" s="4" t="s">
        <v>30</v>
      </c>
      <c r="L75" s="4">
        <v>1788</v>
      </c>
      <c r="M75" s="4">
        <v>1788</v>
      </c>
      <c r="N75" s="4" t="s">
        <v>419</v>
      </c>
      <c r="O75" s="4" t="s">
        <v>32</v>
      </c>
      <c r="P75" s="4" t="s">
        <v>33</v>
      </c>
      <c r="Q75" s="4">
        <v>0</v>
      </c>
      <c r="R75" s="7">
        <v>45210</v>
      </c>
      <c r="S75" s="6">
        <v>45217</v>
      </c>
      <c r="T75" s="4" t="s">
        <v>34</v>
      </c>
      <c r="U75" s="4">
        <v>1788</v>
      </c>
      <c r="V75" s="4">
        <v>0</v>
      </c>
      <c r="W75" s="4">
        <v>0</v>
      </c>
      <c r="X75" s="4" t="s">
        <v>420</v>
      </c>
      <c r="Y75" s="4">
        <v>16695012</v>
      </c>
      <c r="Z75" s="4" t="s">
        <v>421</v>
      </c>
    </row>
    <row r="76" s="4" customFormat="1" spans="1:25">
      <c r="A76" s="4" t="s">
        <v>422</v>
      </c>
      <c r="B76" s="4" t="s">
        <v>26</v>
      </c>
      <c r="C76" s="4" t="s">
        <v>27</v>
      </c>
      <c r="D76" s="4" t="s">
        <v>320</v>
      </c>
      <c r="E76" s="4" t="s">
        <v>423</v>
      </c>
      <c r="F76" s="6">
        <v>45212</v>
      </c>
      <c r="G76" s="6">
        <v>45216</v>
      </c>
      <c r="H76" s="4">
        <v>1</v>
      </c>
      <c r="I76" s="4">
        <v>4</v>
      </c>
      <c r="J76" s="4">
        <v>4</v>
      </c>
      <c r="K76" s="4" t="s">
        <v>30</v>
      </c>
      <c r="L76" s="4">
        <v>1746</v>
      </c>
      <c r="M76" s="4">
        <v>1746</v>
      </c>
      <c r="N76" s="4" t="s">
        <v>424</v>
      </c>
      <c r="O76" s="4" t="s">
        <v>32</v>
      </c>
      <c r="P76" s="4" t="s">
        <v>33</v>
      </c>
      <c r="Q76" s="4">
        <v>0</v>
      </c>
      <c r="R76" s="7">
        <v>45210.0000115741</v>
      </c>
      <c r="S76" s="6">
        <v>45217</v>
      </c>
      <c r="T76" s="4" t="s">
        <v>34</v>
      </c>
      <c r="U76" s="4">
        <v>1746</v>
      </c>
      <c r="V76" s="4">
        <v>0</v>
      </c>
      <c r="W76" s="4">
        <v>0</v>
      </c>
      <c r="X76" s="4" t="s">
        <v>425</v>
      </c>
      <c r="Y76" s="4" t="s">
        <v>426</v>
      </c>
    </row>
    <row r="77" s="4" customFormat="1" spans="1:25">
      <c r="A77" s="4" t="s">
        <v>427</v>
      </c>
      <c r="B77" s="4" t="s">
        <v>26</v>
      </c>
      <c r="C77" s="4" t="s">
        <v>27</v>
      </c>
      <c r="D77" s="4" t="s">
        <v>428</v>
      </c>
      <c r="E77" s="4" t="s">
        <v>429</v>
      </c>
      <c r="F77" s="6">
        <v>45213</v>
      </c>
      <c r="G77" s="6">
        <v>45216</v>
      </c>
      <c r="H77" s="4">
        <v>1</v>
      </c>
      <c r="I77" s="4">
        <v>3</v>
      </c>
      <c r="J77" s="4">
        <v>3</v>
      </c>
      <c r="K77" s="4" t="s">
        <v>30</v>
      </c>
      <c r="L77" s="4">
        <v>975</v>
      </c>
      <c r="M77" s="4">
        <v>975</v>
      </c>
      <c r="N77" s="4" t="s">
        <v>430</v>
      </c>
      <c r="O77" s="4" t="s">
        <v>32</v>
      </c>
      <c r="P77" s="4" t="s">
        <v>33</v>
      </c>
      <c r="Q77" s="4">
        <v>0</v>
      </c>
      <c r="R77" s="7">
        <v>45210.0000115741</v>
      </c>
      <c r="S77" s="6">
        <v>45217</v>
      </c>
      <c r="T77" s="4" t="s">
        <v>34</v>
      </c>
      <c r="U77" s="4">
        <v>975</v>
      </c>
      <c r="V77" s="4">
        <v>0</v>
      </c>
      <c r="W77" s="4">
        <v>0</v>
      </c>
      <c r="X77" s="4" t="s">
        <v>431</v>
      </c>
      <c r="Y77" s="4" t="s">
        <v>432</v>
      </c>
    </row>
    <row r="78" s="4" customFormat="1" spans="1:25">
      <c r="A78" s="4" t="s">
        <v>433</v>
      </c>
      <c r="B78" s="4" t="s">
        <v>26</v>
      </c>
      <c r="C78" s="4" t="s">
        <v>27</v>
      </c>
      <c r="D78" s="4" t="s">
        <v>434</v>
      </c>
      <c r="E78" s="4" t="s">
        <v>435</v>
      </c>
      <c r="F78" s="6">
        <v>45212</v>
      </c>
      <c r="G78" s="6">
        <v>45216</v>
      </c>
      <c r="H78" s="4">
        <v>1</v>
      </c>
      <c r="I78" s="4">
        <v>4</v>
      </c>
      <c r="J78" s="4">
        <v>4</v>
      </c>
      <c r="K78" s="4" t="s">
        <v>30</v>
      </c>
      <c r="L78" s="4">
        <v>712</v>
      </c>
      <c r="M78" s="4">
        <v>712</v>
      </c>
      <c r="N78" s="4" t="s">
        <v>436</v>
      </c>
      <c r="O78" s="4" t="s">
        <v>32</v>
      </c>
      <c r="P78" s="4" t="s">
        <v>33</v>
      </c>
      <c r="Q78" s="4">
        <v>0</v>
      </c>
      <c r="R78" s="7">
        <v>45210.0000115741</v>
      </c>
      <c r="S78" s="6">
        <v>45217</v>
      </c>
      <c r="T78" s="4" t="s">
        <v>34</v>
      </c>
      <c r="U78" s="4">
        <v>712</v>
      </c>
      <c r="V78" s="4">
        <v>0</v>
      </c>
      <c r="W78" s="4">
        <v>0</v>
      </c>
      <c r="X78" s="4" t="s">
        <v>437</v>
      </c>
      <c r="Y78" s="4" t="s">
        <v>437</v>
      </c>
    </row>
    <row r="79" s="4" customFormat="1" spans="1:25">
      <c r="A79" s="4" t="s">
        <v>438</v>
      </c>
      <c r="B79" s="4" t="s">
        <v>26</v>
      </c>
      <c r="C79" s="4" t="s">
        <v>27</v>
      </c>
      <c r="D79" s="4" t="s">
        <v>439</v>
      </c>
      <c r="E79" s="4" t="s">
        <v>440</v>
      </c>
      <c r="F79" s="6">
        <v>45213</v>
      </c>
      <c r="G79" s="6">
        <v>45216</v>
      </c>
      <c r="H79" s="4">
        <v>1</v>
      </c>
      <c r="I79" s="4">
        <v>3</v>
      </c>
      <c r="J79" s="4">
        <v>3</v>
      </c>
      <c r="K79" s="4" t="s">
        <v>30</v>
      </c>
      <c r="L79" s="4">
        <v>642</v>
      </c>
      <c r="M79" s="4">
        <v>642</v>
      </c>
      <c r="N79" s="4" t="s">
        <v>441</v>
      </c>
      <c r="O79" s="4" t="s">
        <v>32</v>
      </c>
      <c r="P79" s="4" t="s">
        <v>33</v>
      </c>
      <c r="Q79" s="4">
        <v>0</v>
      </c>
      <c r="R79" s="7">
        <v>45210</v>
      </c>
      <c r="S79" s="6">
        <v>45217</v>
      </c>
      <c r="T79" s="4" t="s">
        <v>34</v>
      </c>
      <c r="U79" s="4">
        <v>642</v>
      </c>
      <c r="V79" s="4">
        <v>0</v>
      </c>
      <c r="W79" s="4">
        <v>0</v>
      </c>
      <c r="X79" s="4" t="s">
        <v>442</v>
      </c>
      <c r="Y79" s="4" t="s">
        <v>443</v>
      </c>
    </row>
    <row r="80" s="4" customFormat="1" spans="1:25">
      <c r="A80" s="4" t="s">
        <v>444</v>
      </c>
      <c r="B80" s="4" t="s">
        <v>26</v>
      </c>
      <c r="C80" s="4" t="s">
        <v>27</v>
      </c>
      <c r="D80" s="4" t="s">
        <v>320</v>
      </c>
      <c r="E80" s="4" t="s">
        <v>321</v>
      </c>
      <c r="F80" s="6">
        <v>45214</v>
      </c>
      <c r="G80" s="6">
        <v>45216</v>
      </c>
      <c r="H80" s="4">
        <v>1</v>
      </c>
      <c r="I80" s="4">
        <v>2</v>
      </c>
      <c r="J80" s="4">
        <v>2</v>
      </c>
      <c r="K80" s="4" t="s">
        <v>30</v>
      </c>
      <c r="L80" s="4">
        <v>920</v>
      </c>
      <c r="M80" s="4">
        <v>920</v>
      </c>
      <c r="N80" s="4" t="s">
        <v>445</v>
      </c>
      <c r="O80" s="4" t="s">
        <v>32</v>
      </c>
      <c r="P80" s="4" t="s">
        <v>33</v>
      </c>
      <c r="Q80" s="4">
        <v>0</v>
      </c>
      <c r="R80" s="7">
        <v>45210</v>
      </c>
      <c r="S80" s="6">
        <v>45217</v>
      </c>
      <c r="T80" s="4" t="s">
        <v>34</v>
      </c>
      <c r="U80" s="4">
        <v>920</v>
      </c>
      <c r="V80" s="4">
        <v>0</v>
      </c>
      <c r="W80" s="4">
        <v>0</v>
      </c>
      <c r="X80" s="4" t="s">
        <v>446</v>
      </c>
      <c r="Y80" s="4" t="s">
        <v>447</v>
      </c>
    </row>
    <row r="81" s="4" customFormat="1" spans="1:25">
      <c r="A81" s="4" t="s">
        <v>448</v>
      </c>
      <c r="B81" s="4" t="s">
        <v>26</v>
      </c>
      <c r="C81" s="4" t="s">
        <v>27</v>
      </c>
      <c r="D81" s="4" t="s">
        <v>153</v>
      </c>
      <c r="E81" s="4" t="s">
        <v>154</v>
      </c>
      <c r="F81" s="6">
        <v>45213</v>
      </c>
      <c r="G81" s="6">
        <v>45216</v>
      </c>
      <c r="H81" s="4">
        <v>1</v>
      </c>
      <c r="I81" s="4">
        <v>3</v>
      </c>
      <c r="J81" s="4">
        <v>3</v>
      </c>
      <c r="K81" s="4" t="s">
        <v>30</v>
      </c>
      <c r="L81" s="4">
        <v>811</v>
      </c>
      <c r="M81" s="4">
        <v>811</v>
      </c>
      <c r="N81" s="4" t="s">
        <v>449</v>
      </c>
      <c r="O81" s="4" t="s">
        <v>32</v>
      </c>
      <c r="P81" s="4" t="s">
        <v>33</v>
      </c>
      <c r="Q81" s="4">
        <v>0</v>
      </c>
      <c r="R81" s="7">
        <v>45210.0000115741</v>
      </c>
      <c r="S81" s="6">
        <v>45217</v>
      </c>
      <c r="T81" s="4" t="s">
        <v>34</v>
      </c>
      <c r="U81" s="4">
        <v>811</v>
      </c>
      <c r="V81" s="4">
        <v>0</v>
      </c>
      <c r="W81" s="4">
        <v>0</v>
      </c>
      <c r="X81" s="4" t="s">
        <v>450</v>
      </c>
      <c r="Y81" s="4" t="s">
        <v>451</v>
      </c>
    </row>
    <row r="82" s="4" customFormat="1" spans="1:25">
      <c r="A82" s="4" t="s">
        <v>452</v>
      </c>
      <c r="B82" s="4" t="s">
        <v>26</v>
      </c>
      <c r="C82" s="4" t="s">
        <v>27</v>
      </c>
      <c r="D82" s="4" t="s">
        <v>409</v>
      </c>
      <c r="E82" s="4" t="s">
        <v>453</v>
      </c>
      <c r="F82" s="6">
        <v>45214</v>
      </c>
      <c r="G82" s="6">
        <v>45216</v>
      </c>
      <c r="H82" s="4">
        <v>1</v>
      </c>
      <c r="I82" s="4">
        <v>2</v>
      </c>
      <c r="J82" s="4">
        <v>2</v>
      </c>
      <c r="K82" s="4" t="s">
        <v>30</v>
      </c>
      <c r="L82" s="4">
        <v>1414</v>
      </c>
      <c r="M82" s="4">
        <v>1414</v>
      </c>
      <c r="N82" s="4" t="s">
        <v>454</v>
      </c>
      <c r="O82" s="4" t="s">
        <v>32</v>
      </c>
      <c r="P82" s="4" t="s">
        <v>33</v>
      </c>
      <c r="Q82" s="4">
        <v>0</v>
      </c>
      <c r="R82" s="7">
        <v>45211.0000115741</v>
      </c>
      <c r="S82" s="6">
        <v>45217</v>
      </c>
      <c r="T82" s="4" t="s">
        <v>34</v>
      </c>
      <c r="U82" s="4">
        <v>1414</v>
      </c>
      <c r="V82" s="4">
        <v>0</v>
      </c>
      <c r="W82" s="4">
        <v>0</v>
      </c>
      <c r="X82" s="4" t="s">
        <v>455</v>
      </c>
      <c r="Y82" s="4" t="s">
        <v>456</v>
      </c>
    </row>
    <row r="83" s="4" customFormat="1" spans="1:25">
      <c r="A83" s="4" t="s">
        <v>457</v>
      </c>
      <c r="B83" s="4" t="s">
        <v>26</v>
      </c>
      <c r="C83" s="4" t="s">
        <v>27</v>
      </c>
      <c r="D83" s="4" t="s">
        <v>458</v>
      </c>
      <c r="E83" s="4" t="s">
        <v>459</v>
      </c>
      <c r="F83" s="6">
        <v>45214</v>
      </c>
      <c r="G83" s="6">
        <v>45216</v>
      </c>
      <c r="H83" s="4">
        <v>1</v>
      </c>
      <c r="I83" s="4">
        <v>2</v>
      </c>
      <c r="J83" s="4">
        <v>2</v>
      </c>
      <c r="K83" s="4" t="s">
        <v>30</v>
      </c>
      <c r="L83" s="4">
        <v>584</v>
      </c>
      <c r="M83" s="4">
        <v>584</v>
      </c>
      <c r="N83" s="4" t="s">
        <v>460</v>
      </c>
      <c r="O83" s="4" t="s">
        <v>32</v>
      </c>
      <c r="P83" s="4" t="s">
        <v>33</v>
      </c>
      <c r="Q83" s="4">
        <v>0</v>
      </c>
      <c r="R83" s="7">
        <v>45211</v>
      </c>
      <c r="S83" s="6">
        <v>45217</v>
      </c>
      <c r="T83" s="4" t="s">
        <v>34</v>
      </c>
      <c r="U83" s="4">
        <v>584</v>
      </c>
      <c r="V83" s="4">
        <v>0</v>
      </c>
      <c r="W83" s="4">
        <v>0</v>
      </c>
      <c r="X83" s="4" t="s">
        <v>461</v>
      </c>
      <c r="Y83" s="4" t="s">
        <v>462</v>
      </c>
    </row>
    <row r="84" s="4" customFormat="1" spans="1:25">
      <c r="A84" s="4" t="s">
        <v>463</v>
      </c>
      <c r="B84" s="4" t="s">
        <v>26</v>
      </c>
      <c r="C84" s="4" t="s">
        <v>27</v>
      </c>
      <c r="D84" s="4" t="s">
        <v>464</v>
      </c>
      <c r="E84" s="4" t="s">
        <v>465</v>
      </c>
      <c r="F84" s="6">
        <v>45214</v>
      </c>
      <c r="G84" s="6">
        <v>45216</v>
      </c>
      <c r="H84" s="4">
        <v>1</v>
      </c>
      <c r="I84" s="4">
        <v>2</v>
      </c>
      <c r="J84" s="4">
        <v>2</v>
      </c>
      <c r="K84" s="4" t="s">
        <v>30</v>
      </c>
      <c r="L84" s="4">
        <v>782</v>
      </c>
      <c r="M84" s="4">
        <v>782</v>
      </c>
      <c r="N84" s="4" t="s">
        <v>466</v>
      </c>
      <c r="O84" s="4" t="s">
        <v>32</v>
      </c>
      <c r="P84" s="4" t="s">
        <v>33</v>
      </c>
      <c r="Q84" s="4">
        <v>0</v>
      </c>
      <c r="R84" s="7">
        <v>45211.0000115741</v>
      </c>
      <c r="S84" s="6">
        <v>45217</v>
      </c>
      <c r="T84" s="4" t="s">
        <v>34</v>
      </c>
      <c r="U84" s="4">
        <v>782</v>
      </c>
      <c r="V84" s="4">
        <v>0</v>
      </c>
      <c r="W84" s="4">
        <v>0</v>
      </c>
      <c r="X84" s="4" t="s">
        <v>467</v>
      </c>
      <c r="Y84" s="4" t="s">
        <v>468</v>
      </c>
    </row>
    <row r="85" s="4" customFormat="1" spans="1:25">
      <c r="A85" s="4" t="s">
        <v>469</v>
      </c>
      <c r="B85" s="4" t="s">
        <v>26</v>
      </c>
      <c r="C85" s="4" t="s">
        <v>27</v>
      </c>
      <c r="D85" s="4" t="s">
        <v>470</v>
      </c>
      <c r="E85" s="4" t="s">
        <v>471</v>
      </c>
      <c r="F85" s="6">
        <v>45215</v>
      </c>
      <c r="G85" s="6">
        <v>45216</v>
      </c>
      <c r="H85" s="4">
        <v>1</v>
      </c>
      <c r="I85" s="4">
        <v>1</v>
      </c>
      <c r="J85" s="4">
        <v>1</v>
      </c>
      <c r="K85" s="4" t="s">
        <v>30</v>
      </c>
      <c r="L85" s="4">
        <v>515</v>
      </c>
      <c r="M85" s="4">
        <v>515</v>
      </c>
      <c r="N85" s="4" t="s">
        <v>472</v>
      </c>
      <c r="O85" s="4" t="s">
        <v>32</v>
      </c>
      <c r="P85" s="4" t="s">
        <v>33</v>
      </c>
      <c r="Q85" s="4">
        <v>0</v>
      </c>
      <c r="R85" s="7">
        <v>45211</v>
      </c>
      <c r="S85" s="6">
        <v>45217</v>
      </c>
      <c r="T85" s="4" t="s">
        <v>34</v>
      </c>
      <c r="U85" s="4">
        <v>515</v>
      </c>
      <c r="V85" s="4">
        <v>0</v>
      </c>
      <c r="W85" s="4">
        <v>0</v>
      </c>
      <c r="X85" s="4" t="s">
        <v>473</v>
      </c>
      <c r="Y85" s="4" t="s">
        <v>474</v>
      </c>
    </row>
    <row r="86" s="4" customFormat="1" spans="1:25">
      <c r="A86" s="4" t="s">
        <v>475</v>
      </c>
      <c r="B86" s="4" t="s">
        <v>26</v>
      </c>
      <c r="C86" s="4" t="s">
        <v>27</v>
      </c>
      <c r="D86" s="4" t="s">
        <v>476</v>
      </c>
      <c r="E86" s="4" t="s">
        <v>294</v>
      </c>
      <c r="F86" s="6">
        <v>45215</v>
      </c>
      <c r="G86" s="6">
        <v>45216</v>
      </c>
      <c r="H86" s="4">
        <v>1</v>
      </c>
      <c r="I86" s="4">
        <v>1</v>
      </c>
      <c r="J86" s="4">
        <v>1</v>
      </c>
      <c r="K86" s="4" t="s">
        <v>30</v>
      </c>
      <c r="L86" s="4">
        <v>184</v>
      </c>
      <c r="M86" s="4">
        <v>184</v>
      </c>
      <c r="N86" s="4" t="s">
        <v>477</v>
      </c>
      <c r="O86" s="4" t="s">
        <v>32</v>
      </c>
      <c r="P86" s="4" t="s">
        <v>33</v>
      </c>
      <c r="Q86" s="4">
        <v>0</v>
      </c>
      <c r="R86" s="7">
        <v>45211.0000115741</v>
      </c>
      <c r="S86" s="6">
        <v>45217</v>
      </c>
      <c r="T86" s="4" t="s">
        <v>34</v>
      </c>
      <c r="U86" s="4">
        <v>184</v>
      </c>
      <c r="V86" s="4">
        <v>0</v>
      </c>
      <c r="W86" s="4">
        <v>0</v>
      </c>
      <c r="X86" s="4" t="s">
        <v>478</v>
      </c>
      <c r="Y86" s="4" t="s">
        <v>479</v>
      </c>
    </row>
    <row r="87" s="4" customFormat="1" spans="1:25">
      <c r="A87" s="4" t="s">
        <v>480</v>
      </c>
      <c r="B87" s="4" t="s">
        <v>26</v>
      </c>
      <c r="C87" s="4" t="s">
        <v>27</v>
      </c>
      <c r="D87" s="4" t="s">
        <v>481</v>
      </c>
      <c r="E87" s="4" t="s">
        <v>482</v>
      </c>
      <c r="F87" s="6">
        <v>45214</v>
      </c>
      <c r="G87" s="6">
        <v>45216</v>
      </c>
      <c r="H87" s="4">
        <v>1</v>
      </c>
      <c r="I87" s="4">
        <v>2</v>
      </c>
      <c r="J87" s="4">
        <v>2</v>
      </c>
      <c r="K87" s="4" t="s">
        <v>30</v>
      </c>
      <c r="L87" s="4">
        <v>1938</v>
      </c>
      <c r="M87" s="4">
        <v>1938</v>
      </c>
      <c r="N87" s="4" t="s">
        <v>483</v>
      </c>
      <c r="O87" s="4" t="s">
        <v>32</v>
      </c>
      <c r="P87" s="4" t="s">
        <v>33</v>
      </c>
      <c r="Q87" s="4">
        <v>0</v>
      </c>
      <c r="R87" s="7">
        <v>45211.0000115741</v>
      </c>
      <c r="S87" s="6">
        <v>45217</v>
      </c>
      <c r="T87" s="4" t="s">
        <v>34</v>
      </c>
      <c r="U87" s="4">
        <v>1938</v>
      </c>
      <c r="V87" s="4">
        <v>0</v>
      </c>
      <c r="W87" s="4">
        <v>0</v>
      </c>
      <c r="X87" s="4" t="s">
        <v>484</v>
      </c>
      <c r="Y87" s="4" t="s">
        <v>485</v>
      </c>
    </row>
    <row r="88" s="4" customFormat="1" spans="1:25">
      <c r="A88" s="4" t="s">
        <v>486</v>
      </c>
      <c r="B88" s="4" t="s">
        <v>26</v>
      </c>
      <c r="C88" s="4" t="s">
        <v>27</v>
      </c>
      <c r="D88" s="4" t="s">
        <v>159</v>
      </c>
      <c r="E88" s="4" t="s">
        <v>487</v>
      </c>
      <c r="F88" s="6">
        <v>45215</v>
      </c>
      <c r="G88" s="6">
        <v>45216</v>
      </c>
      <c r="H88" s="4">
        <v>1</v>
      </c>
      <c r="I88" s="4">
        <v>1</v>
      </c>
      <c r="J88" s="4">
        <v>1</v>
      </c>
      <c r="K88" s="4" t="s">
        <v>30</v>
      </c>
      <c r="L88" s="4">
        <v>1890</v>
      </c>
      <c r="M88" s="4">
        <v>1890</v>
      </c>
      <c r="N88" s="4" t="s">
        <v>488</v>
      </c>
      <c r="O88" s="4" t="s">
        <v>32</v>
      </c>
      <c r="P88" s="4" t="s">
        <v>33</v>
      </c>
      <c r="Q88" s="4">
        <v>0</v>
      </c>
      <c r="R88" s="7">
        <v>45211</v>
      </c>
      <c r="S88" s="6">
        <v>45217</v>
      </c>
      <c r="T88" s="4" t="s">
        <v>34</v>
      </c>
      <c r="U88" s="4">
        <v>1890</v>
      </c>
      <c r="V88" s="4">
        <v>0</v>
      </c>
      <c r="W88" s="4">
        <v>0</v>
      </c>
      <c r="X88" s="4" t="s">
        <v>489</v>
      </c>
      <c r="Y88" s="4" t="s">
        <v>490</v>
      </c>
    </row>
    <row r="89" s="4" customFormat="1" spans="1:25">
      <c r="A89" s="4" t="s">
        <v>491</v>
      </c>
      <c r="B89" s="4" t="s">
        <v>26</v>
      </c>
      <c r="C89" s="4" t="s">
        <v>27</v>
      </c>
      <c r="D89" s="4" t="s">
        <v>492</v>
      </c>
      <c r="E89" s="4" t="s">
        <v>493</v>
      </c>
      <c r="F89" s="6">
        <v>45213</v>
      </c>
      <c r="G89" s="6">
        <v>45216</v>
      </c>
      <c r="H89" s="4">
        <v>1</v>
      </c>
      <c r="I89" s="4">
        <v>3</v>
      </c>
      <c r="J89" s="4">
        <v>3</v>
      </c>
      <c r="K89" s="4" t="s">
        <v>30</v>
      </c>
      <c r="L89" s="4">
        <v>1542</v>
      </c>
      <c r="M89" s="4">
        <v>1542</v>
      </c>
      <c r="N89" s="4" t="s">
        <v>494</v>
      </c>
      <c r="O89" s="4" t="s">
        <v>32</v>
      </c>
      <c r="P89" s="4" t="s">
        <v>33</v>
      </c>
      <c r="Q89" s="4">
        <v>0</v>
      </c>
      <c r="R89" s="7">
        <v>45211.0000115741</v>
      </c>
      <c r="S89" s="6">
        <v>45217</v>
      </c>
      <c r="T89" s="4" t="s">
        <v>34</v>
      </c>
      <c r="U89" s="4">
        <v>1542</v>
      </c>
      <c r="V89" s="4">
        <v>0</v>
      </c>
      <c r="W89" s="4">
        <v>0</v>
      </c>
      <c r="X89" s="4" t="s">
        <v>495</v>
      </c>
      <c r="Y89" s="4" t="s">
        <v>496</v>
      </c>
    </row>
    <row r="90" s="4" customFormat="1" spans="1:25">
      <c r="A90" s="4" t="s">
        <v>497</v>
      </c>
      <c r="B90" s="4" t="s">
        <v>26</v>
      </c>
      <c r="C90" s="4" t="s">
        <v>27</v>
      </c>
      <c r="D90" s="4" t="s">
        <v>470</v>
      </c>
      <c r="E90" s="4" t="s">
        <v>471</v>
      </c>
      <c r="F90" s="6">
        <v>45215</v>
      </c>
      <c r="G90" s="6">
        <v>45216</v>
      </c>
      <c r="H90" s="4">
        <v>1</v>
      </c>
      <c r="I90" s="4">
        <v>1</v>
      </c>
      <c r="J90" s="4">
        <v>1</v>
      </c>
      <c r="K90" s="4" t="s">
        <v>30</v>
      </c>
      <c r="L90" s="4">
        <v>515</v>
      </c>
      <c r="M90" s="4">
        <v>515</v>
      </c>
      <c r="N90" s="4" t="s">
        <v>498</v>
      </c>
      <c r="O90" s="4" t="s">
        <v>32</v>
      </c>
      <c r="P90" s="4" t="s">
        <v>33</v>
      </c>
      <c r="Q90" s="4">
        <v>0</v>
      </c>
      <c r="R90" s="7">
        <v>45211</v>
      </c>
      <c r="S90" s="6">
        <v>45217</v>
      </c>
      <c r="T90" s="4" t="s">
        <v>34</v>
      </c>
      <c r="U90" s="4">
        <v>515</v>
      </c>
      <c r="V90" s="4">
        <v>0</v>
      </c>
      <c r="W90" s="4">
        <v>0</v>
      </c>
      <c r="X90" s="4" t="s">
        <v>499</v>
      </c>
      <c r="Y90" s="4" t="s">
        <v>500</v>
      </c>
    </row>
    <row r="91" s="4" customFormat="1" spans="1:25">
      <c r="A91" s="4" t="s">
        <v>501</v>
      </c>
      <c r="B91" s="4" t="s">
        <v>26</v>
      </c>
      <c r="C91" s="4" t="s">
        <v>27</v>
      </c>
      <c r="D91" s="4" t="s">
        <v>502</v>
      </c>
      <c r="E91" s="4" t="s">
        <v>503</v>
      </c>
      <c r="F91" s="6">
        <v>45212</v>
      </c>
      <c r="G91" s="6">
        <v>45216</v>
      </c>
      <c r="H91" s="4">
        <v>1</v>
      </c>
      <c r="I91" s="4">
        <v>4</v>
      </c>
      <c r="J91" s="4">
        <v>4</v>
      </c>
      <c r="K91" s="4" t="s">
        <v>30</v>
      </c>
      <c r="L91" s="4">
        <v>1116</v>
      </c>
      <c r="M91" s="4">
        <v>1116</v>
      </c>
      <c r="N91" s="4" t="s">
        <v>504</v>
      </c>
      <c r="O91" s="4" t="s">
        <v>32</v>
      </c>
      <c r="P91" s="4" t="s">
        <v>33</v>
      </c>
      <c r="Q91" s="4">
        <v>0</v>
      </c>
      <c r="R91" s="7">
        <v>45211.0000115741</v>
      </c>
      <c r="S91" s="6">
        <v>45217</v>
      </c>
      <c r="T91" s="4" t="s">
        <v>34</v>
      </c>
      <c r="U91" s="4">
        <v>1116</v>
      </c>
      <c r="V91" s="4">
        <v>0</v>
      </c>
      <c r="W91" s="4">
        <v>0</v>
      </c>
      <c r="X91" s="4" t="s">
        <v>505</v>
      </c>
      <c r="Y91" s="4" t="s">
        <v>505</v>
      </c>
    </row>
    <row r="92" s="4" customFormat="1" spans="1:25">
      <c r="A92" s="4" t="s">
        <v>506</v>
      </c>
      <c r="B92" s="4" t="s">
        <v>26</v>
      </c>
      <c r="C92" s="4" t="s">
        <v>27</v>
      </c>
      <c r="D92" s="4" t="s">
        <v>464</v>
      </c>
      <c r="E92" s="4" t="s">
        <v>241</v>
      </c>
      <c r="F92" s="6">
        <v>45215</v>
      </c>
      <c r="G92" s="6">
        <v>45216</v>
      </c>
      <c r="H92" s="4">
        <v>1</v>
      </c>
      <c r="I92" s="4">
        <v>1</v>
      </c>
      <c r="J92" s="4">
        <v>1</v>
      </c>
      <c r="K92" s="4" t="s">
        <v>30</v>
      </c>
      <c r="L92" s="4">
        <v>381</v>
      </c>
      <c r="M92" s="4">
        <v>381</v>
      </c>
      <c r="N92" s="4" t="s">
        <v>507</v>
      </c>
      <c r="O92" s="4" t="s">
        <v>32</v>
      </c>
      <c r="P92" s="4" t="s">
        <v>33</v>
      </c>
      <c r="Q92" s="4">
        <v>0</v>
      </c>
      <c r="R92" s="7">
        <v>45212.0000115741</v>
      </c>
      <c r="S92" s="6">
        <v>45217</v>
      </c>
      <c r="T92" s="4" t="s">
        <v>34</v>
      </c>
      <c r="U92" s="4">
        <v>381</v>
      </c>
      <c r="V92" s="4">
        <v>0</v>
      </c>
      <c r="W92" s="4">
        <v>0</v>
      </c>
      <c r="X92" s="4" t="s">
        <v>508</v>
      </c>
      <c r="Y92" s="4" t="s">
        <v>508</v>
      </c>
    </row>
    <row r="93" s="4" customFormat="1" spans="1:25">
      <c r="A93" s="4" t="s">
        <v>509</v>
      </c>
      <c r="B93" s="4" t="s">
        <v>26</v>
      </c>
      <c r="C93" s="4" t="s">
        <v>27</v>
      </c>
      <c r="D93" s="4" t="s">
        <v>308</v>
      </c>
      <c r="E93" s="4" t="s">
        <v>510</v>
      </c>
      <c r="F93" s="6">
        <v>45215</v>
      </c>
      <c r="G93" s="6">
        <v>45216</v>
      </c>
      <c r="H93" s="4">
        <v>1</v>
      </c>
      <c r="I93" s="4">
        <v>1</v>
      </c>
      <c r="J93" s="4">
        <v>1</v>
      </c>
      <c r="K93" s="4" t="s">
        <v>30</v>
      </c>
      <c r="L93" s="4">
        <v>347</v>
      </c>
      <c r="M93" s="4">
        <v>347</v>
      </c>
      <c r="N93" s="4" t="s">
        <v>511</v>
      </c>
      <c r="O93" s="4" t="s">
        <v>32</v>
      </c>
      <c r="P93" s="4" t="s">
        <v>33</v>
      </c>
      <c r="Q93" s="4">
        <v>0</v>
      </c>
      <c r="R93" s="7">
        <v>45212</v>
      </c>
      <c r="S93" s="6">
        <v>45217</v>
      </c>
      <c r="T93" s="4" t="s">
        <v>34</v>
      </c>
      <c r="U93" s="4">
        <v>347</v>
      </c>
      <c r="V93" s="4">
        <v>0</v>
      </c>
      <c r="W93" s="4">
        <v>0</v>
      </c>
      <c r="X93" s="4" t="s">
        <v>512</v>
      </c>
      <c r="Y93" s="4" t="s">
        <v>513</v>
      </c>
    </row>
    <row r="94" s="4" customFormat="1" spans="1:25">
      <c r="A94" s="4" t="s">
        <v>514</v>
      </c>
      <c r="B94" s="4" t="s">
        <v>26</v>
      </c>
      <c r="C94" s="4" t="s">
        <v>27</v>
      </c>
      <c r="D94" s="4" t="s">
        <v>515</v>
      </c>
      <c r="E94" s="4" t="s">
        <v>516</v>
      </c>
      <c r="F94" s="6">
        <v>45213</v>
      </c>
      <c r="G94" s="6">
        <v>45216</v>
      </c>
      <c r="H94" s="4">
        <v>1</v>
      </c>
      <c r="I94" s="4">
        <v>3</v>
      </c>
      <c r="J94" s="4">
        <v>3</v>
      </c>
      <c r="K94" s="4" t="s">
        <v>30</v>
      </c>
      <c r="L94" s="4">
        <v>942</v>
      </c>
      <c r="M94" s="4">
        <v>942</v>
      </c>
      <c r="N94" s="4" t="s">
        <v>517</v>
      </c>
      <c r="O94" s="4" t="s">
        <v>32</v>
      </c>
      <c r="P94" s="4" t="s">
        <v>33</v>
      </c>
      <c r="Q94" s="4">
        <v>0</v>
      </c>
      <c r="R94" s="7">
        <v>45212.0000115741</v>
      </c>
      <c r="S94" s="6">
        <v>45217</v>
      </c>
      <c r="T94" s="4" t="s">
        <v>34</v>
      </c>
      <c r="U94" s="4">
        <v>942</v>
      </c>
      <c r="V94" s="4">
        <v>0</v>
      </c>
      <c r="W94" s="4">
        <v>0</v>
      </c>
      <c r="X94" s="4" t="s">
        <v>518</v>
      </c>
      <c r="Y94" s="4" t="s">
        <v>519</v>
      </c>
    </row>
    <row r="95" s="4" customFormat="1" spans="1:25">
      <c r="A95" s="4" t="s">
        <v>520</v>
      </c>
      <c r="B95" s="4" t="s">
        <v>26</v>
      </c>
      <c r="C95" s="4" t="s">
        <v>27</v>
      </c>
      <c r="D95" s="4" t="s">
        <v>521</v>
      </c>
      <c r="E95" s="4" t="s">
        <v>522</v>
      </c>
      <c r="F95" s="6">
        <v>45213</v>
      </c>
      <c r="G95" s="6">
        <v>45216</v>
      </c>
      <c r="H95" s="4">
        <v>1</v>
      </c>
      <c r="I95" s="4">
        <v>3</v>
      </c>
      <c r="J95" s="4">
        <v>3</v>
      </c>
      <c r="K95" s="4" t="s">
        <v>30</v>
      </c>
      <c r="L95" s="4">
        <v>783</v>
      </c>
      <c r="M95" s="4">
        <v>783</v>
      </c>
      <c r="N95" s="4" t="s">
        <v>523</v>
      </c>
      <c r="O95" s="4" t="s">
        <v>32</v>
      </c>
      <c r="P95" s="4" t="s">
        <v>33</v>
      </c>
      <c r="Q95" s="4">
        <v>0</v>
      </c>
      <c r="R95" s="7">
        <v>45212</v>
      </c>
      <c r="S95" s="6">
        <v>45217</v>
      </c>
      <c r="T95" s="4" t="s">
        <v>34</v>
      </c>
      <c r="U95" s="4">
        <v>783</v>
      </c>
      <c r="V95" s="4">
        <v>0</v>
      </c>
      <c r="W95" s="4">
        <v>0</v>
      </c>
      <c r="X95" s="4" t="s">
        <v>524</v>
      </c>
      <c r="Y95" s="4" t="s">
        <v>525</v>
      </c>
    </row>
    <row r="96" s="4" customFormat="1" spans="1:25">
      <c r="A96" s="4" t="s">
        <v>526</v>
      </c>
      <c r="B96" s="4" t="s">
        <v>26</v>
      </c>
      <c r="C96" s="4" t="s">
        <v>27</v>
      </c>
      <c r="D96" s="4" t="s">
        <v>527</v>
      </c>
      <c r="E96" s="4" t="s">
        <v>241</v>
      </c>
      <c r="F96" s="6">
        <v>45215</v>
      </c>
      <c r="G96" s="6">
        <v>45216</v>
      </c>
      <c r="H96" s="4">
        <v>1</v>
      </c>
      <c r="I96" s="4">
        <v>1</v>
      </c>
      <c r="J96" s="4">
        <v>1</v>
      </c>
      <c r="K96" s="4" t="s">
        <v>30</v>
      </c>
      <c r="L96" s="4">
        <v>379</v>
      </c>
      <c r="M96" s="4">
        <v>379</v>
      </c>
      <c r="N96" s="4" t="s">
        <v>528</v>
      </c>
      <c r="O96" s="4" t="s">
        <v>32</v>
      </c>
      <c r="P96" s="4" t="s">
        <v>33</v>
      </c>
      <c r="Q96" s="4">
        <v>0</v>
      </c>
      <c r="R96" s="7">
        <v>45212</v>
      </c>
      <c r="S96" s="6">
        <v>45217</v>
      </c>
      <c r="T96" s="4" t="s">
        <v>34</v>
      </c>
      <c r="U96" s="4">
        <v>379</v>
      </c>
      <c r="V96" s="4">
        <v>0</v>
      </c>
      <c r="W96" s="4">
        <v>0</v>
      </c>
      <c r="X96" s="4" t="s">
        <v>529</v>
      </c>
      <c r="Y96" s="4" t="s">
        <v>530</v>
      </c>
    </row>
    <row r="97" s="4" customFormat="1" spans="1:25">
      <c r="A97" s="4" t="s">
        <v>457</v>
      </c>
      <c r="B97" s="4" t="s">
        <v>26</v>
      </c>
      <c r="C97" s="4" t="s">
        <v>353</v>
      </c>
      <c r="D97" s="4" t="s">
        <v>458</v>
      </c>
      <c r="E97" s="4" t="s">
        <v>459</v>
      </c>
      <c r="F97" s="6">
        <v>45214</v>
      </c>
      <c r="G97" s="6">
        <v>45216</v>
      </c>
      <c r="H97" s="4">
        <v>1</v>
      </c>
      <c r="I97" s="4">
        <v>2</v>
      </c>
      <c r="J97" s="4">
        <v>2</v>
      </c>
      <c r="K97" s="4" t="s">
        <v>30</v>
      </c>
      <c r="L97" s="4">
        <v>-584</v>
      </c>
      <c r="M97" s="4">
        <v>-584</v>
      </c>
      <c r="N97" s="4" t="s">
        <v>460</v>
      </c>
      <c r="O97" s="4" t="s">
        <v>32</v>
      </c>
      <c r="P97" s="4" t="s">
        <v>33</v>
      </c>
      <c r="Q97" s="4">
        <v>0</v>
      </c>
      <c r="R97" s="7">
        <v>45211</v>
      </c>
      <c r="S97" s="6">
        <v>45217</v>
      </c>
      <c r="T97" s="4" t="s">
        <v>34</v>
      </c>
      <c r="U97" s="4">
        <v>-584</v>
      </c>
      <c r="V97" s="4">
        <v>0</v>
      </c>
      <c r="W97" s="4">
        <v>0</v>
      </c>
      <c r="X97" s="4" t="s">
        <v>461</v>
      </c>
      <c r="Y97" s="4" t="s">
        <v>462</v>
      </c>
    </row>
    <row r="98" s="4" customFormat="1" spans="1:25">
      <c r="A98" s="4" t="s">
        <v>531</v>
      </c>
      <c r="B98" s="4" t="s">
        <v>26</v>
      </c>
      <c r="C98" s="4" t="s">
        <v>27</v>
      </c>
      <c r="D98" s="4" t="s">
        <v>320</v>
      </c>
      <c r="E98" s="4" t="s">
        <v>423</v>
      </c>
      <c r="F98" s="6">
        <v>45214</v>
      </c>
      <c r="G98" s="6">
        <v>45216</v>
      </c>
      <c r="H98" s="4">
        <v>1</v>
      </c>
      <c r="I98" s="4">
        <v>2</v>
      </c>
      <c r="J98" s="4">
        <v>2</v>
      </c>
      <c r="K98" s="4" t="s">
        <v>30</v>
      </c>
      <c r="L98" s="4">
        <v>858</v>
      </c>
      <c r="M98" s="4">
        <v>858</v>
      </c>
      <c r="N98" s="4" t="s">
        <v>532</v>
      </c>
      <c r="O98" s="4" t="s">
        <v>32</v>
      </c>
      <c r="P98" s="4" t="s">
        <v>33</v>
      </c>
      <c r="Q98" s="4">
        <v>0</v>
      </c>
      <c r="R98" s="7">
        <v>45212.0000115741</v>
      </c>
      <c r="S98" s="6">
        <v>45217</v>
      </c>
      <c r="T98" s="4" t="s">
        <v>34</v>
      </c>
      <c r="U98" s="4">
        <v>858</v>
      </c>
      <c r="V98" s="4">
        <v>0</v>
      </c>
      <c r="W98" s="4">
        <v>0</v>
      </c>
      <c r="X98" s="4" t="s">
        <v>533</v>
      </c>
      <c r="Y98" s="4" t="s">
        <v>534</v>
      </c>
    </row>
    <row r="99" s="4" customFormat="1" spans="1:26">
      <c r="A99" s="4" t="s">
        <v>535</v>
      </c>
      <c r="B99" s="4" t="s">
        <v>26</v>
      </c>
      <c r="C99" s="4" t="s">
        <v>27</v>
      </c>
      <c r="D99" s="4" t="s">
        <v>536</v>
      </c>
      <c r="E99" s="4" t="s">
        <v>537</v>
      </c>
      <c r="F99" s="6">
        <v>45215</v>
      </c>
      <c r="G99" s="6">
        <v>45216</v>
      </c>
      <c r="H99" s="4">
        <v>2</v>
      </c>
      <c r="I99" s="4">
        <v>1</v>
      </c>
      <c r="J99" s="4">
        <v>2</v>
      </c>
      <c r="K99" s="4" t="s">
        <v>30</v>
      </c>
      <c r="L99" s="4">
        <v>1200</v>
      </c>
      <c r="M99" s="4">
        <v>1200</v>
      </c>
      <c r="N99" s="4" t="s">
        <v>538</v>
      </c>
      <c r="O99" s="4" t="s">
        <v>32</v>
      </c>
      <c r="P99" s="4" t="s">
        <v>33</v>
      </c>
      <c r="Q99" s="4">
        <v>0</v>
      </c>
      <c r="R99" s="7">
        <v>45212.0000115741</v>
      </c>
      <c r="S99" s="6">
        <v>45217</v>
      </c>
      <c r="T99" s="4" t="s">
        <v>34</v>
      </c>
      <c r="U99" s="4">
        <v>1200</v>
      </c>
      <c r="V99" s="4">
        <v>0</v>
      </c>
      <c r="W99" s="4">
        <v>0</v>
      </c>
      <c r="X99" s="4" t="s">
        <v>539</v>
      </c>
      <c r="Y99" s="4">
        <v>993066</v>
      </c>
      <c r="Z99" s="4" t="s">
        <v>540</v>
      </c>
    </row>
    <row r="100" s="4" customFormat="1" spans="1:25">
      <c r="A100" s="4" t="s">
        <v>541</v>
      </c>
      <c r="B100" s="4" t="s">
        <v>26</v>
      </c>
      <c r="C100" s="4" t="s">
        <v>27</v>
      </c>
      <c r="D100" s="4" t="s">
        <v>542</v>
      </c>
      <c r="E100" s="4" t="s">
        <v>154</v>
      </c>
      <c r="F100" s="6">
        <v>45214</v>
      </c>
      <c r="G100" s="6">
        <v>45216</v>
      </c>
      <c r="H100" s="4">
        <v>1</v>
      </c>
      <c r="I100" s="4">
        <v>2</v>
      </c>
      <c r="J100" s="4">
        <v>2</v>
      </c>
      <c r="K100" s="4" t="s">
        <v>30</v>
      </c>
      <c r="L100" s="4">
        <v>1138</v>
      </c>
      <c r="M100" s="4">
        <v>1138</v>
      </c>
      <c r="N100" s="4" t="s">
        <v>543</v>
      </c>
      <c r="O100" s="4" t="s">
        <v>32</v>
      </c>
      <c r="P100" s="4" t="s">
        <v>33</v>
      </c>
      <c r="Q100" s="4">
        <v>0</v>
      </c>
      <c r="R100" s="7">
        <v>45212</v>
      </c>
      <c r="S100" s="6">
        <v>45217</v>
      </c>
      <c r="T100" s="4" t="s">
        <v>34</v>
      </c>
      <c r="U100" s="4">
        <v>1138</v>
      </c>
      <c r="V100" s="4">
        <v>0</v>
      </c>
      <c r="W100" s="4">
        <v>0</v>
      </c>
      <c r="X100" s="4" t="s">
        <v>544</v>
      </c>
      <c r="Y100" s="4" t="s">
        <v>545</v>
      </c>
    </row>
    <row r="101" s="4" customFormat="1" spans="1:25">
      <c r="A101" s="4" t="s">
        <v>546</v>
      </c>
      <c r="B101" s="4" t="s">
        <v>26</v>
      </c>
      <c r="C101" s="4" t="s">
        <v>27</v>
      </c>
      <c r="D101" s="4" t="s">
        <v>547</v>
      </c>
      <c r="E101" s="4" t="s">
        <v>548</v>
      </c>
      <c r="F101" s="6">
        <v>45213</v>
      </c>
      <c r="G101" s="6">
        <v>45216</v>
      </c>
      <c r="H101" s="4">
        <v>1</v>
      </c>
      <c r="I101" s="4">
        <v>3</v>
      </c>
      <c r="J101" s="4">
        <v>3</v>
      </c>
      <c r="K101" s="4" t="s">
        <v>30</v>
      </c>
      <c r="L101" s="4">
        <v>2056</v>
      </c>
      <c r="M101" s="4">
        <v>2056</v>
      </c>
      <c r="N101" s="4" t="s">
        <v>549</v>
      </c>
      <c r="O101" s="4" t="s">
        <v>32</v>
      </c>
      <c r="P101" s="4" t="s">
        <v>33</v>
      </c>
      <c r="Q101" s="4">
        <v>0</v>
      </c>
      <c r="R101" s="7">
        <v>45212</v>
      </c>
      <c r="S101" s="6">
        <v>45217</v>
      </c>
      <c r="T101" s="4" t="s">
        <v>34</v>
      </c>
      <c r="U101" s="4">
        <v>2056</v>
      </c>
      <c r="V101" s="4">
        <v>0</v>
      </c>
      <c r="W101" s="4">
        <v>0</v>
      </c>
      <c r="X101" s="4" t="s">
        <v>550</v>
      </c>
      <c r="Y101" s="4" t="s">
        <v>551</v>
      </c>
    </row>
    <row r="102" s="4" customFormat="1" spans="1:25">
      <c r="A102" s="4" t="s">
        <v>552</v>
      </c>
      <c r="B102" s="4" t="s">
        <v>26</v>
      </c>
      <c r="C102" s="4" t="s">
        <v>27</v>
      </c>
      <c r="D102" s="4" t="s">
        <v>553</v>
      </c>
      <c r="E102" s="4" t="s">
        <v>554</v>
      </c>
      <c r="F102" s="6">
        <v>45215</v>
      </c>
      <c r="G102" s="6">
        <v>45216</v>
      </c>
      <c r="H102" s="4">
        <v>1</v>
      </c>
      <c r="I102" s="4">
        <v>1</v>
      </c>
      <c r="J102" s="4">
        <v>1</v>
      </c>
      <c r="K102" s="4" t="s">
        <v>30</v>
      </c>
      <c r="L102" s="4">
        <v>925</v>
      </c>
      <c r="M102" s="4">
        <v>925</v>
      </c>
      <c r="N102" s="4" t="s">
        <v>555</v>
      </c>
      <c r="O102" s="4" t="s">
        <v>32</v>
      </c>
      <c r="P102" s="4" t="s">
        <v>33</v>
      </c>
      <c r="Q102" s="4">
        <v>0</v>
      </c>
      <c r="R102" s="7">
        <v>45212</v>
      </c>
      <c r="S102" s="6">
        <v>45217</v>
      </c>
      <c r="T102" s="4" t="s">
        <v>34</v>
      </c>
      <c r="U102" s="4">
        <v>925</v>
      </c>
      <c r="V102" s="4">
        <v>0</v>
      </c>
      <c r="W102" s="4">
        <v>0</v>
      </c>
      <c r="X102" s="4" t="s">
        <v>556</v>
      </c>
      <c r="Y102" s="4" t="s">
        <v>48</v>
      </c>
    </row>
    <row r="103" s="4" customFormat="1" spans="1:25">
      <c r="A103" s="4" t="s">
        <v>557</v>
      </c>
      <c r="B103" s="4" t="s">
        <v>26</v>
      </c>
      <c r="C103" s="4" t="s">
        <v>27</v>
      </c>
      <c r="D103" s="4" t="s">
        <v>558</v>
      </c>
      <c r="E103" s="4" t="s">
        <v>559</v>
      </c>
      <c r="F103" s="6">
        <v>45214</v>
      </c>
      <c r="G103" s="6">
        <v>45216</v>
      </c>
      <c r="H103" s="4">
        <v>1</v>
      </c>
      <c r="I103" s="4">
        <v>2</v>
      </c>
      <c r="J103" s="4">
        <v>2</v>
      </c>
      <c r="K103" s="4" t="s">
        <v>30</v>
      </c>
      <c r="L103" s="4">
        <v>763</v>
      </c>
      <c r="M103" s="4">
        <v>763</v>
      </c>
      <c r="N103" s="4" t="s">
        <v>560</v>
      </c>
      <c r="O103" s="4" t="s">
        <v>32</v>
      </c>
      <c r="P103" s="4" t="s">
        <v>33</v>
      </c>
      <c r="Q103" s="4">
        <v>0</v>
      </c>
      <c r="R103" s="7">
        <v>45212.0000115741</v>
      </c>
      <c r="S103" s="6">
        <v>45217</v>
      </c>
      <c r="T103" s="4" t="s">
        <v>34</v>
      </c>
      <c r="U103" s="4">
        <v>763</v>
      </c>
      <c r="V103" s="4">
        <v>0</v>
      </c>
      <c r="W103" s="4">
        <v>0</v>
      </c>
      <c r="X103" s="4" t="s">
        <v>561</v>
      </c>
      <c r="Y103" s="4" t="s">
        <v>562</v>
      </c>
    </row>
    <row r="104" s="4" customFormat="1" spans="1:25">
      <c r="A104" s="4" t="s">
        <v>563</v>
      </c>
      <c r="B104" s="4" t="s">
        <v>26</v>
      </c>
      <c r="C104" s="4" t="s">
        <v>27</v>
      </c>
      <c r="D104" s="4" t="s">
        <v>564</v>
      </c>
      <c r="E104" s="4" t="s">
        <v>565</v>
      </c>
      <c r="F104" s="6">
        <v>45213</v>
      </c>
      <c r="G104" s="6">
        <v>45216</v>
      </c>
      <c r="H104" s="4">
        <v>1</v>
      </c>
      <c r="I104" s="4">
        <v>3</v>
      </c>
      <c r="J104" s="4">
        <v>3</v>
      </c>
      <c r="K104" s="4" t="s">
        <v>30</v>
      </c>
      <c r="L104" s="4">
        <v>1002</v>
      </c>
      <c r="M104" s="4">
        <v>1002</v>
      </c>
      <c r="N104" s="4" t="s">
        <v>566</v>
      </c>
      <c r="O104" s="4" t="s">
        <v>32</v>
      </c>
      <c r="P104" s="4" t="s">
        <v>33</v>
      </c>
      <c r="Q104" s="4">
        <v>0</v>
      </c>
      <c r="R104" s="7">
        <v>45213</v>
      </c>
      <c r="S104" s="6">
        <v>45217</v>
      </c>
      <c r="T104" s="4" t="s">
        <v>34</v>
      </c>
      <c r="U104" s="4">
        <v>1002</v>
      </c>
      <c r="V104" s="4">
        <v>0</v>
      </c>
      <c r="W104" s="4">
        <v>0</v>
      </c>
      <c r="X104" s="4" t="s">
        <v>567</v>
      </c>
      <c r="Y104" s="4" t="s">
        <v>568</v>
      </c>
    </row>
    <row r="105" s="4" customFormat="1" spans="1:25">
      <c r="A105" s="4" t="s">
        <v>569</v>
      </c>
      <c r="B105" s="4" t="s">
        <v>26</v>
      </c>
      <c r="C105" s="4" t="s">
        <v>27</v>
      </c>
      <c r="D105" s="4" t="s">
        <v>409</v>
      </c>
      <c r="E105" s="4" t="s">
        <v>570</v>
      </c>
      <c r="F105" s="6">
        <v>45215</v>
      </c>
      <c r="G105" s="6">
        <v>45216</v>
      </c>
      <c r="H105" s="4">
        <v>1</v>
      </c>
      <c r="I105" s="4">
        <v>1</v>
      </c>
      <c r="J105" s="4">
        <v>1</v>
      </c>
      <c r="K105" s="4" t="s">
        <v>30</v>
      </c>
      <c r="L105" s="4">
        <v>1107</v>
      </c>
      <c r="M105" s="4">
        <v>1107</v>
      </c>
      <c r="N105" s="4" t="s">
        <v>571</v>
      </c>
      <c r="O105" s="4" t="s">
        <v>32</v>
      </c>
      <c r="P105" s="4" t="s">
        <v>33</v>
      </c>
      <c r="Q105" s="4">
        <v>0</v>
      </c>
      <c r="R105" s="7">
        <v>45213</v>
      </c>
      <c r="S105" s="6">
        <v>45217</v>
      </c>
      <c r="T105" s="4" t="s">
        <v>34</v>
      </c>
      <c r="U105" s="4">
        <v>1107</v>
      </c>
      <c r="V105" s="4">
        <v>0</v>
      </c>
      <c r="W105" s="4">
        <v>0</v>
      </c>
      <c r="X105" s="4" t="s">
        <v>572</v>
      </c>
      <c r="Y105" s="4" t="s">
        <v>573</v>
      </c>
    </row>
    <row r="106" s="4" customFormat="1" spans="1:25">
      <c r="A106" s="4" t="s">
        <v>574</v>
      </c>
      <c r="B106" s="4" t="s">
        <v>26</v>
      </c>
      <c r="C106" s="4" t="s">
        <v>27</v>
      </c>
      <c r="D106" s="4" t="s">
        <v>383</v>
      </c>
      <c r="E106" s="4" t="s">
        <v>575</v>
      </c>
      <c r="F106" s="6">
        <v>45214</v>
      </c>
      <c r="G106" s="6">
        <v>45216</v>
      </c>
      <c r="H106" s="4">
        <v>1</v>
      </c>
      <c r="I106" s="4">
        <v>2</v>
      </c>
      <c r="J106" s="4">
        <v>2</v>
      </c>
      <c r="K106" s="4" t="s">
        <v>30</v>
      </c>
      <c r="L106" s="4">
        <v>601</v>
      </c>
      <c r="M106" s="4">
        <v>601</v>
      </c>
      <c r="N106" s="4" t="s">
        <v>576</v>
      </c>
      <c r="O106" s="4" t="s">
        <v>32</v>
      </c>
      <c r="P106" s="4" t="s">
        <v>33</v>
      </c>
      <c r="Q106" s="4">
        <v>0</v>
      </c>
      <c r="R106" s="7">
        <v>45213</v>
      </c>
      <c r="S106" s="6">
        <v>45217</v>
      </c>
      <c r="T106" s="4" t="s">
        <v>34</v>
      </c>
      <c r="U106" s="4">
        <v>601</v>
      </c>
      <c r="V106" s="4">
        <v>0</v>
      </c>
      <c r="W106" s="4">
        <v>0</v>
      </c>
      <c r="X106" s="4" t="s">
        <v>577</v>
      </c>
      <c r="Y106" s="4" t="s">
        <v>578</v>
      </c>
    </row>
    <row r="107" s="4" customFormat="1" spans="1:25">
      <c r="A107" s="4" t="s">
        <v>579</v>
      </c>
      <c r="B107" s="4" t="s">
        <v>26</v>
      </c>
      <c r="C107" s="4" t="s">
        <v>27</v>
      </c>
      <c r="D107" s="4" t="s">
        <v>439</v>
      </c>
      <c r="E107" s="4" t="s">
        <v>580</v>
      </c>
      <c r="F107" s="6">
        <v>45215</v>
      </c>
      <c r="G107" s="6">
        <v>45216</v>
      </c>
      <c r="H107" s="4">
        <v>1</v>
      </c>
      <c r="I107" s="4">
        <v>1</v>
      </c>
      <c r="J107" s="4">
        <v>1</v>
      </c>
      <c r="K107" s="4" t="s">
        <v>30</v>
      </c>
      <c r="L107" s="4">
        <v>216</v>
      </c>
      <c r="M107" s="4">
        <v>216</v>
      </c>
      <c r="N107" s="4" t="s">
        <v>581</v>
      </c>
      <c r="O107" s="4" t="s">
        <v>32</v>
      </c>
      <c r="P107" s="4" t="s">
        <v>33</v>
      </c>
      <c r="Q107" s="4">
        <v>0</v>
      </c>
      <c r="R107" s="7">
        <v>45213</v>
      </c>
      <c r="S107" s="6">
        <v>45217</v>
      </c>
      <c r="T107" s="4" t="s">
        <v>34</v>
      </c>
      <c r="U107" s="4">
        <v>216</v>
      </c>
      <c r="V107" s="4">
        <v>0</v>
      </c>
      <c r="W107" s="4">
        <v>0</v>
      </c>
      <c r="X107" s="4" t="s">
        <v>582</v>
      </c>
      <c r="Y107" s="4" t="s">
        <v>583</v>
      </c>
    </row>
    <row r="108" s="4" customFormat="1" spans="1:25">
      <c r="A108" s="4" t="s">
        <v>584</v>
      </c>
      <c r="B108" s="4" t="s">
        <v>26</v>
      </c>
      <c r="C108" s="4" t="s">
        <v>27</v>
      </c>
      <c r="D108" s="4" t="s">
        <v>56</v>
      </c>
      <c r="E108" s="4" t="s">
        <v>57</v>
      </c>
      <c r="F108" s="6">
        <v>45214</v>
      </c>
      <c r="G108" s="6">
        <v>45216</v>
      </c>
      <c r="H108" s="4">
        <v>2</v>
      </c>
      <c r="I108" s="4">
        <v>2</v>
      </c>
      <c r="J108" s="4">
        <v>4</v>
      </c>
      <c r="K108" s="4" t="s">
        <v>30</v>
      </c>
      <c r="L108" s="4">
        <v>5026</v>
      </c>
      <c r="M108" s="4">
        <v>5026</v>
      </c>
      <c r="N108" s="4" t="s">
        <v>585</v>
      </c>
      <c r="O108" s="4" t="s">
        <v>32</v>
      </c>
      <c r="P108" s="4" t="s">
        <v>33</v>
      </c>
      <c r="Q108" s="4">
        <v>0</v>
      </c>
      <c r="R108" s="7">
        <v>45213.0000115741</v>
      </c>
      <c r="S108" s="6">
        <v>45217</v>
      </c>
      <c r="T108" s="4" t="s">
        <v>34</v>
      </c>
      <c r="U108" s="4">
        <v>5026</v>
      </c>
      <c r="V108" s="4">
        <v>0</v>
      </c>
      <c r="W108" s="4">
        <v>0</v>
      </c>
      <c r="X108" s="4" t="s">
        <v>586</v>
      </c>
      <c r="Y108" s="4" t="s">
        <v>587</v>
      </c>
    </row>
    <row r="109" s="4" customFormat="1" spans="1:25">
      <c r="A109" s="4" t="s">
        <v>552</v>
      </c>
      <c r="B109" s="4" t="s">
        <v>26</v>
      </c>
      <c r="C109" s="4" t="s">
        <v>353</v>
      </c>
      <c r="D109" s="4" t="s">
        <v>553</v>
      </c>
      <c r="E109" s="4" t="s">
        <v>554</v>
      </c>
      <c r="F109" s="6">
        <v>45215</v>
      </c>
      <c r="G109" s="6">
        <v>45216</v>
      </c>
      <c r="H109" s="4">
        <v>1</v>
      </c>
      <c r="I109" s="4">
        <v>1</v>
      </c>
      <c r="J109" s="4">
        <v>1</v>
      </c>
      <c r="K109" s="4" t="s">
        <v>30</v>
      </c>
      <c r="L109" s="4">
        <v>-925</v>
      </c>
      <c r="M109" s="4">
        <v>-925</v>
      </c>
      <c r="N109" s="4" t="s">
        <v>555</v>
      </c>
      <c r="O109" s="4" t="s">
        <v>32</v>
      </c>
      <c r="P109" s="4" t="s">
        <v>33</v>
      </c>
      <c r="Q109" s="4">
        <v>0</v>
      </c>
      <c r="R109" s="7">
        <v>45212</v>
      </c>
      <c r="S109" s="6">
        <v>45217</v>
      </c>
      <c r="T109" s="4" t="s">
        <v>34</v>
      </c>
      <c r="U109" s="4">
        <v>-925</v>
      </c>
      <c r="V109" s="4">
        <v>0</v>
      </c>
      <c r="W109" s="4">
        <v>0</v>
      </c>
      <c r="X109" s="4" t="s">
        <v>556</v>
      </c>
      <c r="Y109" s="4" t="s">
        <v>48</v>
      </c>
    </row>
    <row r="110" s="4" customFormat="1" spans="1:25">
      <c r="A110" s="4" t="s">
        <v>588</v>
      </c>
      <c r="B110" s="4" t="s">
        <v>26</v>
      </c>
      <c r="C110" s="4" t="s">
        <v>27</v>
      </c>
      <c r="D110" s="4" t="s">
        <v>553</v>
      </c>
      <c r="E110" s="4" t="s">
        <v>589</v>
      </c>
      <c r="F110" s="6">
        <v>45215</v>
      </c>
      <c r="G110" s="6">
        <v>45216</v>
      </c>
      <c r="H110" s="4">
        <v>1</v>
      </c>
      <c r="I110" s="4">
        <v>1</v>
      </c>
      <c r="J110" s="4">
        <v>1</v>
      </c>
      <c r="K110" s="4" t="s">
        <v>30</v>
      </c>
      <c r="L110" s="4">
        <v>800</v>
      </c>
      <c r="M110" s="4">
        <v>800</v>
      </c>
      <c r="N110" s="4" t="s">
        <v>555</v>
      </c>
      <c r="O110" s="4" t="s">
        <v>32</v>
      </c>
      <c r="P110" s="4" t="s">
        <v>33</v>
      </c>
      <c r="Q110" s="4">
        <v>0</v>
      </c>
      <c r="R110" s="7">
        <v>45213.0000115741</v>
      </c>
      <c r="S110" s="6">
        <v>45217</v>
      </c>
      <c r="T110" s="4" t="s">
        <v>34</v>
      </c>
      <c r="U110" s="4">
        <v>800</v>
      </c>
      <c r="V110" s="4">
        <v>0</v>
      </c>
      <c r="W110" s="4">
        <v>0</v>
      </c>
      <c r="X110" s="4" t="s">
        <v>590</v>
      </c>
      <c r="Y110" s="4" t="s">
        <v>48</v>
      </c>
    </row>
    <row r="111" s="4" customFormat="1" spans="1:25">
      <c r="A111" s="4" t="s">
        <v>591</v>
      </c>
      <c r="B111" s="4" t="s">
        <v>26</v>
      </c>
      <c r="C111" s="4" t="s">
        <v>27</v>
      </c>
      <c r="D111" s="4" t="s">
        <v>293</v>
      </c>
      <c r="E111" s="4" t="s">
        <v>294</v>
      </c>
      <c r="F111" s="6">
        <v>45215</v>
      </c>
      <c r="G111" s="6">
        <v>45216</v>
      </c>
      <c r="H111" s="4">
        <v>1</v>
      </c>
      <c r="I111" s="4">
        <v>1</v>
      </c>
      <c r="J111" s="4">
        <v>1</v>
      </c>
      <c r="K111" s="4" t="s">
        <v>30</v>
      </c>
      <c r="L111" s="4">
        <v>331</v>
      </c>
      <c r="M111" s="4">
        <v>331</v>
      </c>
      <c r="N111" s="4" t="s">
        <v>592</v>
      </c>
      <c r="O111" s="4" t="s">
        <v>32</v>
      </c>
      <c r="P111" s="4" t="s">
        <v>33</v>
      </c>
      <c r="Q111" s="4">
        <v>0</v>
      </c>
      <c r="R111" s="7">
        <v>45213</v>
      </c>
      <c r="S111" s="6">
        <v>45217</v>
      </c>
      <c r="T111" s="4" t="s">
        <v>34</v>
      </c>
      <c r="U111" s="4">
        <v>331</v>
      </c>
      <c r="V111" s="4">
        <v>0</v>
      </c>
      <c r="W111" s="4">
        <v>0</v>
      </c>
      <c r="X111" s="4" t="s">
        <v>593</v>
      </c>
      <c r="Y111" s="4" t="s">
        <v>594</v>
      </c>
    </row>
    <row r="112" s="4" customFormat="1" spans="1:27">
      <c r="A112" s="4" t="s">
        <v>595</v>
      </c>
      <c r="B112" s="4" t="s">
        <v>26</v>
      </c>
      <c r="C112" s="4" t="s">
        <v>27</v>
      </c>
      <c r="D112" s="4" t="s">
        <v>596</v>
      </c>
      <c r="E112" s="4" t="s">
        <v>597</v>
      </c>
      <c r="F112" s="6">
        <v>45213</v>
      </c>
      <c r="G112" s="6">
        <v>45216</v>
      </c>
      <c r="H112" s="4">
        <v>3</v>
      </c>
      <c r="I112" s="4">
        <v>3</v>
      </c>
      <c r="J112" s="4">
        <v>9</v>
      </c>
      <c r="K112" s="4" t="s">
        <v>30</v>
      </c>
      <c r="L112" s="4">
        <v>4617</v>
      </c>
      <c r="M112" s="4">
        <v>4617</v>
      </c>
      <c r="N112" s="4" t="s">
        <v>598</v>
      </c>
      <c r="O112" s="4" t="s">
        <v>32</v>
      </c>
      <c r="P112" s="4" t="s">
        <v>33</v>
      </c>
      <c r="Q112" s="4">
        <v>0</v>
      </c>
      <c r="R112" s="7">
        <v>45213</v>
      </c>
      <c r="S112" s="6">
        <v>45217</v>
      </c>
      <c r="T112" s="4" t="s">
        <v>34</v>
      </c>
      <c r="U112" s="4">
        <v>4617</v>
      </c>
      <c r="V112" s="4">
        <v>0</v>
      </c>
      <c r="W112" s="4">
        <v>0</v>
      </c>
      <c r="X112" s="4" t="s">
        <v>599</v>
      </c>
      <c r="Y112" s="4">
        <v>943499</v>
      </c>
      <c r="Z112" s="4">
        <v>943500</v>
      </c>
      <c r="AA112" s="4" t="s">
        <v>600</v>
      </c>
    </row>
    <row r="113" s="4" customFormat="1" spans="1:25">
      <c r="A113" s="4" t="s">
        <v>601</v>
      </c>
      <c r="B113" s="4" t="s">
        <v>26</v>
      </c>
      <c r="C113" s="4" t="s">
        <v>27</v>
      </c>
      <c r="D113" s="4" t="s">
        <v>602</v>
      </c>
      <c r="E113" s="4" t="s">
        <v>603</v>
      </c>
      <c r="F113" s="6">
        <v>45214</v>
      </c>
      <c r="G113" s="6">
        <v>45216</v>
      </c>
      <c r="H113" s="4">
        <v>1</v>
      </c>
      <c r="I113" s="4">
        <v>2</v>
      </c>
      <c r="J113" s="4">
        <v>2</v>
      </c>
      <c r="K113" s="4" t="s">
        <v>30</v>
      </c>
      <c r="L113" s="4">
        <v>1672</v>
      </c>
      <c r="M113" s="4">
        <v>1672</v>
      </c>
      <c r="N113" s="4" t="s">
        <v>604</v>
      </c>
      <c r="O113" s="4" t="s">
        <v>32</v>
      </c>
      <c r="P113" s="4" t="s">
        <v>33</v>
      </c>
      <c r="Q113" s="4">
        <v>0</v>
      </c>
      <c r="R113" s="7">
        <v>45213.0000115741</v>
      </c>
      <c r="S113" s="6">
        <v>45217</v>
      </c>
      <c r="T113" s="4" t="s">
        <v>34</v>
      </c>
      <c r="U113" s="4">
        <v>1672</v>
      </c>
      <c r="V113" s="4">
        <v>0</v>
      </c>
      <c r="W113" s="4">
        <v>0</v>
      </c>
      <c r="X113" s="4" t="s">
        <v>605</v>
      </c>
      <c r="Y113" s="4" t="s">
        <v>606</v>
      </c>
    </row>
    <row r="114" s="4" customFormat="1" spans="1:25">
      <c r="A114" s="4" t="s">
        <v>588</v>
      </c>
      <c r="B114" s="4" t="s">
        <v>26</v>
      </c>
      <c r="C114" s="4" t="s">
        <v>353</v>
      </c>
      <c r="D114" s="4" t="s">
        <v>553</v>
      </c>
      <c r="E114" s="4" t="s">
        <v>589</v>
      </c>
      <c r="F114" s="6">
        <v>45215</v>
      </c>
      <c r="G114" s="6">
        <v>45216</v>
      </c>
      <c r="H114" s="4">
        <v>1</v>
      </c>
      <c r="I114" s="4">
        <v>1</v>
      </c>
      <c r="J114" s="4">
        <v>1</v>
      </c>
      <c r="K114" s="4" t="s">
        <v>30</v>
      </c>
      <c r="L114" s="4">
        <v>-800</v>
      </c>
      <c r="M114" s="4">
        <v>-800</v>
      </c>
      <c r="N114" s="4" t="s">
        <v>555</v>
      </c>
      <c r="O114" s="4" t="s">
        <v>32</v>
      </c>
      <c r="P114" s="4" t="s">
        <v>33</v>
      </c>
      <c r="Q114" s="4">
        <v>0</v>
      </c>
      <c r="R114" s="7">
        <v>45213.0000115741</v>
      </c>
      <c r="S114" s="6">
        <v>45217</v>
      </c>
      <c r="T114" s="4" t="s">
        <v>34</v>
      </c>
      <c r="U114" s="4">
        <v>-800</v>
      </c>
      <c r="V114" s="4">
        <v>0</v>
      </c>
      <c r="W114" s="4">
        <v>0</v>
      </c>
      <c r="X114" s="4" t="s">
        <v>590</v>
      </c>
      <c r="Y114" s="4" t="s">
        <v>48</v>
      </c>
    </row>
    <row r="115" s="4" customFormat="1" spans="1:25">
      <c r="A115" s="4" t="s">
        <v>607</v>
      </c>
      <c r="B115" s="4" t="s">
        <v>26</v>
      </c>
      <c r="C115" s="4" t="s">
        <v>27</v>
      </c>
      <c r="D115" s="4" t="s">
        <v>428</v>
      </c>
      <c r="E115" s="4" t="s">
        <v>429</v>
      </c>
      <c r="F115" s="6">
        <v>45214</v>
      </c>
      <c r="G115" s="6">
        <v>45216</v>
      </c>
      <c r="H115" s="4">
        <v>1</v>
      </c>
      <c r="I115" s="4">
        <v>2</v>
      </c>
      <c r="J115" s="4">
        <v>2</v>
      </c>
      <c r="K115" s="4" t="s">
        <v>30</v>
      </c>
      <c r="L115" s="4">
        <v>652</v>
      </c>
      <c r="M115" s="4">
        <v>652</v>
      </c>
      <c r="N115" s="4" t="s">
        <v>608</v>
      </c>
      <c r="O115" s="4" t="s">
        <v>32</v>
      </c>
      <c r="P115" s="4" t="s">
        <v>33</v>
      </c>
      <c r="Q115" s="4">
        <v>0</v>
      </c>
      <c r="R115" s="7">
        <v>45213.0000115741</v>
      </c>
      <c r="S115" s="6">
        <v>45217</v>
      </c>
      <c r="T115" s="4" t="s">
        <v>34</v>
      </c>
      <c r="U115" s="4">
        <v>652</v>
      </c>
      <c r="V115" s="4">
        <v>0</v>
      </c>
      <c r="W115" s="4">
        <v>0</v>
      </c>
      <c r="X115" s="4" t="s">
        <v>609</v>
      </c>
      <c r="Y115" s="4" t="s">
        <v>48</v>
      </c>
    </row>
    <row r="116" s="4" customFormat="1" spans="1:25">
      <c r="A116" s="4" t="s">
        <v>607</v>
      </c>
      <c r="B116" s="4" t="s">
        <v>26</v>
      </c>
      <c r="C116" s="4" t="s">
        <v>353</v>
      </c>
      <c r="D116" s="4" t="s">
        <v>428</v>
      </c>
      <c r="E116" s="4" t="s">
        <v>429</v>
      </c>
      <c r="F116" s="6">
        <v>45214</v>
      </c>
      <c r="G116" s="6">
        <v>45216</v>
      </c>
      <c r="H116" s="4">
        <v>1</v>
      </c>
      <c r="I116" s="4">
        <v>2</v>
      </c>
      <c r="J116" s="4">
        <v>2</v>
      </c>
      <c r="K116" s="4" t="s">
        <v>30</v>
      </c>
      <c r="L116" s="4">
        <v>-652</v>
      </c>
      <c r="M116" s="4">
        <v>-652</v>
      </c>
      <c r="N116" s="4" t="s">
        <v>608</v>
      </c>
      <c r="O116" s="4" t="s">
        <v>32</v>
      </c>
      <c r="P116" s="4" t="s">
        <v>33</v>
      </c>
      <c r="Q116" s="4">
        <v>0</v>
      </c>
      <c r="R116" s="7">
        <v>45213.0000115741</v>
      </c>
      <c r="S116" s="6">
        <v>45217</v>
      </c>
      <c r="T116" s="4" t="s">
        <v>34</v>
      </c>
      <c r="U116" s="4">
        <v>-652</v>
      </c>
      <c r="V116" s="4">
        <v>0</v>
      </c>
      <c r="W116" s="4">
        <v>0</v>
      </c>
      <c r="X116" s="4" t="s">
        <v>609</v>
      </c>
      <c r="Y116" s="4" t="s">
        <v>48</v>
      </c>
    </row>
    <row r="117" s="4" customFormat="1" spans="1:25">
      <c r="A117" s="4" t="s">
        <v>610</v>
      </c>
      <c r="B117" s="4" t="s">
        <v>26</v>
      </c>
      <c r="C117" s="4" t="s">
        <v>27</v>
      </c>
      <c r="D117" s="4" t="s">
        <v>611</v>
      </c>
      <c r="E117" s="4" t="s">
        <v>612</v>
      </c>
      <c r="F117" s="6">
        <v>45214</v>
      </c>
      <c r="G117" s="6">
        <v>45216</v>
      </c>
      <c r="H117" s="4">
        <v>1</v>
      </c>
      <c r="I117" s="4">
        <v>2</v>
      </c>
      <c r="J117" s="4">
        <v>2</v>
      </c>
      <c r="K117" s="4" t="s">
        <v>30</v>
      </c>
      <c r="L117" s="4">
        <v>1058</v>
      </c>
      <c r="M117" s="4">
        <v>1058</v>
      </c>
      <c r="N117" s="4" t="s">
        <v>613</v>
      </c>
      <c r="O117" s="4" t="s">
        <v>32</v>
      </c>
      <c r="P117" s="4" t="s">
        <v>33</v>
      </c>
      <c r="Q117" s="4">
        <v>0</v>
      </c>
      <c r="R117" s="7">
        <v>45213</v>
      </c>
      <c r="S117" s="6">
        <v>45217</v>
      </c>
      <c r="T117" s="4" t="s">
        <v>34</v>
      </c>
      <c r="U117" s="4">
        <v>1058</v>
      </c>
      <c r="V117" s="4">
        <v>0</v>
      </c>
      <c r="W117" s="4">
        <v>0</v>
      </c>
      <c r="X117" s="4" t="s">
        <v>614</v>
      </c>
      <c r="Y117" s="4" t="s">
        <v>48</v>
      </c>
    </row>
    <row r="118" s="4" customFormat="1" spans="1:25">
      <c r="A118" s="4" t="s">
        <v>615</v>
      </c>
      <c r="B118" s="4" t="s">
        <v>26</v>
      </c>
      <c r="C118" s="4" t="s">
        <v>27</v>
      </c>
      <c r="D118" s="4" t="s">
        <v>611</v>
      </c>
      <c r="E118" s="4" t="s">
        <v>612</v>
      </c>
      <c r="F118" s="6">
        <v>45214</v>
      </c>
      <c r="G118" s="6">
        <v>45216</v>
      </c>
      <c r="H118" s="4">
        <v>1</v>
      </c>
      <c r="I118" s="4">
        <v>2</v>
      </c>
      <c r="J118" s="4">
        <v>2</v>
      </c>
      <c r="K118" s="4" t="s">
        <v>30</v>
      </c>
      <c r="L118" s="4">
        <v>1058</v>
      </c>
      <c r="M118" s="4">
        <v>1058</v>
      </c>
      <c r="N118" s="4" t="s">
        <v>616</v>
      </c>
      <c r="O118" s="4" t="s">
        <v>32</v>
      </c>
      <c r="P118" s="4" t="s">
        <v>33</v>
      </c>
      <c r="Q118" s="4">
        <v>0</v>
      </c>
      <c r="R118" s="7">
        <v>45213.0000115741</v>
      </c>
      <c r="S118" s="6">
        <v>45217</v>
      </c>
      <c r="T118" s="4" t="s">
        <v>34</v>
      </c>
      <c r="U118" s="4">
        <v>1058</v>
      </c>
      <c r="V118" s="4">
        <v>0</v>
      </c>
      <c r="W118" s="4">
        <v>0</v>
      </c>
      <c r="X118" s="4" t="s">
        <v>617</v>
      </c>
      <c r="Y118" s="4" t="s">
        <v>618</v>
      </c>
    </row>
    <row r="119" s="4" customFormat="1" spans="1:25">
      <c r="A119" s="4" t="s">
        <v>619</v>
      </c>
      <c r="B119" s="4" t="s">
        <v>26</v>
      </c>
      <c r="C119" s="4" t="s">
        <v>27</v>
      </c>
      <c r="D119" s="4" t="s">
        <v>620</v>
      </c>
      <c r="E119" s="4" t="s">
        <v>621</v>
      </c>
      <c r="F119" s="6">
        <v>45215</v>
      </c>
      <c r="G119" s="6">
        <v>45216</v>
      </c>
      <c r="H119" s="4">
        <v>1</v>
      </c>
      <c r="I119" s="4">
        <v>1</v>
      </c>
      <c r="J119" s="4">
        <v>1</v>
      </c>
      <c r="K119" s="4" t="s">
        <v>30</v>
      </c>
      <c r="L119" s="4">
        <v>340</v>
      </c>
      <c r="M119" s="4">
        <v>340</v>
      </c>
      <c r="N119" s="4" t="s">
        <v>622</v>
      </c>
      <c r="O119" s="4" t="s">
        <v>32</v>
      </c>
      <c r="P119" s="4" t="s">
        <v>33</v>
      </c>
      <c r="Q119" s="4">
        <v>0</v>
      </c>
      <c r="R119" s="7">
        <v>45213</v>
      </c>
      <c r="S119" s="6">
        <v>45217</v>
      </c>
      <c r="T119" s="4" t="s">
        <v>34</v>
      </c>
      <c r="U119" s="4">
        <v>340</v>
      </c>
      <c r="V119" s="4">
        <v>0</v>
      </c>
      <c r="W119" s="4">
        <v>0</v>
      </c>
      <c r="X119" s="4" t="s">
        <v>623</v>
      </c>
      <c r="Y119" s="4" t="s">
        <v>624</v>
      </c>
    </row>
    <row r="120" s="4" customFormat="1" spans="1:25">
      <c r="A120" s="4" t="s">
        <v>610</v>
      </c>
      <c r="B120" s="4" t="s">
        <v>26</v>
      </c>
      <c r="C120" s="4" t="s">
        <v>353</v>
      </c>
      <c r="D120" s="4" t="s">
        <v>611</v>
      </c>
      <c r="E120" s="4" t="s">
        <v>612</v>
      </c>
      <c r="F120" s="6">
        <v>45214</v>
      </c>
      <c r="G120" s="6">
        <v>45216</v>
      </c>
      <c r="H120" s="4">
        <v>1</v>
      </c>
      <c r="I120" s="4">
        <v>2</v>
      </c>
      <c r="J120" s="4">
        <v>2</v>
      </c>
      <c r="K120" s="4" t="s">
        <v>30</v>
      </c>
      <c r="L120" s="4">
        <v>-1058</v>
      </c>
      <c r="M120" s="4">
        <v>-1058</v>
      </c>
      <c r="N120" s="4" t="s">
        <v>613</v>
      </c>
      <c r="O120" s="4" t="s">
        <v>32</v>
      </c>
      <c r="P120" s="4" t="s">
        <v>33</v>
      </c>
      <c r="Q120" s="4">
        <v>0</v>
      </c>
      <c r="R120" s="7">
        <v>45213</v>
      </c>
      <c r="S120" s="6">
        <v>45217</v>
      </c>
      <c r="T120" s="4" t="s">
        <v>34</v>
      </c>
      <c r="U120" s="4">
        <v>-1058</v>
      </c>
      <c r="V120" s="4">
        <v>0</v>
      </c>
      <c r="W120" s="4">
        <v>0</v>
      </c>
      <c r="X120" s="4" t="s">
        <v>614</v>
      </c>
      <c r="Y120" s="4" t="s">
        <v>48</v>
      </c>
    </row>
    <row r="121" s="4" customFormat="1" spans="1:25">
      <c r="A121" s="4" t="s">
        <v>625</v>
      </c>
      <c r="B121" s="4" t="s">
        <v>26</v>
      </c>
      <c r="C121" s="4" t="s">
        <v>27</v>
      </c>
      <c r="D121" s="4" t="s">
        <v>626</v>
      </c>
      <c r="E121" s="4" t="s">
        <v>627</v>
      </c>
      <c r="F121" s="6">
        <v>45214</v>
      </c>
      <c r="G121" s="6">
        <v>45216</v>
      </c>
      <c r="H121" s="4">
        <v>3</v>
      </c>
      <c r="I121" s="4">
        <v>2</v>
      </c>
      <c r="J121" s="4">
        <v>6</v>
      </c>
      <c r="K121" s="4" t="s">
        <v>30</v>
      </c>
      <c r="L121" s="4">
        <v>2898</v>
      </c>
      <c r="M121" s="4">
        <v>2898</v>
      </c>
      <c r="N121" s="4" t="s">
        <v>628</v>
      </c>
      <c r="O121" s="4" t="s">
        <v>32</v>
      </c>
      <c r="P121" s="4" t="s">
        <v>33</v>
      </c>
      <c r="Q121" s="4">
        <v>0</v>
      </c>
      <c r="R121" s="7">
        <v>45213</v>
      </c>
      <c r="S121" s="6">
        <v>45217</v>
      </c>
      <c r="T121" s="4" t="s">
        <v>34</v>
      </c>
      <c r="U121" s="4">
        <v>2898</v>
      </c>
      <c r="V121" s="4">
        <v>0</v>
      </c>
      <c r="W121" s="4">
        <v>0</v>
      </c>
      <c r="X121" s="4" t="s">
        <v>629</v>
      </c>
      <c r="Y121" s="4" t="s">
        <v>630</v>
      </c>
    </row>
    <row r="122" s="4" customFormat="1" spans="1:25">
      <c r="A122" s="4" t="s">
        <v>631</v>
      </c>
      <c r="B122" s="4" t="s">
        <v>26</v>
      </c>
      <c r="C122" s="4" t="s">
        <v>27</v>
      </c>
      <c r="D122" s="4" t="s">
        <v>626</v>
      </c>
      <c r="E122" s="4" t="s">
        <v>632</v>
      </c>
      <c r="F122" s="6">
        <v>45214</v>
      </c>
      <c r="G122" s="6">
        <v>45216</v>
      </c>
      <c r="H122" s="4">
        <v>1</v>
      </c>
      <c r="I122" s="4">
        <v>2</v>
      </c>
      <c r="J122" s="4">
        <v>2</v>
      </c>
      <c r="K122" s="4" t="s">
        <v>30</v>
      </c>
      <c r="L122" s="4">
        <v>966</v>
      </c>
      <c r="M122" s="4">
        <v>966</v>
      </c>
      <c r="N122" s="4" t="s">
        <v>633</v>
      </c>
      <c r="O122" s="4" t="s">
        <v>32</v>
      </c>
      <c r="P122" s="4" t="s">
        <v>33</v>
      </c>
      <c r="Q122" s="4">
        <v>0</v>
      </c>
      <c r="R122" s="7">
        <v>45213</v>
      </c>
      <c r="S122" s="6">
        <v>45217</v>
      </c>
      <c r="T122" s="4" t="s">
        <v>34</v>
      </c>
      <c r="U122" s="4">
        <v>966</v>
      </c>
      <c r="V122" s="4">
        <v>0</v>
      </c>
      <c r="W122" s="4">
        <v>0</v>
      </c>
      <c r="X122" s="4" t="s">
        <v>634</v>
      </c>
      <c r="Y122" s="4" t="s">
        <v>635</v>
      </c>
    </row>
    <row r="123" s="4" customFormat="1" spans="1:25">
      <c r="A123" s="4" t="s">
        <v>636</v>
      </c>
      <c r="B123" s="4" t="s">
        <v>26</v>
      </c>
      <c r="C123" s="4" t="s">
        <v>27</v>
      </c>
      <c r="D123" s="4" t="s">
        <v>637</v>
      </c>
      <c r="E123" s="4" t="s">
        <v>638</v>
      </c>
      <c r="F123" s="6">
        <v>45214</v>
      </c>
      <c r="G123" s="6">
        <v>45216</v>
      </c>
      <c r="H123" s="4">
        <v>1</v>
      </c>
      <c r="I123" s="4">
        <v>2</v>
      </c>
      <c r="J123" s="4">
        <v>2</v>
      </c>
      <c r="K123" s="4" t="s">
        <v>30</v>
      </c>
      <c r="L123" s="4">
        <v>2278</v>
      </c>
      <c r="M123" s="4">
        <v>2278</v>
      </c>
      <c r="N123" s="4" t="s">
        <v>639</v>
      </c>
      <c r="O123" s="4" t="s">
        <v>32</v>
      </c>
      <c r="P123" s="4" t="s">
        <v>33</v>
      </c>
      <c r="Q123" s="4">
        <v>0</v>
      </c>
      <c r="R123" s="7">
        <v>45214</v>
      </c>
      <c r="S123" s="6">
        <v>45217</v>
      </c>
      <c r="T123" s="4" t="s">
        <v>34</v>
      </c>
      <c r="U123" s="4">
        <v>2278</v>
      </c>
      <c r="V123" s="4">
        <v>0</v>
      </c>
      <c r="W123" s="4">
        <v>0</v>
      </c>
      <c r="X123" s="4" t="s">
        <v>640</v>
      </c>
      <c r="Y123" s="4" t="s">
        <v>641</v>
      </c>
    </row>
    <row r="124" s="4" customFormat="1" spans="1:25">
      <c r="A124" s="4" t="s">
        <v>642</v>
      </c>
      <c r="B124" s="4" t="s">
        <v>26</v>
      </c>
      <c r="C124" s="4" t="s">
        <v>27</v>
      </c>
      <c r="D124" s="4" t="s">
        <v>434</v>
      </c>
      <c r="E124" s="4" t="s">
        <v>435</v>
      </c>
      <c r="F124" s="6">
        <v>45214</v>
      </c>
      <c r="G124" s="6">
        <v>45216</v>
      </c>
      <c r="H124" s="4">
        <v>1</v>
      </c>
      <c r="I124" s="4">
        <v>2</v>
      </c>
      <c r="J124" s="4">
        <v>2</v>
      </c>
      <c r="K124" s="4" t="s">
        <v>30</v>
      </c>
      <c r="L124" s="4">
        <v>352</v>
      </c>
      <c r="M124" s="4">
        <v>352</v>
      </c>
      <c r="N124" s="4" t="s">
        <v>643</v>
      </c>
      <c r="O124" s="4" t="s">
        <v>32</v>
      </c>
      <c r="P124" s="4" t="s">
        <v>33</v>
      </c>
      <c r="Q124" s="4">
        <v>0</v>
      </c>
      <c r="R124" s="7">
        <v>45214.0000115741</v>
      </c>
      <c r="S124" s="6">
        <v>45217</v>
      </c>
      <c r="T124" s="4" t="s">
        <v>34</v>
      </c>
      <c r="U124" s="4">
        <v>352</v>
      </c>
      <c r="V124" s="4">
        <v>0</v>
      </c>
      <c r="W124" s="4">
        <v>0</v>
      </c>
      <c r="X124" s="4" t="s">
        <v>644</v>
      </c>
      <c r="Y124" s="4" t="s">
        <v>644</v>
      </c>
    </row>
    <row r="125" s="4" customFormat="1" spans="1:25">
      <c r="A125" s="4" t="s">
        <v>645</v>
      </c>
      <c r="B125" s="4" t="s">
        <v>26</v>
      </c>
      <c r="C125" s="4" t="s">
        <v>27</v>
      </c>
      <c r="D125" s="4" t="s">
        <v>646</v>
      </c>
      <c r="E125" s="4" t="s">
        <v>647</v>
      </c>
      <c r="F125" s="6">
        <v>45215</v>
      </c>
      <c r="G125" s="6">
        <v>45216</v>
      </c>
      <c r="H125" s="4">
        <v>1</v>
      </c>
      <c r="I125" s="4">
        <v>1</v>
      </c>
      <c r="J125" s="4">
        <v>1</v>
      </c>
      <c r="K125" s="4" t="s">
        <v>30</v>
      </c>
      <c r="L125" s="4">
        <v>1434</v>
      </c>
      <c r="M125" s="4">
        <v>1434</v>
      </c>
      <c r="N125" s="4" t="s">
        <v>648</v>
      </c>
      <c r="O125" s="4" t="s">
        <v>32</v>
      </c>
      <c r="P125" s="4" t="s">
        <v>33</v>
      </c>
      <c r="Q125" s="4">
        <v>0</v>
      </c>
      <c r="R125" s="7">
        <v>45214.0000115741</v>
      </c>
      <c r="S125" s="6">
        <v>45217</v>
      </c>
      <c r="T125" s="4" t="s">
        <v>34</v>
      </c>
      <c r="U125" s="4">
        <v>1434</v>
      </c>
      <c r="V125" s="4">
        <v>0</v>
      </c>
      <c r="W125" s="4">
        <v>0</v>
      </c>
      <c r="X125" s="4" t="s">
        <v>649</v>
      </c>
      <c r="Y125" s="4" t="s">
        <v>650</v>
      </c>
    </row>
    <row r="126" s="4" customFormat="1" spans="1:25">
      <c r="A126" s="4" t="s">
        <v>651</v>
      </c>
      <c r="B126" s="4" t="s">
        <v>26</v>
      </c>
      <c r="C126" s="4" t="s">
        <v>27</v>
      </c>
      <c r="D126" s="4" t="s">
        <v>434</v>
      </c>
      <c r="E126" s="4" t="s">
        <v>435</v>
      </c>
      <c r="F126" s="6">
        <v>45214</v>
      </c>
      <c r="G126" s="6">
        <v>45216</v>
      </c>
      <c r="H126" s="4">
        <v>1</v>
      </c>
      <c r="I126" s="4">
        <v>2</v>
      </c>
      <c r="J126" s="4">
        <v>2</v>
      </c>
      <c r="K126" s="4" t="s">
        <v>30</v>
      </c>
      <c r="L126" s="4">
        <v>352</v>
      </c>
      <c r="M126" s="4">
        <v>352</v>
      </c>
      <c r="N126" s="4" t="s">
        <v>652</v>
      </c>
      <c r="O126" s="4" t="s">
        <v>32</v>
      </c>
      <c r="P126" s="4" t="s">
        <v>33</v>
      </c>
      <c r="Q126" s="4">
        <v>0</v>
      </c>
      <c r="R126" s="7">
        <v>45214.0000115741</v>
      </c>
      <c r="S126" s="6">
        <v>45217</v>
      </c>
      <c r="T126" s="4" t="s">
        <v>34</v>
      </c>
      <c r="U126" s="4">
        <v>352</v>
      </c>
      <c r="V126" s="4">
        <v>0</v>
      </c>
      <c r="W126" s="4">
        <v>0</v>
      </c>
      <c r="X126" s="4" t="s">
        <v>653</v>
      </c>
      <c r="Y126" s="4" t="s">
        <v>653</v>
      </c>
    </row>
    <row r="127" s="4" customFormat="1" spans="1:26">
      <c r="A127" s="4" t="s">
        <v>654</v>
      </c>
      <c r="B127" s="4" t="s">
        <v>26</v>
      </c>
      <c r="C127" s="4" t="s">
        <v>27</v>
      </c>
      <c r="D127" s="4" t="s">
        <v>655</v>
      </c>
      <c r="E127" s="4" t="s">
        <v>656</v>
      </c>
      <c r="F127" s="6">
        <v>45215</v>
      </c>
      <c r="G127" s="6">
        <v>45216</v>
      </c>
      <c r="H127" s="4">
        <v>2</v>
      </c>
      <c r="I127" s="4">
        <v>1</v>
      </c>
      <c r="J127" s="4">
        <v>2</v>
      </c>
      <c r="K127" s="4" t="s">
        <v>30</v>
      </c>
      <c r="L127" s="4">
        <v>720</v>
      </c>
      <c r="M127" s="4">
        <v>720</v>
      </c>
      <c r="N127" s="4" t="s">
        <v>657</v>
      </c>
      <c r="O127" s="4" t="s">
        <v>32</v>
      </c>
      <c r="P127" s="4" t="s">
        <v>33</v>
      </c>
      <c r="Q127" s="4">
        <v>0</v>
      </c>
      <c r="R127" s="7">
        <v>45214</v>
      </c>
      <c r="S127" s="6">
        <v>45217</v>
      </c>
      <c r="T127" s="4" t="s">
        <v>34</v>
      </c>
      <c r="U127" s="4">
        <v>720</v>
      </c>
      <c r="V127" s="4">
        <v>0</v>
      </c>
      <c r="W127" s="4">
        <v>0</v>
      </c>
      <c r="X127" s="4" t="s">
        <v>658</v>
      </c>
      <c r="Y127" s="4">
        <v>34095650</v>
      </c>
      <c r="Z127" s="4" t="s">
        <v>659</v>
      </c>
    </row>
    <row r="128" s="4" customFormat="1" spans="1:25">
      <c r="A128" s="4" t="s">
        <v>660</v>
      </c>
      <c r="B128" s="4" t="s">
        <v>26</v>
      </c>
      <c r="C128" s="4" t="s">
        <v>27</v>
      </c>
      <c r="D128" s="4" t="s">
        <v>293</v>
      </c>
      <c r="E128" s="4" t="s">
        <v>294</v>
      </c>
      <c r="F128" s="6">
        <v>45215</v>
      </c>
      <c r="G128" s="6">
        <v>45216</v>
      </c>
      <c r="H128" s="4">
        <v>1</v>
      </c>
      <c r="I128" s="4">
        <v>1</v>
      </c>
      <c r="J128" s="4">
        <v>1</v>
      </c>
      <c r="K128" s="4" t="s">
        <v>30</v>
      </c>
      <c r="L128" s="4">
        <v>331</v>
      </c>
      <c r="M128" s="4">
        <v>331</v>
      </c>
      <c r="N128" s="4" t="s">
        <v>661</v>
      </c>
      <c r="O128" s="4" t="s">
        <v>32</v>
      </c>
      <c r="P128" s="4" t="s">
        <v>33</v>
      </c>
      <c r="Q128" s="4">
        <v>0</v>
      </c>
      <c r="R128" s="7">
        <v>45214</v>
      </c>
      <c r="S128" s="6">
        <v>45217</v>
      </c>
      <c r="T128" s="4" t="s">
        <v>34</v>
      </c>
      <c r="U128" s="4">
        <v>331</v>
      </c>
      <c r="V128" s="4">
        <v>0</v>
      </c>
      <c r="W128" s="4">
        <v>0</v>
      </c>
      <c r="X128" s="4" t="s">
        <v>662</v>
      </c>
      <c r="Y128" s="4" t="s">
        <v>663</v>
      </c>
    </row>
    <row r="129" s="4" customFormat="1" spans="1:25">
      <c r="A129" s="4" t="s">
        <v>664</v>
      </c>
      <c r="B129" s="4" t="s">
        <v>26</v>
      </c>
      <c r="C129" s="4" t="s">
        <v>27</v>
      </c>
      <c r="D129" s="4" t="s">
        <v>665</v>
      </c>
      <c r="E129" s="4" t="s">
        <v>666</v>
      </c>
      <c r="F129" s="6">
        <v>45215</v>
      </c>
      <c r="G129" s="6">
        <v>45216</v>
      </c>
      <c r="H129" s="4">
        <v>1</v>
      </c>
      <c r="I129" s="4">
        <v>1</v>
      </c>
      <c r="J129" s="4">
        <v>1</v>
      </c>
      <c r="K129" s="4" t="s">
        <v>30</v>
      </c>
      <c r="L129" s="4">
        <v>517</v>
      </c>
      <c r="M129" s="4">
        <v>517</v>
      </c>
      <c r="N129" s="4" t="s">
        <v>667</v>
      </c>
      <c r="O129" s="4" t="s">
        <v>32</v>
      </c>
      <c r="P129" s="4" t="s">
        <v>33</v>
      </c>
      <c r="Q129" s="4">
        <v>0</v>
      </c>
      <c r="R129" s="7">
        <v>45214.0000115741</v>
      </c>
      <c r="S129" s="6">
        <v>45217</v>
      </c>
      <c r="T129" s="4" t="s">
        <v>34</v>
      </c>
      <c r="U129" s="4">
        <v>517</v>
      </c>
      <c r="V129" s="4">
        <v>0</v>
      </c>
      <c r="W129" s="4">
        <v>0</v>
      </c>
      <c r="X129" s="4" t="s">
        <v>668</v>
      </c>
      <c r="Y129" s="4" t="s">
        <v>669</v>
      </c>
    </row>
    <row r="130" s="4" customFormat="1" spans="1:25">
      <c r="A130" s="4" t="s">
        <v>670</v>
      </c>
      <c r="B130" s="4" t="s">
        <v>26</v>
      </c>
      <c r="C130" s="4" t="s">
        <v>27</v>
      </c>
      <c r="D130" s="4" t="s">
        <v>434</v>
      </c>
      <c r="E130" s="4" t="s">
        <v>435</v>
      </c>
      <c r="F130" s="6">
        <v>45214</v>
      </c>
      <c r="G130" s="6">
        <v>45216</v>
      </c>
      <c r="H130" s="4">
        <v>1</v>
      </c>
      <c r="I130" s="4">
        <v>2</v>
      </c>
      <c r="J130" s="4">
        <v>2</v>
      </c>
      <c r="K130" s="4" t="s">
        <v>30</v>
      </c>
      <c r="L130" s="4">
        <v>352</v>
      </c>
      <c r="M130" s="4">
        <v>352</v>
      </c>
      <c r="N130" s="4" t="s">
        <v>671</v>
      </c>
      <c r="O130" s="4" t="s">
        <v>32</v>
      </c>
      <c r="P130" s="4" t="s">
        <v>33</v>
      </c>
      <c r="Q130" s="4">
        <v>0</v>
      </c>
      <c r="R130" s="7">
        <v>45214.0000115741</v>
      </c>
      <c r="S130" s="6">
        <v>45217</v>
      </c>
      <c r="T130" s="4" t="s">
        <v>34</v>
      </c>
      <c r="U130" s="4">
        <v>352</v>
      </c>
      <c r="V130" s="4">
        <v>0</v>
      </c>
      <c r="W130" s="4">
        <v>0</v>
      </c>
      <c r="X130" s="4" t="s">
        <v>672</v>
      </c>
      <c r="Y130" s="4" t="s">
        <v>672</v>
      </c>
    </row>
    <row r="131" s="4" customFormat="1" spans="1:25">
      <c r="A131" s="4" t="s">
        <v>673</v>
      </c>
      <c r="B131" s="4" t="s">
        <v>26</v>
      </c>
      <c r="C131" s="4" t="s">
        <v>27</v>
      </c>
      <c r="D131" s="4" t="s">
        <v>674</v>
      </c>
      <c r="E131" s="4" t="s">
        <v>294</v>
      </c>
      <c r="F131" s="6">
        <v>45215</v>
      </c>
      <c r="G131" s="6">
        <v>45216</v>
      </c>
      <c r="H131" s="4">
        <v>1</v>
      </c>
      <c r="I131" s="4">
        <v>1</v>
      </c>
      <c r="J131" s="4">
        <v>1</v>
      </c>
      <c r="K131" s="4" t="s">
        <v>30</v>
      </c>
      <c r="L131" s="4">
        <v>432</v>
      </c>
      <c r="M131" s="4">
        <v>432</v>
      </c>
      <c r="N131" s="4" t="s">
        <v>675</v>
      </c>
      <c r="O131" s="4" t="s">
        <v>32</v>
      </c>
      <c r="P131" s="4" t="s">
        <v>33</v>
      </c>
      <c r="Q131" s="4">
        <v>0</v>
      </c>
      <c r="R131" s="7">
        <v>45214</v>
      </c>
      <c r="S131" s="6">
        <v>45217</v>
      </c>
      <c r="T131" s="4" t="s">
        <v>34</v>
      </c>
      <c r="U131" s="4">
        <v>432</v>
      </c>
      <c r="V131" s="4">
        <v>0</v>
      </c>
      <c r="W131" s="4">
        <v>0</v>
      </c>
      <c r="X131" s="4" t="s">
        <v>676</v>
      </c>
      <c r="Y131" s="4" t="s">
        <v>677</v>
      </c>
    </row>
    <row r="132" s="4" customFormat="1" spans="1:25">
      <c r="A132" s="4" t="s">
        <v>678</v>
      </c>
      <c r="B132" s="4" t="s">
        <v>26</v>
      </c>
      <c r="C132" s="4" t="s">
        <v>27</v>
      </c>
      <c r="D132" s="4" t="s">
        <v>44</v>
      </c>
      <c r="E132" s="4" t="s">
        <v>45</v>
      </c>
      <c r="F132" s="6">
        <v>45215</v>
      </c>
      <c r="G132" s="6">
        <v>45216</v>
      </c>
      <c r="H132" s="4">
        <v>1</v>
      </c>
      <c r="I132" s="4">
        <v>1</v>
      </c>
      <c r="J132" s="4">
        <v>1</v>
      </c>
      <c r="K132" s="4" t="s">
        <v>30</v>
      </c>
      <c r="L132" s="4">
        <v>505</v>
      </c>
      <c r="M132" s="4">
        <v>505</v>
      </c>
      <c r="N132" s="4" t="s">
        <v>679</v>
      </c>
      <c r="O132" s="4" t="s">
        <v>32</v>
      </c>
      <c r="P132" s="4" t="s">
        <v>33</v>
      </c>
      <c r="Q132" s="4">
        <v>0</v>
      </c>
      <c r="R132" s="7">
        <v>45214</v>
      </c>
      <c r="S132" s="6">
        <v>45217</v>
      </c>
      <c r="T132" s="4" t="s">
        <v>34</v>
      </c>
      <c r="U132" s="4">
        <v>505</v>
      </c>
      <c r="V132" s="4">
        <v>0</v>
      </c>
      <c r="W132" s="4">
        <v>0</v>
      </c>
      <c r="X132" s="4" t="s">
        <v>680</v>
      </c>
      <c r="Y132" s="4" t="s">
        <v>681</v>
      </c>
    </row>
    <row r="133" s="4" customFormat="1" spans="1:25">
      <c r="A133" s="4" t="s">
        <v>682</v>
      </c>
      <c r="B133" s="4" t="s">
        <v>26</v>
      </c>
      <c r="C133" s="4" t="s">
        <v>27</v>
      </c>
      <c r="D133" s="4" t="s">
        <v>683</v>
      </c>
      <c r="E133" s="4" t="s">
        <v>684</v>
      </c>
      <c r="F133" s="6">
        <v>45215</v>
      </c>
      <c r="G133" s="6">
        <v>45216</v>
      </c>
      <c r="H133" s="4">
        <v>1</v>
      </c>
      <c r="I133" s="4">
        <v>1</v>
      </c>
      <c r="J133" s="4">
        <v>1</v>
      </c>
      <c r="K133" s="4" t="s">
        <v>30</v>
      </c>
      <c r="L133" s="4">
        <v>396</v>
      </c>
      <c r="M133" s="4">
        <v>396</v>
      </c>
      <c r="N133" s="4" t="s">
        <v>685</v>
      </c>
      <c r="O133" s="4" t="s">
        <v>32</v>
      </c>
      <c r="P133" s="4" t="s">
        <v>33</v>
      </c>
      <c r="Q133" s="4">
        <v>0</v>
      </c>
      <c r="R133" s="7">
        <v>45214.0000115741</v>
      </c>
      <c r="S133" s="6">
        <v>45217</v>
      </c>
      <c r="T133" s="4" t="s">
        <v>34</v>
      </c>
      <c r="U133" s="4">
        <v>396</v>
      </c>
      <c r="V133" s="4">
        <v>0</v>
      </c>
      <c r="W133" s="4">
        <v>0</v>
      </c>
      <c r="X133" s="4" t="s">
        <v>686</v>
      </c>
      <c r="Y133" s="4" t="s">
        <v>687</v>
      </c>
    </row>
    <row r="134" s="4" customFormat="1" spans="1:25">
      <c r="A134" s="4" t="s">
        <v>688</v>
      </c>
      <c r="B134" s="4" t="s">
        <v>26</v>
      </c>
      <c r="C134" s="4" t="s">
        <v>27</v>
      </c>
      <c r="D134" s="4" t="s">
        <v>320</v>
      </c>
      <c r="E134" s="4" t="s">
        <v>321</v>
      </c>
      <c r="F134" s="6">
        <v>45215</v>
      </c>
      <c r="G134" s="6">
        <v>45216</v>
      </c>
      <c r="H134" s="4">
        <v>1</v>
      </c>
      <c r="I134" s="4">
        <v>1</v>
      </c>
      <c r="J134" s="4">
        <v>1</v>
      </c>
      <c r="K134" s="4" t="s">
        <v>30</v>
      </c>
      <c r="L134" s="4">
        <v>456</v>
      </c>
      <c r="M134" s="4">
        <v>456</v>
      </c>
      <c r="N134" s="4" t="s">
        <v>689</v>
      </c>
      <c r="O134" s="4" t="s">
        <v>32</v>
      </c>
      <c r="P134" s="4" t="s">
        <v>33</v>
      </c>
      <c r="Q134" s="4">
        <v>0</v>
      </c>
      <c r="R134" s="7">
        <v>45214.0000115741</v>
      </c>
      <c r="S134" s="6">
        <v>45217</v>
      </c>
      <c r="T134" s="4" t="s">
        <v>34</v>
      </c>
      <c r="U134" s="4">
        <v>456</v>
      </c>
      <c r="V134" s="4">
        <v>0</v>
      </c>
      <c r="W134" s="4">
        <v>0</v>
      </c>
      <c r="X134" s="4" t="s">
        <v>690</v>
      </c>
      <c r="Y134" s="4" t="s">
        <v>691</v>
      </c>
    </row>
    <row r="135" s="4" customFormat="1" spans="1:25">
      <c r="A135" s="4" t="s">
        <v>692</v>
      </c>
      <c r="B135" s="4" t="s">
        <v>26</v>
      </c>
      <c r="C135" s="4" t="s">
        <v>27</v>
      </c>
      <c r="D135" s="4" t="s">
        <v>626</v>
      </c>
      <c r="E135" s="4" t="s">
        <v>632</v>
      </c>
      <c r="F135" s="6">
        <v>45215</v>
      </c>
      <c r="G135" s="6">
        <v>45216</v>
      </c>
      <c r="H135" s="4">
        <v>2</v>
      </c>
      <c r="I135" s="4">
        <v>1</v>
      </c>
      <c r="J135" s="4">
        <v>2</v>
      </c>
      <c r="K135" s="4" t="s">
        <v>30</v>
      </c>
      <c r="L135" s="4">
        <v>966</v>
      </c>
      <c r="M135" s="4">
        <v>966</v>
      </c>
      <c r="N135" s="4" t="s">
        <v>693</v>
      </c>
      <c r="O135" s="4" t="s">
        <v>32</v>
      </c>
      <c r="P135" s="4" t="s">
        <v>33</v>
      </c>
      <c r="Q135" s="4">
        <v>0</v>
      </c>
      <c r="R135" s="7">
        <v>45214</v>
      </c>
      <c r="S135" s="6">
        <v>45217</v>
      </c>
      <c r="T135" s="4" t="s">
        <v>34</v>
      </c>
      <c r="U135" s="4">
        <v>966</v>
      </c>
      <c r="V135" s="4">
        <v>0</v>
      </c>
      <c r="W135" s="4">
        <v>0</v>
      </c>
      <c r="X135" s="4" t="s">
        <v>694</v>
      </c>
      <c r="Y135" s="4" t="s">
        <v>695</v>
      </c>
    </row>
    <row r="136" s="4" customFormat="1" spans="1:25">
      <c r="A136" s="4" t="s">
        <v>696</v>
      </c>
      <c r="B136" s="4" t="s">
        <v>26</v>
      </c>
      <c r="C136" s="4" t="s">
        <v>27</v>
      </c>
      <c r="D136" s="4" t="s">
        <v>697</v>
      </c>
      <c r="E136" s="4" t="s">
        <v>698</v>
      </c>
      <c r="F136" s="6">
        <v>45215</v>
      </c>
      <c r="G136" s="6">
        <v>45216</v>
      </c>
      <c r="H136" s="4">
        <v>2</v>
      </c>
      <c r="I136" s="4">
        <v>1</v>
      </c>
      <c r="J136" s="4">
        <v>2</v>
      </c>
      <c r="K136" s="4" t="s">
        <v>30</v>
      </c>
      <c r="L136" s="4">
        <v>376</v>
      </c>
      <c r="M136" s="4">
        <v>376</v>
      </c>
      <c r="N136" s="4" t="s">
        <v>699</v>
      </c>
      <c r="O136" s="4" t="s">
        <v>32</v>
      </c>
      <c r="P136" s="4" t="s">
        <v>33</v>
      </c>
      <c r="Q136" s="4">
        <v>0</v>
      </c>
      <c r="R136" s="7">
        <v>45214.0000115741</v>
      </c>
      <c r="S136" s="6">
        <v>45217</v>
      </c>
      <c r="T136" s="4" t="s">
        <v>34</v>
      </c>
      <c r="U136" s="4">
        <v>376</v>
      </c>
      <c r="V136" s="4">
        <v>0</v>
      </c>
      <c r="W136" s="4">
        <v>0</v>
      </c>
      <c r="X136" s="4" t="s">
        <v>700</v>
      </c>
      <c r="Y136" s="4" t="s">
        <v>701</v>
      </c>
    </row>
    <row r="137" s="4" customFormat="1" spans="1:25">
      <c r="A137" s="4" t="s">
        <v>702</v>
      </c>
      <c r="B137" s="4" t="s">
        <v>26</v>
      </c>
      <c r="C137" s="4" t="s">
        <v>27</v>
      </c>
      <c r="D137" s="4" t="s">
        <v>703</v>
      </c>
      <c r="E137" s="4" t="s">
        <v>704</v>
      </c>
      <c r="F137" s="6">
        <v>45215</v>
      </c>
      <c r="G137" s="6">
        <v>45216</v>
      </c>
      <c r="H137" s="4">
        <v>1</v>
      </c>
      <c r="I137" s="4">
        <v>1</v>
      </c>
      <c r="J137" s="4">
        <v>1</v>
      </c>
      <c r="K137" s="4" t="s">
        <v>30</v>
      </c>
      <c r="L137" s="4">
        <v>311</v>
      </c>
      <c r="M137" s="4">
        <v>311</v>
      </c>
      <c r="N137" s="4" t="s">
        <v>705</v>
      </c>
      <c r="O137" s="4" t="s">
        <v>32</v>
      </c>
      <c r="P137" s="4" t="s">
        <v>33</v>
      </c>
      <c r="Q137" s="4">
        <v>0</v>
      </c>
      <c r="R137" s="7">
        <v>45214</v>
      </c>
      <c r="S137" s="6">
        <v>45217</v>
      </c>
      <c r="T137" s="4" t="s">
        <v>34</v>
      </c>
      <c r="U137" s="4">
        <v>311</v>
      </c>
      <c r="V137" s="4">
        <v>0</v>
      </c>
      <c r="W137" s="4">
        <v>0</v>
      </c>
      <c r="X137" s="4" t="s">
        <v>706</v>
      </c>
      <c r="Y137" s="4" t="s">
        <v>707</v>
      </c>
    </row>
    <row r="138" s="4" customFormat="1" spans="1:25">
      <c r="A138" s="4" t="s">
        <v>708</v>
      </c>
      <c r="B138" s="4" t="s">
        <v>26</v>
      </c>
      <c r="C138" s="4" t="s">
        <v>27</v>
      </c>
      <c r="D138" s="4" t="s">
        <v>709</v>
      </c>
      <c r="E138" s="4" t="s">
        <v>710</v>
      </c>
      <c r="F138" s="6">
        <v>45215</v>
      </c>
      <c r="G138" s="6">
        <v>45216</v>
      </c>
      <c r="H138" s="4">
        <v>2</v>
      </c>
      <c r="I138" s="4">
        <v>1</v>
      </c>
      <c r="J138" s="4">
        <v>2</v>
      </c>
      <c r="K138" s="4" t="s">
        <v>30</v>
      </c>
      <c r="L138" s="4">
        <v>530</v>
      </c>
      <c r="M138" s="4">
        <v>530</v>
      </c>
      <c r="N138" s="4" t="s">
        <v>711</v>
      </c>
      <c r="O138" s="4" t="s">
        <v>32</v>
      </c>
      <c r="P138" s="4" t="s">
        <v>33</v>
      </c>
      <c r="Q138" s="4">
        <v>0</v>
      </c>
      <c r="R138" s="7">
        <v>45214.0000115741</v>
      </c>
      <c r="S138" s="6">
        <v>45217</v>
      </c>
      <c r="T138" s="4" t="s">
        <v>34</v>
      </c>
      <c r="U138" s="4">
        <v>530</v>
      </c>
      <c r="V138" s="4">
        <v>0</v>
      </c>
      <c r="W138" s="4">
        <v>0</v>
      </c>
      <c r="X138" s="4" t="s">
        <v>712</v>
      </c>
      <c r="Y138" s="4" t="s">
        <v>713</v>
      </c>
    </row>
    <row r="139" s="4" customFormat="1" spans="1:25">
      <c r="A139" s="4" t="s">
        <v>714</v>
      </c>
      <c r="B139" s="4" t="s">
        <v>26</v>
      </c>
      <c r="C139" s="4" t="s">
        <v>27</v>
      </c>
      <c r="D139" s="4" t="s">
        <v>715</v>
      </c>
      <c r="E139" s="4" t="s">
        <v>716</v>
      </c>
      <c r="F139" s="6">
        <v>45215</v>
      </c>
      <c r="G139" s="6">
        <v>45216</v>
      </c>
      <c r="H139" s="4">
        <v>1</v>
      </c>
      <c r="I139" s="4">
        <v>1</v>
      </c>
      <c r="J139" s="4">
        <v>1</v>
      </c>
      <c r="K139" s="4" t="s">
        <v>30</v>
      </c>
      <c r="L139" s="4">
        <v>324</v>
      </c>
      <c r="M139" s="4">
        <v>324</v>
      </c>
      <c r="N139" s="4" t="s">
        <v>717</v>
      </c>
      <c r="O139" s="4" t="s">
        <v>32</v>
      </c>
      <c r="P139" s="4" t="s">
        <v>33</v>
      </c>
      <c r="Q139" s="4">
        <v>0</v>
      </c>
      <c r="R139" s="7">
        <v>45214.0000115741</v>
      </c>
      <c r="S139" s="6">
        <v>45217</v>
      </c>
      <c r="T139" s="4" t="s">
        <v>34</v>
      </c>
      <c r="U139" s="4">
        <v>324</v>
      </c>
      <c r="V139" s="4">
        <v>0</v>
      </c>
      <c r="W139" s="4">
        <v>0</v>
      </c>
      <c r="X139" s="4" t="s">
        <v>718</v>
      </c>
      <c r="Y139" s="4" t="s">
        <v>719</v>
      </c>
    </row>
    <row r="140" s="4" customFormat="1" spans="1:25">
      <c r="A140" s="4" t="s">
        <v>720</v>
      </c>
      <c r="B140" s="4" t="s">
        <v>26</v>
      </c>
      <c r="C140" s="4" t="s">
        <v>27</v>
      </c>
      <c r="D140" s="4" t="s">
        <v>439</v>
      </c>
      <c r="E140" s="4" t="s">
        <v>580</v>
      </c>
      <c r="F140" s="6">
        <v>45215</v>
      </c>
      <c r="G140" s="6">
        <v>45216</v>
      </c>
      <c r="H140" s="4">
        <v>1</v>
      </c>
      <c r="I140" s="4">
        <v>1</v>
      </c>
      <c r="J140" s="4">
        <v>1</v>
      </c>
      <c r="K140" s="4" t="s">
        <v>30</v>
      </c>
      <c r="L140" s="4">
        <v>216</v>
      </c>
      <c r="M140" s="4">
        <v>216</v>
      </c>
      <c r="N140" s="4" t="s">
        <v>721</v>
      </c>
      <c r="O140" s="4" t="s">
        <v>32</v>
      </c>
      <c r="P140" s="4" t="s">
        <v>33</v>
      </c>
      <c r="Q140" s="4">
        <v>0</v>
      </c>
      <c r="R140" s="7">
        <v>45215</v>
      </c>
      <c r="S140" s="6">
        <v>45217</v>
      </c>
      <c r="T140" s="4" t="s">
        <v>34</v>
      </c>
      <c r="U140" s="4">
        <v>216</v>
      </c>
      <c r="V140" s="4">
        <v>0</v>
      </c>
      <c r="W140" s="4">
        <v>0</v>
      </c>
      <c r="X140" s="4" t="s">
        <v>722</v>
      </c>
      <c r="Y140" s="4" t="s">
        <v>48</v>
      </c>
    </row>
    <row r="141" s="4" customFormat="1" spans="1:25">
      <c r="A141" s="4" t="s">
        <v>720</v>
      </c>
      <c r="B141" s="4" t="s">
        <v>26</v>
      </c>
      <c r="C141" s="4" t="s">
        <v>353</v>
      </c>
      <c r="D141" s="4" t="s">
        <v>439</v>
      </c>
      <c r="E141" s="4" t="s">
        <v>580</v>
      </c>
      <c r="F141" s="6">
        <v>45215</v>
      </c>
      <c r="G141" s="6">
        <v>45216</v>
      </c>
      <c r="H141" s="4">
        <v>1</v>
      </c>
      <c r="I141" s="4">
        <v>1</v>
      </c>
      <c r="J141" s="4">
        <v>1</v>
      </c>
      <c r="K141" s="4" t="s">
        <v>30</v>
      </c>
      <c r="L141" s="4">
        <v>-216</v>
      </c>
      <c r="M141" s="4">
        <v>-216</v>
      </c>
      <c r="N141" s="4" t="s">
        <v>721</v>
      </c>
      <c r="O141" s="4" t="s">
        <v>32</v>
      </c>
      <c r="P141" s="4" t="s">
        <v>33</v>
      </c>
      <c r="Q141" s="4">
        <v>0</v>
      </c>
      <c r="R141" s="7">
        <v>45215</v>
      </c>
      <c r="S141" s="6">
        <v>45217</v>
      </c>
      <c r="T141" s="4" t="s">
        <v>34</v>
      </c>
      <c r="U141" s="4">
        <v>-216</v>
      </c>
      <c r="V141" s="4">
        <v>0</v>
      </c>
      <c r="W141" s="4">
        <v>0</v>
      </c>
      <c r="X141" s="4" t="s">
        <v>722</v>
      </c>
      <c r="Y141" s="4" t="s">
        <v>48</v>
      </c>
    </row>
    <row r="142" s="4" customFormat="1" spans="1:25">
      <c r="A142" s="4" t="s">
        <v>723</v>
      </c>
      <c r="B142" s="4" t="s">
        <v>26</v>
      </c>
      <c r="C142" s="4" t="s">
        <v>27</v>
      </c>
      <c r="D142" s="4" t="s">
        <v>28</v>
      </c>
      <c r="E142" s="4" t="s">
        <v>724</v>
      </c>
      <c r="F142" s="6">
        <v>45215</v>
      </c>
      <c r="G142" s="6">
        <v>45216</v>
      </c>
      <c r="H142" s="4">
        <v>1</v>
      </c>
      <c r="I142" s="4">
        <v>1</v>
      </c>
      <c r="J142" s="4">
        <v>1</v>
      </c>
      <c r="K142" s="4" t="s">
        <v>30</v>
      </c>
      <c r="L142" s="4">
        <v>390</v>
      </c>
      <c r="M142" s="4">
        <v>390</v>
      </c>
      <c r="N142" s="4" t="s">
        <v>725</v>
      </c>
      <c r="O142" s="4" t="s">
        <v>32</v>
      </c>
      <c r="P142" s="4" t="s">
        <v>33</v>
      </c>
      <c r="Q142" s="4">
        <v>0</v>
      </c>
      <c r="R142" s="7">
        <v>45215.0000115741</v>
      </c>
      <c r="S142" s="6">
        <v>45217</v>
      </c>
      <c r="T142" s="4" t="s">
        <v>34</v>
      </c>
      <c r="U142" s="4">
        <v>390</v>
      </c>
      <c r="V142" s="4">
        <v>0</v>
      </c>
      <c r="W142" s="4">
        <v>0</v>
      </c>
      <c r="X142" s="4" t="s">
        <v>726</v>
      </c>
      <c r="Y142" s="4" t="s">
        <v>727</v>
      </c>
    </row>
    <row r="143" s="4" customFormat="1" spans="1:25">
      <c r="A143" s="4" t="s">
        <v>728</v>
      </c>
      <c r="B143" s="4" t="s">
        <v>26</v>
      </c>
      <c r="C143" s="4" t="s">
        <v>27</v>
      </c>
      <c r="D143" s="4" t="s">
        <v>388</v>
      </c>
      <c r="E143" s="4" t="s">
        <v>729</v>
      </c>
      <c r="F143" s="6">
        <v>45215</v>
      </c>
      <c r="G143" s="6">
        <v>45216</v>
      </c>
      <c r="H143" s="4">
        <v>1</v>
      </c>
      <c r="I143" s="4">
        <v>1</v>
      </c>
      <c r="J143" s="4">
        <v>1</v>
      </c>
      <c r="K143" s="4" t="s">
        <v>30</v>
      </c>
      <c r="L143" s="4">
        <v>1800</v>
      </c>
      <c r="M143" s="4">
        <v>1800</v>
      </c>
      <c r="N143" s="4" t="s">
        <v>730</v>
      </c>
      <c r="O143" s="4" t="s">
        <v>32</v>
      </c>
      <c r="P143" s="4" t="s">
        <v>33</v>
      </c>
      <c r="Q143" s="4">
        <v>0</v>
      </c>
      <c r="R143" s="7">
        <v>45214.0000115741</v>
      </c>
      <c r="S143" s="6">
        <v>45217</v>
      </c>
      <c r="T143" s="4" t="s">
        <v>34</v>
      </c>
      <c r="U143" s="4">
        <v>1800</v>
      </c>
      <c r="V143" s="4">
        <v>0</v>
      </c>
      <c r="W143" s="4">
        <v>0</v>
      </c>
      <c r="X143" s="4" t="s">
        <v>731</v>
      </c>
      <c r="Y143" s="4" t="s">
        <v>732</v>
      </c>
    </row>
    <row r="144" s="4" customFormat="1" spans="1:25">
      <c r="A144" s="4" t="s">
        <v>733</v>
      </c>
      <c r="B144" s="4" t="s">
        <v>26</v>
      </c>
      <c r="C144" s="4" t="s">
        <v>27</v>
      </c>
      <c r="D144" s="4" t="s">
        <v>564</v>
      </c>
      <c r="E144" s="4" t="s">
        <v>565</v>
      </c>
      <c r="F144" s="6">
        <v>45215</v>
      </c>
      <c r="G144" s="6">
        <v>45216</v>
      </c>
      <c r="H144" s="4">
        <v>1</v>
      </c>
      <c r="I144" s="4">
        <v>1</v>
      </c>
      <c r="J144" s="4">
        <v>1</v>
      </c>
      <c r="K144" s="4" t="s">
        <v>30</v>
      </c>
      <c r="L144" s="4">
        <v>333</v>
      </c>
      <c r="M144" s="4">
        <v>333</v>
      </c>
      <c r="N144" s="4" t="s">
        <v>734</v>
      </c>
      <c r="O144" s="4" t="s">
        <v>32</v>
      </c>
      <c r="P144" s="4" t="s">
        <v>33</v>
      </c>
      <c r="Q144" s="4">
        <v>0</v>
      </c>
      <c r="R144" s="7">
        <v>45215</v>
      </c>
      <c r="S144" s="6">
        <v>45217</v>
      </c>
      <c r="T144" s="4" t="s">
        <v>34</v>
      </c>
      <c r="U144" s="4">
        <v>333</v>
      </c>
      <c r="V144" s="4">
        <v>0</v>
      </c>
      <c r="W144" s="4">
        <v>0</v>
      </c>
      <c r="X144" s="4" t="s">
        <v>735</v>
      </c>
      <c r="Y144" s="4" t="s">
        <v>736</v>
      </c>
    </row>
    <row r="145" s="4" customFormat="1" spans="1:25">
      <c r="A145" s="4" t="s">
        <v>737</v>
      </c>
      <c r="B145" s="4" t="s">
        <v>26</v>
      </c>
      <c r="C145" s="4" t="s">
        <v>27</v>
      </c>
      <c r="D145" s="4" t="s">
        <v>527</v>
      </c>
      <c r="E145" s="4" t="s">
        <v>738</v>
      </c>
      <c r="F145" s="6">
        <v>45215</v>
      </c>
      <c r="G145" s="6">
        <v>45216</v>
      </c>
      <c r="H145" s="4">
        <v>1</v>
      </c>
      <c r="I145" s="4">
        <v>1</v>
      </c>
      <c r="J145" s="4">
        <v>1</v>
      </c>
      <c r="K145" s="4" t="s">
        <v>30</v>
      </c>
      <c r="L145" s="4">
        <v>372</v>
      </c>
      <c r="M145" s="4">
        <v>372</v>
      </c>
      <c r="N145" s="4" t="s">
        <v>739</v>
      </c>
      <c r="O145" s="4" t="s">
        <v>32</v>
      </c>
      <c r="P145" s="4" t="s">
        <v>33</v>
      </c>
      <c r="Q145" s="4">
        <v>0</v>
      </c>
      <c r="R145" s="7">
        <v>45215</v>
      </c>
      <c r="S145" s="6">
        <v>45217</v>
      </c>
      <c r="T145" s="4" t="s">
        <v>34</v>
      </c>
      <c r="U145" s="4">
        <v>372</v>
      </c>
      <c r="V145" s="4">
        <v>0</v>
      </c>
      <c r="W145" s="4">
        <v>0</v>
      </c>
      <c r="X145" s="4" t="s">
        <v>740</v>
      </c>
      <c r="Y145" s="4" t="s">
        <v>741</v>
      </c>
    </row>
    <row r="146" s="4" customFormat="1" spans="1:25">
      <c r="A146" s="4" t="s">
        <v>742</v>
      </c>
      <c r="B146" s="4" t="s">
        <v>26</v>
      </c>
      <c r="C146" s="4" t="s">
        <v>27</v>
      </c>
      <c r="D146" s="4" t="s">
        <v>308</v>
      </c>
      <c r="E146" s="4" t="s">
        <v>743</v>
      </c>
      <c r="F146" s="6">
        <v>45215</v>
      </c>
      <c r="G146" s="6">
        <v>45216</v>
      </c>
      <c r="H146" s="4">
        <v>1</v>
      </c>
      <c r="I146" s="4">
        <v>1</v>
      </c>
      <c r="J146" s="4">
        <v>1</v>
      </c>
      <c r="K146" s="4" t="s">
        <v>30</v>
      </c>
      <c r="L146" s="4">
        <v>345</v>
      </c>
      <c r="M146" s="4">
        <v>345</v>
      </c>
      <c r="N146" s="4" t="s">
        <v>744</v>
      </c>
      <c r="O146" s="4" t="s">
        <v>32</v>
      </c>
      <c r="P146" s="4" t="s">
        <v>33</v>
      </c>
      <c r="Q146" s="4">
        <v>0</v>
      </c>
      <c r="R146" s="7">
        <v>45215</v>
      </c>
      <c r="S146" s="6">
        <v>45217</v>
      </c>
      <c r="T146" s="4" t="s">
        <v>34</v>
      </c>
      <c r="U146" s="4">
        <v>345</v>
      </c>
      <c r="V146" s="4">
        <v>0</v>
      </c>
      <c r="W146" s="4">
        <v>0</v>
      </c>
      <c r="X146" s="4" t="s">
        <v>745</v>
      </c>
      <c r="Y146" s="4" t="s">
        <v>746</v>
      </c>
    </row>
    <row r="147" s="4" customFormat="1" spans="1:25">
      <c r="A147" s="4" t="s">
        <v>747</v>
      </c>
      <c r="B147" s="4" t="s">
        <v>26</v>
      </c>
      <c r="C147" s="4" t="s">
        <v>27</v>
      </c>
      <c r="D147" s="4" t="s">
        <v>492</v>
      </c>
      <c r="E147" s="4" t="s">
        <v>748</v>
      </c>
      <c r="F147" s="6">
        <v>45215</v>
      </c>
      <c r="G147" s="6">
        <v>45216</v>
      </c>
      <c r="H147" s="4">
        <v>2</v>
      </c>
      <c r="I147" s="4">
        <v>1</v>
      </c>
      <c r="J147" s="4">
        <v>2</v>
      </c>
      <c r="K147" s="4" t="s">
        <v>30</v>
      </c>
      <c r="L147" s="4">
        <v>2120</v>
      </c>
      <c r="M147" s="4">
        <v>2120</v>
      </c>
      <c r="N147" s="4" t="s">
        <v>749</v>
      </c>
      <c r="O147" s="4" t="s">
        <v>32</v>
      </c>
      <c r="P147" s="4" t="s">
        <v>33</v>
      </c>
      <c r="Q147" s="4">
        <v>0</v>
      </c>
      <c r="R147" s="7">
        <v>45215</v>
      </c>
      <c r="S147" s="6">
        <v>45217</v>
      </c>
      <c r="T147" s="4" t="s">
        <v>34</v>
      </c>
      <c r="U147" s="4">
        <v>2120</v>
      </c>
      <c r="V147" s="4">
        <v>0</v>
      </c>
      <c r="W147" s="4">
        <v>0</v>
      </c>
      <c r="X147" s="4" t="s">
        <v>750</v>
      </c>
      <c r="Y147" s="4" t="s">
        <v>751</v>
      </c>
    </row>
    <row r="148" s="4" customFormat="1" spans="1:25">
      <c r="A148" s="4" t="s">
        <v>752</v>
      </c>
      <c r="B148" s="4" t="s">
        <v>26</v>
      </c>
      <c r="C148" s="4" t="s">
        <v>27</v>
      </c>
      <c r="D148" s="4" t="s">
        <v>492</v>
      </c>
      <c r="E148" s="4" t="s">
        <v>753</v>
      </c>
      <c r="F148" s="6">
        <v>45215</v>
      </c>
      <c r="G148" s="6">
        <v>45216</v>
      </c>
      <c r="H148" s="4">
        <v>1</v>
      </c>
      <c r="I148" s="4">
        <v>1</v>
      </c>
      <c r="J148" s="4">
        <v>1</v>
      </c>
      <c r="K148" s="4" t="s">
        <v>30</v>
      </c>
      <c r="L148" s="4">
        <v>483</v>
      </c>
      <c r="M148" s="4">
        <v>483</v>
      </c>
      <c r="N148" s="4" t="s">
        <v>754</v>
      </c>
      <c r="O148" s="4" t="s">
        <v>32</v>
      </c>
      <c r="P148" s="4" t="s">
        <v>33</v>
      </c>
      <c r="Q148" s="4">
        <v>0</v>
      </c>
      <c r="R148" s="7">
        <v>45215.0000115741</v>
      </c>
      <c r="S148" s="6">
        <v>45217</v>
      </c>
      <c r="T148" s="4" t="s">
        <v>34</v>
      </c>
      <c r="U148" s="4">
        <v>483</v>
      </c>
      <c r="V148" s="4">
        <v>0</v>
      </c>
      <c r="W148" s="4">
        <v>0</v>
      </c>
      <c r="X148" s="4" t="s">
        <v>755</v>
      </c>
      <c r="Y148" s="4" t="s">
        <v>756</v>
      </c>
    </row>
    <row r="149" s="4" customFormat="1" spans="1:25">
      <c r="A149" s="4" t="s">
        <v>757</v>
      </c>
      <c r="B149" s="4" t="s">
        <v>26</v>
      </c>
      <c r="C149" s="4" t="s">
        <v>27</v>
      </c>
      <c r="D149" s="4" t="s">
        <v>464</v>
      </c>
      <c r="E149" s="4" t="s">
        <v>465</v>
      </c>
      <c r="F149" s="6">
        <v>45215</v>
      </c>
      <c r="G149" s="6">
        <v>45216</v>
      </c>
      <c r="H149" s="4">
        <v>1</v>
      </c>
      <c r="I149" s="4">
        <v>1</v>
      </c>
      <c r="J149" s="4">
        <v>1</v>
      </c>
      <c r="K149" s="4" t="s">
        <v>30</v>
      </c>
      <c r="L149" s="4">
        <v>388</v>
      </c>
      <c r="M149" s="4">
        <v>388</v>
      </c>
      <c r="N149" s="4" t="s">
        <v>758</v>
      </c>
      <c r="O149" s="4" t="s">
        <v>32</v>
      </c>
      <c r="P149" s="4" t="s">
        <v>33</v>
      </c>
      <c r="Q149" s="4">
        <v>0</v>
      </c>
      <c r="R149" s="7">
        <v>45215</v>
      </c>
      <c r="S149" s="6">
        <v>45217</v>
      </c>
      <c r="T149" s="4" t="s">
        <v>34</v>
      </c>
      <c r="U149" s="4">
        <v>388</v>
      </c>
      <c r="V149" s="4">
        <v>0</v>
      </c>
      <c r="W149" s="4">
        <v>0</v>
      </c>
      <c r="X149" s="4" t="s">
        <v>759</v>
      </c>
      <c r="Y149" s="4" t="s">
        <v>760</v>
      </c>
    </row>
    <row r="150" s="4" customFormat="1" spans="1:25">
      <c r="A150" s="4" t="s">
        <v>761</v>
      </c>
      <c r="B150" s="4" t="s">
        <v>26</v>
      </c>
      <c r="C150" s="4" t="s">
        <v>27</v>
      </c>
      <c r="D150" s="4" t="s">
        <v>762</v>
      </c>
      <c r="E150" s="4" t="s">
        <v>763</v>
      </c>
      <c r="F150" s="6">
        <v>45215</v>
      </c>
      <c r="G150" s="6">
        <v>45216</v>
      </c>
      <c r="H150" s="4">
        <v>1</v>
      </c>
      <c r="I150" s="4">
        <v>1</v>
      </c>
      <c r="J150" s="4">
        <v>1</v>
      </c>
      <c r="K150" s="4" t="s">
        <v>30</v>
      </c>
      <c r="L150" s="4">
        <v>185</v>
      </c>
      <c r="M150" s="4">
        <v>185</v>
      </c>
      <c r="N150" s="4" t="s">
        <v>764</v>
      </c>
      <c r="O150" s="4" t="s">
        <v>32</v>
      </c>
      <c r="P150" s="4" t="s">
        <v>33</v>
      </c>
      <c r="Q150" s="4">
        <v>0</v>
      </c>
      <c r="R150" s="7">
        <v>45215</v>
      </c>
      <c r="S150" s="6">
        <v>45217</v>
      </c>
      <c r="T150" s="4" t="s">
        <v>34</v>
      </c>
      <c r="U150" s="4">
        <v>185</v>
      </c>
      <c r="V150" s="4">
        <v>0</v>
      </c>
      <c r="W150" s="4">
        <v>0</v>
      </c>
      <c r="X150" s="4" t="s">
        <v>765</v>
      </c>
      <c r="Y150" s="4" t="s">
        <v>766</v>
      </c>
    </row>
    <row r="151" s="4" customFormat="1" spans="1:25">
      <c r="A151" s="4" t="s">
        <v>767</v>
      </c>
      <c r="B151" s="4" t="s">
        <v>26</v>
      </c>
      <c r="C151" s="4" t="s">
        <v>27</v>
      </c>
      <c r="D151" s="4" t="s">
        <v>768</v>
      </c>
      <c r="E151" s="4" t="s">
        <v>769</v>
      </c>
      <c r="F151" s="6">
        <v>45215</v>
      </c>
      <c r="G151" s="6">
        <v>45216</v>
      </c>
      <c r="H151" s="4">
        <v>1</v>
      </c>
      <c r="I151" s="4">
        <v>1</v>
      </c>
      <c r="J151" s="4">
        <v>1</v>
      </c>
      <c r="K151" s="4" t="s">
        <v>30</v>
      </c>
      <c r="L151" s="4">
        <v>285</v>
      </c>
      <c r="M151" s="4">
        <v>285</v>
      </c>
      <c r="N151" s="4" t="s">
        <v>770</v>
      </c>
      <c r="O151" s="4" t="s">
        <v>32</v>
      </c>
      <c r="P151" s="4" t="s">
        <v>33</v>
      </c>
      <c r="Q151" s="4">
        <v>0</v>
      </c>
      <c r="R151" s="7">
        <v>45215</v>
      </c>
      <c r="S151" s="6">
        <v>45217</v>
      </c>
      <c r="T151" s="4" t="s">
        <v>34</v>
      </c>
      <c r="U151" s="4">
        <v>285</v>
      </c>
      <c r="V151" s="4">
        <v>0</v>
      </c>
      <c r="W151" s="4">
        <v>0</v>
      </c>
      <c r="X151" s="4" t="s">
        <v>771</v>
      </c>
      <c r="Y151" s="4" t="s">
        <v>772</v>
      </c>
    </row>
    <row r="152" s="4" customFormat="1" spans="1:25">
      <c r="A152" s="4" t="s">
        <v>773</v>
      </c>
      <c r="B152" s="4" t="s">
        <v>26</v>
      </c>
      <c r="C152" s="4" t="s">
        <v>27</v>
      </c>
      <c r="D152" s="4" t="s">
        <v>774</v>
      </c>
      <c r="E152" s="4" t="s">
        <v>775</v>
      </c>
      <c r="F152" s="6">
        <v>45215</v>
      </c>
      <c r="G152" s="6">
        <v>45216</v>
      </c>
      <c r="H152" s="4">
        <v>1</v>
      </c>
      <c r="I152" s="4">
        <v>1</v>
      </c>
      <c r="J152" s="4">
        <v>1</v>
      </c>
      <c r="K152" s="4" t="s">
        <v>30</v>
      </c>
      <c r="L152" s="4">
        <v>188</v>
      </c>
      <c r="M152" s="4">
        <v>188</v>
      </c>
      <c r="N152" s="4" t="s">
        <v>776</v>
      </c>
      <c r="O152" s="4" t="s">
        <v>32</v>
      </c>
      <c r="P152" s="4" t="s">
        <v>33</v>
      </c>
      <c r="Q152" s="4">
        <v>0</v>
      </c>
      <c r="R152" s="7">
        <v>45215.0000115741</v>
      </c>
      <c r="S152" s="6">
        <v>45217</v>
      </c>
      <c r="T152" s="4" t="s">
        <v>34</v>
      </c>
      <c r="U152" s="4">
        <v>188</v>
      </c>
      <c r="V152" s="4">
        <v>0</v>
      </c>
      <c r="W152" s="4">
        <v>0</v>
      </c>
      <c r="X152" s="4" t="s">
        <v>777</v>
      </c>
      <c r="Y152" s="4" t="s">
        <v>778</v>
      </c>
    </row>
    <row r="153" s="4" customFormat="1" spans="1:25">
      <c r="A153" s="4" t="s">
        <v>779</v>
      </c>
      <c r="B153" s="4" t="s">
        <v>26</v>
      </c>
      <c r="C153" s="4" t="s">
        <v>27</v>
      </c>
      <c r="D153" s="4" t="s">
        <v>780</v>
      </c>
      <c r="E153" s="4" t="s">
        <v>781</v>
      </c>
      <c r="F153" s="6">
        <v>45215</v>
      </c>
      <c r="G153" s="6">
        <v>45216</v>
      </c>
      <c r="H153" s="4">
        <v>1</v>
      </c>
      <c r="I153" s="4">
        <v>1</v>
      </c>
      <c r="J153" s="4">
        <v>1</v>
      </c>
      <c r="K153" s="4" t="s">
        <v>30</v>
      </c>
      <c r="L153" s="4">
        <v>249</v>
      </c>
      <c r="M153" s="4">
        <v>249</v>
      </c>
      <c r="N153" s="4" t="s">
        <v>782</v>
      </c>
      <c r="O153" s="4" t="s">
        <v>32</v>
      </c>
      <c r="P153" s="4" t="s">
        <v>33</v>
      </c>
      <c r="Q153" s="4">
        <v>0</v>
      </c>
      <c r="R153" s="7">
        <v>45215</v>
      </c>
      <c r="S153" s="6">
        <v>45217</v>
      </c>
      <c r="T153" s="4" t="s">
        <v>34</v>
      </c>
      <c r="U153" s="4">
        <v>249</v>
      </c>
      <c r="V153" s="4">
        <v>0</v>
      </c>
      <c r="W153" s="4">
        <v>0</v>
      </c>
      <c r="X153" s="4" t="s">
        <v>783</v>
      </c>
      <c r="Y153" s="4" t="s">
        <v>784</v>
      </c>
    </row>
    <row r="154" s="4" customFormat="1" spans="1:27">
      <c r="A154" s="4" t="s">
        <v>785</v>
      </c>
      <c r="B154" s="4" t="s">
        <v>26</v>
      </c>
      <c r="C154" s="4" t="s">
        <v>27</v>
      </c>
      <c r="D154" s="4" t="s">
        <v>786</v>
      </c>
      <c r="E154" s="4" t="s">
        <v>787</v>
      </c>
      <c r="F154" s="6">
        <v>45215</v>
      </c>
      <c r="G154" s="6">
        <v>45216</v>
      </c>
      <c r="H154" s="4">
        <v>3</v>
      </c>
      <c r="I154" s="4">
        <v>1</v>
      </c>
      <c r="J154" s="4">
        <v>3</v>
      </c>
      <c r="K154" s="4" t="s">
        <v>30</v>
      </c>
      <c r="L154" s="4">
        <v>2019</v>
      </c>
      <c r="M154" s="4">
        <v>2019</v>
      </c>
      <c r="N154" s="4" t="s">
        <v>788</v>
      </c>
      <c r="O154" s="4" t="s">
        <v>32</v>
      </c>
      <c r="P154" s="4" t="s">
        <v>33</v>
      </c>
      <c r="Q154" s="4">
        <v>0</v>
      </c>
      <c r="R154" s="7">
        <v>45215.0000115741</v>
      </c>
      <c r="S154" s="6">
        <v>45217</v>
      </c>
      <c r="T154" s="4" t="s">
        <v>34</v>
      </c>
      <c r="U154" s="4">
        <v>2019</v>
      </c>
      <c r="V154" s="4">
        <v>0</v>
      </c>
      <c r="W154" s="4">
        <v>0</v>
      </c>
      <c r="X154" s="4" t="s">
        <v>789</v>
      </c>
      <c r="Y154" s="4">
        <v>23204832</v>
      </c>
      <c r="Z154" s="4">
        <v>34255658</v>
      </c>
      <c r="AA154" s="4" t="s">
        <v>790</v>
      </c>
    </row>
    <row r="155" s="4" customFormat="1" spans="1:25">
      <c r="A155" s="4" t="s">
        <v>791</v>
      </c>
      <c r="B155" s="4" t="s">
        <v>26</v>
      </c>
      <c r="C155" s="4" t="s">
        <v>27</v>
      </c>
      <c r="D155" s="4" t="s">
        <v>792</v>
      </c>
      <c r="E155" s="4" t="s">
        <v>793</v>
      </c>
      <c r="F155" s="6">
        <v>45215</v>
      </c>
      <c r="G155" s="6">
        <v>45216</v>
      </c>
      <c r="H155" s="4">
        <v>1</v>
      </c>
      <c r="I155" s="4">
        <v>1</v>
      </c>
      <c r="J155" s="4">
        <v>1</v>
      </c>
      <c r="K155" s="4" t="s">
        <v>30</v>
      </c>
      <c r="L155" s="4">
        <v>369</v>
      </c>
      <c r="M155" s="4">
        <v>369</v>
      </c>
      <c r="N155" s="4" t="s">
        <v>794</v>
      </c>
      <c r="O155" s="4" t="s">
        <v>32</v>
      </c>
      <c r="P155" s="4" t="s">
        <v>33</v>
      </c>
      <c r="Q155" s="4">
        <v>0</v>
      </c>
      <c r="R155" s="7">
        <v>45215.0000115741</v>
      </c>
      <c r="S155" s="6">
        <v>45217</v>
      </c>
      <c r="T155" s="4" t="s">
        <v>34</v>
      </c>
      <c r="U155" s="4">
        <v>369</v>
      </c>
      <c r="V155" s="4">
        <v>0</v>
      </c>
      <c r="W155" s="4">
        <v>0</v>
      </c>
      <c r="X155" s="4" t="s">
        <v>795</v>
      </c>
      <c r="Y155" s="4" t="s">
        <v>796</v>
      </c>
    </row>
    <row r="156" s="4" customFormat="1" spans="1:25">
      <c r="A156" s="4" t="s">
        <v>797</v>
      </c>
      <c r="B156" s="4" t="s">
        <v>26</v>
      </c>
      <c r="C156" s="4" t="s">
        <v>27</v>
      </c>
      <c r="D156" s="4" t="s">
        <v>293</v>
      </c>
      <c r="E156" s="4" t="s">
        <v>294</v>
      </c>
      <c r="F156" s="6">
        <v>45215</v>
      </c>
      <c r="G156" s="6">
        <v>45216</v>
      </c>
      <c r="H156" s="4">
        <v>1</v>
      </c>
      <c r="I156" s="4">
        <v>1</v>
      </c>
      <c r="J156" s="4">
        <v>1</v>
      </c>
      <c r="K156" s="4" t="s">
        <v>30</v>
      </c>
      <c r="L156" s="4">
        <v>331</v>
      </c>
      <c r="M156" s="4">
        <v>331</v>
      </c>
      <c r="N156" s="4" t="s">
        <v>798</v>
      </c>
      <c r="O156" s="4" t="s">
        <v>32</v>
      </c>
      <c r="P156" s="4" t="s">
        <v>33</v>
      </c>
      <c r="Q156" s="4">
        <v>0</v>
      </c>
      <c r="R156" s="7">
        <v>45215</v>
      </c>
      <c r="S156" s="6">
        <v>45217</v>
      </c>
      <c r="T156" s="4" t="s">
        <v>34</v>
      </c>
      <c r="U156" s="4">
        <v>331</v>
      </c>
      <c r="V156" s="4">
        <v>0</v>
      </c>
      <c r="W156" s="4">
        <v>0</v>
      </c>
      <c r="X156" s="4" t="s">
        <v>799</v>
      </c>
      <c r="Y156" s="4" t="s">
        <v>800</v>
      </c>
    </row>
    <row r="157" s="4" customFormat="1" spans="1:25">
      <c r="A157" s="4" t="s">
        <v>801</v>
      </c>
      <c r="B157" s="4" t="s">
        <v>26</v>
      </c>
      <c r="C157" s="4" t="s">
        <v>27</v>
      </c>
      <c r="D157" s="4" t="s">
        <v>802</v>
      </c>
      <c r="E157" s="4" t="s">
        <v>738</v>
      </c>
      <c r="F157" s="6">
        <v>45215</v>
      </c>
      <c r="G157" s="6">
        <v>45216</v>
      </c>
      <c r="H157" s="4">
        <v>1</v>
      </c>
      <c r="I157" s="4">
        <v>1</v>
      </c>
      <c r="J157" s="4">
        <v>1</v>
      </c>
      <c r="K157" s="4" t="s">
        <v>30</v>
      </c>
      <c r="L157" s="4">
        <v>275</v>
      </c>
      <c r="M157" s="4">
        <v>275</v>
      </c>
      <c r="N157" s="4" t="s">
        <v>803</v>
      </c>
      <c r="O157" s="4" t="s">
        <v>32</v>
      </c>
      <c r="P157" s="4" t="s">
        <v>33</v>
      </c>
      <c r="Q157" s="4">
        <v>0</v>
      </c>
      <c r="R157" s="7">
        <v>45215.0000115741</v>
      </c>
      <c r="S157" s="6">
        <v>45217</v>
      </c>
      <c r="T157" s="4" t="s">
        <v>34</v>
      </c>
      <c r="U157" s="4">
        <v>275</v>
      </c>
      <c r="V157" s="4">
        <v>0</v>
      </c>
      <c r="W157" s="4">
        <v>0</v>
      </c>
      <c r="X157" s="4" t="s">
        <v>804</v>
      </c>
      <c r="Y157" s="4" t="s">
        <v>805</v>
      </c>
    </row>
    <row r="158" s="4" customFormat="1" spans="1:25">
      <c r="A158" s="4" t="s">
        <v>806</v>
      </c>
      <c r="B158" s="4" t="s">
        <v>26</v>
      </c>
      <c r="C158" s="4" t="s">
        <v>27</v>
      </c>
      <c r="D158" s="4" t="s">
        <v>807</v>
      </c>
      <c r="E158" s="4" t="s">
        <v>808</v>
      </c>
      <c r="F158" s="6">
        <v>45215</v>
      </c>
      <c r="G158" s="6">
        <v>45216</v>
      </c>
      <c r="H158" s="4">
        <v>1</v>
      </c>
      <c r="I158" s="4">
        <v>1</v>
      </c>
      <c r="J158" s="4">
        <v>1</v>
      </c>
      <c r="K158" s="4" t="s">
        <v>30</v>
      </c>
      <c r="L158" s="4">
        <v>181</v>
      </c>
      <c r="M158" s="4">
        <v>181</v>
      </c>
      <c r="N158" s="4" t="s">
        <v>809</v>
      </c>
      <c r="O158" s="4" t="s">
        <v>32</v>
      </c>
      <c r="P158" s="4" t="s">
        <v>33</v>
      </c>
      <c r="Q158" s="4">
        <v>0</v>
      </c>
      <c r="R158" s="7">
        <v>45215</v>
      </c>
      <c r="S158" s="6">
        <v>45217</v>
      </c>
      <c r="T158" s="4" t="s">
        <v>34</v>
      </c>
      <c r="U158" s="4">
        <v>181</v>
      </c>
      <c r="V158" s="4">
        <v>0</v>
      </c>
      <c r="W158" s="4">
        <v>0</v>
      </c>
      <c r="X158" s="4" t="s">
        <v>810</v>
      </c>
      <c r="Y158" s="4" t="s">
        <v>811</v>
      </c>
    </row>
    <row r="159" s="4" customFormat="1" spans="1:25">
      <c r="A159" s="4" t="s">
        <v>812</v>
      </c>
      <c r="B159" s="4" t="s">
        <v>26</v>
      </c>
      <c r="C159" s="4" t="s">
        <v>27</v>
      </c>
      <c r="D159" s="4" t="s">
        <v>434</v>
      </c>
      <c r="E159" s="4" t="s">
        <v>813</v>
      </c>
      <c r="F159" s="6">
        <v>45215</v>
      </c>
      <c r="G159" s="6">
        <v>45216</v>
      </c>
      <c r="H159" s="4">
        <v>1</v>
      </c>
      <c r="I159" s="4">
        <v>1</v>
      </c>
      <c r="J159" s="4">
        <v>1</v>
      </c>
      <c r="K159" s="4" t="s">
        <v>30</v>
      </c>
      <c r="L159" s="4">
        <v>177</v>
      </c>
      <c r="M159" s="4">
        <v>177</v>
      </c>
      <c r="N159" s="4" t="s">
        <v>814</v>
      </c>
      <c r="O159" s="4" t="s">
        <v>32</v>
      </c>
      <c r="P159" s="4" t="s">
        <v>33</v>
      </c>
      <c r="Q159" s="4">
        <v>0</v>
      </c>
      <c r="R159" s="7">
        <v>45215</v>
      </c>
      <c r="S159" s="6">
        <v>45217</v>
      </c>
      <c r="T159" s="4" t="s">
        <v>34</v>
      </c>
      <c r="U159" s="4">
        <v>177</v>
      </c>
      <c r="V159" s="4">
        <v>0</v>
      </c>
      <c r="W159" s="4">
        <v>0</v>
      </c>
      <c r="X159" s="4" t="s">
        <v>815</v>
      </c>
      <c r="Y159" s="4" t="s">
        <v>815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"/>
  <sheetViews>
    <sheetView tabSelected="1" workbookViewId="0">
      <selection activeCell="Q162" sqref="Q162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816</v>
      </c>
    </row>
    <row r="2" s="4" customFormat="1" hidden="1" spans="1:9">
      <c r="A2" s="5">
        <v>999224031719575</v>
      </c>
      <c r="B2" s="6">
        <v>45211</v>
      </c>
      <c r="C2" s="6">
        <v>45214</v>
      </c>
      <c r="D2" s="4">
        <v>735</v>
      </c>
      <c r="E2" s="4" t="str">
        <f>VLOOKUP(A2,HOP!A:L,12,0)</f>
        <v>735.00</v>
      </c>
      <c r="F2" s="4" t="str">
        <f>VLOOKUP(A2,HOP!A:C,3,0)</f>
        <v>3335096</v>
      </c>
      <c r="G2" s="4">
        <f>D2-E2</f>
        <v>0</v>
      </c>
      <c r="H2" s="4" t="str">
        <f>$H$1&amp;F2</f>
        <v>，3335096</v>
      </c>
      <c r="I2" s="4" t="str">
        <f>VLOOKUP(A2,HOP!A:U,21,0)</f>
        <v>直采</v>
      </c>
    </row>
    <row r="3" s="4" customFormat="1" hidden="1" spans="1:9">
      <c r="A3" s="5">
        <v>999224754587523</v>
      </c>
      <c r="B3" s="6">
        <v>45212</v>
      </c>
      <c r="C3" s="6">
        <v>45214</v>
      </c>
      <c r="D3" s="4">
        <v>1568</v>
      </c>
      <c r="E3" s="4" t="str">
        <f>VLOOKUP(A3,HOP!A:L,12,0)</f>
        <v>1568.00</v>
      </c>
      <c r="F3" s="4" t="str">
        <f>VLOOKUP(A3,HOP!A:C,3,0)</f>
        <v>3500865</v>
      </c>
      <c r="G3" s="4">
        <f t="shared" ref="G3:G34" si="0">D3-E3</f>
        <v>0</v>
      </c>
      <c r="H3" s="4" t="str">
        <f t="shared" ref="H3:H34" si="1">$H$1&amp;F3</f>
        <v>，3500865</v>
      </c>
      <c r="I3" s="4" t="str">
        <f>VLOOKUP(A3,HOP!A:U,21,0)</f>
        <v>直采</v>
      </c>
    </row>
    <row r="4" s="4" customFormat="1" hidden="1" spans="1:9">
      <c r="A4" s="5">
        <v>999224772788937</v>
      </c>
      <c r="B4" s="6">
        <v>45206</v>
      </c>
      <c r="C4" s="6">
        <v>45214</v>
      </c>
      <c r="D4" s="4">
        <v>16192</v>
      </c>
      <c r="E4" s="4" t="str">
        <f>VLOOKUP(A4,HOP!A:L,12,0)</f>
        <v>16192.00</v>
      </c>
      <c r="F4" s="4" t="str">
        <f>VLOOKUP(A4,HOP!A:C,3,0)</f>
        <v>3504887</v>
      </c>
      <c r="G4" s="4">
        <f t="shared" si="0"/>
        <v>0</v>
      </c>
      <c r="H4" s="4" t="str">
        <f t="shared" si="1"/>
        <v>，3504887</v>
      </c>
      <c r="I4" s="4" t="str">
        <f>VLOOKUP(A4,HOP!A:U,21,0)</f>
        <v>直采</v>
      </c>
    </row>
    <row r="5" s="4" customFormat="1" hidden="1" spans="1:9">
      <c r="A5" s="5">
        <v>999224901324268</v>
      </c>
      <c r="B5" s="6">
        <v>45213</v>
      </c>
      <c r="C5" s="6">
        <v>45214</v>
      </c>
      <c r="D5" s="4">
        <v>600</v>
      </c>
      <c r="E5" s="4" t="str">
        <f>VLOOKUP(A5,HOP!A:L,12,0)</f>
        <v>600.00</v>
      </c>
      <c r="F5" s="4" t="str">
        <f>VLOOKUP(A5,HOP!A:C,3,0)</f>
        <v>3536750</v>
      </c>
      <c r="G5" s="4">
        <f t="shared" si="0"/>
        <v>0</v>
      </c>
      <c r="H5" s="4" t="str">
        <f t="shared" si="1"/>
        <v>，3536750</v>
      </c>
      <c r="I5" s="4" t="str">
        <f>VLOOKUP(A5,HOP!A:U,21,0)</f>
        <v>直采</v>
      </c>
    </row>
    <row r="6" s="4" customFormat="1" hidden="1" spans="1:9">
      <c r="A6" s="5">
        <v>999224910578877</v>
      </c>
      <c r="B6" s="6">
        <v>45211</v>
      </c>
      <c r="C6" s="6">
        <v>45214</v>
      </c>
      <c r="D6" s="4">
        <v>3384</v>
      </c>
      <c r="E6" s="4" t="str">
        <f>VLOOKUP(A6,HOP!A:L,12,0)</f>
        <v>3384.00</v>
      </c>
      <c r="F6" s="4" t="str">
        <f>VLOOKUP(A6,HOP!A:C,3,0)</f>
        <v>3539305</v>
      </c>
      <c r="G6" s="4">
        <f t="shared" si="0"/>
        <v>0</v>
      </c>
      <c r="H6" s="4" t="str">
        <f t="shared" si="1"/>
        <v>，3539305</v>
      </c>
      <c r="I6" s="4" t="str">
        <f>VLOOKUP(A6,HOP!A:U,21,0)</f>
        <v>直采</v>
      </c>
    </row>
    <row r="7" s="4" customFormat="1" hidden="1" spans="1:9">
      <c r="A7" s="5">
        <v>999224960424690</v>
      </c>
      <c r="B7" s="6">
        <v>45210</v>
      </c>
      <c r="C7" s="6">
        <v>45214</v>
      </c>
      <c r="D7" s="4">
        <v>4512</v>
      </c>
      <c r="E7" s="4" t="str">
        <f>VLOOKUP(A7,HOP!A:L,12,0)</f>
        <v>4512.00</v>
      </c>
      <c r="F7" s="4" t="str">
        <f>VLOOKUP(A7,HOP!A:C,3,0)</f>
        <v>3551917</v>
      </c>
      <c r="G7" s="4">
        <f t="shared" si="0"/>
        <v>0</v>
      </c>
      <c r="H7" s="4" t="str">
        <f t="shared" si="1"/>
        <v>，3551917</v>
      </c>
      <c r="I7" s="4" t="str">
        <f>VLOOKUP(A7,HOP!A:U,21,0)</f>
        <v>直采</v>
      </c>
    </row>
    <row r="8" s="4" customFormat="1" spans="1:10">
      <c r="A8" s="5">
        <v>999224977611701</v>
      </c>
      <c r="B8" s="6">
        <v>45211</v>
      </c>
      <c r="C8" s="6">
        <v>45214</v>
      </c>
      <c r="D8" s="4">
        <v>3789</v>
      </c>
      <c r="E8" s="4" t="e">
        <f>VLOOKUP(A8,HOP!A:L,12,0)</f>
        <v>#N/A</v>
      </c>
      <c r="F8" s="4">
        <v>3556424</v>
      </c>
      <c r="G8" s="4" t="e">
        <f t="shared" si="0"/>
        <v>#N/A</v>
      </c>
      <c r="H8" s="4" t="str">
        <f t="shared" si="1"/>
        <v>，3556424</v>
      </c>
      <c r="I8" s="4" t="s">
        <v>817</v>
      </c>
      <c r="J8" s="4" t="s">
        <v>818</v>
      </c>
    </row>
    <row r="9" s="4" customFormat="1" hidden="1" spans="1:9">
      <c r="A9" s="5">
        <v>999225163459448</v>
      </c>
      <c r="B9" s="6">
        <v>45211</v>
      </c>
      <c r="C9" s="6">
        <v>45214</v>
      </c>
      <c r="D9" s="4">
        <v>1848</v>
      </c>
      <c r="E9" s="4" t="str">
        <f>VLOOKUP(A9,HOP!A:L,12,0)</f>
        <v>1848.00</v>
      </c>
      <c r="F9" s="4" t="str">
        <f>VLOOKUP(A9,HOP!A:C,3,0)</f>
        <v>3601337</v>
      </c>
      <c r="G9" s="4">
        <f t="shared" si="0"/>
        <v>0</v>
      </c>
      <c r="H9" s="4" t="str">
        <f t="shared" si="1"/>
        <v>，3601337</v>
      </c>
      <c r="I9" s="4" t="str">
        <f>VLOOKUP(A9,HOP!A:U,21,0)</f>
        <v>直采</v>
      </c>
    </row>
    <row r="10" s="4" customFormat="1" hidden="1" spans="1:9">
      <c r="A10" s="5">
        <v>999225402353471</v>
      </c>
      <c r="B10" s="6">
        <v>45211</v>
      </c>
      <c r="C10" s="6">
        <v>45214</v>
      </c>
      <c r="D10" s="4">
        <v>4101</v>
      </c>
      <c r="E10" s="4" t="str">
        <f>VLOOKUP(A10,HOP!A:L,12,0)</f>
        <v>4101.00</v>
      </c>
      <c r="F10" s="4" t="str">
        <f>VLOOKUP(A10,HOP!A:C,3,0)</f>
        <v>3650657</v>
      </c>
      <c r="G10" s="4">
        <f t="shared" si="0"/>
        <v>0</v>
      </c>
      <c r="H10" s="4" t="str">
        <f t="shared" si="1"/>
        <v>，3650657</v>
      </c>
      <c r="I10" s="4" t="str">
        <f>VLOOKUP(A10,HOP!A:U,21,0)</f>
        <v>直采</v>
      </c>
    </row>
    <row r="11" s="4" customFormat="1" hidden="1" spans="1:9">
      <c r="A11" s="5">
        <v>999225724012457</v>
      </c>
      <c r="B11" s="6">
        <v>45212</v>
      </c>
      <c r="C11" s="6">
        <v>45214</v>
      </c>
      <c r="D11" s="4">
        <v>550</v>
      </c>
      <c r="E11" s="4" t="str">
        <f>VLOOKUP(A11,HOP!A:L,12,0)</f>
        <v>550.00</v>
      </c>
      <c r="F11" s="4" t="str">
        <f>VLOOKUP(A11,HOP!A:C,3,0)</f>
        <v>3714480</v>
      </c>
      <c r="G11" s="4">
        <f t="shared" si="0"/>
        <v>0</v>
      </c>
      <c r="H11" s="4" t="str">
        <f t="shared" si="1"/>
        <v>，3714480</v>
      </c>
      <c r="I11" s="4" t="str">
        <f>VLOOKUP(A11,HOP!A:U,21,0)</f>
        <v>直采</v>
      </c>
    </row>
    <row r="12" s="4" customFormat="1" hidden="1" spans="1:9">
      <c r="A12" s="5">
        <v>999225732367140</v>
      </c>
      <c r="B12" s="6">
        <v>45212</v>
      </c>
      <c r="C12" s="6">
        <v>45214</v>
      </c>
      <c r="D12" s="4">
        <v>6708</v>
      </c>
      <c r="E12" s="4" t="str">
        <f>VLOOKUP(A12,HOP!A:L,12,0)</f>
        <v>6708.00</v>
      </c>
      <c r="F12" s="4" t="str">
        <f>VLOOKUP(A12,HOP!A:C,3,0)</f>
        <v>3716032</v>
      </c>
      <c r="G12" s="4">
        <f t="shared" si="0"/>
        <v>0</v>
      </c>
      <c r="H12" s="4" t="str">
        <f t="shared" si="1"/>
        <v>，3716032</v>
      </c>
      <c r="I12" s="4" t="str">
        <f>VLOOKUP(A12,HOP!A:U,21,0)</f>
        <v>直采</v>
      </c>
    </row>
    <row r="13" s="4" customFormat="1" hidden="1" spans="1:9">
      <c r="A13" s="5">
        <v>999225745444120</v>
      </c>
      <c r="B13" s="6">
        <v>45212</v>
      </c>
      <c r="C13" s="6">
        <v>45214</v>
      </c>
      <c r="D13" s="4">
        <v>550</v>
      </c>
      <c r="E13" s="4" t="str">
        <f>VLOOKUP(A13,HOP!A:L,12,0)</f>
        <v>550.00</v>
      </c>
      <c r="F13" s="4" t="str">
        <f>VLOOKUP(A13,HOP!A:C,3,0)</f>
        <v>3719107</v>
      </c>
      <c r="G13" s="4">
        <f t="shared" si="0"/>
        <v>0</v>
      </c>
      <c r="H13" s="4" t="str">
        <f t="shared" si="1"/>
        <v>，3719107</v>
      </c>
      <c r="I13" s="4" t="str">
        <f>VLOOKUP(A13,HOP!A:U,21,0)</f>
        <v>直采</v>
      </c>
    </row>
    <row r="14" s="4" customFormat="1" hidden="1" spans="1:9">
      <c r="A14" s="5">
        <v>999225808224249</v>
      </c>
      <c r="B14" s="6">
        <v>45209</v>
      </c>
      <c r="C14" s="6">
        <v>45214</v>
      </c>
      <c r="D14" s="4">
        <v>3790</v>
      </c>
      <c r="E14" s="4" t="str">
        <f>VLOOKUP(A14,HOP!A:L,12,0)</f>
        <v>3790.00</v>
      </c>
      <c r="F14" s="4" t="str">
        <f>VLOOKUP(A14,HOP!A:C,3,0)</f>
        <v>3732031</v>
      </c>
      <c r="G14" s="4">
        <f t="shared" si="0"/>
        <v>0</v>
      </c>
      <c r="H14" s="4" t="str">
        <f t="shared" si="1"/>
        <v>，3732031</v>
      </c>
      <c r="I14" s="4" t="str">
        <f>VLOOKUP(A14,HOP!A:U,21,0)</f>
        <v>直采</v>
      </c>
    </row>
    <row r="15" s="4" customFormat="1" hidden="1" spans="1:9">
      <c r="A15" s="5">
        <v>999225818948217</v>
      </c>
      <c r="B15" s="6">
        <v>45212</v>
      </c>
      <c r="C15" s="6">
        <v>45214</v>
      </c>
      <c r="D15" s="4">
        <v>1214</v>
      </c>
      <c r="E15" s="4" t="str">
        <f>VLOOKUP(A15,HOP!A:L,12,0)</f>
        <v>1214.00</v>
      </c>
      <c r="F15" s="4" t="str">
        <f>VLOOKUP(A15,HOP!A:C,3,0)</f>
        <v>3733702</v>
      </c>
      <c r="G15" s="4">
        <f t="shared" si="0"/>
        <v>0</v>
      </c>
      <c r="H15" s="4" t="str">
        <f t="shared" si="1"/>
        <v>，3733702</v>
      </c>
      <c r="I15" s="4" t="str">
        <f>VLOOKUP(A15,HOP!A:U,21,0)</f>
        <v>直采</v>
      </c>
    </row>
    <row r="16" s="4" customFormat="1" hidden="1" spans="1:9">
      <c r="A16" s="5">
        <v>999225841635228</v>
      </c>
      <c r="B16" s="6">
        <v>45209</v>
      </c>
      <c r="C16" s="6">
        <v>45214</v>
      </c>
      <c r="D16" s="4">
        <v>4725</v>
      </c>
      <c r="E16" s="4" t="str">
        <f>VLOOKUP(A16,HOP!A:L,12,0)</f>
        <v>4725.00</v>
      </c>
      <c r="F16" s="4" t="str">
        <f>VLOOKUP(A16,HOP!A:C,3,0)</f>
        <v>3738244</v>
      </c>
      <c r="G16" s="4">
        <f t="shared" si="0"/>
        <v>0</v>
      </c>
      <c r="H16" s="4" t="str">
        <f t="shared" si="1"/>
        <v>，3738244</v>
      </c>
      <c r="I16" s="4" t="str">
        <f>VLOOKUP(A16,HOP!A:U,21,0)</f>
        <v>直采</v>
      </c>
    </row>
    <row r="17" s="4" customFormat="1" hidden="1" spans="1:9">
      <c r="A17" s="5">
        <v>999226269952110</v>
      </c>
      <c r="B17" s="6">
        <v>45213</v>
      </c>
      <c r="C17" s="6">
        <v>45216</v>
      </c>
      <c r="D17" s="4">
        <v>2443</v>
      </c>
      <c r="E17" s="4" t="str">
        <f>VLOOKUP(A17,HOP!A:L,12,0)</f>
        <v>2443.00</v>
      </c>
      <c r="F17" s="4" t="str">
        <f>VLOOKUP(A17,HOP!A:C,3,0)</f>
        <v>3820955</v>
      </c>
      <c r="G17" s="4">
        <f t="shared" si="0"/>
        <v>0</v>
      </c>
      <c r="H17" s="4" t="str">
        <f t="shared" si="1"/>
        <v>，3820955</v>
      </c>
      <c r="I17" s="4" t="str">
        <f>VLOOKUP(A17,HOP!A:U,21,0)</f>
        <v>直采</v>
      </c>
    </row>
    <row r="18" s="4" customFormat="1" hidden="1" spans="1:9">
      <c r="A18" s="5">
        <v>999226498258541</v>
      </c>
      <c r="B18" s="6">
        <v>45214</v>
      </c>
      <c r="C18" s="6">
        <v>45216</v>
      </c>
      <c r="D18" s="4">
        <v>4808</v>
      </c>
      <c r="E18" s="4" t="str">
        <f>VLOOKUP(A18,HOP!A:L,12,0)</f>
        <v>4808.00</v>
      </c>
      <c r="F18" s="4" t="str">
        <f>VLOOKUP(A18,HOP!A:C,3,0)</f>
        <v>3861335</v>
      </c>
      <c r="G18" s="4">
        <f t="shared" si="0"/>
        <v>0</v>
      </c>
      <c r="H18" s="4" t="str">
        <f t="shared" si="1"/>
        <v>，3861335</v>
      </c>
      <c r="I18" s="4" t="str">
        <f>VLOOKUP(A18,HOP!A:U,21,0)</f>
        <v>直采</v>
      </c>
    </row>
    <row r="19" s="4" customFormat="1" hidden="1" spans="1:9">
      <c r="A19" s="5">
        <v>999226502142697</v>
      </c>
      <c r="B19" s="6">
        <v>45214</v>
      </c>
      <c r="C19" s="6">
        <v>45216</v>
      </c>
      <c r="D19" s="4">
        <v>510</v>
      </c>
      <c r="E19" s="4" t="str">
        <f>VLOOKUP(A19,HOP!A:L,12,0)</f>
        <v>510.00</v>
      </c>
      <c r="F19" s="4" t="str">
        <f>VLOOKUP(A19,HOP!A:C,3,0)</f>
        <v>3866136</v>
      </c>
      <c r="G19" s="4">
        <f t="shared" si="0"/>
        <v>0</v>
      </c>
      <c r="H19" s="4" t="str">
        <f t="shared" si="1"/>
        <v>，3866136</v>
      </c>
      <c r="I19" s="4" t="str">
        <f>VLOOKUP(A19,HOP!A:U,21,0)</f>
        <v>直采</v>
      </c>
    </row>
    <row r="20" s="4" customFormat="1" hidden="1" spans="1:9">
      <c r="A20" s="5">
        <v>999226502182999</v>
      </c>
      <c r="B20" s="6">
        <v>45214</v>
      </c>
      <c r="C20" s="6">
        <v>45216</v>
      </c>
      <c r="D20" s="4">
        <v>0</v>
      </c>
      <c r="E20" s="4" t="str">
        <f>VLOOKUP(A20,HOP!A:L,12,0)</f>
        <v>71.60</v>
      </c>
      <c r="F20" s="4" t="str">
        <f>VLOOKUP(A20,HOP!A:C,3,0)</f>
        <v>3866220</v>
      </c>
      <c r="G20" s="4">
        <f t="shared" si="0"/>
        <v>-71.6</v>
      </c>
      <c r="H20" s="4" t="str">
        <f t="shared" si="1"/>
        <v>，3866220</v>
      </c>
      <c r="I20" s="4" t="str">
        <f>VLOOKUP(A20,HOP!A:U,21,0)</f>
        <v>直采</v>
      </c>
    </row>
    <row r="21" s="4" customFormat="1" hidden="1" spans="1:9">
      <c r="A21" s="5">
        <v>999226502737234</v>
      </c>
      <c r="B21" s="6">
        <v>45214</v>
      </c>
      <c r="C21" s="6">
        <v>45216</v>
      </c>
      <c r="D21" s="4">
        <v>4324</v>
      </c>
      <c r="E21" s="4" t="str">
        <f>VLOOKUP(A21,HOP!A:L,12,0)</f>
        <v>4324.00</v>
      </c>
      <c r="F21" s="4" t="str">
        <f>VLOOKUP(A21,HOP!A:C,3,0)</f>
        <v>3866877</v>
      </c>
      <c r="G21" s="4">
        <f t="shared" si="0"/>
        <v>0</v>
      </c>
      <c r="H21" s="4" t="str">
        <f t="shared" si="1"/>
        <v>，3866877</v>
      </c>
      <c r="I21" s="4" t="str">
        <f>VLOOKUP(A21,HOP!A:U,21,0)</f>
        <v>直采</v>
      </c>
    </row>
    <row r="22" s="4" customFormat="1" hidden="1" spans="1:9">
      <c r="A22" s="5">
        <v>999226595119348</v>
      </c>
      <c r="B22" s="6">
        <v>45211</v>
      </c>
      <c r="C22" s="6">
        <v>45216</v>
      </c>
      <c r="D22" s="4">
        <v>3815</v>
      </c>
      <c r="E22" s="4" t="str">
        <f>VLOOKUP(A22,HOP!A:L,12,0)</f>
        <v>3815.00</v>
      </c>
      <c r="F22" s="4" t="str">
        <f>VLOOKUP(A22,HOP!A:C,3,0)</f>
        <v>3872944</v>
      </c>
      <c r="G22" s="4">
        <f t="shared" si="0"/>
        <v>0</v>
      </c>
      <c r="H22" s="4" t="str">
        <f t="shared" si="1"/>
        <v>，3872944</v>
      </c>
      <c r="I22" s="4" t="str">
        <f>VLOOKUP(A22,HOP!A:U,21,0)</f>
        <v>直采</v>
      </c>
    </row>
    <row r="23" s="4" customFormat="1" hidden="1" spans="1:9">
      <c r="A23" s="5">
        <v>999226725725836</v>
      </c>
      <c r="B23" s="6">
        <v>45213</v>
      </c>
      <c r="C23" s="6">
        <v>45216</v>
      </c>
      <c r="D23" s="4">
        <v>3108</v>
      </c>
      <c r="E23" s="4" t="str">
        <f>VLOOKUP(A23,HOP!A:L,12,0)</f>
        <v>3108.00</v>
      </c>
      <c r="F23" s="4" t="str">
        <f>VLOOKUP(A23,HOP!A:C,3,0)</f>
        <v>3906151</v>
      </c>
      <c r="G23" s="4">
        <f t="shared" si="0"/>
        <v>0</v>
      </c>
      <c r="H23" s="4" t="str">
        <f t="shared" si="1"/>
        <v>，3906151</v>
      </c>
      <c r="I23" s="4" t="str">
        <f>VLOOKUP(A23,HOP!A:U,21,0)</f>
        <v>直采</v>
      </c>
    </row>
    <row r="24" s="4" customFormat="1" hidden="1" spans="1:9">
      <c r="A24" s="5">
        <v>999226731404844</v>
      </c>
      <c r="B24" s="6">
        <v>45215</v>
      </c>
      <c r="C24" s="6">
        <v>45216</v>
      </c>
      <c r="D24" s="4">
        <v>292</v>
      </c>
      <c r="E24" s="4" t="str">
        <f>VLOOKUP(A24,HOP!A:L,12,0)</f>
        <v>292.00</v>
      </c>
      <c r="F24" s="4" t="str">
        <f>VLOOKUP(A24,HOP!A:C,3,0)</f>
        <v>3908738</v>
      </c>
      <c r="G24" s="4">
        <f t="shared" si="0"/>
        <v>0</v>
      </c>
      <c r="H24" s="4" t="str">
        <f t="shared" si="1"/>
        <v>，3908738</v>
      </c>
      <c r="I24" s="4" t="str">
        <f>VLOOKUP(A24,HOP!A:U,21,0)</f>
        <v>直采</v>
      </c>
    </row>
    <row r="25" s="4" customFormat="1" hidden="1" spans="1:9">
      <c r="A25" s="5">
        <v>999226752455336</v>
      </c>
      <c r="B25" s="6">
        <v>45211</v>
      </c>
      <c r="C25" s="6">
        <v>45216</v>
      </c>
      <c r="D25" s="4">
        <v>11650</v>
      </c>
      <c r="E25" s="4" t="str">
        <f>VLOOKUP(A25,HOP!A:L,12,0)</f>
        <v>11650.00</v>
      </c>
      <c r="F25" s="4" t="str">
        <f>VLOOKUP(A25,HOP!A:C,3,0)</f>
        <v>3916893</v>
      </c>
      <c r="G25" s="4">
        <f t="shared" si="0"/>
        <v>0</v>
      </c>
      <c r="H25" s="4" t="str">
        <f t="shared" si="1"/>
        <v>，3916893</v>
      </c>
      <c r="I25" s="4" t="str">
        <f>VLOOKUP(A25,HOP!A:U,21,0)</f>
        <v>直采</v>
      </c>
    </row>
    <row r="26" s="4" customFormat="1" hidden="1" spans="1:9">
      <c r="A26" s="5">
        <v>999226772631816</v>
      </c>
      <c r="B26" s="6">
        <v>45214</v>
      </c>
      <c r="C26" s="6">
        <v>45216</v>
      </c>
      <c r="D26" s="4">
        <v>3178</v>
      </c>
      <c r="E26" s="4" t="str">
        <f>VLOOKUP(A26,HOP!A:L,12,0)</f>
        <v>3178.00</v>
      </c>
      <c r="F26" s="4" t="str">
        <f>VLOOKUP(A26,HOP!A:C,3,0)</f>
        <v>3926987</v>
      </c>
      <c r="G26" s="4">
        <f t="shared" si="0"/>
        <v>0</v>
      </c>
      <c r="H26" s="4" t="str">
        <f t="shared" si="1"/>
        <v>，3926987</v>
      </c>
      <c r="I26" s="4" t="str">
        <f>VLOOKUP(A26,HOP!A:U,21,0)</f>
        <v>直采</v>
      </c>
    </row>
    <row r="27" s="4" customFormat="1" hidden="1" spans="1:9">
      <c r="A27" s="5">
        <v>999226780038110</v>
      </c>
      <c r="B27" s="6">
        <v>45215</v>
      </c>
      <c r="C27" s="6">
        <v>45216</v>
      </c>
      <c r="D27" s="4">
        <v>910</v>
      </c>
      <c r="E27" s="4" t="str">
        <f>VLOOKUP(A27,HOP!A:L,12,0)</f>
        <v>910.00</v>
      </c>
      <c r="F27" s="4" t="str">
        <f>VLOOKUP(A27,HOP!A:C,3,0)</f>
        <v>3930865</v>
      </c>
      <c r="G27" s="4">
        <f t="shared" si="0"/>
        <v>0</v>
      </c>
      <c r="H27" s="4" t="str">
        <f t="shared" si="1"/>
        <v>，3930865</v>
      </c>
      <c r="I27" s="4" t="str">
        <f>VLOOKUP(A27,HOP!A:U,21,0)</f>
        <v>直采</v>
      </c>
    </row>
    <row r="28" s="4" customFormat="1" hidden="1" spans="1:9">
      <c r="A28" s="5">
        <v>999226788524350</v>
      </c>
      <c r="B28" s="6">
        <v>45211</v>
      </c>
      <c r="C28" s="6">
        <v>45216</v>
      </c>
      <c r="D28" s="4">
        <v>3280</v>
      </c>
      <c r="E28" s="4" t="str">
        <f>VLOOKUP(A28,HOP!A:L,12,0)</f>
        <v>3280.00</v>
      </c>
      <c r="F28" s="4" t="str">
        <f>VLOOKUP(A28,HOP!A:C,3,0)</f>
        <v>3935223</v>
      </c>
      <c r="G28" s="4">
        <f t="shared" si="0"/>
        <v>0</v>
      </c>
      <c r="H28" s="4" t="str">
        <f t="shared" si="1"/>
        <v>，3935223</v>
      </c>
      <c r="I28" s="4" t="str">
        <f>VLOOKUP(A28,HOP!A:U,21,0)</f>
        <v>直采</v>
      </c>
    </row>
    <row r="29" s="4" customFormat="1" hidden="1" spans="1:9">
      <c r="A29" s="5">
        <v>26800952475</v>
      </c>
      <c r="B29" s="6">
        <v>45212</v>
      </c>
      <c r="C29" s="6">
        <v>45216</v>
      </c>
      <c r="D29" s="4">
        <v>3052</v>
      </c>
      <c r="E29" s="4" t="str">
        <f>VLOOKUP(A29,HOP!A:L,12,0)</f>
        <v>3052.00</v>
      </c>
      <c r="F29" s="4" t="str">
        <f>VLOOKUP(A29,HOP!A:C,3,0)</f>
        <v>3943805</v>
      </c>
      <c r="G29" s="4">
        <f t="shared" si="0"/>
        <v>0</v>
      </c>
      <c r="H29" s="4" t="str">
        <f t="shared" si="1"/>
        <v>，3943805</v>
      </c>
      <c r="I29" s="4" t="str">
        <f>VLOOKUP(A29,HOP!A:U,21,0)</f>
        <v>直采</v>
      </c>
    </row>
    <row r="30" s="4" customFormat="1" hidden="1" spans="1:9">
      <c r="A30" s="5">
        <v>999226830425964</v>
      </c>
      <c r="B30" s="6">
        <v>45214</v>
      </c>
      <c r="C30" s="6">
        <v>45216</v>
      </c>
      <c r="D30" s="4">
        <v>2458</v>
      </c>
      <c r="E30" s="4" t="str">
        <f>VLOOKUP(A30,HOP!A:L,12,0)</f>
        <v>2458.00</v>
      </c>
      <c r="F30" s="4" t="str">
        <f>VLOOKUP(A30,HOP!A:C,3,0)</f>
        <v>3944886</v>
      </c>
      <c r="G30" s="4">
        <f t="shared" si="0"/>
        <v>0</v>
      </c>
      <c r="H30" s="4" t="str">
        <f t="shared" si="1"/>
        <v>，3944886</v>
      </c>
      <c r="I30" s="4" t="str">
        <f>VLOOKUP(A30,HOP!A:U,21,0)</f>
        <v>直采</v>
      </c>
    </row>
    <row r="31" s="4" customFormat="1" hidden="1" spans="1:9">
      <c r="A31" s="5">
        <v>999226846896570</v>
      </c>
      <c r="B31" s="6">
        <v>45212</v>
      </c>
      <c r="C31" s="6">
        <v>45216</v>
      </c>
      <c r="D31" s="4">
        <v>1700</v>
      </c>
      <c r="E31" s="4" t="str">
        <f>VLOOKUP(A31,HOP!A:L,12,0)</f>
        <v>1700.00</v>
      </c>
      <c r="F31" s="4" t="str">
        <f>VLOOKUP(A31,HOP!A:C,3,0)</f>
        <v>3953987</v>
      </c>
      <c r="G31" s="4">
        <f t="shared" si="0"/>
        <v>0</v>
      </c>
      <c r="H31" s="4" t="str">
        <f t="shared" si="1"/>
        <v>，3953987</v>
      </c>
      <c r="I31" s="4" t="str">
        <f>VLOOKUP(A31,HOP!A:U,21,0)</f>
        <v>直采</v>
      </c>
    </row>
    <row r="32" s="4" customFormat="1" hidden="1" spans="1:9">
      <c r="A32" s="5">
        <v>999226850390145</v>
      </c>
      <c r="B32" s="6">
        <v>45211</v>
      </c>
      <c r="C32" s="6">
        <v>45216</v>
      </c>
      <c r="D32" s="4">
        <v>1625</v>
      </c>
      <c r="E32" s="4" t="str">
        <f>VLOOKUP(A32,HOP!A:L,12,0)</f>
        <v>1625.00</v>
      </c>
      <c r="F32" s="4" t="str">
        <f>VLOOKUP(A32,HOP!A:C,3,0)</f>
        <v>3958008</v>
      </c>
      <c r="G32" s="4">
        <f t="shared" si="0"/>
        <v>0</v>
      </c>
      <c r="H32" s="4" t="str">
        <f t="shared" si="1"/>
        <v>，3958008</v>
      </c>
      <c r="I32" s="4" t="str">
        <f>VLOOKUP(A32,HOP!A:U,21,0)</f>
        <v>直采</v>
      </c>
    </row>
    <row r="33" s="4" customFormat="1" hidden="1" spans="1:9">
      <c r="A33" s="5">
        <v>999226894742475</v>
      </c>
      <c r="B33" s="6">
        <v>45214</v>
      </c>
      <c r="C33" s="6">
        <v>45216</v>
      </c>
      <c r="D33" s="4">
        <v>3160</v>
      </c>
      <c r="E33" s="4" t="str">
        <f>VLOOKUP(A33,HOP!A:L,12,0)</f>
        <v>3160.00</v>
      </c>
      <c r="F33" s="4" t="str">
        <f>VLOOKUP(A33,HOP!A:C,3,0)</f>
        <v>3964150</v>
      </c>
      <c r="G33" s="4">
        <f t="shared" si="0"/>
        <v>0</v>
      </c>
      <c r="H33" s="4" t="str">
        <f t="shared" si="1"/>
        <v>，3964150</v>
      </c>
      <c r="I33" s="4" t="str">
        <f>VLOOKUP(A33,HOP!A:U,21,0)</f>
        <v>直采</v>
      </c>
    </row>
    <row r="34" s="4" customFormat="1" hidden="1" spans="1:9">
      <c r="A34" s="5">
        <v>999226900059306</v>
      </c>
      <c r="B34" s="6">
        <v>45214</v>
      </c>
      <c r="C34" s="6">
        <v>45216</v>
      </c>
      <c r="D34" s="4">
        <v>4900</v>
      </c>
      <c r="E34" s="4" t="str">
        <f>VLOOKUP(A34,HOP!A:L,12,0)</f>
        <v>4900.00</v>
      </c>
      <c r="F34" s="4" t="str">
        <f>VLOOKUP(A34,HOP!A:C,3,0)</f>
        <v>3965349</v>
      </c>
      <c r="G34" s="4">
        <f t="shared" si="0"/>
        <v>0</v>
      </c>
      <c r="H34" s="4" t="str">
        <f t="shared" si="1"/>
        <v>，3965349</v>
      </c>
      <c r="I34" s="4" t="str">
        <f>VLOOKUP(A34,HOP!A:U,21,0)</f>
        <v>直采</v>
      </c>
    </row>
    <row r="35" s="4" customFormat="1" hidden="1" spans="1:9">
      <c r="A35" s="5">
        <v>999226906172844</v>
      </c>
      <c r="B35" s="6">
        <v>45215</v>
      </c>
      <c r="C35" s="6">
        <v>45216</v>
      </c>
      <c r="D35" s="4">
        <v>1095</v>
      </c>
      <c r="E35" s="4" t="str">
        <f>VLOOKUP(A35,HOP!A:L,12,0)</f>
        <v>1095.00</v>
      </c>
      <c r="F35" s="4" t="str">
        <f>VLOOKUP(A35,HOP!A:C,3,0)</f>
        <v>3967162</v>
      </c>
      <c r="G35" s="4">
        <f t="shared" ref="G35:G66" si="2">D35-E35</f>
        <v>0</v>
      </c>
      <c r="H35" s="4" t="str">
        <f t="shared" ref="H35:H66" si="3">$H$1&amp;F35</f>
        <v>，3967162</v>
      </c>
      <c r="I35" s="4" t="str">
        <f>VLOOKUP(A35,HOP!A:U,21,0)</f>
        <v>直采</v>
      </c>
    </row>
    <row r="36" s="4" customFormat="1" hidden="1" spans="1:9">
      <c r="A36" s="5">
        <v>999226927422043</v>
      </c>
      <c r="B36" s="6">
        <v>45212</v>
      </c>
      <c r="C36" s="6">
        <v>45216</v>
      </c>
      <c r="D36" s="4">
        <v>3560</v>
      </c>
      <c r="E36" s="4" t="str">
        <f>VLOOKUP(A36,HOP!A:L,12,0)</f>
        <v>3560.00</v>
      </c>
      <c r="F36" s="4" t="str">
        <f>VLOOKUP(A36,HOP!A:C,3,0)</f>
        <v>3975291</v>
      </c>
      <c r="G36" s="4">
        <f t="shared" si="2"/>
        <v>0</v>
      </c>
      <c r="H36" s="4" t="str">
        <f t="shared" si="3"/>
        <v>，3975291</v>
      </c>
      <c r="I36" s="4" t="str">
        <f>VLOOKUP(A36,HOP!A:U,21,0)</f>
        <v>直采</v>
      </c>
    </row>
    <row r="37" s="4" customFormat="1" hidden="1" spans="1:9">
      <c r="A37" s="5">
        <v>999226927438551</v>
      </c>
      <c r="B37" s="6">
        <v>45212</v>
      </c>
      <c r="C37" s="6">
        <v>45216</v>
      </c>
      <c r="D37" s="4">
        <v>7120</v>
      </c>
      <c r="E37" s="4" t="str">
        <f>VLOOKUP(A37,HOP!A:L,12,0)</f>
        <v>7120.00</v>
      </c>
      <c r="F37" s="4" t="str">
        <f>VLOOKUP(A37,HOP!A:C,3,0)</f>
        <v>3975298</v>
      </c>
      <c r="G37" s="4">
        <f t="shared" si="2"/>
        <v>0</v>
      </c>
      <c r="H37" s="4" t="str">
        <f t="shared" si="3"/>
        <v>，3975298</v>
      </c>
      <c r="I37" s="4" t="str">
        <f>VLOOKUP(A37,HOP!A:U,21,0)</f>
        <v>直采</v>
      </c>
    </row>
    <row r="38" s="4" customFormat="1" hidden="1" spans="1:9">
      <c r="A38" s="5">
        <v>999226929025355</v>
      </c>
      <c r="B38" s="6">
        <v>45215</v>
      </c>
      <c r="C38" s="6">
        <v>45216</v>
      </c>
      <c r="D38" s="4">
        <v>983</v>
      </c>
      <c r="E38" s="4" t="str">
        <f>VLOOKUP(A38,HOP!A:L,12,0)</f>
        <v>983.00</v>
      </c>
      <c r="F38" s="4" t="str">
        <f>VLOOKUP(A38,HOP!A:C,3,0)</f>
        <v>3976086</v>
      </c>
      <c r="G38" s="4">
        <f t="shared" si="2"/>
        <v>0</v>
      </c>
      <c r="H38" s="4" t="str">
        <f t="shared" si="3"/>
        <v>，3976086</v>
      </c>
      <c r="I38" s="4" t="str">
        <f>VLOOKUP(A38,HOP!A:U,21,0)</f>
        <v>直采</v>
      </c>
    </row>
    <row r="39" s="4" customFormat="1" hidden="1" spans="1:9">
      <c r="A39" s="5">
        <v>999226931367594</v>
      </c>
      <c r="B39" s="6">
        <v>45213</v>
      </c>
      <c r="C39" s="6">
        <v>45216</v>
      </c>
      <c r="D39" s="4">
        <v>1338</v>
      </c>
      <c r="E39" s="4" t="str">
        <f>VLOOKUP(A39,HOP!A:L,12,0)</f>
        <v>1338.00</v>
      </c>
      <c r="F39" s="4" t="str">
        <f>VLOOKUP(A39,HOP!A:C,3,0)</f>
        <v>3978113</v>
      </c>
      <c r="G39" s="4">
        <f t="shared" si="2"/>
        <v>0</v>
      </c>
      <c r="H39" s="4" t="str">
        <f t="shared" si="3"/>
        <v>，3978113</v>
      </c>
      <c r="I39" s="4" t="str">
        <f>VLOOKUP(A39,HOP!A:U,21,0)</f>
        <v>直采</v>
      </c>
    </row>
    <row r="40" s="4" customFormat="1" hidden="1" spans="1:9">
      <c r="A40" s="5">
        <v>999226931569528</v>
      </c>
      <c r="B40" s="6">
        <v>45213</v>
      </c>
      <c r="C40" s="6">
        <v>45216</v>
      </c>
      <c r="D40" s="4">
        <v>1338</v>
      </c>
      <c r="E40" s="4" t="str">
        <f>VLOOKUP(A40,HOP!A:L,12,0)</f>
        <v>1338.00</v>
      </c>
      <c r="F40" s="4" t="str">
        <f>VLOOKUP(A40,HOP!A:C,3,0)</f>
        <v>3978217</v>
      </c>
      <c r="G40" s="4">
        <f t="shared" si="2"/>
        <v>0</v>
      </c>
      <c r="H40" s="4" t="str">
        <f t="shared" si="3"/>
        <v>，3978217</v>
      </c>
      <c r="I40" s="4" t="str">
        <f>VLOOKUP(A40,HOP!A:U,21,0)</f>
        <v>直采</v>
      </c>
    </row>
    <row r="41" s="4" customFormat="1" hidden="1" spans="1:9">
      <c r="A41" s="5">
        <v>999227040361426</v>
      </c>
      <c r="B41" s="6">
        <v>45213</v>
      </c>
      <c r="C41" s="6">
        <v>45216</v>
      </c>
      <c r="D41" s="4">
        <v>5043</v>
      </c>
      <c r="E41" s="4" t="str">
        <f>VLOOKUP(A41,HOP!A:L,12,0)</f>
        <v>5043.00</v>
      </c>
      <c r="F41" s="4" t="str">
        <f>VLOOKUP(A41,HOP!A:C,3,0)</f>
        <v>3987069</v>
      </c>
      <c r="G41" s="4">
        <f t="shared" si="2"/>
        <v>0</v>
      </c>
      <c r="H41" s="4" t="str">
        <f t="shared" si="3"/>
        <v>，3987069</v>
      </c>
      <c r="I41" s="4" t="str">
        <f>VLOOKUP(A41,HOP!A:U,21,0)</f>
        <v>直采</v>
      </c>
    </row>
    <row r="42" s="4" customFormat="1" hidden="1" spans="1:9">
      <c r="A42" s="5">
        <v>999227050501623</v>
      </c>
      <c r="B42" s="6">
        <v>45213</v>
      </c>
      <c r="C42" s="6">
        <v>45216</v>
      </c>
      <c r="D42" s="4">
        <v>2253</v>
      </c>
      <c r="E42" s="4" t="str">
        <f>VLOOKUP(A42,HOP!A:L,12,0)</f>
        <v>2253.00</v>
      </c>
      <c r="F42" s="4" t="str">
        <f>VLOOKUP(A42,HOP!A:C,3,0)</f>
        <v>3989824</v>
      </c>
      <c r="G42" s="4">
        <f t="shared" si="2"/>
        <v>0</v>
      </c>
      <c r="H42" s="4" t="str">
        <f t="shared" si="3"/>
        <v>，3989824</v>
      </c>
      <c r="I42" s="4" t="str">
        <f>VLOOKUP(A42,HOP!A:U,21,0)</f>
        <v>直采</v>
      </c>
    </row>
    <row r="43" s="4" customFormat="1" hidden="1" spans="1:9">
      <c r="A43" s="5">
        <v>999227053494997</v>
      </c>
      <c r="B43" s="6">
        <v>45211</v>
      </c>
      <c r="C43" s="6">
        <v>45216</v>
      </c>
      <c r="D43" s="4">
        <v>1861</v>
      </c>
      <c r="E43" s="4" t="str">
        <f>VLOOKUP(A43,HOP!A:L,12,0)</f>
        <v>1861.00</v>
      </c>
      <c r="F43" s="4" t="str">
        <f>VLOOKUP(A43,HOP!A:C,3,0)</f>
        <v>3990752</v>
      </c>
      <c r="G43" s="4">
        <f t="shared" si="2"/>
        <v>0</v>
      </c>
      <c r="H43" s="4" t="str">
        <f t="shared" si="3"/>
        <v>，3990752</v>
      </c>
      <c r="I43" s="4" t="str">
        <f>VLOOKUP(A43,HOP!A:U,21,0)</f>
        <v>直采</v>
      </c>
    </row>
    <row r="44" s="4" customFormat="1" hidden="1" spans="1:9">
      <c r="A44" s="5">
        <v>999227062291832</v>
      </c>
      <c r="B44" s="6">
        <v>45212</v>
      </c>
      <c r="C44" s="6">
        <v>45216</v>
      </c>
      <c r="D44" s="4">
        <v>4236</v>
      </c>
      <c r="E44" s="4" t="str">
        <f>VLOOKUP(A44,HOP!A:L,12,0)</f>
        <v>4236.00</v>
      </c>
      <c r="F44" s="4" t="str">
        <f>VLOOKUP(A44,HOP!A:C,3,0)</f>
        <v>3995270</v>
      </c>
      <c r="G44" s="4">
        <f t="shared" si="2"/>
        <v>0</v>
      </c>
      <c r="H44" s="4" t="str">
        <f t="shared" si="3"/>
        <v>，3995270</v>
      </c>
      <c r="I44" s="4" t="str">
        <f>VLOOKUP(A44,HOP!A:U,21,0)</f>
        <v>直采</v>
      </c>
    </row>
    <row r="45" s="4" customFormat="1" hidden="1" spans="1:9">
      <c r="A45" s="5">
        <v>999227095303696</v>
      </c>
      <c r="B45" s="6">
        <v>45214</v>
      </c>
      <c r="C45" s="6">
        <v>45216</v>
      </c>
      <c r="D45" s="4">
        <v>1482</v>
      </c>
      <c r="E45" s="4" t="str">
        <f>VLOOKUP(A45,HOP!A:L,12,0)</f>
        <v>1482.00</v>
      </c>
      <c r="F45" s="4" t="str">
        <f>VLOOKUP(A45,HOP!A:C,3,0)</f>
        <v>3998719</v>
      </c>
      <c r="G45" s="4">
        <f t="shared" si="2"/>
        <v>0</v>
      </c>
      <c r="H45" s="4" t="str">
        <f t="shared" si="3"/>
        <v>，3998719</v>
      </c>
      <c r="I45" s="4" t="str">
        <f>VLOOKUP(A45,HOP!A:U,21,0)</f>
        <v>直采</v>
      </c>
    </row>
    <row r="46" s="4" customFormat="1" hidden="1" spans="1:9">
      <c r="A46" s="5">
        <v>999227104528185</v>
      </c>
      <c r="B46" s="6">
        <v>45214</v>
      </c>
      <c r="C46" s="6">
        <v>45216</v>
      </c>
      <c r="D46" s="4">
        <v>3150</v>
      </c>
      <c r="E46" s="4" t="str">
        <f>VLOOKUP(A46,HOP!A:L,12,0)</f>
        <v>3150.00</v>
      </c>
      <c r="F46" s="4" t="str">
        <f>VLOOKUP(A46,HOP!A:C,3,0)</f>
        <v>4004834</v>
      </c>
      <c r="G46" s="4">
        <f t="shared" si="2"/>
        <v>0</v>
      </c>
      <c r="H46" s="4" t="str">
        <f t="shared" si="3"/>
        <v>，4004834</v>
      </c>
      <c r="I46" s="4" t="str">
        <f>VLOOKUP(A46,HOP!A:U,21,0)</f>
        <v>直采</v>
      </c>
    </row>
    <row r="47" s="4" customFormat="1" hidden="1" spans="1:9">
      <c r="A47" s="5">
        <v>999227185089251</v>
      </c>
      <c r="B47" s="6">
        <v>45211</v>
      </c>
      <c r="C47" s="6">
        <v>45216</v>
      </c>
      <c r="D47" s="4">
        <v>4125</v>
      </c>
      <c r="E47" s="4" t="str">
        <f>VLOOKUP(A47,HOP!A:L,12,0)</f>
        <v>4125.00</v>
      </c>
      <c r="F47" s="4" t="str">
        <f>VLOOKUP(A47,HOP!A:C,3,0)</f>
        <v>4017228</v>
      </c>
      <c r="G47" s="4">
        <f t="shared" si="2"/>
        <v>0</v>
      </c>
      <c r="H47" s="4" t="str">
        <f t="shared" si="3"/>
        <v>，4017228</v>
      </c>
      <c r="I47" s="4" t="str">
        <f>VLOOKUP(A47,HOP!A:U,21,0)</f>
        <v>直采</v>
      </c>
    </row>
    <row r="48" s="4" customFormat="1" hidden="1" spans="1:9">
      <c r="A48" s="5">
        <v>999227185504051</v>
      </c>
      <c r="B48" s="6">
        <v>45212</v>
      </c>
      <c r="C48" s="6">
        <v>45216</v>
      </c>
      <c r="D48" s="4">
        <v>3004</v>
      </c>
      <c r="E48" s="4" t="str">
        <f>VLOOKUP(A48,HOP!A:L,12,0)</f>
        <v>3004.00</v>
      </c>
      <c r="F48" s="4" t="str">
        <f>VLOOKUP(A48,HOP!A:C,3,0)</f>
        <v>4017494</v>
      </c>
      <c r="G48" s="4">
        <f t="shared" si="2"/>
        <v>0</v>
      </c>
      <c r="H48" s="4" t="str">
        <f t="shared" si="3"/>
        <v>，4017494</v>
      </c>
      <c r="I48" s="4" t="str">
        <f>VLOOKUP(A48,HOP!A:U,21,0)</f>
        <v>直采</v>
      </c>
    </row>
    <row r="49" s="4" customFormat="1" hidden="1" spans="1:9">
      <c r="A49" s="5">
        <v>999227190270820</v>
      </c>
      <c r="B49" s="6">
        <v>45215</v>
      </c>
      <c r="C49" s="6">
        <v>45216</v>
      </c>
      <c r="D49" s="4">
        <v>662</v>
      </c>
      <c r="E49" s="4" t="str">
        <f>VLOOKUP(A49,HOP!A:L,12,0)</f>
        <v>662.00</v>
      </c>
      <c r="F49" s="4" t="str">
        <f>VLOOKUP(A49,HOP!A:C,3,0)</f>
        <v>4021793</v>
      </c>
      <c r="G49" s="4">
        <f t="shared" si="2"/>
        <v>0</v>
      </c>
      <c r="H49" s="4" t="str">
        <f t="shared" si="3"/>
        <v>，4021793</v>
      </c>
      <c r="I49" s="4" t="str">
        <f>VLOOKUP(A49,HOP!A:U,21,0)</f>
        <v>直采</v>
      </c>
    </row>
    <row r="50" s="4" customFormat="1" hidden="1" spans="1:9">
      <c r="A50" s="5">
        <v>999227193385572</v>
      </c>
      <c r="B50" s="6">
        <v>45215</v>
      </c>
      <c r="C50" s="6">
        <v>45216</v>
      </c>
      <c r="D50" s="4">
        <v>890</v>
      </c>
      <c r="E50" s="4" t="str">
        <f>VLOOKUP(A50,HOP!A:L,12,0)</f>
        <v>890.00</v>
      </c>
      <c r="F50" s="4" t="str">
        <f>VLOOKUP(A50,HOP!A:C,3,0)</f>
        <v>4025131</v>
      </c>
      <c r="G50" s="4">
        <f t="shared" si="2"/>
        <v>0</v>
      </c>
      <c r="H50" s="4" t="str">
        <f t="shared" si="3"/>
        <v>，4025131</v>
      </c>
      <c r="I50" s="4" t="str">
        <f>VLOOKUP(A50,HOP!A:U,21,0)</f>
        <v>直采</v>
      </c>
    </row>
    <row r="51" s="4" customFormat="1" hidden="1" spans="1:9">
      <c r="A51" s="5">
        <v>999227237485761</v>
      </c>
      <c r="B51" s="6">
        <v>45211</v>
      </c>
      <c r="C51" s="6">
        <v>45216</v>
      </c>
      <c r="D51" s="4">
        <v>3755</v>
      </c>
      <c r="E51" s="4" t="str">
        <f>VLOOKUP(A51,HOP!A:L,12,0)</f>
        <v>3755.00</v>
      </c>
      <c r="F51" s="4" t="str">
        <f>VLOOKUP(A51,HOP!A:C,3,0)</f>
        <v>4027565</v>
      </c>
      <c r="G51" s="4">
        <f t="shared" si="2"/>
        <v>0</v>
      </c>
      <c r="H51" s="4" t="str">
        <f t="shared" si="3"/>
        <v>，4027565</v>
      </c>
      <c r="I51" s="4" t="str">
        <f>VLOOKUP(A51,HOP!A:U,21,0)</f>
        <v>直采</v>
      </c>
    </row>
    <row r="52" s="4" customFormat="1" hidden="1" spans="1:9">
      <c r="A52" s="5">
        <v>999227254478310</v>
      </c>
      <c r="B52" s="6">
        <v>45215</v>
      </c>
      <c r="C52" s="6">
        <v>45216</v>
      </c>
      <c r="D52" s="4">
        <v>718</v>
      </c>
      <c r="E52" s="4" t="str">
        <f>VLOOKUP(A52,HOP!A:L,12,0)</f>
        <v>718.00</v>
      </c>
      <c r="F52" s="4" t="str">
        <f>VLOOKUP(A52,HOP!A:C,3,0)</f>
        <v>4028096</v>
      </c>
      <c r="G52" s="4">
        <f t="shared" si="2"/>
        <v>0</v>
      </c>
      <c r="H52" s="4" t="str">
        <f t="shared" si="3"/>
        <v>，4028096</v>
      </c>
      <c r="I52" s="4" t="str">
        <f>VLOOKUP(A52,HOP!A:U,21,0)</f>
        <v>直采</v>
      </c>
    </row>
    <row r="53" s="4" customFormat="1" hidden="1" spans="1:9">
      <c r="A53" s="5">
        <v>999227256729539</v>
      </c>
      <c r="B53" s="6">
        <v>45214</v>
      </c>
      <c r="C53" s="6">
        <v>45216</v>
      </c>
      <c r="D53" s="4">
        <v>1446</v>
      </c>
      <c r="E53" s="4" t="str">
        <f>VLOOKUP(A53,HOP!A:L,12,0)</f>
        <v>1446.00</v>
      </c>
      <c r="F53" s="4" t="str">
        <f>VLOOKUP(A53,HOP!A:C,3,0)</f>
        <v>4028793</v>
      </c>
      <c r="G53" s="4">
        <f t="shared" si="2"/>
        <v>0</v>
      </c>
      <c r="H53" s="4" t="str">
        <f t="shared" si="3"/>
        <v>，4028793</v>
      </c>
      <c r="I53" s="4" t="str">
        <f>VLOOKUP(A53,HOP!A:U,21,0)</f>
        <v>直采</v>
      </c>
    </row>
    <row r="54" s="4" customFormat="1" hidden="1" spans="1:9">
      <c r="A54" s="5">
        <v>999227261180887</v>
      </c>
      <c r="B54" s="6">
        <v>45213</v>
      </c>
      <c r="C54" s="6">
        <v>45216</v>
      </c>
      <c r="D54" s="4">
        <v>1413</v>
      </c>
      <c r="E54" s="4" t="str">
        <f>VLOOKUP(A54,HOP!A:L,12,0)</f>
        <v>1413.00</v>
      </c>
      <c r="F54" s="4" t="str">
        <f>VLOOKUP(A54,HOP!A:C,3,0)</f>
        <v>4030139</v>
      </c>
      <c r="G54" s="4">
        <f t="shared" si="2"/>
        <v>0</v>
      </c>
      <c r="H54" s="4" t="str">
        <f t="shared" si="3"/>
        <v>，4030139</v>
      </c>
      <c r="I54" s="4" t="str">
        <f>VLOOKUP(A54,HOP!A:U,21,0)</f>
        <v>直采</v>
      </c>
    </row>
    <row r="55" s="4" customFormat="1" hidden="1" spans="1:9">
      <c r="A55" s="5">
        <v>999227261583888</v>
      </c>
      <c r="B55" s="6">
        <v>45213</v>
      </c>
      <c r="C55" s="6">
        <v>45216</v>
      </c>
      <c r="D55" s="4">
        <v>851</v>
      </c>
      <c r="E55" s="4" t="str">
        <f>VLOOKUP(A55,HOP!A:L,12,0)</f>
        <v>851.00</v>
      </c>
      <c r="F55" s="4" t="str">
        <f>VLOOKUP(A55,HOP!A:C,3,0)</f>
        <v>4030335</v>
      </c>
      <c r="G55" s="4">
        <f t="shared" si="2"/>
        <v>0</v>
      </c>
      <c r="H55" s="4" t="str">
        <f t="shared" si="3"/>
        <v>，4030335</v>
      </c>
      <c r="I55" s="4" t="str">
        <f>VLOOKUP(A55,HOP!A:U,21,0)</f>
        <v>直采</v>
      </c>
    </row>
    <row r="56" s="4" customFormat="1" hidden="1" spans="1:9">
      <c r="A56" s="5">
        <v>999227262020643</v>
      </c>
      <c r="B56" s="6">
        <v>45211</v>
      </c>
      <c r="C56" s="6">
        <v>45216</v>
      </c>
      <c r="D56" s="4">
        <v>3755</v>
      </c>
      <c r="E56" s="4" t="str">
        <f>VLOOKUP(A56,HOP!A:L,12,0)</f>
        <v>3755.00</v>
      </c>
      <c r="F56" s="4" t="str">
        <f>VLOOKUP(A56,HOP!A:C,3,0)</f>
        <v>4030556</v>
      </c>
      <c r="G56" s="4">
        <f t="shared" si="2"/>
        <v>0</v>
      </c>
      <c r="H56" s="4" t="str">
        <f t="shared" si="3"/>
        <v>，4030556</v>
      </c>
      <c r="I56" s="4" t="str">
        <f>VLOOKUP(A56,HOP!A:U,21,0)</f>
        <v>直采</v>
      </c>
    </row>
    <row r="57" s="4" customFormat="1" hidden="1" spans="1:9">
      <c r="A57" s="5">
        <v>999227283949303</v>
      </c>
      <c r="B57" s="6">
        <v>45214</v>
      </c>
      <c r="C57" s="6">
        <v>45216</v>
      </c>
      <c r="D57" s="4">
        <v>1086</v>
      </c>
      <c r="E57" s="4" t="str">
        <f>VLOOKUP(A57,HOP!A:L,12,0)</f>
        <v>1086.00</v>
      </c>
      <c r="F57" s="4" t="str">
        <f>VLOOKUP(A57,HOP!A:C,3,0)</f>
        <v>4032622</v>
      </c>
      <c r="G57" s="4">
        <f t="shared" si="2"/>
        <v>0</v>
      </c>
      <c r="H57" s="4" t="str">
        <f t="shared" si="3"/>
        <v>，4032622</v>
      </c>
      <c r="I57" s="4" t="str">
        <f>VLOOKUP(A57,HOP!A:U,21,0)</f>
        <v>直采</v>
      </c>
    </row>
    <row r="58" s="4" customFormat="1" hidden="1" spans="1:9">
      <c r="A58" s="5">
        <v>999227290981684</v>
      </c>
      <c r="B58" s="6">
        <v>45215</v>
      </c>
      <c r="C58" s="6">
        <v>45216</v>
      </c>
      <c r="D58" s="4">
        <v>460</v>
      </c>
      <c r="E58" s="4" t="str">
        <f>VLOOKUP(A58,HOP!A:L,12,0)</f>
        <v>460.00</v>
      </c>
      <c r="F58" s="4" t="str">
        <f>VLOOKUP(A58,HOP!A:C,3,0)</f>
        <v>4037115</v>
      </c>
      <c r="G58" s="4">
        <f t="shared" si="2"/>
        <v>0</v>
      </c>
      <c r="H58" s="4" t="str">
        <f t="shared" si="3"/>
        <v>，4037115</v>
      </c>
      <c r="I58" s="4" t="str">
        <f>VLOOKUP(A58,HOP!A:U,21,0)</f>
        <v>直采</v>
      </c>
    </row>
    <row r="59" s="4" customFormat="1" hidden="1" spans="1:9">
      <c r="A59" s="5">
        <v>999227296374143</v>
      </c>
      <c r="B59" s="6">
        <v>45215</v>
      </c>
      <c r="C59" s="6">
        <v>45216</v>
      </c>
      <c r="D59" s="4">
        <v>262</v>
      </c>
      <c r="E59" s="4" t="str">
        <f>VLOOKUP(A59,HOP!A:L,12,0)</f>
        <v>262.00</v>
      </c>
      <c r="F59" s="4" t="str">
        <f>VLOOKUP(A59,HOP!A:C,3,0)</f>
        <v>4038731</v>
      </c>
      <c r="G59" s="4">
        <f t="shared" si="2"/>
        <v>0</v>
      </c>
      <c r="H59" s="4" t="str">
        <f t="shared" si="3"/>
        <v>，4038731</v>
      </c>
      <c r="I59" s="4" t="str">
        <f>VLOOKUP(A59,HOP!A:U,21,0)</f>
        <v>直采</v>
      </c>
    </row>
    <row r="60" s="4" customFormat="1" hidden="1" spans="1:9">
      <c r="A60" s="5">
        <v>999227309304223</v>
      </c>
      <c r="B60" s="6">
        <v>45214</v>
      </c>
      <c r="C60" s="6">
        <v>45216</v>
      </c>
      <c r="D60" s="4">
        <v>1596</v>
      </c>
      <c r="E60" s="4" t="str">
        <f>VLOOKUP(A60,HOP!A:L,12,0)</f>
        <v>1596.00</v>
      </c>
      <c r="F60" s="4" t="str">
        <f>VLOOKUP(A60,HOP!A:C,3,0)</f>
        <v>4045953</v>
      </c>
      <c r="G60" s="4">
        <f t="shared" si="2"/>
        <v>0</v>
      </c>
      <c r="H60" s="4" t="str">
        <f t="shared" si="3"/>
        <v>，4045953</v>
      </c>
      <c r="I60" s="4" t="str">
        <f>VLOOKUP(A60,HOP!A:U,21,0)</f>
        <v>直采</v>
      </c>
    </row>
    <row r="61" s="4" customFormat="1" hidden="1" spans="1:9">
      <c r="A61" s="5">
        <v>999227310174793</v>
      </c>
      <c r="B61" s="6">
        <v>45215</v>
      </c>
      <c r="C61" s="6">
        <v>45216</v>
      </c>
      <c r="D61" s="4">
        <v>1540</v>
      </c>
      <c r="E61" s="4" t="str">
        <f>VLOOKUP(A61,HOP!A:L,12,0)</f>
        <v>1540.00</v>
      </c>
      <c r="F61" s="4" t="str">
        <f>VLOOKUP(A61,HOP!A:C,3,0)</f>
        <v>4046542</v>
      </c>
      <c r="G61" s="4">
        <f t="shared" si="2"/>
        <v>0</v>
      </c>
      <c r="H61" s="4" t="str">
        <f t="shared" si="3"/>
        <v>，4046542</v>
      </c>
      <c r="I61" s="4" t="str">
        <f>VLOOKUP(A61,HOP!A:U,21,0)</f>
        <v>直采</v>
      </c>
    </row>
    <row r="62" s="4" customFormat="1" hidden="1" spans="1:9">
      <c r="A62" s="5">
        <v>999227320081859</v>
      </c>
      <c r="B62" s="6">
        <v>45215</v>
      </c>
      <c r="C62" s="6">
        <v>45216</v>
      </c>
      <c r="D62" s="4">
        <v>430</v>
      </c>
      <c r="E62" s="4" t="str">
        <f>VLOOKUP(A62,HOP!A:L,12,0)</f>
        <v>430.00</v>
      </c>
      <c r="F62" s="4" t="str">
        <f>VLOOKUP(A62,HOP!A:C,3,0)</f>
        <v>4047123</v>
      </c>
      <c r="G62" s="4">
        <f t="shared" si="2"/>
        <v>0</v>
      </c>
      <c r="H62" s="4" t="str">
        <f t="shared" si="3"/>
        <v>，4047123</v>
      </c>
      <c r="I62" s="4" t="str">
        <f>VLOOKUP(A62,HOP!A:U,21,0)</f>
        <v>直采</v>
      </c>
    </row>
    <row r="63" s="4" customFormat="1" hidden="1" spans="1:9">
      <c r="A63" s="5">
        <v>999227321361343</v>
      </c>
      <c r="B63" s="6">
        <v>45213</v>
      </c>
      <c r="C63" s="6">
        <v>45216</v>
      </c>
      <c r="D63" s="4">
        <v>1560</v>
      </c>
      <c r="E63" s="4" t="str">
        <f>VLOOKUP(A63,HOP!A:L,12,0)</f>
        <v>1560.00</v>
      </c>
      <c r="F63" s="4" t="str">
        <f>VLOOKUP(A63,HOP!A:C,3,0)</f>
        <v>4047566</v>
      </c>
      <c r="G63" s="4">
        <f t="shared" si="2"/>
        <v>0</v>
      </c>
      <c r="H63" s="4" t="str">
        <f t="shared" si="3"/>
        <v>，4047566</v>
      </c>
      <c r="I63" s="4" t="str">
        <f>VLOOKUP(A63,HOP!A:U,21,0)</f>
        <v>直采</v>
      </c>
    </row>
    <row r="64" s="4" customFormat="1" hidden="1" spans="1:9">
      <c r="A64" s="5">
        <v>999227329782258</v>
      </c>
      <c r="B64" s="6">
        <v>45214</v>
      </c>
      <c r="C64" s="6">
        <v>45216</v>
      </c>
      <c r="D64" s="4">
        <v>600</v>
      </c>
      <c r="E64" s="4" t="str">
        <f>VLOOKUP(A64,HOP!A:L,12,0)</f>
        <v>600.00</v>
      </c>
      <c r="F64" s="4" t="str">
        <f>VLOOKUP(A64,HOP!A:C,3,0)</f>
        <v>4049718</v>
      </c>
      <c r="G64" s="4">
        <f t="shared" si="2"/>
        <v>0</v>
      </c>
      <c r="H64" s="4" t="str">
        <f t="shared" si="3"/>
        <v>，4049718</v>
      </c>
      <c r="I64" s="4" t="str">
        <f>VLOOKUP(A64,HOP!A:U,21,0)</f>
        <v>直采</v>
      </c>
    </row>
    <row r="65" s="4" customFormat="1" hidden="1" spans="1:9">
      <c r="A65" s="5">
        <v>999227333266382</v>
      </c>
      <c r="B65" s="6">
        <v>45214</v>
      </c>
      <c r="C65" s="6">
        <v>45216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999227333321841</v>
      </c>
      <c r="B66" s="6">
        <v>45215</v>
      </c>
      <c r="C66" s="6">
        <v>45216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999227333845347</v>
      </c>
      <c r="B67" s="6">
        <v>45215</v>
      </c>
      <c r="C67" s="6">
        <v>45216</v>
      </c>
      <c r="D67" s="4">
        <v>1510</v>
      </c>
      <c r="E67" s="4" t="str">
        <f>VLOOKUP(A67,HOP!A:L,12,0)</f>
        <v>1510.00</v>
      </c>
      <c r="F67" s="4" t="str">
        <f>VLOOKUP(A67,HOP!A:C,3,0)</f>
        <v>4051830</v>
      </c>
      <c r="G67" s="4">
        <f t="shared" ref="G67:G98" si="4">D67-E67</f>
        <v>0</v>
      </c>
      <c r="H67" s="4" t="str">
        <f t="shared" ref="H67:H98" si="5">$H$1&amp;F67</f>
        <v>，4051830</v>
      </c>
      <c r="I67" s="4" t="str">
        <f>VLOOKUP(A67,HOP!A:U,21,0)</f>
        <v>直采</v>
      </c>
    </row>
    <row r="68" s="4" customFormat="1" hidden="1" spans="1:9">
      <c r="A68" s="5">
        <v>999227334878029</v>
      </c>
      <c r="B68" s="6">
        <v>45215</v>
      </c>
      <c r="C68" s="6">
        <v>45216</v>
      </c>
      <c r="D68" s="4">
        <v>2160</v>
      </c>
      <c r="E68" s="4" t="str">
        <f>VLOOKUP(A68,HOP!A:L,12,0)</f>
        <v>2160.00</v>
      </c>
      <c r="F68" s="4" t="str">
        <f>VLOOKUP(A68,HOP!A:C,3,0)</f>
        <v>4052651</v>
      </c>
      <c r="G68" s="4">
        <f t="shared" si="4"/>
        <v>0</v>
      </c>
      <c r="H68" s="4" t="str">
        <f t="shared" si="5"/>
        <v>，4052651</v>
      </c>
      <c r="I68" s="4" t="str">
        <f>VLOOKUP(A68,HOP!A:U,21,0)</f>
        <v>直采</v>
      </c>
    </row>
    <row r="69" s="4" customFormat="1" hidden="1" spans="1:9">
      <c r="A69" s="5">
        <v>999227335237941</v>
      </c>
      <c r="B69" s="6">
        <v>45214</v>
      </c>
      <c r="C69" s="6">
        <v>45216</v>
      </c>
      <c r="D69" s="4">
        <v>600</v>
      </c>
      <c r="E69" s="4" t="str">
        <f>VLOOKUP(A69,HOP!A:L,12,0)</f>
        <v>600.00</v>
      </c>
      <c r="F69" s="4" t="str">
        <f>VLOOKUP(A69,HOP!A:C,3,0)</f>
        <v>4052898</v>
      </c>
      <c r="G69" s="4">
        <f t="shared" si="4"/>
        <v>0</v>
      </c>
      <c r="H69" s="4" t="str">
        <f t="shared" si="5"/>
        <v>，4052898</v>
      </c>
      <c r="I69" s="4" t="str">
        <f>VLOOKUP(A69,HOP!A:U,21,0)</f>
        <v>直采</v>
      </c>
    </row>
    <row r="70" s="4" customFormat="1" hidden="1" spans="1:9">
      <c r="A70" s="5">
        <v>999227335392522</v>
      </c>
      <c r="B70" s="6">
        <v>45215</v>
      </c>
      <c r="C70" s="6">
        <v>45216</v>
      </c>
      <c r="D70" s="4">
        <v>782</v>
      </c>
      <c r="E70" s="4" t="str">
        <f>VLOOKUP(A70,HOP!A:L,12,0)</f>
        <v>782.00</v>
      </c>
      <c r="F70" s="4" t="str">
        <f>VLOOKUP(A70,HOP!A:C,3,0)</f>
        <v>4052986</v>
      </c>
      <c r="G70" s="4">
        <f t="shared" si="4"/>
        <v>0</v>
      </c>
      <c r="H70" s="4" t="str">
        <f t="shared" si="5"/>
        <v>，4052986</v>
      </c>
      <c r="I70" s="4" t="str">
        <f>VLOOKUP(A70,HOP!A:U,21,0)</f>
        <v>直采</v>
      </c>
    </row>
    <row r="71" s="4" customFormat="1" hidden="1" spans="1:9">
      <c r="A71" s="5">
        <v>999227335820777</v>
      </c>
      <c r="B71" s="6">
        <v>45214</v>
      </c>
      <c r="C71" s="6">
        <v>45216</v>
      </c>
      <c r="D71" s="4">
        <v>1514</v>
      </c>
      <c r="E71" s="4" t="str">
        <f>VLOOKUP(A71,HOP!A:L,12,0)</f>
        <v>1514.00</v>
      </c>
      <c r="F71" s="4" t="str">
        <f>VLOOKUP(A71,HOP!A:C,3,0)</f>
        <v>4053266</v>
      </c>
      <c r="G71" s="4">
        <f t="shared" si="4"/>
        <v>0</v>
      </c>
      <c r="H71" s="4" t="str">
        <f t="shared" si="5"/>
        <v>，4053266</v>
      </c>
      <c r="I71" s="4" t="str">
        <f>VLOOKUP(A71,HOP!A:U,21,0)</f>
        <v>直采</v>
      </c>
    </row>
    <row r="72" s="4" customFormat="1" hidden="1" spans="1:9">
      <c r="A72" s="5">
        <v>999227336861618</v>
      </c>
      <c r="B72" s="6">
        <v>45213</v>
      </c>
      <c r="C72" s="6">
        <v>45216</v>
      </c>
      <c r="D72" s="4">
        <v>1788</v>
      </c>
      <c r="E72" s="4" t="str">
        <f>VLOOKUP(A72,HOP!A:L,12,0)</f>
        <v>1788.00</v>
      </c>
      <c r="F72" s="4" t="str">
        <f>VLOOKUP(A72,HOP!A:C,3,0)</f>
        <v>4054031</v>
      </c>
      <c r="G72" s="4">
        <f t="shared" si="4"/>
        <v>0</v>
      </c>
      <c r="H72" s="4" t="str">
        <f t="shared" si="5"/>
        <v>，4054031</v>
      </c>
      <c r="I72" s="4" t="str">
        <f>VLOOKUP(A72,HOP!A:U,21,0)</f>
        <v>直采</v>
      </c>
    </row>
    <row r="73" s="4" customFormat="1" hidden="1" spans="1:9">
      <c r="A73" s="5">
        <v>999227337014614</v>
      </c>
      <c r="B73" s="6">
        <v>45212</v>
      </c>
      <c r="C73" s="6">
        <v>45216</v>
      </c>
      <c r="D73" s="4">
        <v>1746</v>
      </c>
      <c r="E73" s="4" t="str">
        <f>VLOOKUP(A73,HOP!A:L,12,0)</f>
        <v>1746.00</v>
      </c>
      <c r="F73" s="4" t="str">
        <f>VLOOKUP(A73,HOP!A:C,3,0)</f>
        <v>4054077</v>
      </c>
      <c r="G73" s="4">
        <f t="shared" si="4"/>
        <v>0</v>
      </c>
      <c r="H73" s="4" t="str">
        <f t="shared" si="5"/>
        <v>，4054077</v>
      </c>
      <c r="I73" s="4" t="str">
        <f>VLOOKUP(A73,HOP!A:U,21,0)</f>
        <v>直采</v>
      </c>
    </row>
    <row r="74" s="4" customFormat="1" hidden="1" spans="1:9">
      <c r="A74" s="5">
        <v>999227337413097</v>
      </c>
      <c r="B74" s="6">
        <v>45213</v>
      </c>
      <c r="C74" s="6">
        <v>45216</v>
      </c>
      <c r="D74" s="4">
        <v>975</v>
      </c>
      <c r="E74" s="4" t="str">
        <f>VLOOKUP(A74,HOP!A:L,12,0)</f>
        <v>975.00</v>
      </c>
      <c r="F74" s="4" t="str">
        <f>VLOOKUP(A74,HOP!A:C,3,0)</f>
        <v>4054655</v>
      </c>
      <c r="G74" s="4">
        <f t="shared" si="4"/>
        <v>0</v>
      </c>
      <c r="H74" s="4" t="str">
        <f t="shared" si="5"/>
        <v>，4054655</v>
      </c>
      <c r="I74" s="4" t="str">
        <f>VLOOKUP(A74,HOP!A:U,21,0)</f>
        <v>直采</v>
      </c>
    </row>
    <row r="75" s="4" customFormat="1" hidden="1" spans="1:9">
      <c r="A75" s="5">
        <v>999227337594407</v>
      </c>
      <c r="B75" s="6">
        <v>45212</v>
      </c>
      <c r="C75" s="6">
        <v>45216</v>
      </c>
      <c r="D75" s="4">
        <v>712</v>
      </c>
      <c r="E75" s="4" t="str">
        <f>VLOOKUP(A75,HOP!A:L,12,0)</f>
        <v>712.00</v>
      </c>
      <c r="F75" s="4" t="str">
        <f>VLOOKUP(A75,HOP!A:C,3,0)</f>
        <v>4054812</v>
      </c>
      <c r="G75" s="4">
        <f t="shared" si="4"/>
        <v>0</v>
      </c>
      <c r="H75" s="4" t="str">
        <f t="shared" si="5"/>
        <v>，4054812</v>
      </c>
      <c r="I75" s="4" t="str">
        <f>VLOOKUP(A75,HOP!A:U,21,0)</f>
        <v>直采</v>
      </c>
    </row>
    <row r="76" s="4" customFormat="1" hidden="1" spans="1:9">
      <c r="A76" s="5">
        <v>999227341042906</v>
      </c>
      <c r="B76" s="6">
        <v>45213</v>
      </c>
      <c r="C76" s="6">
        <v>45216</v>
      </c>
      <c r="D76" s="4">
        <v>642</v>
      </c>
      <c r="E76" s="4" t="str">
        <f>VLOOKUP(A76,HOP!A:L,12,0)</f>
        <v>642.00</v>
      </c>
      <c r="F76" s="4" t="str">
        <f>VLOOKUP(A76,HOP!A:C,3,0)</f>
        <v>4056458</v>
      </c>
      <c r="G76" s="4">
        <f t="shared" si="4"/>
        <v>0</v>
      </c>
      <c r="H76" s="4" t="str">
        <f t="shared" si="5"/>
        <v>，4056458</v>
      </c>
      <c r="I76" s="4" t="str">
        <f>VLOOKUP(A76,HOP!A:U,21,0)</f>
        <v>直采</v>
      </c>
    </row>
    <row r="77" s="4" customFormat="1" hidden="1" spans="1:9">
      <c r="A77" s="5">
        <v>999227342627695</v>
      </c>
      <c r="B77" s="6">
        <v>45214</v>
      </c>
      <c r="C77" s="6">
        <v>45216</v>
      </c>
      <c r="D77" s="4">
        <v>920</v>
      </c>
      <c r="E77" s="4" t="str">
        <f>VLOOKUP(A77,HOP!A:L,12,0)</f>
        <v>920.00</v>
      </c>
      <c r="F77" s="4" t="str">
        <f>VLOOKUP(A77,HOP!A:C,3,0)</f>
        <v>4056843</v>
      </c>
      <c r="G77" s="4">
        <f t="shared" si="4"/>
        <v>0</v>
      </c>
      <c r="H77" s="4" t="str">
        <f t="shared" si="5"/>
        <v>，4056843</v>
      </c>
      <c r="I77" s="4" t="str">
        <f>VLOOKUP(A77,HOP!A:U,21,0)</f>
        <v>直采</v>
      </c>
    </row>
    <row r="78" s="4" customFormat="1" hidden="1" spans="1:9">
      <c r="A78" s="5">
        <v>999227344097806</v>
      </c>
      <c r="B78" s="6">
        <v>45213</v>
      </c>
      <c r="C78" s="6">
        <v>45216</v>
      </c>
      <c r="D78" s="4">
        <v>811</v>
      </c>
      <c r="E78" s="4" t="str">
        <f>VLOOKUP(A78,HOP!A:L,12,0)</f>
        <v>811.00</v>
      </c>
      <c r="F78" s="4" t="str">
        <f>VLOOKUP(A78,HOP!A:C,3,0)</f>
        <v>4057294</v>
      </c>
      <c r="G78" s="4">
        <f t="shared" si="4"/>
        <v>0</v>
      </c>
      <c r="H78" s="4" t="str">
        <f t="shared" si="5"/>
        <v>，4057294</v>
      </c>
      <c r="I78" s="4" t="str">
        <f>VLOOKUP(A78,HOP!A:U,21,0)</f>
        <v>直采</v>
      </c>
    </row>
    <row r="79" s="4" customFormat="1" hidden="1" spans="1:9">
      <c r="A79" s="5">
        <v>999227345084577</v>
      </c>
      <c r="B79" s="6">
        <v>45214</v>
      </c>
      <c r="C79" s="6">
        <v>45216</v>
      </c>
      <c r="D79" s="4">
        <v>1414</v>
      </c>
      <c r="E79" s="4" t="str">
        <f>VLOOKUP(A79,HOP!A:L,12,0)</f>
        <v>1414.00</v>
      </c>
      <c r="F79" s="4" t="str">
        <f>VLOOKUP(A79,HOP!A:C,3,0)</f>
        <v>4057565</v>
      </c>
      <c r="G79" s="4">
        <f t="shared" si="4"/>
        <v>0</v>
      </c>
      <c r="H79" s="4" t="str">
        <f t="shared" si="5"/>
        <v>，4057565</v>
      </c>
      <c r="I79" s="4" t="str">
        <f>VLOOKUP(A79,HOP!A:U,21,0)</f>
        <v>直采</v>
      </c>
    </row>
    <row r="80" s="4" customFormat="1" hidden="1" spans="1:9">
      <c r="A80" s="5">
        <v>999227347012422</v>
      </c>
      <c r="B80" s="6">
        <v>45214</v>
      </c>
      <c r="C80" s="6">
        <v>45216</v>
      </c>
      <c r="D80" s="4">
        <v>0</v>
      </c>
      <c r="E80" s="4" t="str">
        <f>VLOOKUP(A80,HOP!A:L,12,0)</f>
        <v>0.00</v>
      </c>
      <c r="F80" s="4" t="str">
        <f>VLOOKUP(A80,HOP!A:C,3,0)</f>
        <v>4058377</v>
      </c>
      <c r="G80" s="4">
        <f t="shared" si="4"/>
        <v>0</v>
      </c>
      <c r="H80" s="4" t="str">
        <f t="shared" si="5"/>
        <v>，4058377</v>
      </c>
      <c r="I80" s="4" t="str">
        <f>VLOOKUP(A80,HOP!A:U,21,0)</f>
        <v>直采</v>
      </c>
    </row>
    <row r="81" s="4" customFormat="1" hidden="1" spans="1:9">
      <c r="A81" s="5">
        <v>999227347234696</v>
      </c>
      <c r="B81" s="6">
        <v>45214</v>
      </c>
      <c r="C81" s="6">
        <v>45216</v>
      </c>
      <c r="D81" s="4">
        <v>782</v>
      </c>
      <c r="E81" s="4" t="str">
        <f>VLOOKUP(A81,HOP!A:L,12,0)</f>
        <v>782.00</v>
      </c>
      <c r="F81" s="4" t="str">
        <f>VLOOKUP(A81,HOP!A:C,3,0)</f>
        <v>4058432</v>
      </c>
      <c r="G81" s="4">
        <f t="shared" si="4"/>
        <v>0</v>
      </c>
      <c r="H81" s="4" t="str">
        <f t="shared" si="5"/>
        <v>，4058432</v>
      </c>
      <c r="I81" s="4" t="str">
        <f>VLOOKUP(A81,HOP!A:U,21,0)</f>
        <v>直采</v>
      </c>
    </row>
    <row r="82" s="4" customFormat="1" hidden="1" spans="1:9">
      <c r="A82" s="5">
        <v>999227348250455</v>
      </c>
      <c r="B82" s="6">
        <v>45215</v>
      </c>
      <c r="C82" s="6">
        <v>45216</v>
      </c>
      <c r="D82" s="4">
        <v>515</v>
      </c>
      <c r="E82" s="4" t="str">
        <f>VLOOKUP(A82,HOP!A:L,12,0)</f>
        <v>515.00</v>
      </c>
      <c r="F82" s="4" t="str">
        <f>VLOOKUP(A82,HOP!A:C,3,0)</f>
        <v>4058746</v>
      </c>
      <c r="G82" s="4">
        <f t="shared" si="4"/>
        <v>0</v>
      </c>
      <c r="H82" s="4" t="str">
        <f t="shared" si="5"/>
        <v>，4058746</v>
      </c>
      <c r="I82" s="4" t="str">
        <f>VLOOKUP(A82,HOP!A:U,21,0)</f>
        <v>直采</v>
      </c>
    </row>
    <row r="83" s="4" customFormat="1" hidden="1" spans="1:9">
      <c r="A83" s="5">
        <v>999227348976591</v>
      </c>
      <c r="B83" s="6">
        <v>45215</v>
      </c>
      <c r="C83" s="6">
        <v>45216</v>
      </c>
      <c r="D83" s="4">
        <v>184</v>
      </c>
      <c r="E83" s="4" t="str">
        <f>VLOOKUP(A83,HOP!A:L,12,0)</f>
        <v>184.00</v>
      </c>
      <c r="F83" s="4" t="str">
        <f>VLOOKUP(A83,HOP!A:C,3,0)</f>
        <v>4058961</v>
      </c>
      <c r="G83" s="4">
        <f t="shared" si="4"/>
        <v>0</v>
      </c>
      <c r="H83" s="4" t="str">
        <f t="shared" si="5"/>
        <v>，4058961</v>
      </c>
      <c r="I83" s="4" t="str">
        <f>VLOOKUP(A83,HOP!A:U,21,0)</f>
        <v>直采</v>
      </c>
    </row>
    <row r="84" s="4" customFormat="1" hidden="1" spans="1:9">
      <c r="A84" s="5">
        <v>999227350930811</v>
      </c>
      <c r="B84" s="6">
        <v>45214</v>
      </c>
      <c r="C84" s="6">
        <v>45216</v>
      </c>
      <c r="D84" s="4">
        <v>1938</v>
      </c>
      <c r="E84" s="4" t="str">
        <f>VLOOKUP(A84,HOP!A:L,12,0)</f>
        <v>1938.00</v>
      </c>
      <c r="F84" s="4" t="str">
        <f>VLOOKUP(A84,HOP!A:C,3,0)</f>
        <v>4059608</v>
      </c>
      <c r="G84" s="4">
        <f t="shared" si="4"/>
        <v>0</v>
      </c>
      <c r="H84" s="4" t="str">
        <f t="shared" si="5"/>
        <v>，4059608</v>
      </c>
      <c r="I84" s="4" t="str">
        <f>VLOOKUP(A84,HOP!A:U,21,0)</f>
        <v>直采</v>
      </c>
    </row>
    <row r="85" s="4" customFormat="1" hidden="1" spans="1:9">
      <c r="A85" s="5">
        <v>999227351101976</v>
      </c>
      <c r="B85" s="6">
        <v>45215</v>
      </c>
      <c r="C85" s="6">
        <v>45216</v>
      </c>
      <c r="D85" s="4">
        <v>1890</v>
      </c>
      <c r="E85" s="4" t="str">
        <f>VLOOKUP(A85,HOP!A:L,12,0)</f>
        <v>1890.00</v>
      </c>
      <c r="F85" s="4" t="str">
        <f>VLOOKUP(A85,HOP!A:C,3,0)</f>
        <v>4059655</v>
      </c>
      <c r="G85" s="4">
        <f t="shared" si="4"/>
        <v>0</v>
      </c>
      <c r="H85" s="4" t="str">
        <f t="shared" si="5"/>
        <v>，4059655</v>
      </c>
      <c r="I85" s="4" t="str">
        <f>VLOOKUP(A85,HOP!A:U,21,0)</f>
        <v>直采</v>
      </c>
    </row>
    <row r="86" s="4" customFormat="1" hidden="1" spans="1:9">
      <c r="A86" s="5">
        <v>999227352053560</v>
      </c>
      <c r="B86" s="6">
        <v>45213</v>
      </c>
      <c r="C86" s="6">
        <v>45216</v>
      </c>
      <c r="D86" s="4">
        <v>1542</v>
      </c>
      <c r="E86" s="4" t="str">
        <f>VLOOKUP(A86,HOP!A:L,12,0)</f>
        <v>1542.00</v>
      </c>
      <c r="F86" s="4" t="str">
        <f>VLOOKUP(A86,HOP!A:C,3,0)</f>
        <v>4060169</v>
      </c>
      <c r="G86" s="4">
        <f t="shared" si="4"/>
        <v>0</v>
      </c>
      <c r="H86" s="4" t="str">
        <f t="shared" si="5"/>
        <v>，4060169</v>
      </c>
      <c r="I86" s="4" t="str">
        <f>VLOOKUP(A86,HOP!A:U,21,0)</f>
        <v>直采</v>
      </c>
    </row>
    <row r="87" s="4" customFormat="1" hidden="1" spans="1:9">
      <c r="A87" s="5">
        <v>999227352901833</v>
      </c>
      <c r="B87" s="6">
        <v>45215</v>
      </c>
      <c r="C87" s="6">
        <v>45216</v>
      </c>
      <c r="D87" s="4">
        <v>515</v>
      </c>
      <c r="E87" s="4" t="str">
        <f>VLOOKUP(A87,HOP!A:L,12,0)</f>
        <v>515.00</v>
      </c>
      <c r="F87" s="4" t="str">
        <f>VLOOKUP(A87,HOP!A:C,3,0)</f>
        <v>4060562</v>
      </c>
      <c r="G87" s="4">
        <f t="shared" si="4"/>
        <v>0</v>
      </c>
      <c r="H87" s="4" t="str">
        <f t="shared" si="5"/>
        <v>，4060562</v>
      </c>
      <c r="I87" s="4" t="str">
        <f>VLOOKUP(A87,HOP!A:U,21,0)</f>
        <v>直采</v>
      </c>
    </row>
    <row r="88" s="4" customFormat="1" hidden="1" spans="1:9">
      <c r="A88" s="5">
        <v>999227355176093</v>
      </c>
      <c r="B88" s="6">
        <v>45212</v>
      </c>
      <c r="C88" s="6">
        <v>45216</v>
      </c>
      <c r="D88" s="4">
        <v>1116</v>
      </c>
      <c r="E88" s="4" t="str">
        <f>VLOOKUP(A88,HOP!A:L,12,0)</f>
        <v>1116.00</v>
      </c>
      <c r="F88" s="4" t="str">
        <f>VLOOKUP(A88,HOP!A:C,3,0)</f>
        <v>4061648</v>
      </c>
      <c r="G88" s="4">
        <f t="shared" si="4"/>
        <v>0</v>
      </c>
      <c r="H88" s="4" t="str">
        <f t="shared" si="5"/>
        <v>，4061648</v>
      </c>
      <c r="I88" s="4" t="str">
        <f>VLOOKUP(A88,HOP!A:U,21,0)</f>
        <v>直采</v>
      </c>
    </row>
    <row r="89" s="4" customFormat="1" hidden="1" spans="1:9">
      <c r="A89" s="5">
        <v>999227375873189</v>
      </c>
      <c r="B89" s="6">
        <v>45215</v>
      </c>
      <c r="C89" s="6">
        <v>45216</v>
      </c>
      <c r="D89" s="4">
        <v>381</v>
      </c>
      <c r="E89" s="4" t="str">
        <f>VLOOKUP(A89,HOP!A:L,12,0)</f>
        <v>381.00</v>
      </c>
      <c r="F89" s="4" t="str">
        <f>VLOOKUP(A89,HOP!A:C,3,0)</f>
        <v>4063283</v>
      </c>
      <c r="G89" s="4">
        <f t="shared" si="4"/>
        <v>0</v>
      </c>
      <c r="H89" s="4" t="str">
        <f t="shared" si="5"/>
        <v>，4063283</v>
      </c>
      <c r="I89" s="4" t="str">
        <f>VLOOKUP(A89,HOP!A:U,21,0)</f>
        <v>直采</v>
      </c>
    </row>
    <row r="90" s="4" customFormat="1" hidden="1" spans="1:9">
      <c r="A90" s="5">
        <v>999227377595447</v>
      </c>
      <c r="B90" s="6">
        <v>45215</v>
      </c>
      <c r="C90" s="6">
        <v>45216</v>
      </c>
      <c r="D90" s="4">
        <v>347</v>
      </c>
      <c r="E90" s="4" t="str">
        <f>VLOOKUP(A90,HOP!A:L,12,0)</f>
        <v>347.00</v>
      </c>
      <c r="F90" s="4" t="str">
        <f>VLOOKUP(A90,HOP!A:C,3,0)</f>
        <v>4064050</v>
      </c>
      <c r="G90" s="4">
        <f t="shared" si="4"/>
        <v>0</v>
      </c>
      <c r="H90" s="4" t="str">
        <f t="shared" si="5"/>
        <v>，4064050</v>
      </c>
      <c r="I90" s="4" t="str">
        <f>VLOOKUP(A90,HOP!A:U,21,0)</f>
        <v>直采</v>
      </c>
    </row>
    <row r="91" s="4" customFormat="1" hidden="1" spans="1:9">
      <c r="A91" s="5">
        <v>999227378559495</v>
      </c>
      <c r="B91" s="6">
        <v>45213</v>
      </c>
      <c r="C91" s="6">
        <v>45216</v>
      </c>
      <c r="D91" s="4">
        <v>942</v>
      </c>
      <c r="E91" s="4" t="str">
        <f>VLOOKUP(A91,HOP!A:L,12,0)</f>
        <v>942.00</v>
      </c>
      <c r="F91" s="4" t="str">
        <f>VLOOKUP(A91,HOP!A:C,3,0)</f>
        <v>4064456</v>
      </c>
      <c r="G91" s="4">
        <f t="shared" si="4"/>
        <v>0</v>
      </c>
      <c r="H91" s="4" t="str">
        <f t="shared" si="5"/>
        <v>，4064456</v>
      </c>
      <c r="I91" s="4" t="str">
        <f>VLOOKUP(A91,HOP!A:U,21,0)</f>
        <v>直采</v>
      </c>
    </row>
    <row r="92" s="4" customFormat="1" hidden="1" spans="1:9">
      <c r="A92" s="5">
        <v>999227378749620</v>
      </c>
      <c r="B92" s="6">
        <v>45213</v>
      </c>
      <c r="C92" s="6">
        <v>45216</v>
      </c>
      <c r="D92" s="4">
        <v>783</v>
      </c>
      <c r="E92" s="4" t="str">
        <f>VLOOKUP(A92,HOP!A:L,12,0)</f>
        <v>783.00</v>
      </c>
      <c r="F92" s="4" t="str">
        <f>VLOOKUP(A92,HOP!A:C,3,0)</f>
        <v>4064657</v>
      </c>
      <c r="G92" s="4">
        <f t="shared" si="4"/>
        <v>0</v>
      </c>
      <c r="H92" s="4" t="str">
        <f t="shared" si="5"/>
        <v>，4064657</v>
      </c>
      <c r="I92" s="4" t="str">
        <f>VLOOKUP(A92,HOP!A:U,21,0)</f>
        <v>直采</v>
      </c>
    </row>
    <row r="93" s="4" customFormat="1" hidden="1" spans="1:9">
      <c r="A93" s="5">
        <v>999227380191689</v>
      </c>
      <c r="B93" s="6">
        <v>45215</v>
      </c>
      <c r="C93" s="6">
        <v>45216</v>
      </c>
      <c r="D93" s="4">
        <v>379</v>
      </c>
      <c r="E93" s="4" t="str">
        <f>VLOOKUP(A93,HOP!A:L,12,0)</f>
        <v>379.00</v>
      </c>
      <c r="F93" s="4" t="str">
        <f>VLOOKUP(A93,HOP!A:C,3,0)</f>
        <v>4065256</v>
      </c>
      <c r="G93" s="4">
        <f t="shared" si="4"/>
        <v>0</v>
      </c>
      <c r="H93" s="4" t="str">
        <f t="shared" si="5"/>
        <v>，4065256</v>
      </c>
      <c r="I93" s="4" t="str">
        <f>VLOOKUP(A93,HOP!A:U,21,0)</f>
        <v>直采</v>
      </c>
    </row>
    <row r="94" s="4" customFormat="1" hidden="1" spans="1:9">
      <c r="A94" s="5">
        <v>999227382002713</v>
      </c>
      <c r="B94" s="6">
        <v>45214</v>
      </c>
      <c r="C94" s="6">
        <v>45216</v>
      </c>
      <c r="D94" s="4">
        <v>858</v>
      </c>
      <c r="E94" s="4" t="str">
        <f>VLOOKUP(A94,HOP!A:L,12,0)</f>
        <v>858.00</v>
      </c>
      <c r="F94" s="4" t="str">
        <f>VLOOKUP(A94,HOP!A:C,3,0)</f>
        <v>4065972</v>
      </c>
      <c r="G94" s="4">
        <f t="shared" si="4"/>
        <v>0</v>
      </c>
      <c r="H94" s="4" t="str">
        <f t="shared" si="5"/>
        <v>，4065972</v>
      </c>
      <c r="I94" s="4" t="str">
        <f>VLOOKUP(A94,HOP!A:U,21,0)</f>
        <v>直采</v>
      </c>
    </row>
    <row r="95" s="4" customFormat="1" hidden="1" spans="1:9">
      <c r="A95" s="5">
        <v>999227382045614</v>
      </c>
      <c r="B95" s="6">
        <v>45215</v>
      </c>
      <c r="C95" s="6">
        <v>45216</v>
      </c>
      <c r="D95" s="4">
        <v>1200</v>
      </c>
      <c r="E95" s="4" t="str">
        <f>VLOOKUP(A95,HOP!A:L,12,0)</f>
        <v>1200.00</v>
      </c>
      <c r="F95" s="4" t="str">
        <f>VLOOKUP(A95,HOP!A:C,3,0)</f>
        <v>4065983</v>
      </c>
      <c r="G95" s="4">
        <f t="shared" si="4"/>
        <v>0</v>
      </c>
      <c r="H95" s="4" t="str">
        <f t="shared" si="5"/>
        <v>，4065983</v>
      </c>
      <c r="I95" s="4" t="str">
        <f>VLOOKUP(A95,HOP!A:U,21,0)</f>
        <v>直采</v>
      </c>
    </row>
    <row r="96" s="4" customFormat="1" hidden="1" spans="1:9">
      <c r="A96" s="5">
        <v>999227382576019</v>
      </c>
      <c r="B96" s="6">
        <v>45214</v>
      </c>
      <c r="C96" s="6">
        <v>45216</v>
      </c>
      <c r="D96" s="4">
        <v>1138</v>
      </c>
      <c r="E96" s="4" t="str">
        <f>VLOOKUP(A96,HOP!A:L,12,0)</f>
        <v>1138.00</v>
      </c>
      <c r="F96" s="4" t="str">
        <f>VLOOKUP(A96,HOP!A:C,3,0)</f>
        <v>4066116</v>
      </c>
      <c r="G96" s="4">
        <f t="shared" si="4"/>
        <v>0</v>
      </c>
      <c r="H96" s="4" t="str">
        <f t="shared" si="5"/>
        <v>，4066116</v>
      </c>
      <c r="I96" s="4" t="str">
        <f>VLOOKUP(A96,HOP!A:U,21,0)</f>
        <v>直采</v>
      </c>
    </row>
    <row r="97" s="4" customFormat="1" hidden="1" spans="1:9">
      <c r="A97" s="5">
        <v>999227385100747</v>
      </c>
      <c r="B97" s="6">
        <v>45213</v>
      </c>
      <c r="C97" s="6">
        <v>45216</v>
      </c>
      <c r="D97" s="4">
        <v>2056</v>
      </c>
      <c r="E97" s="4" t="str">
        <f>VLOOKUP(A97,HOP!A:L,12,0)</f>
        <v>2056.00</v>
      </c>
      <c r="F97" s="4" t="str">
        <f>VLOOKUP(A97,HOP!A:C,3,0)</f>
        <v>4067257</v>
      </c>
      <c r="G97" s="4">
        <f t="shared" si="4"/>
        <v>0</v>
      </c>
      <c r="H97" s="4" t="str">
        <f t="shared" si="5"/>
        <v>，4067257</v>
      </c>
      <c r="I97" s="4" t="str">
        <f>VLOOKUP(A97,HOP!A:U,21,0)</f>
        <v>直采</v>
      </c>
    </row>
    <row r="98" s="4" customFormat="1" hidden="1" spans="1:9">
      <c r="A98" s="5">
        <v>999227385404876</v>
      </c>
      <c r="B98" s="6">
        <v>45215</v>
      </c>
      <c r="C98" s="6">
        <v>45216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27386871023</v>
      </c>
      <c r="B99" s="6">
        <v>45214</v>
      </c>
      <c r="C99" s="6">
        <v>45216</v>
      </c>
      <c r="D99" s="4">
        <v>763</v>
      </c>
      <c r="E99" s="4" t="str">
        <f>VLOOKUP(A99,HOP!A:L,12,0)</f>
        <v>763.00</v>
      </c>
      <c r="F99" s="4" t="str">
        <f>VLOOKUP(A99,HOP!A:C,3,0)</f>
        <v>4067909</v>
      </c>
      <c r="G99" s="4">
        <f t="shared" ref="G99:G130" si="6">D99-E99</f>
        <v>0</v>
      </c>
      <c r="H99" s="4" t="str">
        <f t="shared" ref="H99:H130" si="7">$H$1&amp;F99</f>
        <v>，4067909</v>
      </c>
      <c r="I99" s="4" t="str">
        <f>VLOOKUP(A99,HOP!A:U,21,0)</f>
        <v>直采</v>
      </c>
    </row>
    <row r="100" s="4" customFormat="1" hidden="1" spans="1:9">
      <c r="A100" s="5">
        <v>999227396503972</v>
      </c>
      <c r="B100" s="6">
        <v>45213</v>
      </c>
      <c r="C100" s="6">
        <v>45216</v>
      </c>
      <c r="D100" s="4">
        <v>1002</v>
      </c>
      <c r="E100" s="4" t="str">
        <f>VLOOKUP(A100,HOP!A:L,12,0)</f>
        <v>1002.00</v>
      </c>
      <c r="F100" s="4" t="str">
        <f>VLOOKUP(A100,HOP!A:C,3,0)</f>
        <v>4068279</v>
      </c>
      <c r="G100" s="4">
        <f t="shared" si="6"/>
        <v>0</v>
      </c>
      <c r="H100" s="4" t="str">
        <f t="shared" si="7"/>
        <v>，4068279</v>
      </c>
      <c r="I100" s="4" t="str">
        <f>VLOOKUP(A100,HOP!A:U,21,0)</f>
        <v>直采</v>
      </c>
    </row>
    <row r="101" s="4" customFormat="1" hidden="1" spans="1:9">
      <c r="A101" s="5">
        <v>999227397408643</v>
      </c>
      <c r="B101" s="6">
        <v>45215</v>
      </c>
      <c r="C101" s="6">
        <v>45216</v>
      </c>
      <c r="D101" s="4">
        <v>1107</v>
      </c>
      <c r="E101" s="4" t="str">
        <f>VLOOKUP(A101,HOP!A:L,12,0)</f>
        <v>1107.00</v>
      </c>
      <c r="F101" s="4" t="str">
        <f>VLOOKUP(A101,HOP!A:C,3,0)</f>
        <v>4068484</v>
      </c>
      <c r="G101" s="4">
        <f t="shared" si="6"/>
        <v>0</v>
      </c>
      <c r="H101" s="4" t="str">
        <f t="shared" si="7"/>
        <v>，4068484</v>
      </c>
      <c r="I101" s="4" t="str">
        <f>VLOOKUP(A101,HOP!A:U,21,0)</f>
        <v>直采</v>
      </c>
    </row>
    <row r="102" s="4" customFormat="1" hidden="1" spans="1:9">
      <c r="A102" s="5">
        <v>999227397640668</v>
      </c>
      <c r="B102" s="6">
        <v>45214</v>
      </c>
      <c r="C102" s="6">
        <v>45216</v>
      </c>
      <c r="D102" s="4">
        <v>601</v>
      </c>
      <c r="E102" s="4" t="str">
        <f>VLOOKUP(A102,HOP!A:L,12,0)</f>
        <v>601.00</v>
      </c>
      <c r="F102" s="4" t="str">
        <f>VLOOKUP(A102,HOP!A:C,3,0)</f>
        <v>4068518</v>
      </c>
      <c r="G102" s="4">
        <f t="shared" si="6"/>
        <v>0</v>
      </c>
      <c r="H102" s="4" t="str">
        <f t="shared" si="7"/>
        <v>，4068518</v>
      </c>
      <c r="I102" s="4" t="str">
        <f>VLOOKUP(A102,HOP!A:U,21,0)</f>
        <v>直采</v>
      </c>
    </row>
    <row r="103" s="4" customFormat="1" hidden="1" spans="1:9">
      <c r="A103" s="5">
        <v>999227400240430</v>
      </c>
      <c r="B103" s="6">
        <v>45215</v>
      </c>
      <c r="C103" s="6">
        <v>45216</v>
      </c>
      <c r="D103" s="4">
        <v>216</v>
      </c>
      <c r="E103" s="4" t="str">
        <f>VLOOKUP(A103,HOP!A:L,12,0)</f>
        <v>216.00</v>
      </c>
      <c r="F103" s="4" t="str">
        <f>VLOOKUP(A103,HOP!A:C,3,0)</f>
        <v>4069277</v>
      </c>
      <c r="G103" s="4">
        <f t="shared" si="6"/>
        <v>0</v>
      </c>
      <c r="H103" s="4" t="str">
        <f t="shared" si="7"/>
        <v>，4069277</v>
      </c>
      <c r="I103" s="4" t="str">
        <f>VLOOKUP(A103,HOP!A:U,21,0)</f>
        <v>直采</v>
      </c>
    </row>
    <row r="104" s="4" customFormat="1" hidden="1" spans="1:9">
      <c r="A104" s="5">
        <v>999227400589542</v>
      </c>
      <c r="B104" s="6">
        <v>45214</v>
      </c>
      <c r="C104" s="6">
        <v>45216</v>
      </c>
      <c r="D104" s="4">
        <v>5026</v>
      </c>
      <c r="E104" s="4" t="str">
        <f>VLOOKUP(A104,HOP!A:L,12,0)</f>
        <v>5026.00</v>
      </c>
      <c r="F104" s="4" t="str">
        <f>VLOOKUP(A104,HOP!A:C,3,0)</f>
        <v>4069505</v>
      </c>
      <c r="G104" s="4">
        <f t="shared" si="6"/>
        <v>0</v>
      </c>
      <c r="H104" s="4" t="str">
        <f t="shared" si="7"/>
        <v>，4069505</v>
      </c>
      <c r="I104" s="4" t="str">
        <f>VLOOKUP(A104,HOP!A:U,21,0)</f>
        <v>直采</v>
      </c>
    </row>
    <row r="105" s="4" customFormat="1" hidden="1" spans="1:9">
      <c r="A105" s="5">
        <v>999227400991086</v>
      </c>
      <c r="B105" s="6">
        <v>45215</v>
      </c>
      <c r="C105" s="6">
        <v>45216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999227401102039</v>
      </c>
      <c r="B106" s="6">
        <v>45215</v>
      </c>
      <c r="C106" s="6">
        <v>45216</v>
      </c>
      <c r="D106" s="4">
        <v>331</v>
      </c>
      <c r="E106" s="4" t="str">
        <f>VLOOKUP(A106,HOP!A:L,12,0)</f>
        <v>331.00</v>
      </c>
      <c r="F106" s="4" t="str">
        <f>VLOOKUP(A106,HOP!A:C,3,0)</f>
        <v>4069610</v>
      </c>
      <c r="G106" s="4">
        <f t="shared" si="6"/>
        <v>0</v>
      </c>
      <c r="H106" s="4" t="str">
        <f t="shared" si="7"/>
        <v>，4069610</v>
      </c>
      <c r="I106" s="4" t="str">
        <f>VLOOKUP(A106,HOP!A:U,21,0)</f>
        <v>直采</v>
      </c>
    </row>
    <row r="107" s="4" customFormat="1" hidden="1" spans="1:9">
      <c r="A107" s="5">
        <v>999227401286940</v>
      </c>
      <c r="B107" s="6">
        <v>45213</v>
      </c>
      <c r="C107" s="6">
        <v>45216</v>
      </c>
      <c r="D107" s="4">
        <v>4617</v>
      </c>
      <c r="E107" s="4" t="str">
        <f>VLOOKUP(A107,HOP!A:L,12,0)</f>
        <v>4617.00</v>
      </c>
      <c r="F107" s="4" t="str">
        <f>VLOOKUP(A107,HOP!A:C,3,0)</f>
        <v>4069803</v>
      </c>
      <c r="G107" s="4">
        <f t="shared" si="6"/>
        <v>0</v>
      </c>
      <c r="H107" s="4" t="str">
        <f t="shared" si="7"/>
        <v>，4069803</v>
      </c>
      <c r="I107" s="4" t="str">
        <f>VLOOKUP(A107,HOP!A:U,21,0)</f>
        <v>直采</v>
      </c>
    </row>
    <row r="108" s="4" customFormat="1" hidden="1" spans="1:9">
      <c r="A108" s="5">
        <v>999227404941244</v>
      </c>
      <c r="B108" s="6">
        <v>45214</v>
      </c>
      <c r="C108" s="6">
        <v>45216</v>
      </c>
      <c r="D108" s="4">
        <v>1672</v>
      </c>
      <c r="E108" s="4" t="str">
        <f>VLOOKUP(A108,HOP!A:L,12,0)</f>
        <v>1672.00</v>
      </c>
      <c r="F108" s="4" t="str">
        <f>VLOOKUP(A108,HOP!A:C,3,0)</f>
        <v>4070738</v>
      </c>
      <c r="G108" s="4">
        <f t="shared" si="6"/>
        <v>0</v>
      </c>
      <c r="H108" s="4" t="str">
        <f t="shared" si="7"/>
        <v>，4070738</v>
      </c>
      <c r="I108" s="4" t="str">
        <f>VLOOKUP(A108,HOP!A:U,21,0)</f>
        <v>直采</v>
      </c>
    </row>
    <row r="109" s="4" customFormat="1" hidden="1" spans="1:9">
      <c r="A109" s="5">
        <v>999227407733943</v>
      </c>
      <c r="B109" s="6">
        <v>45214</v>
      </c>
      <c r="C109" s="6">
        <v>45216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999227408628198</v>
      </c>
      <c r="B110" s="6">
        <v>45214</v>
      </c>
      <c r="C110" s="6">
        <v>45216</v>
      </c>
      <c r="D110" s="4">
        <v>0</v>
      </c>
      <c r="E110" s="4" t="e">
        <f>VLOOKUP(A110,HOP!A:L,12,0)</f>
        <v>#N/A</v>
      </c>
      <c r="F110" s="4" t="e">
        <f>VLOOKUP(A110,HOP!A:C,3,0)</f>
        <v>#N/A</v>
      </c>
      <c r="G110" s="4" t="e">
        <f t="shared" si="6"/>
        <v>#N/A</v>
      </c>
      <c r="H110" s="4" t="e">
        <f t="shared" si="7"/>
        <v>#N/A</v>
      </c>
      <c r="I110" s="4" t="e">
        <f>VLOOKUP(A110,HOP!A:U,21,0)</f>
        <v>#N/A</v>
      </c>
    </row>
    <row r="111" s="4" customFormat="1" hidden="1" spans="1:9">
      <c r="A111" s="5">
        <v>999227408651950</v>
      </c>
      <c r="B111" s="6">
        <v>45214</v>
      </c>
      <c r="C111" s="6">
        <v>45216</v>
      </c>
      <c r="D111" s="4">
        <v>1058</v>
      </c>
      <c r="E111" s="4" t="str">
        <f>VLOOKUP(A111,HOP!A:L,12,0)</f>
        <v>1058.00</v>
      </c>
      <c r="F111" s="4" t="str">
        <f>VLOOKUP(A111,HOP!A:C,3,0)</f>
        <v>4072076</v>
      </c>
      <c r="G111" s="4">
        <f t="shared" si="6"/>
        <v>0</v>
      </c>
      <c r="H111" s="4" t="str">
        <f t="shared" si="7"/>
        <v>，4072076</v>
      </c>
      <c r="I111" s="4" t="str">
        <f>VLOOKUP(A111,HOP!A:U,21,0)</f>
        <v>直采</v>
      </c>
    </row>
    <row r="112" s="4" customFormat="1" hidden="1" spans="1:9">
      <c r="A112" s="5">
        <v>999227409064700</v>
      </c>
      <c r="B112" s="6">
        <v>45215</v>
      </c>
      <c r="C112" s="6">
        <v>45216</v>
      </c>
      <c r="D112" s="4">
        <v>340</v>
      </c>
      <c r="E112" s="4" t="str">
        <f>VLOOKUP(A112,HOP!A:L,12,0)</f>
        <v>340.00</v>
      </c>
      <c r="F112" s="4" t="str">
        <f>VLOOKUP(A112,HOP!A:C,3,0)</f>
        <v>4072374</v>
      </c>
      <c r="G112" s="4">
        <f t="shared" si="6"/>
        <v>0</v>
      </c>
      <c r="H112" s="4" t="str">
        <f t="shared" si="7"/>
        <v>，4072374</v>
      </c>
      <c r="I112" s="4" t="str">
        <f>VLOOKUP(A112,HOP!A:U,21,0)</f>
        <v>直采</v>
      </c>
    </row>
    <row r="113" s="4" customFormat="1" hidden="1" spans="1:9">
      <c r="A113" s="5">
        <v>999227410541533</v>
      </c>
      <c r="B113" s="6">
        <v>45214</v>
      </c>
      <c r="C113" s="6">
        <v>45216</v>
      </c>
      <c r="D113" s="4">
        <v>2898</v>
      </c>
      <c r="E113" s="4" t="str">
        <f>VLOOKUP(A113,HOP!A:L,12,0)</f>
        <v>2898.00</v>
      </c>
      <c r="F113" s="4" t="str">
        <f>VLOOKUP(A113,HOP!A:C,3,0)</f>
        <v>4072873</v>
      </c>
      <c r="G113" s="4">
        <f t="shared" si="6"/>
        <v>0</v>
      </c>
      <c r="H113" s="4" t="str">
        <f t="shared" si="7"/>
        <v>，4072873</v>
      </c>
      <c r="I113" s="4" t="str">
        <f>VLOOKUP(A113,HOP!A:U,21,0)</f>
        <v>直采</v>
      </c>
    </row>
    <row r="114" s="4" customFormat="1" hidden="1" spans="1:9">
      <c r="A114" s="5">
        <v>999227410550045</v>
      </c>
      <c r="B114" s="6">
        <v>45214</v>
      </c>
      <c r="C114" s="6">
        <v>45216</v>
      </c>
      <c r="D114" s="4">
        <v>966</v>
      </c>
      <c r="E114" s="4" t="str">
        <f>VLOOKUP(A114,HOP!A:L,12,0)</f>
        <v>966.00</v>
      </c>
      <c r="F114" s="4" t="str">
        <f>VLOOKUP(A114,HOP!A:C,3,0)</f>
        <v>4072874</v>
      </c>
      <c r="G114" s="4">
        <f t="shared" si="6"/>
        <v>0</v>
      </c>
      <c r="H114" s="4" t="str">
        <f t="shared" si="7"/>
        <v>，4072874</v>
      </c>
      <c r="I114" s="4" t="str">
        <f>VLOOKUP(A114,HOP!A:U,21,0)</f>
        <v>直采</v>
      </c>
    </row>
    <row r="115" s="4" customFormat="1" hidden="1" spans="1:9">
      <c r="A115" s="5">
        <v>999227410605594</v>
      </c>
      <c r="B115" s="6">
        <v>45214</v>
      </c>
      <c r="C115" s="6">
        <v>45216</v>
      </c>
      <c r="D115" s="4">
        <v>2278</v>
      </c>
      <c r="E115" s="4" t="str">
        <f>VLOOKUP(A115,HOP!A:L,12,0)</f>
        <v>2278.00</v>
      </c>
      <c r="F115" s="4" t="str">
        <f>VLOOKUP(A115,HOP!A:C,3,0)</f>
        <v>4072894</v>
      </c>
      <c r="G115" s="4">
        <f t="shared" si="6"/>
        <v>0</v>
      </c>
      <c r="H115" s="4" t="str">
        <f t="shared" si="7"/>
        <v>，4072894</v>
      </c>
      <c r="I115" s="4" t="str">
        <f>VLOOKUP(A115,HOP!A:U,21,0)</f>
        <v>直采</v>
      </c>
    </row>
    <row r="116" s="4" customFormat="1" hidden="1" spans="1:9">
      <c r="A116" s="5">
        <v>999227411365678</v>
      </c>
      <c r="B116" s="6">
        <v>45214</v>
      </c>
      <c r="C116" s="6">
        <v>45216</v>
      </c>
      <c r="D116" s="4">
        <v>352</v>
      </c>
      <c r="E116" s="4" t="str">
        <f>VLOOKUP(A116,HOP!A:L,12,0)</f>
        <v>352.00</v>
      </c>
      <c r="F116" s="4" t="str">
        <f>VLOOKUP(A116,HOP!A:C,3,0)</f>
        <v>4073136</v>
      </c>
      <c r="G116" s="4">
        <f t="shared" si="6"/>
        <v>0</v>
      </c>
      <c r="H116" s="4" t="str">
        <f t="shared" si="7"/>
        <v>，4073136</v>
      </c>
      <c r="I116" s="4" t="str">
        <f>VLOOKUP(A116,HOP!A:U,21,0)</f>
        <v>直采</v>
      </c>
    </row>
    <row r="117" s="4" customFormat="1" hidden="1" spans="1:9">
      <c r="A117" s="5">
        <v>999227412080639</v>
      </c>
      <c r="B117" s="6">
        <v>45215</v>
      </c>
      <c r="C117" s="6">
        <v>45216</v>
      </c>
      <c r="D117" s="4">
        <v>1434</v>
      </c>
      <c r="E117" s="4" t="str">
        <f>VLOOKUP(A117,HOP!A:L,12,0)</f>
        <v>1434.00</v>
      </c>
      <c r="F117" s="4" t="str">
        <f>VLOOKUP(A117,HOP!A:C,3,0)</f>
        <v>4073459</v>
      </c>
      <c r="G117" s="4">
        <f t="shared" si="6"/>
        <v>0</v>
      </c>
      <c r="H117" s="4" t="str">
        <f t="shared" si="7"/>
        <v>，4073459</v>
      </c>
      <c r="I117" s="4" t="str">
        <f>VLOOKUP(A117,HOP!A:U,21,0)</f>
        <v>直采</v>
      </c>
    </row>
    <row r="118" s="4" customFormat="1" hidden="1" spans="1:9">
      <c r="A118" s="5">
        <v>999227434412787</v>
      </c>
      <c r="B118" s="6">
        <v>45214</v>
      </c>
      <c r="C118" s="6">
        <v>45216</v>
      </c>
      <c r="D118" s="4">
        <v>352</v>
      </c>
      <c r="E118" s="4" t="str">
        <f>VLOOKUP(A118,HOP!A:L,12,0)</f>
        <v>352.00</v>
      </c>
      <c r="F118" s="4" t="str">
        <f>VLOOKUP(A118,HOP!A:C,3,0)</f>
        <v>4074436</v>
      </c>
      <c r="G118" s="4">
        <f t="shared" si="6"/>
        <v>0</v>
      </c>
      <c r="H118" s="4" t="str">
        <f t="shared" si="7"/>
        <v>，4074436</v>
      </c>
      <c r="I118" s="4" t="str">
        <f>VLOOKUP(A118,HOP!A:U,21,0)</f>
        <v>直采</v>
      </c>
    </row>
    <row r="119" s="4" customFormat="1" hidden="1" spans="1:9">
      <c r="A119" s="5">
        <v>999227436301401</v>
      </c>
      <c r="B119" s="6">
        <v>45215</v>
      </c>
      <c r="C119" s="6">
        <v>45216</v>
      </c>
      <c r="D119" s="4">
        <v>720</v>
      </c>
      <c r="E119" s="4" t="str">
        <f>VLOOKUP(A119,HOP!A:L,12,0)</f>
        <v>720.00</v>
      </c>
      <c r="F119" s="4" t="str">
        <f>VLOOKUP(A119,HOP!A:C,3,0)</f>
        <v>4075073</v>
      </c>
      <c r="G119" s="4">
        <f t="shared" si="6"/>
        <v>0</v>
      </c>
      <c r="H119" s="4" t="str">
        <f t="shared" si="7"/>
        <v>，4075073</v>
      </c>
      <c r="I119" s="4" t="str">
        <f>VLOOKUP(A119,HOP!A:U,21,0)</f>
        <v>直采</v>
      </c>
    </row>
    <row r="120" s="4" customFormat="1" hidden="1" spans="1:9">
      <c r="A120" s="5">
        <v>999227436606419</v>
      </c>
      <c r="B120" s="6">
        <v>45215</v>
      </c>
      <c r="C120" s="6">
        <v>45216</v>
      </c>
      <c r="D120" s="4">
        <v>331</v>
      </c>
      <c r="E120" s="4" t="str">
        <f>VLOOKUP(A120,HOP!A:L,12,0)</f>
        <v>331.00</v>
      </c>
      <c r="F120" s="4" t="str">
        <f>VLOOKUP(A120,HOP!A:C,3,0)</f>
        <v>4075134</v>
      </c>
      <c r="G120" s="4">
        <f t="shared" si="6"/>
        <v>0</v>
      </c>
      <c r="H120" s="4" t="str">
        <f t="shared" si="7"/>
        <v>，4075134</v>
      </c>
      <c r="I120" s="4" t="str">
        <f>VLOOKUP(A120,HOP!A:U,21,0)</f>
        <v>直采</v>
      </c>
    </row>
    <row r="121" s="4" customFormat="1" hidden="1" spans="1:9">
      <c r="A121" s="5">
        <v>999227437129878</v>
      </c>
      <c r="B121" s="6">
        <v>45215</v>
      </c>
      <c r="C121" s="6">
        <v>45216</v>
      </c>
      <c r="D121" s="4">
        <v>517</v>
      </c>
      <c r="E121" s="4" t="str">
        <f>VLOOKUP(A121,HOP!A:L,12,0)</f>
        <v>517.00</v>
      </c>
      <c r="F121" s="4" t="str">
        <f>VLOOKUP(A121,HOP!A:C,3,0)</f>
        <v>4075250</v>
      </c>
      <c r="G121" s="4">
        <f t="shared" si="6"/>
        <v>0</v>
      </c>
      <c r="H121" s="4" t="str">
        <f t="shared" si="7"/>
        <v>，4075250</v>
      </c>
      <c r="I121" s="4" t="str">
        <f>VLOOKUP(A121,HOP!A:U,21,0)</f>
        <v>直采</v>
      </c>
    </row>
    <row r="122" s="4" customFormat="1" hidden="1" spans="1:9">
      <c r="A122" s="5">
        <v>999227437160760</v>
      </c>
      <c r="B122" s="6">
        <v>45214</v>
      </c>
      <c r="C122" s="6">
        <v>45216</v>
      </c>
      <c r="D122" s="4">
        <v>352</v>
      </c>
      <c r="E122" s="4" t="str">
        <f>VLOOKUP(A122,HOP!A:L,12,0)</f>
        <v>352.00</v>
      </c>
      <c r="F122" s="4" t="str">
        <f>VLOOKUP(A122,HOP!A:C,3,0)</f>
        <v>4075255</v>
      </c>
      <c r="G122" s="4">
        <f t="shared" si="6"/>
        <v>0</v>
      </c>
      <c r="H122" s="4" t="str">
        <f t="shared" si="7"/>
        <v>，4075255</v>
      </c>
      <c r="I122" s="4" t="str">
        <f>VLOOKUP(A122,HOP!A:U,21,0)</f>
        <v>直采</v>
      </c>
    </row>
    <row r="123" s="4" customFormat="1" hidden="1" spans="1:9">
      <c r="A123" s="5">
        <v>999227438207598</v>
      </c>
      <c r="B123" s="6">
        <v>45215</v>
      </c>
      <c r="C123" s="6">
        <v>45216</v>
      </c>
      <c r="D123" s="4">
        <v>432</v>
      </c>
      <c r="E123" s="4" t="str">
        <f>VLOOKUP(A123,HOP!A:L,12,0)</f>
        <v>432.00</v>
      </c>
      <c r="F123" s="4" t="str">
        <f>VLOOKUP(A123,HOP!A:C,3,0)</f>
        <v>4075699</v>
      </c>
      <c r="G123" s="4">
        <f t="shared" si="6"/>
        <v>0</v>
      </c>
      <c r="H123" s="4" t="str">
        <f t="shared" si="7"/>
        <v>，4075699</v>
      </c>
      <c r="I123" s="4" t="str">
        <f>VLOOKUP(A123,HOP!A:U,21,0)</f>
        <v>直采</v>
      </c>
    </row>
    <row r="124" s="4" customFormat="1" hidden="1" spans="1:9">
      <c r="A124" s="5">
        <v>999227438369533</v>
      </c>
      <c r="B124" s="6">
        <v>45215</v>
      </c>
      <c r="C124" s="6">
        <v>45216</v>
      </c>
      <c r="D124" s="4">
        <v>505</v>
      </c>
      <c r="E124" s="4" t="str">
        <f>VLOOKUP(A124,HOP!A:L,12,0)</f>
        <v>505.00</v>
      </c>
      <c r="F124" s="4" t="str">
        <f>VLOOKUP(A124,HOP!A:C,3,0)</f>
        <v>4075730</v>
      </c>
      <c r="G124" s="4">
        <f t="shared" si="6"/>
        <v>0</v>
      </c>
      <c r="H124" s="4" t="str">
        <f t="shared" si="7"/>
        <v>，4075730</v>
      </c>
      <c r="I124" s="4" t="str">
        <f>VLOOKUP(A124,HOP!A:U,21,0)</f>
        <v>直采</v>
      </c>
    </row>
    <row r="125" s="4" customFormat="1" hidden="1" spans="1:9">
      <c r="A125" s="5">
        <v>999227438540952</v>
      </c>
      <c r="B125" s="6">
        <v>45215</v>
      </c>
      <c r="C125" s="6">
        <v>45216</v>
      </c>
      <c r="D125" s="4">
        <v>396</v>
      </c>
      <c r="E125" s="4" t="str">
        <f>VLOOKUP(A125,HOP!A:L,12,0)</f>
        <v>396.00</v>
      </c>
      <c r="F125" s="4" t="str">
        <f>VLOOKUP(A125,HOP!A:C,3,0)</f>
        <v>4075767</v>
      </c>
      <c r="G125" s="4">
        <f t="shared" si="6"/>
        <v>0</v>
      </c>
      <c r="H125" s="4" t="str">
        <f t="shared" si="7"/>
        <v>，4075767</v>
      </c>
      <c r="I125" s="4" t="str">
        <f>VLOOKUP(A125,HOP!A:U,21,0)</f>
        <v>直采</v>
      </c>
    </row>
    <row r="126" s="4" customFormat="1" hidden="1" spans="1:9">
      <c r="A126" s="5">
        <v>999227438985858</v>
      </c>
      <c r="B126" s="6">
        <v>45215</v>
      </c>
      <c r="C126" s="6">
        <v>45216</v>
      </c>
      <c r="D126" s="4">
        <v>456</v>
      </c>
      <c r="E126" s="4" t="str">
        <f>VLOOKUP(A126,HOP!A:L,12,0)</f>
        <v>456.00</v>
      </c>
      <c r="F126" s="4" t="str">
        <f>VLOOKUP(A126,HOP!A:C,3,0)</f>
        <v>4076027</v>
      </c>
      <c r="G126" s="4">
        <f t="shared" si="6"/>
        <v>0</v>
      </c>
      <c r="H126" s="4" t="str">
        <f t="shared" si="7"/>
        <v>，4076027</v>
      </c>
      <c r="I126" s="4" t="str">
        <f>VLOOKUP(A126,HOP!A:U,21,0)</f>
        <v>直采</v>
      </c>
    </row>
    <row r="127" s="4" customFormat="1" hidden="1" spans="1:9">
      <c r="A127" s="5">
        <v>999227439793319</v>
      </c>
      <c r="B127" s="6">
        <v>45215</v>
      </c>
      <c r="C127" s="6">
        <v>45216</v>
      </c>
      <c r="D127" s="4">
        <v>966</v>
      </c>
      <c r="E127" s="4" t="str">
        <f>VLOOKUP(A127,HOP!A:L,12,0)</f>
        <v>966.00</v>
      </c>
      <c r="F127" s="4" t="str">
        <f>VLOOKUP(A127,HOP!A:C,3,0)</f>
        <v>4076391</v>
      </c>
      <c r="G127" s="4">
        <f t="shared" si="6"/>
        <v>0</v>
      </c>
      <c r="H127" s="4" t="str">
        <f t="shared" si="7"/>
        <v>，4076391</v>
      </c>
      <c r="I127" s="4" t="str">
        <f>VLOOKUP(A127,HOP!A:U,21,0)</f>
        <v>直采</v>
      </c>
    </row>
    <row r="128" s="4" customFormat="1" hidden="1" spans="1:9">
      <c r="A128" s="5">
        <v>999227440005068</v>
      </c>
      <c r="B128" s="6">
        <v>45215</v>
      </c>
      <c r="C128" s="6">
        <v>45216</v>
      </c>
      <c r="D128" s="4">
        <v>376</v>
      </c>
      <c r="E128" s="4" t="str">
        <f>VLOOKUP(A128,HOP!A:L,12,0)</f>
        <v>376.00</v>
      </c>
      <c r="F128" s="4" t="str">
        <f>VLOOKUP(A128,HOP!A:C,3,0)</f>
        <v>4076437</v>
      </c>
      <c r="G128" s="4">
        <f t="shared" si="6"/>
        <v>0</v>
      </c>
      <c r="H128" s="4" t="str">
        <f t="shared" si="7"/>
        <v>，4076437</v>
      </c>
      <c r="I128" s="4" t="str">
        <f>VLOOKUP(A128,HOP!A:U,21,0)</f>
        <v>直采</v>
      </c>
    </row>
    <row r="129" s="4" customFormat="1" hidden="1" spans="1:9">
      <c r="A129" s="5">
        <v>999227440905120</v>
      </c>
      <c r="B129" s="6">
        <v>45215</v>
      </c>
      <c r="C129" s="6">
        <v>45216</v>
      </c>
      <c r="D129" s="4">
        <v>311</v>
      </c>
      <c r="E129" s="4" t="str">
        <f>VLOOKUP(A129,HOP!A:L,12,0)</f>
        <v>311.00</v>
      </c>
      <c r="F129" s="4" t="str">
        <f>VLOOKUP(A129,HOP!A:C,3,0)</f>
        <v>4076840</v>
      </c>
      <c r="G129" s="4">
        <f t="shared" si="6"/>
        <v>0</v>
      </c>
      <c r="H129" s="4" t="str">
        <f t="shared" si="7"/>
        <v>，4076840</v>
      </c>
      <c r="I129" s="4" t="str">
        <f>VLOOKUP(A129,HOP!A:U,21,0)</f>
        <v>直采</v>
      </c>
    </row>
    <row r="130" s="4" customFormat="1" hidden="1" spans="1:9">
      <c r="A130" s="5">
        <v>999227441198494</v>
      </c>
      <c r="B130" s="6">
        <v>45215</v>
      </c>
      <c r="C130" s="6">
        <v>45216</v>
      </c>
      <c r="D130" s="4">
        <v>530</v>
      </c>
      <c r="E130" s="4" t="str">
        <f>VLOOKUP(A130,HOP!A:L,12,0)</f>
        <v>530.00</v>
      </c>
      <c r="F130" s="4" t="str">
        <f>VLOOKUP(A130,HOP!A:C,3,0)</f>
        <v>4076917</v>
      </c>
      <c r="G130" s="4">
        <f t="shared" si="6"/>
        <v>0</v>
      </c>
      <c r="H130" s="4" t="str">
        <f t="shared" si="7"/>
        <v>，4076917</v>
      </c>
      <c r="I130" s="4" t="str">
        <f>VLOOKUP(A130,HOP!A:U,21,0)</f>
        <v>直采</v>
      </c>
    </row>
    <row r="131" s="4" customFormat="1" hidden="1" spans="1:9">
      <c r="A131" s="5">
        <v>27441383802</v>
      </c>
      <c r="B131" s="6">
        <v>45215</v>
      </c>
      <c r="C131" s="6">
        <v>45216</v>
      </c>
      <c r="D131" s="4">
        <v>324</v>
      </c>
      <c r="E131" s="4" t="str">
        <f>VLOOKUP(A131,HOP!A:L,12,0)</f>
        <v>324.00</v>
      </c>
      <c r="F131" s="4" t="str">
        <f>VLOOKUP(A131,HOP!A:C,3,0)</f>
        <v>4077136</v>
      </c>
      <c r="G131" s="4">
        <f t="shared" ref="G131:G150" si="8">D131-E131</f>
        <v>0</v>
      </c>
      <c r="H131" s="4" t="str">
        <f t="shared" ref="H131:H150" si="9">$H$1&amp;F131</f>
        <v>，4077136</v>
      </c>
      <c r="I131" s="4" t="str">
        <f>VLOOKUP(A131,HOP!A:U,21,0)</f>
        <v>直采</v>
      </c>
    </row>
    <row r="132" s="4" customFormat="1" hidden="1" spans="1:9">
      <c r="A132" s="5">
        <v>999227443077549</v>
      </c>
      <c r="B132" s="6">
        <v>45215</v>
      </c>
      <c r="C132" s="6">
        <v>45216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999227443388602</v>
      </c>
      <c r="B133" s="6">
        <v>45215</v>
      </c>
      <c r="C133" s="6">
        <v>45216</v>
      </c>
      <c r="D133" s="4">
        <v>390</v>
      </c>
      <c r="E133" s="4" t="str">
        <f>VLOOKUP(A133,HOP!A:L,12,0)</f>
        <v>390.00</v>
      </c>
      <c r="F133" s="4" t="str">
        <f>VLOOKUP(A133,HOP!A:C,3,0)</f>
        <v>4077987</v>
      </c>
      <c r="G133" s="4">
        <f t="shared" si="8"/>
        <v>0</v>
      </c>
      <c r="H133" s="4" t="str">
        <f t="shared" si="9"/>
        <v>，4077987</v>
      </c>
      <c r="I133" s="4" t="str">
        <f>VLOOKUP(A133,HOP!A:U,21,0)</f>
        <v>直采</v>
      </c>
    </row>
    <row r="134" s="4" customFormat="1" hidden="1" spans="1:9">
      <c r="A134" s="5">
        <v>999227439897069</v>
      </c>
      <c r="B134" s="6">
        <v>45215</v>
      </c>
      <c r="C134" s="6">
        <v>45216</v>
      </c>
      <c r="D134" s="4">
        <v>1800</v>
      </c>
      <c r="E134" s="4" t="str">
        <f>VLOOKUP(A134,HOP!A:L,12,0)</f>
        <v>1800.00</v>
      </c>
      <c r="F134" s="4" t="str">
        <f>VLOOKUP(A134,HOP!A:C,3,0)</f>
        <v>4076413</v>
      </c>
      <c r="G134" s="4">
        <f t="shared" si="8"/>
        <v>0</v>
      </c>
      <c r="H134" s="4" t="str">
        <f t="shared" si="9"/>
        <v>，4076413</v>
      </c>
      <c r="I134" s="4" t="str">
        <f>VLOOKUP(A134,HOP!A:U,21,0)</f>
        <v>直采</v>
      </c>
    </row>
    <row r="135" s="4" customFormat="1" hidden="1" spans="1:9">
      <c r="A135" s="5">
        <v>27445149481</v>
      </c>
      <c r="B135" s="6">
        <v>45215</v>
      </c>
      <c r="C135" s="6">
        <v>45216</v>
      </c>
      <c r="D135" s="4">
        <v>333</v>
      </c>
      <c r="E135" s="4" t="str">
        <f>VLOOKUP(A135,HOP!A:L,12,0)</f>
        <v>333.00</v>
      </c>
      <c r="F135" s="4" t="str">
        <f>VLOOKUP(A135,HOP!A:C,3,0)</f>
        <v>4078599</v>
      </c>
      <c r="G135" s="4">
        <f t="shared" si="8"/>
        <v>0</v>
      </c>
      <c r="H135" s="4" t="str">
        <f t="shared" si="9"/>
        <v>，4078599</v>
      </c>
      <c r="I135" s="4" t="str">
        <f>VLOOKUP(A135,HOP!A:U,21,0)</f>
        <v>直采</v>
      </c>
    </row>
    <row r="136" s="4" customFormat="1" hidden="1" spans="1:9">
      <c r="A136" s="5">
        <v>999227445620002</v>
      </c>
      <c r="B136" s="6">
        <v>45215</v>
      </c>
      <c r="C136" s="6">
        <v>45216</v>
      </c>
      <c r="D136" s="4">
        <v>372</v>
      </c>
      <c r="E136" s="4" t="str">
        <f>VLOOKUP(A136,HOP!A:L,12,0)</f>
        <v>372.00</v>
      </c>
      <c r="F136" s="4" t="str">
        <f>VLOOKUP(A136,HOP!A:C,3,0)</f>
        <v>4078705</v>
      </c>
      <c r="G136" s="4">
        <f t="shared" si="8"/>
        <v>0</v>
      </c>
      <c r="H136" s="4" t="str">
        <f t="shared" si="9"/>
        <v>，4078705</v>
      </c>
      <c r="I136" s="4" t="str">
        <f>VLOOKUP(A136,HOP!A:U,21,0)</f>
        <v>直采</v>
      </c>
    </row>
    <row r="137" s="4" customFormat="1" hidden="1" spans="1:9">
      <c r="A137" s="5">
        <v>999227445709296</v>
      </c>
      <c r="B137" s="6">
        <v>45215</v>
      </c>
      <c r="C137" s="6">
        <v>45216</v>
      </c>
      <c r="D137" s="4">
        <v>345</v>
      </c>
      <c r="E137" s="4" t="str">
        <f>VLOOKUP(A137,HOP!A:L,12,0)</f>
        <v>345.00</v>
      </c>
      <c r="F137" s="4" t="str">
        <f>VLOOKUP(A137,HOP!A:C,3,0)</f>
        <v>4078721</v>
      </c>
      <c r="G137" s="4">
        <f t="shared" si="8"/>
        <v>0</v>
      </c>
      <c r="H137" s="4" t="str">
        <f t="shared" si="9"/>
        <v>，4078721</v>
      </c>
      <c r="I137" s="4" t="str">
        <f>VLOOKUP(A137,HOP!A:U,21,0)</f>
        <v>直采</v>
      </c>
    </row>
    <row r="138" s="4" customFormat="1" hidden="1" spans="1:9">
      <c r="A138" s="5">
        <v>999227445942996</v>
      </c>
      <c r="B138" s="6">
        <v>45215</v>
      </c>
      <c r="C138" s="6">
        <v>45216</v>
      </c>
      <c r="D138" s="4">
        <v>2120</v>
      </c>
      <c r="E138" s="4" t="str">
        <f>VLOOKUP(A138,HOP!A:L,12,0)</f>
        <v>2120.00</v>
      </c>
      <c r="F138" s="4" t="str">
        <f>VLOOKUP(A138,HOP!A:C,3,0)</f>
        <v>4078891</v>
      </c>
      <c r="G138" s="4">
        <f t="shared" si="8"/>
        <v>0</v>
      </c>
      <c r="H138" s="4" t="str">
        <f t="shared" si="9"/>
        <v>，4078891</v>
      </c>
      <c r="I138" s="4" t="str">
        <f>VLOOKUP(A138,HOP!A:U,21,0)</f>
        <v>直采</v>
      </c>
    </row>
    <row r="139" s="4" customFormat="1" hidden="1" spans="1:9">
      <c r="A139" s="5">
        <v>999227445985144</v>
      </c>
      <c r="B139" s="6">
        <v>45215</v>
      </c>
      <c r="C139" s="6">
        <v>45216</v>
      </c>
      <c r="D139" s="4">
        <v>483</v>
      </c>
      <c r="E139" s="4" t="str">
        <f>VLOOKUP(A139,HOP!A:L,12,0)</f>
        <v>483.00</v>
      </c>
      <c r="F139" s="4" t="str">
        <f>VLOOKUP(A139,HOP!A:C,3,0)</f>
        <v>4078899</v>
      </c>
      <c r="G139" s="4">
        <f t="shared" si="8"/>
        <v>0</v>
      </c>
      <c r="H139" s="4" t="str">
        <f t="shared" si="9"/>
        <v>，4078899</v>
      </c>
      <c r="I139" s="4" t="str">
        <f>VLOOKUP(A139,HOP!A:U,21,0)</f>
        <v>直采</v>
      </c>
    </row>
    <row r="140" s="4" customFormat="1" hidden="1" spans="1:9">
      <c r="A140" s="5">
        <v>999227446186851</v>
      </c>
      <c r="B140" s="6">
        <v>45215</v>
      </c>
      <c r="C140" s="6">
        <v>45216</v>
      </c>
      <c r="D140" s="4">
        <v>388</v>
      </c>
      <c r="E140" s="4" t="str">
        <f>VLOOKUP(A140,HOP!A:L,12,0)</f>
        <v>388.00</v>
      </c>
      <c r="F140" s="4" t="str">
        <f>VLOOKUP(A140,HOP!A:C,3,0)</f>
        <v>4078933</v>
      </c>
      <c r="G140" s="4">
        <f t="shared" si="8"/>
        <v>0</v>
      </c>
      <c r="H140" s="4" t="str">
        <f t="shared" si="9"/>
        <v>，4078933</v>
      </c>
      <c r="I140" s="4" t="str">
        <f>VLOOKUP(A140,HOP!A:U,21,0)</f>
        <v>直采</v>
      </c>
    </row>
    <row r="141" s="4" customFormat="1" hidden="1" spans="1:9">
      <c r="A141" s="5">
        <v>999227446433603</v>
      </c>
      <c r="B141" s="6">
        <v>45215</v>
      </c>
      <c r="C141" s="6">
        <v>45216</v>
      </c>
      <c r="D141" s="4">
        <v>185</v>
      </c>
      <c r="E141" s="4" t="str">
        <f>VLOOKUP(A141,HOP!A:L,12,0)</f>
        <v>185.00</v>
      </c>
      <c r="F141" s="4" t="str">
        <f>VLOOKUP(A141,HOP!A:C,3,0)</f>
        <v>4078999</v>
      </c>
      <c r="G141" s="4">
        <f t="shared" si="8"/>
        <v>0</v>
      </c>
      <c r="H141" s="4" t="str">
        <f t="shared" si="9"/>
        <v>，4078999</v>
      </c>
      <c r="I141" s="4" t="str">
        <f>VLOOKUP(A141,HOP!A:U,21,0)</f>
        <v>直采</v>
      </c>
    </row>
    <row r="142" s="4" customFormat="1" hidden="1" spans="1:9">
      <c r="A142" s="5">
        <v>999227446567750</v>
      </c>
      <c r="B142" s="6">
        <v>45215</v>
      </c>
      <c r="C142" s="6">
        <v>45216</v>
      </c>
      <c r="D142" s="4">
        <v>285</v>
      </c>
      <c r="E142" s="4" t="str">
        <f>VLOOKUP(A142,HOP!A:L,12,0)</f>
        <v>285.00</v>
      </c>
      <c r="F142" s="4" t="str">
        <f>VLOOKUP(A142,HOP!A:C,3,0)</f>
        <v>4079026</v>
      </c>
      <c r="G142" s="4">
        <f t="shared" si="8"/>
        <v>0</v>
      </c>
      <c r="H142" s="4" t="str">
        <f t="shared" si="9"/>
        <v>，4079026</v>
      </c>
      <c r="I142" s="4" t="str">
        <f>VLOOKUP(A142,HOP!A:U,21,0)</f>
        <v>直采</v>
      </c>
    </row>
    <row r="143" s="4" customFormat="1" hidden="1" spans="1:9">
      <c r="A143" s="5">
        <v>999227447438351</v>
      </c>
      <c r="B143" s="6">
        <v>45215</v>
      </c>
      <c r="C143" s="6">
        <v>45216</v>
      </c>
      <c r="D143" s="4">
        <v>188</v>
      </c>
      <c r="E143" s="4" t="str">
        <f>VLOOKUP(A143,HOP!A:L,12,0)</f>
        <v>188.00</v>
      </c>
      <c r="F143" s="4" t="str">
        <f>VLOOKUP(A143,HOP!A:C,3,0)</f>
        <v>4079343</v>
      </c>
      <c r="G143" s="4">
        <f t="shared" si="8"/>
        <v>0</v>
      </c>
      <c r="H143" s="4" t="str">
        <f t="shared" si="9"/>
        <v>，4079343</v>
      </c>
      <c r="I143" s="4" t="str">
        <f>VLOOKUP(A143,HOP!A:U,21,0)</f>
        <v>直采</v>
      </c>
    </row>
    <row r="144" s="4" customFormat="1" hidden="1" spans="1:9">
      <c r="A144" s="5">
        <v>999227448229369</v>
      </c>
      <c r="B144" s="6">
        <v>45215</v>
      </c>
      <c r="C144" s="6">
        <v>45216</v>
      </c>
      <c r="D144" s="4">
        <v>249</v>
      </c>
      <c r="E144" s="4" t="str">
        <f>VLOOKUP(A144,HOP!A:L,12,0)</f>
        <v>249.00</v>
      </c>
      <c r="F144" s="4" t="str">
        <f>VLOOKUP(A144,HOP!A:C,3,0)</f>
        <v>4079701</v>
      </c>
      <c r="G144" s="4">
        <f t="shared" si="8"/>
        <v>0</v>
      </c>
      <c r="H144" s="4" t="str">
        <f t="shared" si="9"/>
        <v>，4079701</v>
      </c>
      <c r="I144" s="4" t="str">
        <f>VLOOKUP(A144,HOP!A:U,21,0)</f>
        <v>直采</v>
      </c>
    </row>
    <row r="145" s="4" customFormat="1" hidden="1" spans="1:9">
      <c r="A145" s="5">
        <v>999227448715447</v>
      </c>
      <c r="B145" s="6">
        <v>45215</v>
      </c>
      <c r="C145" s="6">
        <v>45216</v>
      </c>
      <c r="D145" s="4">
        <v>2019</v>
      </c>
      <c r="E145" s="4" t="str">
        <f>VLOOKUP(A145,HOP!A:L,12,0)</f>
        <v>2019.00</v>
      </c>
      <c r="F145" s="4" t="str">
        <f>VLOOKUP(A145,HOP!A:C,3,0)</f>
        <v>4079947</v>
      </c>
      <c r="G145" s="4">
        <f t="shared" si="8"/>
        <v>0</v>
      </c>
      <c r="H145" s="4" t="str">
        <f t="shared" si="9"/>
        <v>，4079947</v>
      </c>
      <c r="I145" s="4" t="str">
        <f>VLOOKUP(A145,HOP!A:U,21,0)</f>
        <v>直采</v>
      </c>
    </row>
    <row r="146" s="4" customFormat="1" hidden="1" spans="1:9">
      <c r="A146" s="5">
        <v>999227449117761</v>
      </c>
      <c r="B146" s="6">
        <v>45215</v>
      </c>
      <c r="C146" s="6">
        <v>45216</v>
      </c>
      <c r="D146" s="4">
        <v>369</v>
      </c>
      <c r="E146" s="4" t="str">
        <f>VLOOKUP(A146,HOP!A:L,12,0)</f>
        <v>369.00</v>
      </c>
      <c r="F146" s="4" t="str">
        <f>VLOOKUP(A146,HOP!A:C,3,0)</f>
        <v>4080051</v>
      </c>
      <c r="G146" s="4">
        <f t="shared" si="8"/>
        <v>0</v>
      </c>
      <c r="H146" s="4" t="str">
        <f t="shared" si="9"/>
        <v>，4080051</v>
      </c>
      <c r="I146" s="4" t="str">
        <f>VLOOKUP(A146,HOP!A:U,21,0)</f>
        <v>直采</v>
      </c>
    </row>
    <row r="147" s="4" customFormat="1" hidden="1" spans="1:9">
      <c r="A147" s="5">
        <v>999227449147569</v>
      </c>
      <c r="B147" s="6">
        <v>45215</v>
      </c>
      <c r="C147" s="6">
        <v>45216</v>
      </c>
      <c r="D147" s="4">
        <v>331</v>
      </c>
      <c r="E147" s="4" t="str">
        <f>VLOOKUP(A147,HOP!A:L,12,0)</f>
        <v>331.00</v>
      </c>
      <c r="F147" s="4" t="str">
        <f>VLOOKUP(A147,HOP!A:C,3,0)</f>
        <v>4080055</v>
      </c>
      <c r="G147" s="4">
        <f t="shared" si="8"/>
        <v>0</v>
      </c>
      <c r="H147" s="4" t="str">
        <f t="shared" si="9"/>
        <v>，4080055</v>
      </c>
      <c r="I147" s="4" t="str">
        <f>VLOOKUP(A147,HOP!A:U,21,0)</f>
        <v>直采</v>
      </c>
    </row>
    <row r="148" s="4" customFormat="1" hidden="1" spans="1:9">
      <c r="A148" s="5">
        <v>999227450007396</v>
      </c>
      <c r="B148" s="6">
        <v>45215</v>
      </c>
      <c r="C148" s="6">
        <v>45216</v>
      </c>
      <c r="D148" s="4">
        <v>275</v>
      </c>
      <c r="E148" s="4" t="str">
        <f>VLOOKUP(A148,HOP!A:L,12,0)</f>
        <v>275.00</v>
      </c>
      <c r="F148" s="4" t="str">
        <f>VLOOKUP(A148,HOP!A:C,3,0)</f>
        <v>4080374</v>
      </c>
      <c r="G148" s="4">
        <f t="shared" si="8"/>
        <v>0</v>
      </c>
      <c r="H148" s="4" t="str">
        <f t="shared" si="9"/>
        <v>，4080374</v>
      </c>
      <c r="I148" s="4" t="str">
        <f>VLOOKUP(A148,HOP!A:U,21,0)</f>
        <v>直采</v>
      </c>
    </row>
    <row r="149" s="4" customFormat="1" hidden="1" spans="1:9">
      <c r="A149" s="5">
        <v>999227450513591</v>
      </c>
      <c r="B149" s="6">
        <v>45215</v>
      </c>
      <c r="C149" s="6">
        <v>45216</v>
      </c>
      <c r="D149" s="4">
        <v>181</v>
      </c>
      <c r="E149" s="4" t="str">
        <f>VLOOKUP(A149,HOP!A:L,12,0)</f>
        <v>181.00</v>
      </c>
      <c r="F149" s="4" t="str">
        <f>VLOOKUP(A149,HOP!A:C,3,0)</f>
        <v>4080622</v>
      </c>
      <c r="G149" s="4">
        <f t="shared" si="8"/>
        <v>0</v>
      </c>
      <c r="H149" s="4" t="str">
        <f t="shared" si="9"/>
        <v>，4080622</v>
      </c>
      <c r="I149" s="4" t="str">
        <f>VLOOKUP(A149,HOP!A:U,21,0)</f>
        <v>直采</v>
      </c>
    </row>
    <row r="150" s="4" customFormat="1" hidden="1" spans="1:9">
      <c r="A150" s="5">
        <v>999227945602964</v>
      </c>
      <c r="B150" s="6">
        <v>45215</v>
      </c>
      <c r="C150" s="6">
        <v>45216</v>
      </c>
      <c r="D150" s="4">
        <v>177</v>
      </c>
      <c r="E150" s="4" t="str">
        <f>VLOOKUP(A150,HOP!A:L,12,0)</f>
        <v>177.00</v>
      </c>
      <c r="F150" s="4" t="str">
        <f>VLOOKUP(A150,HOP!A:C,3,0)</f>
        <v>4081410</v>
      </c>
      <c r="G150" s="4">
        <f t="shared" si="8"/>
        <v>0</v>
      </c>
      <c r="H150" s="4" t="str">
        <f t="shared" si="9"/>
        <v>，4081410</v>
      </c>
      <c r="I150" s="4" t="str">
        <f>VLOOKUP(A150,HOP!A:U,21,0)</f>
        <v>直采</v>
      </c>
    </row>
    <row r="152" spans="4:4">
      <c r="D152" s="4">
        <f>SUM(D2:D151)</f>
        <v>244950</v>
      </c>
    </row>
    <row r="158" spans="1:1">
      <c r="A158" s="4" t="s">
        <v>819</v>
      </c>
    </row>
    <row r="159" spans="1:1">
      <c r="A159" s="4" t="s">
        <v>820</v>
      </c>
    </row>
    <row r="160" spans="1:1">
      <c r="A160" s="4" t="s">
        <v>821</v>
      </c>
    </row>
  </sheetData>
  <autoFilter ref="A1:X150">
    <filterColumn colId="3">
      <filters>
        <filter val="600"/>
        <filter val="1200"/>
        <filter val="1700"/>
        <filter val="1800"/>
        <filter val="4900"/>
        <filter val="601"/>
        <filter val="4101"/>
        <filter val="1002"/>
        <filter val="3004"/>
        <filter val="505"/>
        <filter val="1107"/>
        <filter val="3108"/>
        <filter val="4808"/>
        <filter val="6708"/>
        <filter val="510"/>
        <filter val="910"/>
        <filter val="1510"/>
        <filter val="311"/>
        <filter val="811"/>
        <filter val="712"/>
        <filter val="4512"/>
        <filter val="1413"/>
        <filter val="1214"/>
        <filter val="1414"/>
        <filter val="1514"/>
        <filter val="515"/>
        <filter val="3815"/>
        <filter val="216"/>
        <filter val="1116"/>
        <filter val="517"/>
        <filter val="4617"/>
        <filter val="718"/>
        <filter val="2019"/>
        <filter val="720"/>
        <filter val="920"/>
        <filter val="2120"/>
        <filter val="7120"/>
        <filter val="324"/>
        <filter val="4324"/>
        <filter val="1625"/>
        <filter val="4125"/>
        <filter val="4725"/>
        <filter val="5026"/>
        <filter val="430"/>
        <filter val="530"/>
        <filter val="331"/>
        <filter val="432"/>
        <filter val="333"/>
        <filter val="1434"/>
        <filter val="735"/>
        <filter val="4236"/>
        <filter val="1138"/>
        <filter val="1338"/>
        <filter val="1938"/>
        <filter val="340"/>
        <filter val="1540"/>
        <filter val="642"/>
        <filter val="942"/>
        <filter val="1542"/>
        <filter val="2443"/>
        <filter val="5043"/>
        <filter val="345"/>
        <filter val="1446"/>
        <filter val="1746"/>
        <filter val="347"/>
        <filter val="1848"/>
        <filter val="249"/>
        <filter val="550"/>
        <filter val="3150"/>
        <filter val="11650"/>
        <filter val="851"/>
        <filter val="352"/>
        <filter val="3052"/>
        <filter val="2253"/>
        <filter val="3755"/>
        <filter val="456"/>
        <filter val="2056"/>
        <filter val="858"/>
        <filter val="1058"/>
        <filter val="2458"/>
        <filter val="460"/>
        <filter val="1560"/>
        <filter val="2160"/>
        <filter val="3160"/>
        <filter val="3560"/>
        <filter val="1861"/>
        <filter val="262"/>
        <filter val="662"/>
        <filter val="763"/>
        <filter val="966"/>
        <filter val="1568"/>
        <filter val="369"/>
        <filter val="372"/>
        <filter val="1672"/>
        <filter val="275"/>
        <filter val="975"/>
        <filter val="376"/>
        <filter val="177"/>
        <filter val="2278"/>
        <filter val="3178"/>
        <filter val="379"/>
        <filter val="3280"/>
        <filter val="181"/>
        <filter val="381"/>
        <filter val="782"/>
        <filter val="1482"/>
        <filter val="483"/>
        <filter val="783"/>
        <filter val="983"/>
        <filter val="184"/>
        <filter val="3384"/>
        <filter val="185"/>
        <filter val="285"/>
        <filter val="1086"/>
        <filter val="188"/>
        <filter val="388"/>
        <filter val="1788"/>
        <filter val="3789"/>
        <filter val="390"/>
        <filter val="890"/>
        <filter val="1890"/>
        <filter val="3790"/>
        <filter val="292"/>
        <filter val="16192"/>
        <filter val="1095"/>
        <filter val="396"/>
        <filter val="1596"/>
        <filter val="28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822</v>
      </c>
      <c r="B1" s="2" t="s">
        <v>823</v>
      </c>
      <c r="C1" s="2" t="s">
        <v>824</v>
      </c>
      <c r="D1" s="2" t="s">
        <v>825</v>
      </c>
      <c r="E1" s="2" t="s">
        <v>13</v>
      </c>
      <c r="F1" s="2" t="s">
        <v>5</v>
      </c>
      <c r="G1" s="2" t="s">
        <v>6</v>
      </c>
      <c r="H1" s="2" t="s">
        <v>826</v>
      </c>
      <c r="I1" s="2" t="s">
        <v>827</v>
      </c>
      <c r="J1" s="2" t="s">
        <v>828</v>
      </c>
      <c r="K1" s="2" t="s">
        <v>829</v>
      </c>
      <c r="L1" s="2" t="s">
        <v>830</v>
      </c>
      <c r="M1" s="2" t="s">
        <v>831</v>
      </c>
      <c r="N1" s="2" t="s">
        <v>832</v>
      </c>
      <c r="O1" s="2" t="s">
        <v>833</v>
      </c>
      <c r="P1" s="2" t="s">
        <v>834</v>
      </c>
      <c r="Q1" s="2" t="s">
        <v>835</v>
      </c>
      <c r="R1" s="2" t="s">
        <v>836</v>
      </c>
      <c r="S1" s="2" t="s">
        <v>837</v>
      </c>
      <c r="T1" s="2" t="s">
        <v>838</v>
      </c>
      <c r="U1" s="2" t="s">
        <v>839</v>
      </c>
      <c r="V1" s="2" t="s">
        <v>840</v>
      </c>
    </row>
    <row r="2" s="1" customFormat="1" spans="1:22">
      <c r="A2" s="3">
        <v>999227945602964</v>
      </c>
      <c r="B2" s="1" t="s">
        <v>841</v>
      </c>
      <c r="C2" s="1" t="s">
        <v>842</v>
      </c>
      <c r="D2" s="1" t="s">
        <v>843</v>
      </c>
      <c r="E2" s="1" t="s">
        <v>844</v>
      </c>
      <c r="F2" s="1" t="s">
        <v>841</v>
      </c>
      <c r="G2" s="1" t="s">
        <v>845</v>
      </c>
      <c r="H2" s="1" t="s">
        <v>846</v>
      </c>
      <c r="I2" s="1" t="s">
        <v>847</v>
      </c>
      <c r="J2" s="1" t="s">
        <v>848</v>
      </c>
      <c r="K2" s="1" t="s">
        <v>847</v>
      </c>
      <c r="L2" s="1" t="s">
        <v>847</v>
      </c>
      <c r="M2" s="1" t="s">
        <v>849</v>
      </c>
      <c r="N2" s="1" t="s">
        <v>849</v>
      </c>
      <c r="O2" s="1" t="s">
        <v>850</v>
      </c>
      <c r="P2" s="1" t="s">
        <v>851</v>
      </c>
      <c r="Q2" s="1" t="s">
        <v>852</v>
      </c>
      <c r="R2" s="1" t="s">
        <v>853</v>
      </c>
      <c r="S2" s="1" t="s">
        <v>854</v>
      </c>
      <c r="T2" s="1" t="s">
        <v>855</v>
      </c>
      <c r="U2" s="1" t="s">
        <v>817</v>
      </c>
      <c r="V2" s="1" t="s">
        <v>856</v>
      </c>
    </row>
    <row r="3" s="1" customFormat="1" spans="1:22">
      <c r="A3" s="3">
        <v>999227450513591</v>
      </c>
      <c r="B3" s="1" t="s">
        <v>841</v>
      </c>
      <c r="C3" s="1" t="s">
        <v>857</v>
      </c>
      <c r="D3" s="1" t="s">
        <v>858</v>
      </c>
      <c r="E3" s="1" t="s">
        <v>859</v>
      </c>
      <c r="F3" s="1" t="s">
        <v>841</v>
      </c>
      <c r="G3" s="1" t="s">
        <v>845</v>
      </c>
      <c r="H3" s="1" t="s">
        <v>846</v>
      </c>
      <c r="I3" s="1" t="s">
        <v>860</v>
      </c>
      <c r="J3" s="1" t="s">
        <v>848</v>
      </c>
      <c r="K3" s="1" t="s">
        <v>860</v>
      </c>
      <c r="L3" s="1" t="s">
        <v>860</v>
      </c>
      <c r="M3" s="1" t="s">
        <v>849</v>
      </c>
      <c r="N3" s="1" t="s">
        <v>849</v>
      </c>
      <c r="O3" s="1" t="s">
        <v>850</v>
      </c>
      <c r="P3" s="1" t="s">
        <v>851</v>
      </c>
      <c r="Q3" s="1" t="s">
        <v>852</v>
      </c>
      <c r="R3" s="1" t="s">
        <v>861</v>
      </c>
      <c r="S3" s="1" t="s">
        <v>854</v>
      </c>
      <c r="T3" s="1" t="s">
        <v>855</v>
      </c>
      <c r="U3" s="1" t="s">
        <v>817</v>
      </c>
      <c r="V3" s="1" t="s">
        <v>856</v>
      </c>
    </row>
    <row r="4" s="1" customFormat="1" spans="1:22">
      <c r="A4" s="3">
        <v>999227450007396</v>
      </c>
      <c r="B4" s="1" t="s">
        <v>841</v>
      </c>
      <c r="C4" s="1" t="s">
        <v>862</v>
      </c>
      <c r="D4" s="1" t="s">
        <v>863</v>
      </c>
      <c r="E4" s="1" t="s">
        <v>864</v>
      </c>
      <c r="F4" s="1" t="s">
        <v>841</v>
      </c>
      <c r="G4" s="1" t="s">
        <v>845</v>
      </c>
      <c r="H4" s="1" t="s">
        <v>846</v>
      </c>
      <c r="I4" s="1" t="s">
        <v>865</v>
      </c>
      <c r="J4" s="1" t="s">
        <v>848</v>
      </c>
      <c r="K4" s="1" t="s">
        <v>865</v>
      </c>
      <c r="L4" s="1" t="s">
        <v>865</v>
      </c>
      <c r="M4" s="1" t="s">
        <v>849</v>
      </c>
      <c r="N4" s="1" t="s">
        <v>849</v>
      </c>
      <c r="O4" s="1" t="s">
        <v>850</v>
      </c>
      <c r="P4" s="1" t="s">
        <v>851</v>
      </c>
      <c r="Q4" s="1" t="s">
        <v>852</v>
      </c>
      <c r="R4" s="1" t="s">
        <v>866</v>
      </c>
      <c r="S4" s="1" t="s">
        <v>854</v>
      </c>
      <c r="T4" s="1" t="s">
        <v>855</v>
      </c>
      <c r="U4" s="1" t="s">
        <v>817</v>
      </c>
      <c r="V4" s="1" t="s">
        <v>856</v>
      </c>
    </row>
    <row r="5" s="1" customFormat="1" spans="1:22">
      <c r="A5" s="3">
        <v>999227449147569</v>
      </c>
      <c r="B5" s="1" t="s">
        <v>841</v>
      </c>
      <c r="C5" s="1" t="s">
        <v>867</v>
      </c>
      <c r="D5" s="1" t="s">
        <v>868</v>
      </c>
      <c r="E5" s="1" t="s">
        <v>869</v>
      </c>
      <c r="F5" s="1" t="s">
        <v>841</v>
      </c>
      <c r="G5" s="1" t="s">
        <v>845</v>
      </c>
      <c r="H5" s="1" t="s">
        <v>846</v>
      </c>
      <c r="I5" s="1" t="s">
        <v>870</v>
      </c>
      <c r="J5" s="1" t="s">
        <v>848</v>
      </c>
      <c r="K5" s="1" t="s">
        <v>870</v>
      </c>
      <c r="L5" s="1" t="s">
        <v>870</v>
      </c>
      <c r="M5" s="1" t="s">
        <v>849</v>
      </c>
      <c r="N5" s="1" t="s">
        <v>849</v>
      </c>
      <c r="O5" s="1" t="s">
        <v>850</v>
      </c>
      <c r="P5" s="1" t="s">
        <v>851</v>
      </c>
      <c r="Q5" s="1" t="s">
        <v>852</v>
      </c>
      <c r="R5" s="1" t="s">
        <v>871</v>
      </c>
      <c r="S5" s="1" t="s">
        <v>854</v>
      </c>
      <c r="T5" s="1" t="s">
        <v>855</v>
      </c>
      <c r="U5" s="1" t="s">
        <v>817</v>
      </c>
      <c r="V5" s="1" t="s">
        <v>872</v>
      </c>
    </row>
    <row r="6" s="1" customFormat="1" spans="1:22">
      <c r="A6" s="3">
        <v>999227449117761</v>
      </c>
      <c r="B6" s="1" t="s">
        <v>841</v>
      </c>
      <c r="C6" s="1" t="s">
        <v>873</v>
      </c>
      <c r="D6" s="1" t="s">
        <v>874</v>
      </c>
      <c r="E6" s="1" t="s">
        <v>875</v>
      </c>
      <c r="F6" s="1" t="s">
        <v>841</v>
      </c>
      <c r="G6" s="1" t="s">
        <v>845</v>
      </c>
      <c r="H6" s="1" t="s">
        <v>846</v>
      </c>
      <c r="I6" s="1" t="s">
        <v>876</v>
      </c>
      <c r="J6" s="1" t="s">
        <v>848</v>
      </c>
      <c r="K6" s="1" t="s">
        <v>876</v>
      </c>
      <c r="L6" s="1" t="s">
        <v>876</v>
      </c>
      <c r="M6" s="1" t="s">
        <v>849</v>
      </c>
      <c r="N6" s="1" t="s">
        <v>849</v>
      </c>
      <c r="O6" s="1" t="s">
        <v>850</v>
      </c>
      <c r="P6" s="1" t="s">
        <v>851</v>
      </c>
      <c r="Q6" s="1" t="s">
        <v>852</v>
      </c>
      <c r="R6" s="1" t="s">
        <v>877</v>
      </c>
      <c r="S6" s="1" t="s">
        <v>854</v>
      </c>
      <c r="T6" s="1" t="s">
        <v>855</v>
      </c>
      <c r="U6" s="1" t="s">
        <v>817</v>
      </c>
      <c r="V6" s="1" t="s">
        <v>856</v>
      </c>
    </row>
    <row r="7" s="1" customFormat="1" spans="1:22">
      <c r="A7" s="3">
        <v>999227448715447</v>
      </c>
      <c r="B7" s="1" t="s">
        <v>841</v>
      </c>
      <c r="C7" s="1" t="s">
        <v>878</v>
      </c>
      <c r="D7" s="1" t="s">
        <v>879</v>
      </c>
      <c r="E7" s="1" t="s">
        <v>880</v>
      </c>
      <c r="F7" s="1" t="s">
        <v>841</v>
      </c>
      <c r="G7" s="1" t="s">
        <v>845</v>
      </c>
      <c r="H7" s="1" t="s">
        <v>846</v>
      </c>
      <c r="I7" s="1" t="s">
        <v>881</v>
      </c>
      <c r="J7" s="1" t="s">
        <v>848</v>
      </c>
      <c r="K7" s="1" t="s">
        <v>881</v>
      </c>
      <c r="L7" s="1" t="s">
        <v>881</v>
      </c>
      <c r="M7" s="1" t="s">
        <v>849</v>
      </c>
      <c r="N7" s="1" t="s">
        <v>849</v>
      </c>
      <c r="O7" s="1" t="s">
        <v>850</v>
      </c>
      <c r="P7" s="1" t="s">
        <v>851</v>
      </c>
      <c r="Q7" s="1" t="s">
        <v>852</v>
      </c>
      <c r="R7" s="1" t="s">
        <v>882</v>
      </c>
      <c r="S7" s="1" t="s">
        <v>854</v>
      </c>
      <c r="T7" s="1" t="s">
        <v>855</v>
      </c>
      <c r="U7" s="1" t="s">
        <v>817</v>
      </c>
      <c r="V7" s="1" t="s">
        <v>856</v>
      </c>
    </row>
    <row r="8" s="1" customFormat="1" spans="1:22">
      <c r="A8" s="3">
        <v>999227448229369</v>
      </c>
      <c r="B8" s="1" t="s">
        <v>841</v>
      </c>
      <c r="C8" s="1" t="s">
        <v>883</v>
      </c>
      <c r="D8" s="1" t="s">
        <v>884</v>
      </c>
      <c r="E8" s="1" t="s">
        <v>885</v>
      </c>
      <c r="F8" s="1" t="s">
        <v>841</v>
      </c>
      <c r="G8" s="1" t="s">
        <v>845</v>
      </c>
      <c r="H8" s="1" t="s">
        <v>846</v>
      </c>
      <c r="I8" s="1" t="s">
        <v>886</v>
      </c>
      <c r="J8" s="1" t="s">
        <v>848</v>
      </c>
      <c r="K8" s="1" t="s">
        <v>886</v>
      </c>
      <c r="L8" s="1" t="s">
        <v>886</v>
      </c>
      <c r="M8" s="1" t="s">
        <v>849</v>
      </c>
      <c r="N8" s="1" t="s">
        <v>849</v>
      </c>
      <c r="O8" s="1" t="s">
        <v>850</v>
      </c>
      <c r="P8" s="1" t="s">
        <v>851</v>
      </c>
      <c r="Q8" s="1" t="s">
        <v>852</v>
      </c>
      <c r="R8" s="1" t="s">
        <v>887</v>
      </c>
      <c r="S8" s="1" t="s">
        <v>854</v>
      </c>
      <c r="T8" s="1" t="s">
        <v>855</v>
      </c>
      <c r="U8" s="1" t="s">
        <v>817</v>
      </c>
      <c r="V8" s="1" t="s">
        <v>856</v>
      </c>
    </row>
    <row r="9" s="1" customFormat="1" spans="1:22">
      <c r="A9" s="3">
        <v>999227447438351</v>
      </c>
      <c r="B9" s="1" t="s">
        <v>841</v>
      </c>
      <c r="C9" s="1" t="s">
        <v>888</v>
      </c>
      <c r="D9" s="1" t="s">
        <v>889</v>
      </c>
      <c r="E9" s="1" t="s">
        <v>890</v>
      </c>
      <c r="F9" s="1" t="s">
        <v>841</v>
      </c>
      <c r="G9" s="1" t="s">
        <v>845</v>
      </c>
      <c r="H9" s="1" t="s">
        <v>846</v>
      </c>
      <c r="I9" s="1" t="s">
        <v>891</v>
      </c>
      <c r="J9" s="1" t="s">
        <v>848</v>
      </c>
      <c r="K9" s="1" t="s">
        <v>891</v>
      </c>
      <c r="L9" s="1" t="s">
        <v>891</v>
      </c>
      <c r="M9" s="1" t="s">
        <v>849</v>
      </c>
      <c r="N9" s="1" t="s">
        <v>849</v>
      </c>
      <c r="O9" s="1" t="s">
        <v>850</v>
      </c>
      <c r="P9" s="1" t="s">
        <v>851</v>
      </c>
      <c r="Q9" s="1" t="s">
        <v>852</v>
      </c>
      <c r="R9" s="1" t="s">
        <v>892</v>
      </c>
      <c r="S9" s="1" t="s">
        <v>854</v>
      </c>
      <c r="T9" s="1" t="s">
        <v>855</v>
      </c>
      <c r="U9" s="1" t="s">
        <v>817</v>
      </c>
      <c r="V9" s="1" t="s">
        <v>856</v>
      </c>
    </row>
    <row r="10" s="1" customFormat="1" spans="1:22">
      <c r="A10" s="3">
        <v>999227446567750</v>
      </c>
      <c r="B10" s="1" t="s">
        <v>841</v>
      </c>
      <c r="C10" s="1" t="s">
        <v>893</v>
      </c>
      <c r="D10" s="1" t="s">
        <v>894</v>
      </c>
      <c r="E10" s="1" t="s">
        <v>895</v>
      </c>
      <c r="F10" s="1" t="s">
        <v>841</v>
      </c>
      <c r="G10" s="1" t="s">
        <v>845</v>
      </c>
      <c r="H10" s="1" t="s">
        <v>846</v>
      </c>
      <c r="I10" s="1" t="s">
        <v>896</v>
      </c>
      <c r="J10" s="1" t="s">
        <v>848</v>
      </c>
      <c r="K10" s="1" t="s">
        <v>896</v>
      </c>
      <c r="L10" s="1" t="s">
        <v>896</v>
      </c>
      <c r="M10" s="1" t="s">
        <v>849</v>
      </c>
      <c r="N10" s="1" t="s">
        <v>849</v>
      </c>
      <c r="O10" s="1" t="s">
        <v>850</v>
      </c>
      <c r="P10" s="1" t="s">
        <v>851</v>
      </c>
      <c r="Q10" s="1" t="s">
        <v>852</v>
      </c>
      <c r="R10" s="1" t="s">
        <v>897</v>
      </c>
      <c r="S10" s="1" t="s">
        <v>854</v>
      </c>
      <c r="T10" s="1" t="s">
        <v>855</v>
      </c>
      <c r="U10" s="1" t="s">
        <v>817</v>
      </c>
      <c r="V10" s="1" t="s">
        <v>872</v>
      </c>
    </row>
    <row r="11" s="1" customFormat="1" spans="1:22">
      <c r="A11" s="3">
        <v>999227446433603</v>
      </c>
      <c r="B11" s="1" t="s">
        <v>841</v>
      </c>
      <c r="C11" s="1" t="s">
        <v>898</v>
      </c>
      <c r="D11" s="1" t="s">
        <v>899</v>
      </c>
      <c r="E11" s="1" t="s">
        <v>900</v>
      </c>
      <c r="F11" s="1" t="s">
        <v>841</v>
      </c>
      <c r="G11" s="1" t="s">
        <v>845</v>
      </c>
      <c r="H11" s="1" t="s">
        <v>846</v>
      </c>
      <c r="I11" s="1" t="s">
        <v>901</v>
      </c>
      <c r="J11" s="1" t="s">
        <v>848</v>
      </c>
      <c r="K11" s="1" t="s">
        <v>901</v>
      </c>
      <c r="L11" s="1" t="s">
        <v>901</v>
      </c>
      <c r="M11" s="1" t="s">
        <v>849</v>
      </c>
      <c r="N11" s="1" t="s">
        <v>849</v>
      </c>
      <c r="O11" s="1" t="s">
        <v>850</v>
      </c>
      <c r="P11" s="1" t="s">
        <v>851</v>
      </c>
      <c r="Q11" s="1" t="s">
        <v>852</v>
      </c>
      <c r="R11" s="1" t="s">
        <v>902</v>
      </c>
      <c r="S11" s="1" t="s">
        <v>854</v>
      </c>
      <c r="T11" s="1" t="s">
        <v>855</v>
      </c>
      <c r="U11" s="1" t="s">
        <v>817</v>
      </c>
      <c r="V11" s="1" t="s">
        <v>856</v>
      </c>
    </row>
    <row r="12" s="1" customFormat="1" spans="1:22">
      <c r="A12" s="3">
        <v>999227446186851</v>
      </c>
      <c r="B12" s="1" t="s">
        <v>841</v>
      </c>
      <c r="C12" s="1" t="s">
        <v>903</v>
      </c>
      <c r="D12" s="1" t="s">
        <v>904</v>
      </c>
      <c r="E12" s="1" t="s">
        <v>905</v>
      </c>
      <c r="F12" s="1" t="s">
        <v>841</v>
      </c>
      <c r="G12" s="1" t="s">
        <v>845</v>
      </c>
      <c r="H12" s="1" t="s">
        <v>846</v>
      </c>
      <c r="I12" s="1" t="s">
        <v>906</v>
      </c>
      <c r="J12" s="1" t="s">
        <v>848</v>
      </c>
      <c r="K12" s="1" t="s">
        <v>906</v>
      </c>
      <c r="L12" s="1" t="s">
        <v>906</v>
      </c>
      <c r="M12" s="1" t="s">
        <v>849</v>
      </c>
      <c r="N12" s="1" t="s">
        <v>849</v>
      </c>
      <c r="O12" s="1" t="s">
        <v>850</v>
      </c>
      <c r="P12" s="1" t="s">
        <v>851</v>
      </c>
      <c r="Q12" s="1" t="s">
        <v>852</v>
      </c>
      <c r="R12" s="1" t="s">
        <v>907</v>
      </c>
      <c r="S12" s="1" t="s">
        <v>854</v>
      </c>
      <c r="T12" s="1" t="s">
        <v>855</v>
      </c>
      <c r="U12" s="1" t="s">
        <v>817</v>
      </c>
      <c r="V12" s="1" t="s">
        <v>872</v>
      </c>
    </row>
    <row r="13" s="1" customFormat="1" spans="1:22">
      <c r="A13" s="3">
        <v>999227445985144</v>
      </c>
      <c r="B13" s="1" t="s">
        <v>841</v>
      </c>
      <c r="C13" s="1" t="s">
        <v>908</v>
      </c>
      <c r="D13" s="1" t="s">
        <v>909</v>
      </c>
      <c r="E13" s="1" t="s">
        <v>910</v>
      </c>
      <c r="F13" s="1" t="s">
        <v>841</v>
      </c>
      <c r="G13" s="1" t="s">
        <v>845</v>
      </c>
      <c r="H13" s="1" t="s">
        <v>846</v>
      </c>
      <c r="I13" s="1" t="s">
        <v>911</v>
      </c>
      <c r="J13" s="1" t="s">
        <v>848</v>
      </c>
      <c r="K13" s="1" t="s">
        <v>911</v>
      </c>
      <c r="L13" s="1" t="s">
        <v>911</v>
      </c>
      <c r="M13" s="1" t="s">
        <v>849</v>
      </c>
      <c r="N13" s="1" t="s">
        <v>849</v>
      </c>
      <c r="O13" s="1" t="s">
        <v>850</v>
      </c>
      <c r="P13" s="1" t="s">
        <v>851</v>
      </c>
      <c r="Q13" s="1" t="s">
        <v>852</v>
      </c>
      <c r="R13" s="1" t="s">
        <v>912</v>
      </c>
      <c r="S13" s="1" t="s">
        <v>854</v>
      </c>
      <c r="T13" s="1" t="s">
        <v>855</v>
      </c>
      <c r="U13" s="1" t="s">
        <v>817</v>
      </c>
      <c r="V13" s="1" t="s">
        <v>856</v>
      </c>
    </row>
    <row r="14" s="1" customFormat="1" spans="1:22">
      <c r="A14" s="3">
        <v>999227445942996</v>
      </c>
      <c r="B14" s="1" t="s">
        <v>841</v>
      </c>
      <c r="C14" s="1" t="s">
        <v>913</v>
      </c>
      <c r="D14" s="1" t="s">
        <v>909</v>
      </c>
      <c r="E14" s="1" t="s">
        <v>914</v>
      </c>
      <c r="F14" s="1" t="s">
        <v>841</v>
      </c>
      <c r="G14" s="1" t="s">
        <v>845</v>
      </c>
      <c r="H14" s="1" t="s">
        <v>846</v>
      </c>
      <c r="I14" s="1" t="s">
        <v>915</v>
      </c>
      <c r="J14" s="1" t="s">
        <v>848</v>
      </c>
      <c r="K14" s="1" t="s">
        <v>915</v>
      </c>
      <c r="L14" s="1" t="s">
        <v>915</v>
      </c>
      <c r="M14" s="1" t="s">
        <v>849</v>
      </c>
      <c r="N14" s="1" t="s">
        <v>849</v>
      </c>
      <c r="O14" s="1" t="s">
        <v>850</v>
      </c>
      <c r="P14" s="1" t="s">
        <v>851</v>
      </c>
      <c r="Q14" s="1" t="s">
        <v>852</v>
      </c>
      <c r="R14" s="1" t="s">
        <v>916</v>
      </c>
      <c r="S14" s="1" t="s">
        <v>854</v>
      </c>
      <c r="T14" s="1" t="s">
        <v>855</v>
      </c>
      <c r="U14" s="1" t="s">
        <v>817</v>
      </c>
      <c r="V14" s="1" t="s">
        <v>856</v>
      </c>
    </row>
    <row r="15" s="1" customFormat="1" spans="1:22">
      <c r="A15" s="3">
        <v>999227445709296</v>
      </c>
      <c r="B15" s="1" t="s">
        <v>841</v>
      </c>
      <c r="C15" s="1" t="s">
        <v>917</v>
      </c>
      <c r="D15" s="1" t="s">
        <v>918</v>
      </c>
      <c r="E15" s="1" t="s">
        <v>919</v>
      </c>
      <c r="F15" s="1" t="s">
        <v>841</v>
      </c>
      <c r="G15" s="1" t="s">
        <v>845</v>
      </c>
      <c r="H15" s="1" t="s">
        <v>846</v>
      </c>
      <c r="I15" s="1" t="s">
        <v>920</v>
      </c>
      <c r="J15" s="1" t="s">
        <v>848</v>
      </c>
      <c r="K15" s="1" t="s">
        <v>920</v>
      </c>
      <c r="L15" s="1" t="s">
        <v>920</v>
      </c>
      <c r="M15" s="1" t="s">
        <v>849</v>
      </c>
      <c r="N15" s="1" t="s">
        <v>849</v>
      </c>
      <c r="O15" s="1" t="s">
        <v>850</v>
      </c>
      <c r="P15" s="1" t="s">
        <v>851</v>
      </c>
      <c r="Q15" s="1" t="s">
        <v>852</v>
      </c>
      <c r="R15" s="1" t="s">
        <v>921</v>
      </c>
      <c r="S15" s="1" t="s">
        <v>854</v>
      </c>
      <c r="T15" s="1" t="s">
        <v>855</v>
      </c>
      <c r="U15" s="1" t="s">
        <v>817</v>
      </c>
      <c r="V15" s="1" t="s">
        <v>856</v>
      </c>
    </row>
    <row r="16" s="1" customFormat="1" spans="1:22">
      <c r="A16" s="3">
        <v>999227445620002</v>
      </c>
      <c r="B16" s="1" t="s">
        <v>841</v>
      </c>
      <c r="C16" s="1" t="s">
        <v>922</v>
      </c>
      <c r="D16" s="1" t="s">
        <v>923</v>
      </c>
      <c r="E16" s="1" t="s">
        <v>924</v>
      </c>
      <c r="F16" s="1" t="s">
        <v>841</v>
      </c>
      <c r="G16" s="1" t="s">
        <v>845</v>
      </c>
      <c r="H16" s="1" t="s">
        <v>846</v>
      </c>
      <c r="I16" s="1" t="s">
        <v>925</v>
      </c>
      <c r="J16" s="1" t="s">
        <v>848</v>
      </c>
      <c r="K16" s="1" t="s">
        <v>925</v>
      </c>
      <c r="L16" s="1" t="s">
        <v>925</v>
      </c>
      <c r="M16" s="1" t="s">
        <v>849</v>
      </c>
      <c r="N16" s="1" t="s">
        <v>849</v>
      </c>
      <c r="O16" s="1" t="s">
        <v>850</v>
      </c>
      <c r="P16" s="1" t="s">
        <v>851</v>
      </c>
      <c r="Q16" s="1" t="s">
        <v>852</v>
      </c>
      <c r="R16" s="1" t="s">
        <v>926</v>
      </c>
      <c r="S16" s="1" t="s">
        <v>854</v>
      </c>
      <c r="T16" s="1" t="s">
        <v>855</v>
      </c>
      <c r="U16" s="1" t="s">
        <v>817</v>
      </c>
      <c r="V16" s="1" t="s">
        <v>872</v>
      </c>
    </row>
    <row r="17" s="1" customFormat="1" spans="1:22">
      <c r="A17" s="3">
        <v>27445149481</v>
      </c>
      <c r="B17" s="1" t="s">
        <v>841</v>
      </c>
      <c r="C17" s="1" t="s">
        <v>927</v>
      </c>
      <c r="D17" s="1" t="s">
        <v>928</v>
      </c>
      <c r="E17" s="1" t="s">
        <v>929</v>
      </c>
      <c r="F17" s="1" t="s">
        <v>841</v>
      </c>
      <c r="G17" s="1" t="s">
        <v>845</v>
      </c>
      <c r="H17" s="1" t="s">
        <v>846</v>
      </c>
      <c r="I17" s="1" t="s">
        <v>930</v>
      </c>
      <c r="J17" s="1" t="s">
        <v>848</v>
      </c>
      <c r="K17" s="1" t="s">
        <v>930</v>
      </c>
      <c r="L17" s="1" t="s">
        <v>930</v>
      </c>
      <c r="M17" s="1" t="s">
        <v>849</v>
      </c>
      <c r="N17" s="1" t="s">
        <v>849</v>
      </c>
      <c r="O17" s="1" t="s">
        <v>850</v>
      </c>
      <c r="P17" s="1" t="s">
        <v>851</v>
      </c>
      <c r="Q17" s="1" t="s">
        <v>852</v>
      </c>
      <c r="R17" s="1" t="s">
        <v>931</v>
      </c>
      <c r="S17" s="1" t="s">
        <v>854</v>
      </c>
      <c r="T17" s="1" t="s">
        <v>855</v>
      </c>
      <c r="U17" s="1" t="s">
        <v>817</v>
      </c>
      <c r="V17" s="1" t="s">
        <v>856</v>
      </c>
    </row>
    <row r="18" s="1" customFormat="1" spans="1:22">
      <c r="A18" s="3">
        <v>999227443388602</v>
      </c>
      <c r="B18" s="1" t="s">
        <v>841</v>
      </c>
      <c r="C18" s="1" t="s">
        <v>932</v>
      </c>
      <c r="D18" s="1" t="s">
        <v>933</v>
      </c>
      <c r="E18" s="1" t="s">
        <v>934</v>
      </c>
      <c r="F18" s="1" t="s">
        <v>841</v>
      </c>
      <c r="G18" s="1" t="s">
        <v>845</v>
      </c>
      <c r="H18" s="1" t="s">
        <v>846</v>
      </c>
      <c r="I18" s="1" t="s">
        <v>935</v>
      </c>
      <c r="J18" s="1" t="s">
        <v>848</v>
      </c>
      <c r="K18" s="1" t="s">
        <v>935</v>
      </c>
      <c r="L18" s="1" t="s">
        <v>935</v>
      </c>
      <c r="M18" s="1" t="s">
        <v>849</v>
      </c>
      <c r="N18" s="1" t="s">
        <v>849</v>
      </c>
      <c r="O18" s="1" t="s">
        <v>850</v>
      </c>
      <c r="P18" s="1" t="s">
        <v>851</v>
      </c>
      <c r="Q18" s="1" t="s">
        <v>852</v>
      </c>
      <c r="R18" s="1" t="s">
        <v>936</v>
      </c>
      <c r="S18" s="1" t="s">
        <v>854</v>
      </c>
      <c r="T18" s="1" t="s">
        <v>855</v>
      </c>
      <c r="U18" s="1" t="s">
        <v>817</v>
      </c>
      <c r="V18" s="1" t="s">
        <v>856</v>
      </c>
    </row>
    <row r="19" s="1" customFormat="1" spans="1:22">
      <c r="A19" s="3">
        <v>27441383802</v>
      </c>
      <c r="B19" s="1" t="s">
        <v>937</v>
      </c>
      <c r="C19" s="1" t="s">
        <v>938</v>
      </c>
      <c r="D19" s="1" t="s">
        <v>939</v>
      </c>
      <c r="E19" s="1" t="s">
        <v>940</v>
      </c>
      <c r="F19" s="1" t="s">
        <v>841</v>
      </c>
      <c r="G19" s="1" t="s">
        <v>845</v>
      </c>
      <c r="H19" s="1" t="s">
        <v>846</v>
      </c>
      <c r="I19" s="1" t="s">
        <v>941</v>
      </c>
      <c r="J19" s="1" t="s">
        <v>848</v>
      </c>
      <c r="K19" s="1" t="s">
        <v>941</v>
      </c>
      <c r="L19" s="1" t="s">
        <v>941</v>
      </c>
      <c r="M19" s="1" t="s">
        <v>849</v>
      </c>
      <c r="N19" s="1" t="s">
        <v>849</v>
      </c>
      <c r="O19" s="1" t="s">
        <v>850</v>
      </c>
      <c r="P19" s="1" t="s">
        <v>851</v>
      </c>
      <c r="Q19" s="1" t="s">
        <v>852</v>
      </c>
      <c r="R19" s="1" t="s">
        <v>942</v>
      </c>
      <c r="S19" s="1" t="s">
        <v>854</v>
      </c>
      <c r="T19" s="1" t="s">
        <v>855</v>
      </c>
      <c r="U19" s="1" t="s">
        <v>817</v>
      </c>
      <c r="V19" s="1" t="s">
        <v>856</v>
      </c>
    </row>
    <row r="20" s="1" customFormat="1" spans="1:22">
      <c r="A20" s="3">
        <v>999227441198494</v>
      </c>
      <c r="B20" s="1" t="s">
        <v>937</v>
      </c>
      <c r="C20" s="1" t="s">
        <v>943</v>
      </c>
      <c r="D20" s="1" t="s">
        <v>944</v>
      </c>
      <c r="E20" s="1" t="s">
        <v>945</v>
      </c>
      <c r="F20" s="1" t="s">
        <v>841</v>
      </c>
      <c r="G20" s="1" t="s">
        <v>845</v>
      </c>
      <c r="H20" s="1" t="s">
        <v>846</v>
      </c>
      <c r="I20" s="1" t="s">
        <v>946</v>
      </c>
      <c r="J20" s="1" t="s">
        <v>848</v>
      </c>
      <c r="K20" s="1" t="s">
        <v>946</v>
      </c>
      <c r="L20" s="1" t="s">
        <v>946</v>
      </c>
      <c r="M20" s="1" t="s">
        <v>849</v>
      </c>
      <c r="N20" s="1" t="s">
        <v>849</v>
      </c>
      <c r="O20" s="1" t="s">
        <v>850</v>
      </c>
      <c r="P20" s="1" t="s">
        <v>851</v>
      </c>
      <c r="Q20" s="1" t="s">
        <v>852</v>
      </c>
      <c r="R20" s="1" t="s">
        <v>947</v>
      </c>
      <c r="S20" s="1" t="s">
        <v>854</v>
      </c>
      <c r="T20" s="1" t="s">
        <v>855</v>
      </c>
      <c r="U20" s="1" t="s">
        <v>817</v>
      </c>
      <c r="V20" s="1" t="s">
        <v>856</v>
      </c>
    </row>
    <row r="21" s="1" customFormat="1" spans="1:22">
      <c r="A21" s="3">
        <v>999227440905120</v>
      </c>
      <c r="B21" s="1" t="s">
        <v>937</v>
      </c>
      <c r="C21" s="1" t="s">
        <v>948</v>
      </c>
      <c r="D21" s="1" t="s">
        <v>949</v>
      </c>
      <c r="E21" s="1" t="s">
        <v>950</v>
      </c>
      <c r="F21" s="1" t="s">
        <v>841</v>
      </c>
      <c r="G21" s="1" t="s">
        <v>845</v>
      </c>
      <c r="H21" s="1" t="s">
        <v>846</v>
      </c>
      <c r="I21" s="1" t="s">
        <v>951</v>
      </c>
      <c r="J21" s="1" t="s">
        <v>848</v>
      </c>
      <c r="K21" s="1" t="s">
        <v>951</v>
      </c>
      <c r="L21" s="1" t="s">
        <v>951</v>
      </c>
      <c r="M21" s="1" t="s">
        <v>849</v>
      </c>
      <c r="N21" s="1" t="s">
        <v>849</v>
      </c>
      <c r="O21" s="1" t="s">
        <v>850</v>
      </c>
      <c r="P21" s="1" t="s">
        <v>851</v>
      </c>
      <c r="Q21" s="1" t="s">
        <v>852</v>
      </c>
      <c r="R21" s="1" t="s">
        <v>952</v>
      </c>
      <c r="S21" s="1" t="s">
        <v>854</v>
      </c>
      <c r="T21" s="1" t="s">
        <v>855</v>
      </c>
      <c r="U21" s="1" t="s">
        <v>817</v>
      </c>
      <c r="V21" s="1" t="s">
        <v>872</v>
      </c>
    </row>
    <row r="22" s="1" customFormat="1" spans="1:22">
      <c r="A22" s="3">
        <v>999227440005068</v>
      </c>
      <c r="B22" s="1" t="s">
        <v>937</v>
      </c>
      <c r="C22" s="1" t="s">
        <v>953</v>
      </c>
      <c r="D22" s="1" t="s">
        <v>954</v>
      </c>
      <c r="E22" s="1" t="s">
        <v>955</v>
      </c>
      <c r="F22" s="1" t="s">
        <v>841</v>
      </c>
      <c r="G22" s="1" t="s">
        <v>845</v>
      </c>
      <c r="H22" s="1" t="s">
        <v>846</v>
      </c>
      <c r="I22" s="1" t="s">
        <v>956</v>
      </c>
      <c r="J22" s="1" t="s">
        <v>848</v>
      </c>
      <c r="K22" s="1" t="s">
        <v>956</v>
      </c>
      <c r="L22" s="1" t="s">
        <v>956</v>
      </c>
      <c r="M22" s="1" t="s">
        <v>849</v>
      </c>
      <c r="N22" s="1" t="s">
        <v>849</v>
      </c>
      <c r="O22" s="1" t="s">
        <v>850</v>
      </c>
      <c r="P22" s="1" t="s">
        <v>851</v>
      </c>
      <c r="Q22" s="1" t="s">
        <v>852</v>
      </c>
      <c r="R22" s="1" t="s">
        <v>957</v>
      </c>
      <c r="S22" s="1" t="s">
        <v>854</v>
      </c>
      <c r="T22" s="1" t="s">
        <v>855</v>
      </c>
      <c r="U22" s="1" t="s">
        <v>817</v>
      </c>
      <c r="V22" s="1" t="s">
        <v>856</v>
      </c>
    </row>
    <row r="23" s="1" customFormat="1" spans="1:22">
      <c r="A23" s="3">
        <v>999227439897069</v>
      </c>
      <c r="B23" s="1" t="s">
        <v>937</v>
      </c>
      <c r="C23" s="1" t="s">
        <v>958</v>
      </c>
      <c r="D23" s="1" t="s">
        <v>959</v>
      </c>
      <c r="E23" s="1" t="s">
        <v>960</v>
      </c>
      <c r="F23" s="1" t="s">
        <v>841</v>
      </c>
      <c r="G23" s="1" t="s">
        <v>845</v>
      </c>
      <c r="H23" s="1" t="s">
        <v>846</v>
      </c>
      <c r="I23" s="1" t="s">
        <v>961</v>
      </c>
      <c r="J23" s="1" t="s">
        <v>848</v>
      </c>
      <c r="K23" s="1" t="s">
        <v>961</v>
      </c>
      <c r="L23" s="1" t="s">
        <v>961</v>
      </c>
      <c r="M23" s="1" t="s">
        <v>849</v>
      </c>
      <c r="N23" s="1" t="s">
        <v>849</v>
      </c>
      <c r="O23" s="1" t="s">
        <v>850</v>
      </c>
      <c r="P23" s="1" t="s">
        <v>851</v>
      </c>
      <c r="Q23" s="1" t="s">
        <v>852</v>
      </c>
      <c r="R23" s="1" t="s">
        <v>962</v>
      </c>
      <c r="S23" s="1" t="s">
        <v>854</v>
      </c>
      <c r="T23" s="1" t="s">
        <v>855</v>
      </c>
      <c r="U23" s="1" t="s">
        <v>817</v>
      </c>
      <c r="V23" s="1" t="s">
        <v>856</v>
      </c>
    </row>
    <row r="24" s="1" customFormat="1" spans="1:22">
      <c r="A24" s="3">
        <v>999227439793319</v>
      </c>
      <c r="B24" s="1" t="s">
        <v>937</v>
      </c>
      <c r="C24" s="1" t="s">
        <v>963</v>
      </c>
      <c r="D24" s="1" t="s">
        <v>964</v>
      </c>
      <c r="E24" s="1" t="s">
        <v>965</v>
      </c>
      <c r="F24" s="1" t="s">
        <v>841</v>
      </c>
      <c r="G24" s="1" t="s">
        <v>845</v>
      </c>
      <c r="H24" s="1" t="s">
        <v>846</v>
      </c>
      <c r="I24" s="1" t="s">
        <v>966</v>
      </c>
      <c r="J24" s="1" t="s">
        <v>848</v>
      </c>
      <c r="K24" s="1" t="s">
        <v>966</v>
      </c>
      <c r="L24" s="1" t="s">
        <v>966</v>
      </c>
      <c r="M24" s="1" t="s">
        <v>849</v>
      </c>
      <c r="N24" s="1" t="s">
        <v>849</v>
      </c>
      <c r="O24" s="1" t="s">
        <v>850</v>
      </c>
      <c r="P24" s="1" t="s">
        <v>851</v>
      </c>
      <c r="Q24" s="1" t="s">
        <v>852</v>
      </c>
      <c r="R24" s="1" t="s">
        <v>967</v>
      </c>
      <c r="S24" s="1" t="s">
        <v>854</v>
      </c>
      <c r="T24" s="1" t="s">
        <v>855</v>
      </c>
      <c r="U24" s="1" t="s">
        <v>817</v>
      </c>
      <c r="V24" s="1" t="s">
        <v>856</v>
      </c>
    </row>
    <row r="25" s="1" customFormat="1" spans="1:22">
      <c r="A25" s="3">
        <v>999227438985858</v>
      </c>
      <c r="B25" s="1" t="s">
        <v>937</v>
      </c>
      <c r="C25" s="1" t="s">
        <v>968</v>
      </c>
      <c r="D25" s="1" t="s">
        <v>969</v>
      </c>
      <c r="E25" s="1" t="s">
        <v>970</v>
      </c>
      <c r="F25" s="1" t="s">
        <v>841</v>
      </c>
      <c r="G25" s="1" t="s">
        <v>845</v>
      </c>
      <c r="H25" s="1" t="s">
        <v>846</v>
      </c>
      <c r="I25" s="1" t="s">
        <v>971</v>
      </c>
      <c r="J25" s="1" t="s">
        <v>848</v>
      </c>
      <c r="K25" s="1" t="s">
        <v>971</v>
      </c>
      <c r="L25" s="1" t="s">
        <v>971</v>
      </c>
      <c r="M25" s="1" t="s">
        <v>849</v>
      </c>
      <c r="N25" s="1" t="s">
        <v>849</v>
      </c>
      <c r="O25" s="1" t="s">
        <v>850</v>
      </c>
      <c r="P25" s="1" t="s">
        <v>851</v>
      </c>
      <c r="Q25" s="1" t="s">
        <v>852</v>
      </c>
      <c r="R25" s="1" t="s">
        <v>972</v>
      </c>
      <c r="S25" s="1" t="s">
        <v>854</v>
      </c>
      <c r="T25" s="1" t="s">
        <v>855</v>
      </c>
      <c r="U25" s="1" t="s">
        <v>817</v>
      </c>
      <c r="V25" s="1" t="s">
        <v>872</v>
      </c>
    </row>
    <row r="26" s="1" customFormat="1" spans="1:22">
      <c r="A26" s="3">
        <v>999227438540952</v>
      </c>
      <c r="B26" s="1" t="s">
        <v>937</v>
      </c>
      <c r="C26" s="1" t="s">
        <v>973</v>
      </c>
      <c r="D26" s="1" t="s">
        <v>974</v>
      </c>
      <c r="E26" s="1" t="s">
        <v>975</v>
      </c>
      <c r="F26" s="1" t="s">
        <v>841</v>
      </c>
      <c r="G26" s="1" t="s">
        <v>845</v>
      </c>
      <c r="H26" s="1" t="s">
        <v>846</v>
      </c>
      <c r="I26" s="1" t="s">
        <v>976</v>
      </c>
      <c r="J26" s="1" t="s">
        <v>848</v>
      </c>
      <c r="K26" s="1" t="s">
        <v>976</v>
      </c>
      <c r="L26" s="1" t="s">
        <v>976</v>
      </c>
      <c r="M26" s="1" t="s">
        <v>849</v>
      </c>
      <c r="N26" s="1" t="s">
        <v>849</v>
      </c>
      <c r="O26" s="1" t="s">
        <v>850</v>
      </c>
      <c r="P26" s="1" t="s">
        <v>851</v>
      </c>
      <c r="Q26" s="1" t="s">
        <v>852</v>
      </c>
      <c r="R26" s="1" t="s">
        <v>977</v>
      </c>
      <c r="S26" s="1" t="s">
        <v>854</v>
      </c>
      <c r="T26" s="1" t="s">
        <v>855</v>
      </c>
      <c r="U26" s="1" t="s">
        <v>817</v>
      </c>
      <c r="V26" s="1" t="s">
        <v>856</v>
      </c>
    </row>
    <row r="27" s="1" customFormat="1" spans="1:22">
      <c r="A27" s="3">
        <v>999227438369533</v>
      </c>
      <c r="B27" s="1" t="s">
        <v>937</v>
      </c>
      <c r="C27" s="1" t="s">
        <v>978</v>
      </c>
      <c r="D27" s="1" t="s">
        <v>979</v>
      </c>
      <c r="E27" s="1" t="s">
        <v>980</v>
      </c>
      <c r="F27" s="1" t="s">
        <v>841</v>
      </c>
      <c r="G27" s="1" t="s">
        <v>845</v>
      </c>
      <c r="H27" s="1" t="s">
        <v>846</v>
      </c>
      <c r="I27" s="1" t="s">
        <v>981</v>
      </c>
      <c r="J27" s="1" t="s">
        <v>848</v>
      </c>
      <c r="K27" s="1" t="s">
        <v>981</v>
      </c>
      <c r="L27" s="1" t="s">
        <v>981</v>
      </c>
      <c r="M27" s="1" t="s">
        <v>849</v>
      </c>
      <c r="N27" s="1" t="s">
        <v>849</v>
      </c>
      <c r="O27" s="1" t="s">
        <v>850</v>
      </c>
      <c r="P27" s="1" t="s">
        <v>851</v>
      </c>
      <c r="Q27" s="1" t="s">
        <v>852</v>
      </c>
      <c r="R27" s="1" t="s">
        <v>982</v>
      </c>
      <c r="S27" s="1" t="s">
        <v>854</v>
      </c>
      <c r="T27" s="1" t="s">
        <v>855</v>
      </c>
      <c r="U27" s="1" t="s">
        <v>817</v>
      </c>
      <c r="V27" s="1" t="s">
        <v>856</v>
      </c>
    </row>
    <row r="28" s="1" customFormat="1" spans="1:22">
      <c r="A28" s="3">
        <v>999227438207598</v>
      </c>
      <c r="B28" s="1" t="s">
        <v>937</v>
      </c>
      <c r="C28" s="1" t="s">
        <v>983</v>
      </c>
      <c r="D28" s="1" t="s">
        <v>984</v>
      </c>
      <c r="E28" s="1" t="s">
        <v>985</v>
      </c>
      <c r="F28" s="1" t="s">
        <v>841</v>
      </c>
      <c r="G28" s="1" t="s">
        <v>845</v>
      </c>
      <c r="H28" s="1" t="s">
        <v>846</v>
      </c>
      <c r="I28" s="1" t="s">
        <v>986</v>
      </c>
      <c r="J28" s="1" t="s">
        <v>848</v>
      </c>
      <c r="K28" s="1" t="s">
        <v>986</v>
      </c>
      <c r="L28" s="1" t="s">
        <v>986</v>
      </c>
      <c r="M28" s="1" t="s">
        <v>849</v>
      </c>
      <c r="N28" s="1" t="s">
        <v>849</v>
      </c>
      <c r="O28" s="1" t="s">
        <v>850</v>
      </c>
      <c r="P28" s="1" t="s">
        <v>851</v>
      </c>
      <c r="Q28" s="1" t="s">
        <v>852</v>
      </c>
      <c r="R28" s="1" t="s">
        <v>987</v>
      </c>
      <c r="S28" s="1" t="s">
        <v>854</v>
      </c>
      <c r="T28" s="1" t="s">
        <v>855</v>
      </c>
      <c r="U28" s="1" t="s">
        <v>817</v>
      </c>
      <c r="V28" s="1" t="s">
        <v>872</v>
      </c>
    </row>
    <row r="29" s="1" customFormat="1" spans="1:22">
      <c r="A29" s="3">
        <v>999227437160760</v>
      </c>
      <c r="B29" s="1" t="s">
        <v>937</v>
      </c>
      <c r="C29" s="1" t="s">
        <v>988</v>
      </c>
      <c r="D29" s="1" t="s">
        <v>843</v>
      </c>
      <c r="E29" s="1" t="s">
        <v>989</v>
      </c>
      <c r="F29" s="1" t="s">
        <v>937</v>
      </c>
      <c r="G29" s="1" t="s">
        <v>845</v>
      </c>
      <c r="H29" s="1" t="s">
        <v>846</v>
      </c>
      <c r="I29" s="1" t="s">
        <v>990</v>
      </c>
      <c r="J29" s="1" t="s">
        <v>848</v>
      </c>
      <c r="K29" s="1" t="s">
        <v>990</v>
      </c>
      <c r="L29" s="1" t="s">
        <v>990</v>
      </c>
      <c r="M29" s="1" t="s">
        <v>849</v>
      </c>
      <c r="N29" s="1" t="s">
        <v>849</v>
      </c>
      <c r="O29" s="1" t="s">
        <v>850</v>
      </c>
      <c r="P29" s="1" t="s">
        <v>851</v>
      </c>
      <c r="Q29" s="1" t="s">
        <v>852</v>
      </c>
      <c r="R29" s="1" t="s">
        <v>991</v>
      </c>
      <c r="S29" s="1" t="s">
        <v>854</v>
      </c>
      <c r="T29" s="1" t="s">
        <v>855</v>
      </c>
      <c r="U29" s="1" t="s">
        <v>817</v>
      </c>
      <c r="V29" s="1" t="s">
        <v>856</v>
      </c>
    </row>
    <row r="30" s="1" customFormat="1" spans="1:22">
      <c r="A30" s="3">
        <v>999227437129878</v>
      </c>
      <c r="B30" s="1" t="s">
        <v>937</v>
      </c>
      <c r="C30" s="1" t="s">
        <v>992</v>
      </c>
      <c r="D30" s="1" t="s">
        <v>993</v>
      </c>
      <c r="E30" s="1" t="s">
        <v>994</v>
      </c>
      <c r="F30" s="1" t="s">
        <v>841</v>
      </c>
      <c r="G30" s="1" t="s">
        <v>845</v>
      </c>
      <c r="H30" s="1" t="s">
        <v>846</v>
      </c>
      <c r="I30" s="1" t="s">
        <v>995</v>
      </c>
      <c r="J30" s="1" t="s">
        <v>848</v>
      </c>
      <c r="K30" s="1" t="s">
        <v>995</v>
      </c>
      <c r="L30" s="1" t="s">
        <v>995</v>
      </c>
      <c r="M30" s="1" t="s">
        <v>849</v>
      </c>
      <c r="N30" s="1" t="s">
        <v>849</v>
      </c>
      <c r="O30" s="1" t="s">
        <v>850</v>
      </c>
      <c r="P30" s="1" t="s">
        <v>851</v>
      </c>
      <c r="Q30" s="1" t="s">
        <v>852</v>
      </c>
      <c r="R30" s="1" t="s">
        <v>996</v>
      </c>
      <c r="S30" s="1" t="s">
        <v>854</v>
      </c>
      <c r="T30" s="1" t="s">
        <v>855</v>
      </c>
      <c r="U30" s="1" t="s">
        <v>817</v>
      </c>
      <c r="V30" s="1" t="s">
        <v>856</v>
      </c>
    </row>
    <row r="31" s="1" customFormat="1" spans="1:22">
      <c r="A31" s="3">
        <v>999227436606419</v>
      </c>
      <c r="B31" s="1" t="s">
        <v>937</v>
      </c>
      <c r="C31" s="1" t="s">
        <v>997</v>
      </c>
      <c r="D31" s="1" t="s">
        <v>868</v>
      </c>
      <c r="E31" s="1" t="s">
        <v>998</v>
      </c>
      <c r="F31" s="1" t="s">
        <v>841</v>
      </c>
      <c r="G31" s="1" t="s">
        <v>845</v>
      </c>
      <c r="H31" s="1" t="s">
        <v>846</v>
      </c>
      <c r="I31" s="1" t="s">
        <v>870</v>
      </c>
      <c r="J31" s="1" t="s">
        <v>848</v>
      </c>
      <c r="K31" s="1" t="s">
        <v>870</v>
      </c>
      <c r="L31" s="1" t="s">
        <v>870</v>
      </c>
      <c r="M31" s="1" t="s">
        <v>849</v>
      </c>
      <c r="N31" s="1" t="s">
        <v>849</v>
      </c>
      <c r="O31" s="1" t="s">
        <v>850</v>
      </c>
      <c r="P31" s="1" t="s">
        <v>851</v>
      </c>
      <c r="Q31" s="1" t="s">
        <v>852</v>
      </c>
      <c r="R31" s="1" t="s">
        <v>999</v>
      </c>
      <c r="S31" s="1" t="s">
        <v>854</v>
      </c>
      <c r="T31" s="1" t="s">
        <v>855</v>
      </c>
      <c r="U31" s="1" t="s">
        <v>817</v>
      </c>
      <c r="V31" s="1" t="s">
        <v>872</v>
      </c>
    </row>
    <row r="32" s="1" customFormat="1" spans="1:22">
      <c r="A32" s="3">
        <v>999227436301401</v>
      </c>
      <c r="B32" s="1" t="s">
        <v>937</v>
      </c>
      <c r="C32" s="1" t="s">
        <v>1000</v>
      </c>
      <c r="D32" s="1" t="s">
        <v>1001</v>
      </c>
      <c r="E32" s="1" t="s">
        <v>1002</v>
      </c>
      <c r="F32" s="1" t="s">
        <v>841</v>
      </c>
      <c r="G32" s="1" t="s">
        <v>845</v>
      </c>
      <c r="H32" s="1" t="s">
        <v>846</v>
      </c>
      <c r="I32" s="1" t="s">
        <v>1003</v>
      </c>
      <c r="J32" s="1" t="s">
        <v>848</v>
      </c>
      <c r="K32" s="1" t="s">
        <v>1003</v>
      </c>
      <c r="L32" s="1" t="s">
        <v>1003</v>
      </c>
      <c r="M32" s="1" t="s">
        <v>849</v>
      </c>
      <c r="N32" s="1" t="s">
        <v>849</v>
      </c>
      <c r="O32" s="1" t="s">
        <v>850</v>
      </c>
      <c r="P32" s="1" t="s">
        <v>851</v>
      </c>
      <c r="Q32" s="1" t="s">
        <v>852</v>
      </c>
      <c r="R32" s="1" t="s">
        <v>1004</v>
      </c>
      <c r="S32" s="1" t="s">
        <v>854</v>
      </c>
      <c r="T32" s="1" t="s">
        <v>855</v>
      </c>
      <c r="U32" s="1" t="s">
        <v>817</v>
      </c>
      <c r="V32" s="1" t="s">
        <v>872</v>
      </c>
    </row>
    <row r="33" s="1" customFormat="1" spans="1:22">
      <c r="A33" s="3">
        <v>999227434412787</v>
      </c>
      <c r="B33" s="1" t="s">
        <v>937</v>
      </c>
      <c r="C33" s="1" t="s">
        <v>1005</v>
      </c>
      <c r="D33" s="1" t="s">
        <v>843</v>
      </c>
      <c r="E33" s="1" t="s">
        <v>1006</v>
      </c>
      <c r="F33" s="1" t="s">
        <v>937</v>
      </c>
      <c r="G33" s="1" t="s">
        <v>845</v>
      </c>
      <c r="H33" s="1" t="s">
        <v>846</v>
      </c>
      <c r="I33" s="1" t="s">
        <v>990</v>
      </c>
      <c r="J33" s="1" t="s">
        <v>848</v>
      </c>
      <c r="K33" s="1" t="s">
        <v>990</v>
      </c>
      <c r="L33" s="1" t="s">
        <v>990</v>
      </c>
      <c r="M33" s="1" t="s">
        <v>849</v>
      </c>
      <c r="N33" s="1" t="s">
        <v>849</v>
      </c>
      <c r="O33" s="1" t="s">
        <v>850</v>
      </c>
      <c r="P33" s="1" t="s">
        <v>851</v>
      </c>
      <c r="Q33" s="1" t="s">
        <v>852</v>
      </c>
      <c r="R33" s="1" t="s">
        <v>1007</v>
      </c>
      <c r="S33" s="1" t="s">
        <v>854</v>
      </c>
      <c r="T33" s="1" t="s">
        <v>855</v>
      </c>
      <c r="U33" s="1" t="s">
        <v>817</v>
      </c>
      <c r="V33" s="1" t="s">
        <v>856</v>
      </c>
    </row>
    <row r="34" s="1" customFormat="1" spans="1:22">
      <c r="A34" s="3">
        <v>999227412080639</v>
      </c>
      <c r="B34" s="1" t="s">
        <v>937</v>
      </c>
      <c r="C34" s="1" t="s">
        <v>1008</v>
      </c>
      <c r="D34" s="1" t="s">
        <v>1009</v>
      </c>
      <c r="E34" s="1" t="s">
        <v>1010</v>
      </c>
      <c r="F34" s="1" t="s">
        <v>841</v>
      </c>
      <c r="G34" s="1" t="s">
        <v>845</v>
      </c>
      <c r="H34" s="1" t="s">
        <v>846</v>
      </c>
      <c r="I34" s="1" t="s">
        <v>1011</v>
      </c>
      <c r="J34" s="1" t="s">
        <v>848</v>
      </c>
      <c r="K34" s="1" t="s">
        <v>1011</v>
      </c>
      <c r="L34" s="1" t="s">
        <v>1011</v>
      </c>
      <c r="M34" s="1" t="s">
        <v>849</v>
      </c>
      <c r="N34" s="1" t="s">
        <v>849</v>
      </c>
      <c r="O34" s="1" t="s">
        <v>850</v>
      </c>
      <c r="P34" s="1" t="s">
        <v>851</v>
      </c>
      <c r="Q34" s="1" t="s">
        <v>852</v>
      </c>
      <c r="R34" s="1" t="s">
        <v>1012</v>
      </c>
      <c r="S34" s="1" t="s">
        <v>854</v>
      </c>
      <c r="T34" s="1" t="s">
        <v>855</v>
      </c>
      <c r="U34" s="1" t="s">
        <v>817</v>
      </c>
      <c r="V34" s="1" t="s">
        <v>1013</v>
      </c>
    </row>
    <row r="35" s="1" customFormat="1" spans="1:22">
      <c r="A35" s="3">
        <v>999227411365678</v>
      </c>
      <c r="B35" s="1" t="s">
        <v>937</v>
      </c>
      <c r="C35" s="1" t="s">
        <v>1014</v>
      </c>
      <c r="D35" s="1" t="s">
        <v>843</v>
      </c>
      <c r="E35" s="1" t="s">
        <v>1015</v>
      </c>
      <c r="F35" s="1" t="s">
        <v>937</v>
      </c>
      <c r="G35" s="1" t="s">
        <v>845</v>
      </c>
      <c r="H35" s="1" t="s">
        <v>846</v>
      </c>
      <c r="I35" s="1" t="s">
        <v>990</v>
      </c>
      <c r="J35" s="1" t="s">
        <v>848</v>
      </c>
      <c r="K35" s="1" t="s">
        <v>990</v>
      </c>
      <c r="L35" s="1" t="s">
        <v>990</v>
      </c>
      <c r="M35" s="1" t="s">
        <v>849</v>
      </c>
      <c r="N35" s="1" t="s">
        <v>849</v>
      </c>
      <c r="O35" s="1" t="s">
        <v>850</v>
      </c>
      <c r="P35" s="1" t="s">
        <v>851</v>
      </c>
      <c r="Q35" s="1" t="s">
        <v>852</v>
      </c>
      <c r="R35" s="1" t="s">
        <v>1016</v>
      </c>
      <c r="S35" s="1" t="s">
        <v>854</v>
      </c>
      <c r="T35" s="1" t="s">
        <v>855</v>
      </c>
      <c r="U35" s="1" t="s">
        <v>817</v>
      </c>
      <c r="V35" s="1" t="s">
        <v>856</v>
      </c>
    </row>
    <row r="36" s="1" customFormat="1" spans="1:22">
      <c r="A36" s="3">
        <v>999227410605594</v>
      </c>
      <c r="B36" s="1" t="s">
        <v>937</v>
      </c>
      <c r="C36" s="1" t="s">
        <v>1017</v>
      </c>
      <c r="D36" s="1" t="s">
        <v>1018</v>
      </c>
      <c r="E36" s="1" t="s">
        <v>1019</v>
      </c>
      <c r="F36" s="1" t="s">
        <v>937</v>
      </c>
      <c r="G36" s="1" t="s">
        <v>845</v>
      </c>
      <c r="H36" s="1" t="s">
        <v>846</v>
      </c>
      <c r="I36" s="1" t="s">
        <v>1020</v>
      </c>
      <c r="J36" s="1" t="s">
        <v>848</v>
      </c>
      <c r="K36" s="1" t="s">
        <v>1020</v>
      </c>
      <c r="L36" s="1" t="s">
        <v>1020</v>
      </c>
      <c r="M36" s="1" t="s">
        <v>849</v>
      </c>
      <c r="N36" s="1" t="s">
        <v>849</v>
      </c>
      <c r="O36" s="1" t="s">
        <v>850</v>
      </c>
      <c r="P36" s="1" t="s">
        <v>851</v>
      </c>
      <c r="Q36" s="1" t="s">
        <v>852</v>
      </c>
      <c r="R36" s="1" t="s">
        <v>1021</v>
      </c>
      <c r="S36" s="1" t="s">
        <v>854</v>
      </c>
      <c r="T36" s="1" t="s">
        <v>855</v>
      </c>
      <c r="U36" s="1" t="s">
        <v>817</v>
      </c>
      <c r="V36" s="1" t="s">
        <v>856</v>
      </c>
    </row>
    <row r="37" s="1" customFormat="1" spans="1:22">
      <c r="A37" s="3">
        <v>999227410550045</v>
      </c>
      <c r="B37" s="1" t="s">
        <v>1022</v>
      </c>
      <c r="C37" s="1" t="s">
        <v>1023</v>
      </c>
      <c r="D37" s="1" t="s">
        <v>964</v>
      </c>
      <c r="E37" s="1" t="s">
        <v>1024</v>
      </c>
      <c r="F37" s="1" t="s">
        <v>937</v>
      </c>
      <c r="G37" s="1" t="s">
        <v>845</v>
      </c>
      <c r="H37" s="1" t="s">
        <v>846</v>
      </c>
      <c r="I37" s="1" t="s">
        <v>966</v>
      </c>
      <c r="J37" s="1" t="s">
        <v>848</v>
      </c>
      <c r="K37" s="1" t="s">
        <v>966</v>
      </c>
      <c r="L37" s="1" t="s">
        <v>966</v>
      </c>
      <c r="M37" s="1" t="s">
        <v>849</v>
      </c>
      <c r="N37" s="1" t="s">
        <v>849</v>
      </c>
      <c r="O37" s="1" t="s">
        <v>850</v>
      </c>
      <c r="P37" s="1" t="s">
        <v>851</v>
      </c>
      <c r="Q37" s="1" t="s">
        <v>852</v>
      </c>
      <c r="R37" s="1" t="s">
        <v>1025</v>
      </c>
      <c r="S37" s="1" t="s">
        <v>854</v>
      </c>
      <c r="T37" s="1" t="s">
        <v>855</v>
      </c>
      <c r="U37" s="1" t="s">
        <v>817</v>
      </c>
      <c r="V37" s="1" t="s">
        <v>856</v>
      </c>
    </row>
    <row r="38" s="1" customFormat="1" spans="1:22">
      <c r="A38" s="3">
        <v>999227410541533</v>
      </c>
      <c r="B38" s="1" t="s">
        <v>1022</v>
      </c>
      <c r="C38" s="1" t="s">
        <v>1026</v>
      </c>
      <c r="D38" s="1" t="s">
        <v>964</v>
      </c>
      <c r="E38" s="1" t="s">
        <v>1027</v>
      </c>
      <c r="F38" s="1" t="s">
        <v>937</v>
      </c>
      <c r="G38" s="1" t="s">
        <v>845</v>
      </c>
      <c r="H38" s="1" t="s">
        <v>846</v>
      </c>
      <c r="I38" s="1" t="s">
        <v>1028</v>
      </c>
      <c r="J38" s="1" t="s">
        <v>848</v>
      </c>
      <c r="K38" s="1" t="s">
        <v>1028</v>
      </c>
      <c r="L38" s="1" t="s">
        <v>1028</v>
      </c>
      <c r="M38" s="1" t="s">
        <v>849</v>
      </c>
      <c r="N38" s="1" t="s">
        <v>849</v>
      </c>
      <c r="O38" s="1" t="s">
        <v>850</v>
      </c>
      <c r="P38" s="1" t="s">
        <v>851</v>
      </c>
      <c r="Q38" s="1" t="s">
        <v>852</v>
      </c>
      <c r="R38" s="1" t="s">
        <v>1029</v>
      </c>
      <c r="S38" s="1" t="s">
        <v>854</v>
      </c>
      <c r="T38" s="1" t="s">
        <v>855</v>
      </c>
      <c r="U38" s="1" t="s">
        <v>817</v>
      </c>
      <c r="V38" s="1" t="s">
        <v>856</v>
      </c>
    </row>
    <row r="39" s="1" customFormat="1" spans="1:22">
      <c r="A39" s="3">
        <v>999227409064700</v>
      </c>
      <c r="B39" s="1" t="s">
        <v>1022</v>
      </c>
      <c r="C39" s="1" t="s">
        <v>1030</v>
      </c>
      <c r="D39" s="1" t="s">
        <v>1031</v>
      </c>
      <c r="E39" s="1" t="s">
        <v>1032</v>
      </c>
      <c r="F39" s="1" t="s">
        <v>841</v>
      </c>
      <c r="G39" s="1" t="s">
        <v>845</v>
      </c>
      <c r="H39" s="1" t="s">
        <v>846</v>
      </c>
      <c r="I39" s="1" t="s">
        <v>1033</v>
      </c>
      <c r="J39" s="1" t="s">
        <v>848</v>
      </c>
      <c r="K39" s="1" t="s">
        <v>1033</v>
      </c>
      <c r="L39" s="1" t="s">
        <v>1033</v>
      </c>
      <c r="M39" s="1" t="s">
        <v>849</v>
      </c>
      <c r="N39" s="1" t="s">
        <v>849</v>
      </c>
      <c r="O39" s="1" t="s">
        <v>850</v>
      </c>
      <c r="P39" s="1" t="s">
        <v>851</v>
      </c>
      <c r="Q39" s="1" t="s">
        <v>852</v>
      </c>
      <c r="R39" s="1" t="s">
        <v>1034</v>
      </c>
      <c r="S39" s="1" t="s">
        <v>854</v>
      </c>
      <c r="T39" s="1" t="s">
        <v>855</v>
      </c>
      <c r="U39" s="1" t="s">
        <v>817</v>
      </c>
      <c r="V39" s="1" t="s">
        <v>1035</v>
      </c>
    </row>
    <row r="40" s="1" customFormat="1" spans="1:22">
      <c r="A40" s="3">
        <v>999227408651950</v>
      </c>
      <c r="B40" s="1" t="s">
        <v>1022</v>
      </c>
      <c r="C40" s="1" t="s">
        <v>1036</v>
      </c>
      <c r="D40" s="1" t="s">
        <v>1037</v>
      </c>
      <c r="E40" s="1" t="s">
        <v>1038</v>
      </c>
      <c r="F40" s="1" t="s">
        <v>937</v>
      </c>
      <c r="G40" s="1" t="s">
        <v>845</v>
      </c>
      <c r="H40" s="1" t="s">
        <v>846</v>
      </c>
      <c r="I40" s="1" t="s">
        <v>1039</v>
      </c>
      <c r="J40" s="1" t="s">
        <v>848</v>
      </c>
      <c r="K40" s="1" t="s">
        <v>1039</v>
      </c>
      <c r="L40" s="1" t="s">
        <v>1039</v>
      </c>
      <c r="M40" s="1" t="s">
        <v>849</v>
      </c>
      <c r="N40" s="1" t="s">
        <v>849</v>
      </c>
      <c r="O40" s="1" t="s">
        <v>850</v>
      </c>
      <c r="P40" s="1" t="s">
        <v>851</v>
      </c>
      <c r="Q40" s="1" t="s">
        <v>852</v>
      </c>
      <c r="R40" s="1" t="s">
        <v>1040</v>
      </c>
      <c r="S40" s="1" t="s">
        <v>854</v>
      </c>
      <c r="T40" s="1" t="s">
        <v>855</v>
      </c>
      <c r="U40" s="1" t="s">
        <v>817</v>
      </c>
      <c r="V40" s="1" t="s">
        <v>856</v>
      </c>
    </row>
    <row r="41" s="1" customFormat="1" spans="1:22">
      <c r="A41" s="3">
        <v>999227404941244</v>
      </c>
      <c r="B41" s="1" t="s">
        <v>1022</v>
      </c>
      <c r="C41" s="1" t="s">
        <v>1041</v>
      </c>
      <c r="D41" s="1" t="s">
        <v>1042</v>
      </c>
      <c r="E41" s="1" t="s">
        <v>1043</v>
      </c>
      <c r="F41" s="1" t="s">
        <v>937</v>
      </c>
      <c r="G41" s="1" t="s">
        <v>845</v>
      </c>
      <c r="H41" s="1" t="s">
        <v>846</v>
      </c>
      <c r="I41" s="1" t="s">
        <v>1044</v>
      </c>
      <c r="J41" s="1" t="s">
        <v>848</v>
      </c>
      <c r="K41" s="1" t="s">
        <v>1044</v>
      </c>
      <c r="L41" s="1" t="s">
        <v>1044</v>
      </c>
      <c r="M41" s="1" t="s">
        <v>849</v>
      </c>
      <c r="N41" s="1" t="s">
        <v>849</v>
      </c>
      <c r="O41" s="1" t="s">
        <v>850</v>
      </c>
      <c r="P41" s="1" t="s">
        <v>851</v>
      </c>
      <c r="Q41" s="1" t="s">
        <v>852</v>
      </c>
      <c r="R41" s="1" t="s">
        <v>1045</v>
      </c>
      <c r="S41" s="1" t="s">
        <v>854</v>
      </c>
      <c r="T41" s="1" t="s">
        <v>855</v>
      </c>
      <c r="U41" s="1" t="s">
        <v>817</v>
      </c>
      <c r="V41" s="1" t="s">
        <v>856</v>
      </c>
    </row>
    <row r="42" s="1" customFormat="1" spans="1:22">
      <c r="A42" s="3">
        <v>999227401286940</v>
      </c>
      <c r="B42" s="1" t="s">
        <v>1022</v>
      </c>
      <c r="C42" s="1" t="s">
        <v>1046</v>
      </c>
      <c r="D42" s="1" t="s">
        <v>1047</v>
      </c>
      <c r="E42" s="1" t="s">
        <v>1048</v>
      </c>
      <c r="F42" s="1" t="s">
        <v>1022</v>
      </c>
      <c r="G42" s="1" t="s">
        <v>845</v>
      </c>
      <c r="H42" s="1" t="s">
        <v>846</v>
      </c>
      <c r="I42" s="1" t="s">
        <v>1049</v>
      </c>
      <c r="J42" s="1" t="s">
        <v>848</v>
      </c>
      <c r="K42" s="1" t="s">
        <v>1049</v>
      </c>
      <c r="L42" s="1" t="s">
        <v>1049</v>
      </c>
      <c r="M42" s="1" t="s">
        <v>849</v>
      </c>
      <c r="N42" s="1" t="s">
        <v>849</v>
      </c>
      <c r="O42" s="1" t="s">
        <v>850</v>
      </c>
      <c r="P42" s="1" t="s">
        <v>851</v>
      </c>
      <c r="Q42" s="1" t="s">
        <v>852</v>
      </c>
      <c r="R42" s="1" t="s">
        <v>1050</v>
      </c>
      <c r="S42" s="1" t="s">
        <v>854</v>
      </c>
      <c r="T42" s="1" t="s">
        <v>855</v>
      </c>
      <c r="U42" s="1" t="s">
        <v>817</v>
      </c>
      <c r="V42" s="1" t="s">
        <v>1051</v>
      </c>
    </row>
    <row r="43" s="1" customFormat="1" spans="1:22">
      <c r="A43" s="3">
        <v>999227401102039</v>
      </c>
      <c r="B43" s="1" t="s">
        <v>1022</v>
      </c>
      <c r="C43" s="1" t="s">
        <v>1052</v>
      </c>
      <c r="D43" s="1" t="s">
        <v>868</v>
      </c>
      <c r="E43" s="1" t="s">
        <v>1053</v>
      </c>
      <c r="F43" s="1" t="s">
        <v>841</v>
      </c>
      <c r="G43" s="1" t="s">
        <v>845</v>
      </c>
      <c r="H43" s="1" t="s">
        <v>846</v>
      </c>
      <c r="I43" s="1" t="s">
        <v>870</v>
      </c>
      <c r="J43" s="1" t="s">
        <v>848</v>
      </c>
      <c r="K43" s="1" t="s">
        <v>870</v>
      </c>
      <c r="L43" s="1" t="s">
        <v>870</v>
      </c>
      <c r="M43" s="1" t="s">
        <v>849</v>
      </c>
      <c r="N43" s="1" t="s">
        <v>849</v>
      </c>
      <c r="O43" s="1" t="s">
        <v>850</v>
      </c>
      <c r="P43" s="1" t="s">
        <v>851</v>
      </c>
      <c r="Q43" s="1" t="s">
        <v>852</v>
      </c>
      <c r="R43" s="1" t="s">
        <v>1054</v>
      </c>
      <c r="S43" s="1" t="s">
        <v>854</v>
      </c>
      <c r="T43" s="1" t="s">
        <v>855</v>
      </c>
      <c r="U43" s="1" t="s">
        <v>817</v>
      </c>
      <c r="V43" s="1" t="s">
        <v>872</v>
      </c>
    </row>
    <row r="44" s="1" customFormat="1" spans="1:22">
      <c r="A44" s="3">
        <v>999227400589542</v>
      </c>
      <c r="B44" s="1" t="s">
        <v>1022</v>
      </c>
      <c r="C44" s="1" t="s">
        <v>1055</v>
      </c>
      <c r="D44" s="1" t="s">
        <v>1056</v>
      </c>
      <c r="E44" s="1" t="s">
        <v>1057</v>
      </c>
      <c r="F44" s="1" t="s">
        <v>937</v>
      </c>
      <c r="G44" s="1" t="s">
        <v>845</v>
      </c>
      <c r="H44" s="1" t="s">
        <v>846</v>
      </c>
      <c r="I44" s="1" t="s">
        <v>1058</v>
      </c>
      <c r="J44" s="1" t="s">
        <v>848</v>
      </c>
      <c r="K44" s="1" t="s">
        <v>1058</v>
      </c>
      <c r="L44" s="1" t="s">
        <v>1058</v>
      </c>
      <c r="M44" s="1" t="s">
        <v>849</v>
      </c>
      <c r="N44" s="1" t="s">
        <v>849</v>
      </c>
      <c r="O44" s="1" t="s">
        <v>850</v>
      </c>
      <c r="P44" s="1" t="s">
        <v>851</v>
      </c>
      <c r="Q44" s="1" t="s">
        <v>852</v>
      </c>
      <c r="R44" s="1" t="s">
        <v>1059</v>
      </c>
      <c r="S44" s="1" t="s">
        <v>854</v>
      </c>
      <c r="T44" s="1" t="s">
        <v>855</v>
      </c>
      <c r="U44" s="1" t="s">
        <v>817</v>
      </c>
      <c r="V44" s="1" t="s">
        <v>856</v>
      </c>
    </row>
    <row r="45" s="1" customFormat="1" spans="1:22">
      <c r="A45" s="3">
        <v>999227400240430</v>
      </c>
      <c r="B45" s="1" t="s">
        <v>1022</v>
      </c>
      <c r="C45" s="1" t="s">
        <v>1060</v>
      </c>
      <c r="D45" s="1" t="s">
        <v>1061</v>
      </c>
      <c r="E45" s="1" t="s">
        <v>1062</v>
      </c>
      <c r="F45" s="1" t="s">
        <v>841</v>
      </c>
      <c r="G45" s="1" t="s">
        <v>845</v>
      </c>
      <c r="H45" s="1" t="s">
        <v>846</v>
      </c>
      <c r="I45" s="1" t="s">
        <v>1063</v>
      </c>
      <c r="J45" s="1" t="s">
        <v>848</v>
      </c>
      <c r="K45" s="1" t="s">
        <v>1063</v>
      </c>
      <c r="L45" s="1" t="s">
        <v>1063</v>
      </c>
      <c r="M45" s="1" t="s">
        <v>849</v>
      </c>
      <c r="N45" s="1" t="s">
        <v>849</v>
      </c>
      <c r="O45" s="1" t="s">
        <v>850</v>
      </c>
      <c r="P45" s="1" t="s">
        <v>851</v>
      </c>
      <c r="Q45" s="1" t="s">
        <v>852</v>
      </c>
      <c r="R45" s="1" t="s">
        <v>1064</v>
      </c>
      <c r="S45" s="1" t="s">
        <v>854</v>
      </c>
      <c r="T45" s="1" t="s">
        <v>855</v>
      </c>
      <c r="U45" s="1" t="s">
        <v>817</v>
      </c>
      <c r="V45" s="1" t="s">
        <v>856</v>
      </c>
    </row>
    <row r="46" s="1" customFormat="1" spans="1:22">
      <c r="A46" s="3">
        <v>999227397640668</v>
      </c>
      <c r="B46" s="1" t="s">
        <v>1022</v>
      </c>
      <c r="C46" s="1" t="s">
        <v>1065</v>
      </c>
      <c r="D46" s="1" t="s">
        <v>1066</v>
      </c>
      <c r="E46" s="1" t="s">
        <v>1067</v>
      </c>
      <c r="F46" s="1" t="s">
        <v>937</v>
      </c>
      <c r="G46" s="1" t="s">
        <v>845</v>
      </c>
      <c r="H46" s="1" t="s">
        <v>846</v>
      </c>
      <c r="I46" s="1" t="s">
        <v>1068</v>
      </c>
      <c r="J46" s="1" t="s">
        <v>848</v>
      </c>
      <c r="K46" s="1" t="s">
        <v>1068</v>
      </c>
      <c r="L46" s="1" t="s">
        <v>1068</v>
      </c>
      <c r="M46" s="1" t="s">
        <v>849</v>
      </c>
      <c r="N46" s="1" t="s">
        <v>849</v>
      </c>
      <c r="O46" s="1" t="s">
        <v>850</v>
      </c>
      <c r="P46" s="1" t="s">
        <v>851</v>
      </c>
      <c r="Q46" s="1" t="s">
        <v>852</v>
      </c>
      <c r="R46" s="1" t="s">
        <v>1069</v>
      </c>
      <c r="S46" s="1" t="s">
        <v>854</v>
      </c>
      <c r="T46" s="1" t="s">
        <v>855</v>
      </c>
      <c r="U46" s="1" t="s">
        <v>817</v>
      </c>
      <c r="V46" s="1" t="s">
        <v>1070</v>
      </c>
    </row>
    <row r="47" s="1" customFormat="1" spans="1:22">
      <c r="A47" s="3">
        <v>999227397408643</v>
      </c>
      <c r="B47" s="1" t="s">
        <v>1022</v>
      </c>
      <c r="C47" s="1" t="s">
        <v>1071</v>
      </c>
      <c r="D47" s="1" t="s">
        <v>1072</v>
      </c>
      <c r="E47" s="1" t="s">
        <v>1073</v>
      </c>
      <c r="F47" s="1" t="s">
        <v>841</v>
      </c>
      <c r="G47" s="1" t="s">
        <v>845</v>
      </c>
      <c r="H47" s="1" t="s">
        <v>846</v>
      </c>
      <c r="I47" s="1" t="s">
        <v>1074</v>
      </c>
      <c r="J47" s="1" t="s">
        <v>848</v>
      </c>
      <c r="K47" s="1" t="s">
        <v>1074</v>
      </c>
      <c r="L47" s="1" t="s">
        <v>1074</v>
      </c>
      <c r="M47" s="1" t="s">
        <v>849</v>
      </c>
      <c r="N47" s="1" t="s">
        <v>849</v>
      </c>
      <c r="O47" s="1" t="s">
        <v>850</v>
      </c>
      <c r="P47" s="1" t="s">
        <v>851</v>
      </c>
      <c r="Q47" s="1" t="s">
        <v>852</v>
      </c>
      <c r="R47" s="1" t="s">
        <v>1075</v>
      </c>
      <c r="S47" s="1" t="s">
        <v>854</v>
      </c>
      <c r="T47" s="1" t="s">
        <v>855</v>
      </c>
      <c r="U47" s="1" t="s">
        <v>817</v>
      </c>
      <c r="V47" s="1" t="s">
        <v>1070</v>
      </c>
    </row>
    <row r="48" s="1" customFormat="1" spans="1:22">
      <c r="A48" s="3">
        <v>999227396503972</v>
      </c>
      <c r="B48" s="1" t="s">
        <v>1022</v>
      </c>
      <c r="C48" s="1" t="s">
        <v>1076</v>
      </c>
      <c r="D48" s="1" t="s">
        <v>928</v>
      </c>
      <c r="E48" s="1" t="s">
        <v>1077</v>
      </c>
      <c r="F48" s="1" t="s">
        <v>1022</v>
      </c>
      <c r="G48" s="1" t="s">
        <v>845</v>
      </c>
      <c r="H48" s="1" t="s">
        <v>846</v>
      </c>
      <c r="I48" s="1" t="s">
        <v>1078</v>
      </c>
      <c r="J48" s="1" t="s">
        <v>848</v>
      </c>
      <c r="K48" s="1" t="s">
        <v>1078</v>
      </c>
      <c r="L48" s="1" t="s">
        <v>1078</v>
      </c>
      <c r="M48" s="1" t="s">
        <v>849</v>
      </c>
      <c r="N48" s="1" t="s">
        <v>849</v>
      </c>
      <c r="O48" s="1" t="s">
        <v>850</v>
      </c>
      <c r="P48" s="1" t="s">
        <v>851</v>
      </c>
      <c r="Q48" s="1" t="s">
        <v>852</v>
      </c>
      <c r="R48" s="1" t="s">
        <v>1079</v>
      </c>
      <c r="S48" s="1" t="s">
        <v>854</v>
      </c>
      <c r="T48" s="1" t="s">
        <v>855</v>
      </c>
      <c r="U48" s="1" t="s">
        <v>817</v>
      </c>
      <c r="V48" s="1" t="s">
        <v>856</v>
      </c>
    </row>
    <row r="49" s="1" customFormat="1" spans="1:22">
      <c r="A49" s="3">
        <v>27386871023</v>
      </c>
      <c r="B49" s="1" t="s">
        <v>1080</v>
      </c>
      <c r="C49" s="1" t="s">
        <v>1081</v>
      </c>
      <c r="D49" s="1" t="s">
        <v>1082</v>
      </c>
      <c r="E49" s="1" t="s">
        <v>1083</v>
      </c>
      <c r="F49" s="1" t="s">
        <v>937</v>
      </c>
      <c r="G49" s="1" t="s">
        <v>845</v>
      </c>
      <c r="H49" s="1" t="s">
        <v>846</v>
      </c>
      <c r="I49" s="1" t="s">
        <v>1084</v>
      </c>
      <c r="J49" s="1" t="s">
        <v>848</v>
      </c>
      <c r="K49" s="1" t="s">
        <v>1084</v>
      </c>
      <c r="L49" s="1" t="s">
        <v>1084</v>
      </c>
      <c r="M49" s="1" t="s">
        <v>849</v>
      </c>
      <c r="N49" s="1" t="s">
        <v>849</v>
      </c>
      <c r="O49" s="1" t="s">
        <v>850</v>
      </c>
      <c r="P49" s="1" t="s">
        <v>851</v>
      </c>
      <c r="Q49" s="1" t="s">
        <v>852</v>
      </c>
      <c r="R49" s="1" t="s">
        <v>1085</v>
      </c>
      <c r="S49" s="1" t="s">
        <v>854</v>
      </c>
      <c r="T49" s="1" t="s">
        <v>855</v>
      </c>
      <c r="U49" s="1" t="s">
        <v>817</v>
      </c>
      <c r="V49" s="1" t="s">
        <v>1070</v>
      </c>
    </row>
    <row r="50" s="1" customFormat="1" spans="1:22">
      <c r="A50" s="3">
        <v>999227385100747</v>
      </c>
      <c r="B50" s="1" t="s">
        <v>1080</v>
      </c>
      <c r="C50" s="1" t="s">
        <v>1086</v>
      </c>
      <c r="D50" s="1" t="s">
        <v>1087</v>
      </c>
      <c r="E50" s="1" t="s">
        <v>1088</v>
      </c>
      <c r="F50" s="1" t="s">
        <v>1022</v>
      </c>
      <c r="G50" s="1" t="s">
        <v>845</v>
      </c>
      <c r="H50" s="1" t="s">
        <v>846</v>
      </c>
      <c r="I50" s="1" t="s">
        <v>1089</v>
      </c>
      <c r="J50" s="1" t="s">
        <v>848</v>
      </c>
      <c r="K50" s="1" t="s">
        <v>1089</v>
      </c>
      <c r="L50" s="1" t="s">
        <v>1089</v>
      </c>
      <c r="M50" s="1" t="s">
        <v>849</v>
      </c>
      <c r="N50" s="1" t="s">
        <v>849</v>
      </c>
      <c r="O50" s="1" t="s">
        <v>850</v>
      </c>
      <c r="P50" s="1" t="s">
        <v>851</v>
      </c>
      <c r="Q50" s="1" t="s">
        <v>852</v>
      </c>
      <c r="R50" s="1" t="s">
        <v>1090</v>
      </c>
      <c r="S50" s="1" t="s">
        <v>854</v>
      </c>
      <c r="T50" s="1" t="s">
        <v>855</v>
      </c>
      <c r="U50" s="1" t="s">
        <v>817</v>
      </c>
      <c r="V50" s="1" t="s">
        <v>872</v>
      </c>
    </row>
    <row r="51" s="1" customFormat="1" spans="1:22">
      <c r="A51" s="3">
        <v>999227382576019</v>
      </c>
      <c r="B51" s="1" t="s">
        <v>1080</v>
      </c>
      <c r="C51" s="1" t="s">
        <v>1091</v>
      </c>
      <c r="D51" s="1" t="s">
        <v>1092</v>
      </c>
      <c r="E51" s="1" t="s">
        <v>1093</v>
      </c>
      <c r="F51" s="1" t="s">
        <v>937</v>
      </c>
      <c r="G51" s="1" t="s">
        <v>845</v>
      </c>
      <c r="H51" s="1" t="s">
        <v>846</v>
      </c>
      <c r="I51" s="1" t="s">
        <v>1094</v>
      </c>
      <c r="J51" s="1" t="s">
        <v>848</v>
      </c>
      <c r="K51" s="1" t="s">
        <v>1094</v>
      </c>
      <c r="L51" s="1" t="s">
        <v>1094</v>
      </c>
      <c r="M51" s="1" t="s">
        <v>849</v>
      </c>
      <c r="N51" s="1" t="s">
        <v>849</v>
      </c>
      <c r="O51" s="1" t="s">
        <v>850</v>
      </c>
      <c r="P51" s="1" t="s">
        <v>851</v>
      </c>
      <c r="Q51" s="1" t="s">
        <v>852</v>
      </c>
      <c r="R51" s="1" t="s">
        <v>1095</v>
      </c>
      <c r="S51" s="1" t="s">
        <v>854</v>
      </c>
      <c r="T51" s="1" t="s">
        <v>855</v>
      </c>
      <c r="U51" s="1" t="s">
        <v>817</v>
      </c>
      <c r="V51" s="1" t="s">
        <v>1096</v>
      </c>
    </row>
    <row r="52" s="1" customFormat="1" spans="1:22">
      <c r="A52" s="3">
        <v>999227382045614</v>
      </c>
      <c r="B52" s="1" t="s">
        <v>1080</v>
      </c>
      <c r="C52" s="1" t="s">
        <v>1097</v>
      </c>
      <c r="D52" s="1" t="s">
        <v>1098</v>
      </c>
      <c r="E52" s="1" t="s">
        <v>1099</v>
      </c>
      <c r="F52" s="1" t="s">
        <v>841</v>
      </c>
      <c r="G52" s="1" t="s">
        <v>845</v>
      </c>
      <c r="H52" s="1" t="s">
        <v>846</v>
      </c>
      <c r="I52" s="1" t="s">
        <v>1100</v>
      </c>
      <c r="J52" s="1" t="s">
        <v>848</v>
      </c>
      <c r="K52" s="1" t="s">
        <v>1100</v>
      </c>
      <c r="L52" s="1" t="s">
        <v>1100</v>
      </c>
      <c r="M52" s="1" t="s">
        <v>849</v>
      </c>
      <c r="N52" s="1" t="s">
        <v>849</v>
      </c>
      <c r="O52" s="1" t="s">
        <v>850</v>
      </c>
      <c r="P52" s="1" t="s">
        <v>851</v>
      </c>
      <c r="Q52" s="1" t="s">
        <v>852</v>
      </c>
      <c r="R52" s="1" t="s">
        <v>1101</v>
      </c>
      <c r="S52" s="1" t="s">
        <v>854</v>
      </c>
      <c r="T52" s="1" t="s">
        <v>855</v>
      </c>
      <c r="U52" s="1" t="s">
        <v>817</v>
      </c>
      <c r="V52" s="1" t="s">
        <v>872</v>
      </c>
    </row>
    <row r="53" s="1" customFormat="1" spans="1:22">
      <c r="A53" s="3">
        <v>999227382002713</v>
      </c>
      <c r="B53" s="1" t="s">
        <v>1080</v>
      </c>
      <c r="C53" s="1" t="s">
        <v>1102</v>
      </c>
      <c r="D53" s="1" t="s">
        <v>969</v>
      </c>
      <c r="E53" s="1" t="s">
        <v>1103</v>
      </c>
      <c r="F53" s="1" t="s">
        <v>937</v>
      </c>
      <c r="G53" s="1" t="s">
        <v>845</v>
      </c>
      <c r="H53" s="1" t="s">
        <v>846</v>
      </c>
      <c r="I53" s="1" t="s">
        <v>1104</v>
      </c>
      <c r="J53" s="1" t="s">
        <v>848</v>
      </c>
      <c r="K53" s="1" t="s">
        <v>1104</v>
      </c>
      <c r="L53" s="1" t="s">
        <v>1104</v>
      </c>
      <c r="M53" s="1" t="s">
        <v>849</v>
      </c>
      <c r="N53" s="1" t="s">
        <v>849</v>
      </c>
      <c r="O53" s="1" t="s">
        <v>850</v>
      </c>
      <c r="P53" s="1" t="s">
        <v>851</v>
      </c>
      <c r="Q53" s="1" t="s">
        <v>852</v>
      </c>
      <c r="R53" s="1" t="s">
        <v>1105</v>
      </c>
      <c r="S53" s="1" t="s">
        <v>854</v>
      </c>
      <c r="T53" s="1" t="s">
        <v>855</v>
      </c>
      <c r="U53" s="1" t="s">
        <v>817</v>
      </c>
      <c r="V53" s="1" t="s">
        <v>872</v>
      </c>
    </row>
    <row r="54" s="1" customFormat="1" spans="1:22">
      <c r="A54" s="3">
        <v>999227380191689</v>
      </c>
      <c r="B54" s="1" t="s">
        <v>1080</v>
      </c>
      <c r="C54" s="1" t="s">
        <v>1106</v>
      </c>
      <c r="D54" s="1" t="s">
        <v>923</v>
      </c>
      <c r="E54" s="1" t="s">
        <v>1107</v>
      </c>
      <c r="F54" s="1" t="s">
        <v>841</v>
      </c>
      <c r="G54" s="1" t="s">
        <v>845</v>
      </c>
      <c r="H54" s="1" t="s">
        <v>846</v>
      </c>
      <c r="I54" s="1" t="s">
        <v>1108</v>
      </c>
      <c r="J54" s="1" t="s">
        <v>848</v>
      </c>
      <c r="K54" s="1" t="s">
        <v>1108</v>
      </c>
      <c r="L54" s="1" t="s">
        <v>1108</v>
      </c>
      <c r="M54" s="1" t="s">
        <v>849</v>
      </c>
      <c r="N54" s="1" t="s">
        <v>849</v>
      </c>
      <c r="O54" s="1" t="s">
        <v>850</v>
      </c>
      <c r="P54" s="1" t="s">
        <v>851</v>
      </c>
      <c r="Q54" s="1" t="s">
        <v>852</v>
      </c>
      <c r="R54" s="1" t="s">
        <v>1109</v>
      </c>
      <c r="S54" s="1" t="s">
        <v>854</v>
      </c>
      <c r="T54" s="1" t="s">
        <v>855</v>
      </c>
      <c r="U54" s="1" t="s">
        <v>817</v>
      </c>
      <c r="V54" s="1" t="s">
        <v>872</v>
      </c>
    </row>
    <row r="55" s="1" customFormat="1" spans="1:22">
      <c r="A55" s="3">
        <v>999227378749620</v>
      </c>
      <c r="B55" s="1" t="s">
        <v>1080</v>
      </c>
      <c r="C55" s="1" t="s">
        <v>1110</v>
      </c>
      <c r="D55" s="1" t="s">
        <v>1111</v>
      </c>
      <c r="E55" s="1" t="s">
        <v>1112</v>
      </c>
      <c r="F55" s="1" t="s">
        <v>1022</v>
      </c>
      <c r="G55" s="1" t="s">
        <v>845</v>
      </c>
      <c r="H55" s="1" t="s">
        <v>846</v>
      </c>
      <c r="I55" s="1" t="s">
        <v>1113</v>
      </c>
      <c r="J55" s="1" t="s">
        <v>848</v>
      </c>
      <c r="K55" s="1" t="s">
        <v>1113</v>
      </c>
      <c r="L55" s="1" t="s">
        <v>1113</v>
      </c>
      <c r="M55" s="1" t="s">
        <v>849</v>
      </c>
      <c r="N55" s="1" t="s">
        <v>849</v>
      </c>
      <c r="O55" s="1" t="s">
        <v>850</v>
      </c>
      <c r="P55" s="1" t="s">
        <v>851</v>
      </c>
      <c r="Q55" s="1" t="s">
        <v>852</v>
      </c>
      <c r="R55" s="1" t="s">
        <v>1114</v>
      </c>
      <c r="S55" s="1" t="s">
        <v>854</v>
      </c>
      <c r="T55" s="1" t="s">
        <v>855</v>
      </c>
      <c r="U55" s="1" t="s">
        <v>817</v>
      </c>
      <c r="V55" s="1" t="s">
        <v>856</v>
      </c>
    </row>
    <row r="56" s="1" customFormat="1" spans="1:22">
      <c r="A56" s="3">
        <v>999227378559495</v>
      </c>
      <c r="B56" s="1" t="s">
        <v>1080</v>
      </c>
      <c r="C56" s="1" t="s">
        <v>1115</v>
      </c>
      <c r="D56" s="1" t="s">
        <v>1116</v>
      </c>
      <c r="E56" s="1" t="s">
        <v>1117</v>
      </c>
      <c r="F56" s="1" t="s">
        <v>1022</v>
      </c>
      <c r="G56" s="1" t="s">
        <v>845</v>
      </c>
      <c r="H56" s="1" t="s">
        <v>846</v>
      </c>
      <c r="I56" s="1" t="s">
        <v>1118</v>
      </c>
      <c r="J56" s="1" t="s">
        <v>848</v>
      </c>
      <c r="K56" s="1" t="s">
        <v>1118</v>
      </c>
      <c r="L56" s="1" t="s">
        <v>1118</v>
      </c>
      <c r="M56" s="1" t="s">
        <v>849</v>
      </c>
      <c r="N56" s="1" t="s">
        <v>849</v>
      </c>
      <c r="O56" s="1" t="s">
        <v>850</v>
      </c>
      <c r="P56" s="1" t="s">
        <v>851</v>
      </c>
      <c r="Q56" s="1" t="s">
        <v>852</v>
      </c>
      <c r="R56" s="1" t="s">
        <v>1119</v>
      </c>
      <c r="S56" s="1" t="s">
        <v>854</v>
      </c>
      <c r="T56" s="1" t="s">
        <v>855</v>
      </c>
      <c r="U56" s="1" t="s">
        <v>817</v>
      </c>
      <c r="V56" s="1" t="s">
        <v>856</v>
      </c>
    </row>
    <row r="57" s="1" customFormat="1" spans="1:22">
      <c r="A57" s="3">
        <v>999227377595447</v>
      </c>
      <c r="B57" s="1" t="s">
        <v>1080</v>
      </c>
      <c r="C57" s="1" t="s">
        <v>1120</v>
      </c>
      <c r="D57" s="1" t="s">
        <v>918</v>
      </c>
      <c r="E57" s="1" t="s">
        <v>1121</v>
      </c>
      <c r="F57" s="1" t="s">
        <v>841</v>
      </c>
      <c r="G57" s="1" t="s">
        <v>845</v>
      </c>
      <c r="H57" s="1" t="s">
        <v>846</v>
      </c>
      <c r="I57" s="1" t="s">
        <v>1122</v>
      </c>
      <c r="J57" s="1" t="s">
        <v>848</v>
      </c>
      <c r="K57" s="1" t="s">
        <v>1122</v>
      </c>
      <c r="L57" s="1" t="s">
        <v>1122</v>
      </c>
      <c r="M57" s="1" t="s">
        <v>849</v>
      </c>
      <c r="N57" s="1" t="s">
        <v>849</v>
      </c>
      <c r="O57" s="1" t="s">
        <v>850</v>
      </c>
      <c r="P57" s="1" t="s">
        <v>851</v>
      </c>
      <c r="Q57" s="1" t="s">
        <v>852</v>
      </c>
      <c r="R57" s="1" t="s">
        <v>1123</v>
      </c>
      <c r="S57" s="1" t="s">
        <v>854</v>
      </c>
      <c r="T57" s="1" t="s">
        <v>855</v>
      </c>
      <c r="U57" s="1" t="s">
        <v>817</v>
      </c>
      <c r="V57" s="1" t="s">
        <v>856</v>
      </c>
    </row>
    <row r="58" s="1" customFormat="1" spans="1:22">
      <c r="A58" s="3">
        <v>999227375873189</v>
      </c>
      <c r="B58" s="1" t="s">
        <v>1080</v>
      </c>
      <c r="C58" s="1" t="s">
        <v>1124</v>
      </c>
      <c r="D58" s="1" t="s">
        <v>904</v>
      </c>
      <c r="E58" s="1" t="s">
        <v>1125</v>
      </c>
      <c r="F58" s="1" t="s">
        <v>841</v>
      </c>
      <c r="G58" s="1" t="s">
        <v>845</v>
      </c>
      <c r="H58" s="1" t="s">
        <v>846</v>
      </c>
      <c r="I58" s="1" t="s">
        <v>1126</v>
      </c>
      <c r="J58" s="1" t="s">
        <v>848</v>
      </c>
      <c r="K58" s="1" t="s">
        <v>1126</v>
      </c>
      <c r="L58" s="1" t="s">
        <v>1126</v>
      </c>
      <c r="M58" s="1" t="s">
        <v>849</v>
      </c>
      <c r="N58" s="1" t="s">
        <v>849</v>
      </c>
      <c r="O58" s="1" t="s">
        <v>850</v>
      </c>
      <c r="P58" s="1" t="s">
        <v>851</v>
      </c>
      <c r="Q58" s="1" t="s">
        <v>852</v>
      </c>
      <c r="R58" s="1" t="s">
        <v>1127</v>
      </c>
      <c r="S58" s="1" t="s">
        <v>854</v>
      </c>
      <c r="T58" s="1" t="s">
        <v>855</v>
      </c>
      <c r="U58" s="1" t="s">
        <v>817</v>
      </c>
      <c r="V58" s="1" t="s">
        <v>872</v>
      </c>
    </row>
    <row r="59" s="1" customFormat="1" spans="1:22">
      <c r="A59" s="3">
        <v>999227355176093</v>
      </c>
      <c r="B59" s="1" t="s">
        <v>1128</v>
      </c>
      <c r="C59" s="1" t="s">
        <v>1129</v>
      </c>
      <c r="D59" s="1" t="s">
        <v>1130</v>
      </c>
      <c r="E59" s="1" t="s">
        <v>1131</v>
      </c>
      <c r="F59" s="1" t="s">
        <v>1080</v>
      </c>
      <c r="G59" s="1" t="s">
        <v>845</v>
      </c>
      <c r="H59" s="1" t="s">
        <v>846</v>
      </c>
      <c r="I59" s="1" t="s">
        <v>1132</v>
      </c>
      <c r="J59" s="1" t="s">
        <v>848</v>
      </c>
      <c r="K59" s="1" t="s">
        <v>1132</v>
      </c>
      <c r="L59" s="1" t="s">
        <v>1132</v>
      </c>
      <c r="M59" s="1" t="s">
        <v>849</v>
      </c>
      <c r="N59" s="1" t="s">
        <v>849</v>
      </c>
      <c r="O59" s="1" t="s">
        <v>850</v>
      </c>
      <c r="P59" s="1" t="s">
        <v>851</v>
      </c>
      <c r="Q59" s="1" t="s">
        <v>852</v>
      </c>
      <c r="R59" s="1" t="s">
        <v>1133</v>
      </c>
      <c r="S59" s="1" t="s">
        <v>854</v>
      </c>
      <c r="T59" s="1" t="s">
        <v>855</v>
      </c>
      <c r="U59" s="1" t="s">
        <v>817</v>
      </c>
      <c r="V59" s="1" t="s">
        <v>1134</v>
      </c>
    </row>
    <row r="60" s="1" customFormat="1" spans="1:22">
      <c r="A60" s="3">
        <v>999227352901833</v>
      </c>
      <c r="B60" s="1" t="s">
        <v>1128</v>
      </c>
      <c r="C60" s="1" t="s">
        <v>1135</v>
      </c>
      <c r="D60" s="1" t="s">
        <v>1136</v>
      </c>
      <c r="E60" s="1" t="s">
        <v>1137</v>
      </c>
      <c r="F60" s="1" t="s">
        <v>841</v>
      </c>
      <c r="G60" s="1" t="s">
        <v>845</v>
      </c>
      <c r="H60" s="1" t="s">
        <v>846</v>
      </c>
      <c r="I60" s="1" t="s">
        <v>1138</v>
      </c>
      <c r="J60" s="1" t="s">
        <v>848</v>
      </c>
      <c r="K60" s="1" t="s">
        <v>1138</v>
      </c>
      <c r="L60" s="1" t="s">
        <v>1138</v>
      </c>
      <c r="M60" s="1" t="s">
        <v>849</v>
      </c>
      <c r="N60" s="1" t="s">
        <v>849</v>
      </c>
      <c r="O60" s="1" t="s">
        <v>850</v>
      </c>
      <c r="P60" s="1" t="s">
        <v>851</v>
      </c>
      <c r="Q60" s="1" t="s">
        <v>852</v>
      </c>
      <c r="R60" s="1" t="s">
        <v>1139</v>
      </c>
      <c r="S60" s="1" t="s">
        <v>854</v>
      </c>
      <c r="T60" s="1" t="s">
        <v>855</v>
      </c>
      <c r="U60" s="1" t="s">
        <v>817</v>
      </c>
      <c r="V60" s="1" t="s">
        <v>1070</v>
      </c>
    </row>
    <row r="61" s="1" customFormat="1" spans="1:22">
      <c r="A61" s="3">
        <v>999227352053560</v>
      </c>
      <c r="B61" s="1" t="s">
        <v>1128</v>
      </c>
      <c r="C61" s="1" t="s">
        <v>1140</v>
      </c>
      <c r="D61" s="1" t="s">
        <v>909</v>
      </c>
      <c r="E61" s="1" t="s">
        <v>1141</v>
      </c>
      <c r="F61" s="1" t="s">
        <v>1022</v>
      </c>
      <c r="G61" s="1" t="s">
        <v>845</v>
      </c>
      <c r="H61" s="1" t="s">
        <v>846</v>
      </c>
      <c r="I61" s="1" t="s">
        <v>1142</v>
      </c>
      <c r="J61" s="1" t="s">
        <v>848</v>
      </c>
      <c r="K61" s="1" t="s">
        <v>1142</v>
      </c>
      <c r="L61" s="1" t="s">
        <v>1142</v>
      </c>
      <c r="M61" s="1" t="s">
        <v>849</v>
      </c>
      <c r="N61" s="1" t="s">
        <v>849</v>
      </c>
      <c r="O61" s="1" t="s">
        <v>850</v>
      </c>
      <c r="P61" s="1" t="s">
        <v>851</v>
      </c>
      <c r="Q61" s="1" t="s">
        <v>852</v>
      </c>
      <c r="R61" s="1" t="s">
        <v>1143</v>
      </c>
      <c r="S61" s="1" t="s">
        <v>854</v>
      </c>
      <c r="T61" s="1" t="s">
        <v>855</v>
      </c>
      <c r="U61" s="1" t="s">
        <v>817</v>
      </c>
      <c r="V61" s="1" t="s">
        <v>856</v>
      </c>
    </row>
    <row r="62" s="1" customFormat="1" spans="1:22">
      <c r="A62" s="3">
        <v>999227351101976</v>
      </c>
      <c r="B62" s="1" t="s">
        <v>1128</v>
      </c>
      <c r="C62" s="1" t="s">
        <v>1144</v>
      </c>
      <c r="D62" s="1" t="s">
        <v>1145</v>
      </c>
      <c r="E62" s="1" t="s">
        <v>1146</v>
      </c>
      <c r="F62" s="1" t="s">
        <v>841</v>
      </c>
      <c r="G62" s="1" t="s">
        <v>845</v>
      </c>
      <c r="H62" s="1" t="s">
        <v>846</v>
      </c>
      <c r="I62" s="1" t="s">
        <v>1147</v>
      </c>
      <c r="J62" s="1" t="s">
        <v>848</v>
      </c>
      <c r="K62" s="1" t="s">
        <v>1147</v>
      </c>
      <c r="L62" s="1" t="s">
        <v>1147</v>
      </c>
      <c r="M62" s="1" t="s">
        <v>849</v>
      </c>
      <c r="N62" s="1" t="s">
        <v>849</v>
      </c>
      <c r="O62" s="1" t="s">
        <v>850</v>
      </c>
      <c r="P62" s="1" t="s">
        <v>851</v>
      </c>
      <c r="Q62" s="1" t="s">
        <v>852</v>
      </c>
      <c r="R62" s="1" t="s">
        <v>1148</v>
      </c>
      <c r="S62" s="1" t="s">
        <v>854</v>
      </c>
      <c r="T62" s="1" t="s">
        <v>855</v>
      </c>
      <c r="U62" s="1" t="s">
        <v>817</v>
      </c>
      <c r="V62" s="1" t="s">
        <v>856</v>
      </c>
    </row>
    <row r="63" s="1" customFormat="1" spans="1:22">
      <c r="A63" s="3">
        <v>999227350930811</v>
      </c>
      <c r="B63" s="1" t="s">
        <v>1128</v>
      </c>
      <c r="C63" s="1" t="s">
        <v>1149</v>
      </c>
      <c r="D63" s="1" t="s">
        <v>1150</v>
      </c>
      <c r="E63" s="1" t="s">
        <v>1151</v>
      </c>
      <c r="F63" s="1" t="s">
        <v>937</v>
      </c>
      <c r="G63" s="1" t="s">
        <v>845</v>
      </c>
      <c r="H63" s="1" t="s">
        <v>846</v>
      </c>
      <c r="I63" s="1" t="s">
        <v>1152</v>
      </c>
      <c r="J63" s="1" t="s">
        <v>848</v>
      </c>
      <c r="K63" s="1" t="s">
        <v>1152</v>
      </c>
      <c r="L63" s="1" t="s">
        <v>1152</v>
      </c>
      <c r="M63" s="1" t="s">
        <v>849</v>
      </c>
      <c r="N63" s="1" t="s">
        <v>849</v>
      </c>
      <c r="O63" s="1" t="s">
        <v>850</v>
      </c>
      <c r="P63" s="1" t="s">
        <v>851</v>
      </c>
      <c r="Q63" s="1" t="s">
        <v>852</v>
      </c>
      <c r="R63" s="1" t="s">
        <v>1153</v>
      </c>
      <c r="S63" s="1" t="s">
        <v>854</v>
      </c>
      <c r="T63" s="1" t="s">
        <v>855</v>
      </c>
      <c r="U63" s="1" t="s">
        <v>817</v>
      </c>
      <c r="V63" s="1" t="s">
        <v>1154</v>
      </c>
    </row>
    <row r="64" s="1" customFormat="1" spans="1:22">
      <c r="A64" s="3">
        <v>999227348976591</v>
      </c>
      <c r="B64" s="1" t="s">
        <v>1128</v>
      </c>
      <c r="C64" s="1" t="s">
        <v>1155</v>
      </c>
      <c r="D64" s="1" t="s">
        <v>1156</v>
      </c>
      <c r="E64" s="1" t="s">
        <v>1157</v>
      </c>
      <c r="F64" s="1" t="s">
        <v>841</v>
      </c>
      <c r="G64" s="1" t="s">
        <v>845</v>
      </c>
      <c r="H64" s="1" t="s">
        <v>846</v>
      </c>
      <c r="I64" s="1" t="s">
        <v>1158</v>
      </c>
      <c r="J64" s="1" t="s">
        <v>848</v>
      </c>
      <c r="K64" s="1" t="s">
        <v>1158</v>
      </c>
      <c r="L64" s="1" t="s">
        <v>1158</v>
      </c>
      <c r="M64" s="1" t="s">
        <v>849</v>
      </c>
      <c r="N64" s="1" t="s">
        <v>849</v>
      </c>
      <c r="O64" s="1" t="s">
        <v>850</v>
      </c>
      <c r="P64" s="1" t="s">
        <v>851</v>
      </c>
      <c r="Q64" s="1" t="s">
        <v>852</v>
      </c>
      <c r="R64" s="1" t="s">
        <v>1159</v>
      </c>
      <c r="S64" s="1" t="s">
        <v>854</v>
      </c>
      <c r="T64" s="1" t="s">
        <v>855</v>
      </c>
      <c r="U64" s="1" t="s">
        <v>817</v>
      </c>
      <c r="V64" s="1" t="s">
        <v>856</v>
      </c>
    </row>
    <row r="65" s="1" customFormat="1" spans="1:22">
      <c r="A65" s="3">
        <v>999227348250455</v>
      </c>
      <c r="B65" s="1" t="s">
        <v>1128</v>
      </c>
      <c r="C65" s="1" t="s">
        <v>1160</v>
      </c>
      <c r="D65" s="1" t="s">
        <v>1136</v>
      </c>
      <c r="E65" s="1" t="s">
        <v>1161</v>
      </c>
      <c r="F65" s="1" t="s">
        <v>841</v>
      </c>
      <c r="G65" s="1" t="s">
        <v>845</v>
      </c>
      <c r="H65" s="1" t="s">
        <v>846</v>
      </c>
      <c r="I65" s="1" t="s">
        <v>1138</v>
      </c>
      <c r="J65" s="1" t="s">
        <v>848</v>
      </c>
      <c r="K65" s="1" t="s">
        <v>1138</v>
      </c>
      <c r="L65" s="1" t="s">
        <v>1138</v>
      </c>
      <c r="M65" s="1" t="s">
        <v>849</v>
      </c>
      <c r="N65" s="1" t="s">
        <v>849</v>
      </c>
      <c r="O65" s="1" t="s">
        <v>850</v>
      </c>
      <c r="P65" s="1" t="s">
        <v>851</v>
      </c>
      <c r="Q65" s="1" t="s">
        <v>852</v>
      </c>
      <c r="R65" s="1" t="s">
        <v>1162</v>
      </c>
      <c r="S65" s="1" t="s">
        <v>854</v>
      </c>
      <c r="T65" s="1" t="s">
        <v>855</v>
      </c>
      <c r="U65" s="1" t="s">
        <v>817</v>
      </c>
      <c r="V65" s="1" t="s">
        <v>1070</v>
      </c>
    </row>
    <row r="66" s="1" customFormat="1" spans="1:22">
      <c r="A66" s="3">
        <v>999227347234696</v>
      </c>
      <c r="B66" s="1" t="s">
        <v>1128</v>
      </c>
      <c r="C66" s="1" t="s">
        <v>1163</v>
      </c>
      <c r="D66" s="1" t="s">
        <v>904</v>
      </c>
      <c r="E66" s="1" t="s">
        <v>1164</v>
      </c>
      <c r="F66" s="1" t="s">
        <v>937</v>
      </c>
      <c r="G66" s="1" t="s">
        <v>845</v>
      </c>
      <c r="H66" s="1" t="s">
        <v>846</v>
      </c>
      <c r="I66" s="1" t="s">
        <v>1165</v>
      </c>
      <c r="J66" s="1" t="s">
        <v>848</v>
      </c>
      <c r="K66" s="1" t="s">
        <v>1165</v>
      </c>
      <c r="L66" s="1" t="s">
        <v>1165</v>
      </c>
      <c r="M66" s="1" t="s">
        <v>849</v>
      </c>
      <c r="N66" s="1" t="s">
        <v>849</v>
      </c>
      <c r="O66" s="1" t="s">
        <v>850</v>
      </c>
      <c r="P66" s="1" t="s">
        <v>851</v>
      </c>
      <c r="Q66" s="1" t="s">
        <v>852</v>
      </c>
      <c r="R66" s="1" t="s">
        <v>1166</v>
      </c>
      <c r="S66" s="1" t="s">
        <v>854</v>
      </c>
      <c r="T66" s="1" t="s">
        <v>855</v>
      </c>
      <c r="U66" s="1" t="s">
        <v>817</v>
      </c>
      <c r="V66" s="1" t="s">
        <v>872</v>
      </c>
    </row>
    <row r="67" s="1" customFormat="1" spans="1:22">
      <c r="A67" s="3">
        <v>999227347012422</v>
      </c>
      <c r="B67" s="1" t="s">
        <v>1128</v>
      </c>
      <c r="C67" s="1" t="s">
        <v>1167</v>
      </c>
      <c r="D67" s="1" t="s">
        <v>1168</v>
      </c>
      <c r="E67" s="1" t="s">
        <v>1169</v>
      </c>
      <c r="F67" s="1" t="s">
        <v>937</v>
      </c>
      <c r="G67" s="1" t="s">
        <v>845</v>
      </c>
      <c r="H67" s="1" t="s">
        <v>846</v>
      </c>
      <c r="I67" s="1" t="s">
        <v>1170</v>
      </c>
      <c r="J67" s="1" t="s">
        <v>848</v>
      </c>
      <c r="K67" s="1" t="s">
        <v>1170</v>
      </c>
      <c r="L67" s="1" t="s">
        <v>850</v>
      </c>
      <c r="M67" s="1" t="s">
        <v>1171</v>
      </c>
      <c r="N67" s="1" t="s">
        <v>1171</v>
      </c>
      <c r="O67" s="1" t="s">
        <v>850</v>
      </c>
      <c r="P67" s="1" t="s">
        <v>851</v>
      </c>
      <c r="Q67" s="1" t="s">
        <v>852</v>
      </c>
      <c r="R67" s="1" t="s">
        <v>1172</v>
      </c>
      <c r="S67" s="1" t="s">
        <v>854</v>
      </c>
      <c r="T67" s="1" t="s">
        <v>855</v>
      </c>
      <c r="U67" s="1" t="s">
        <v>817</v>
      </c>
      <c r="V67" s="1" t="s">
        <v>856</v>
      </c>
    </row>
    <row r="68" s="1" customFormat="1" spans="1:22">
      <c r="A68" s="3">
        <v>999227345084577</v>
      </c>
      <c r="B68" s="1" t="s">
        <v>1128</v>
      </c>
      <c r="C68" s="1" t="s">
        <v>1173</v>
      </c>
      <c r="D68" s="1" t="s">
        <v>1072</v>
      </c>
      <c r="E68" s="1" t="s">
        <v>1174</v>
      </c>
      <c r="F68" s="1" t="s">
        <v>937</v>
      </c>
      <c r="G68" s="1" t="s">
        <v>845</v>
      </c>
      <c r="H68" s="1" t="s">
        <v>846</v>
      </c>
      <c r="I68" s="1" t="s">
        <v>1175</v>
      </c>
      <c r="J68" s="1" t="s">
        <v>848</v>
      </c>
      <c r="K68" s="1" t="s">
        <v>1175</v>
      </c>
      <c r="L68" s="1" t="s">
        <v>1175</v>
      </c>
      <c r="M68" s="1" t="s">
        <v>849</v>
      </c>
      <c r="N68" s="1" t="s">
        <v>849</v>
      </c>
      <c r="O68" s="1" t="s">
        <v>850</v>
      </c>
      <c r="P68" s="1" t="s">
        <v>851</v>
      </c>
      <c r="Q68" s="1" t="s">
        <v>852</v>
      </c>
      <c r="R68" s="1" t="s">
        <v>1176</v>
      </c>
      <c r="S68" s="1" t="s">
        <v>854</v>
      </c>
      <c r="T68" s="1" t="s">
        <v>855</v>
      </c>
      <c r="U68" s="1" t="s">
        <v>817</v>
      </c>
      <c r="V68" s="1" t="s">
        <v>1070</v>
      </c>
    </row>
    <row r="69" s="1" customFormat="1" spans="1:22">
      <c r="A69" s="3">
        <v>999227344097806</v>
      </c>
      <c r="B69" s="1" t="s">
        <v>1177</v>
      </c>
      <c r="C69" s="1" t="s">
        <v>1178</v>
      </c>
      <c r="D69" s="1" t="s">
        <v>1179</v>
      </c>
      <c r="E69" s="1" t="s">
        <v>1180</v>
      </c>
      <c r="F69" s="1" t="s">
        <v>1022</v>
      </c>
      <c r="G69" s="1" t="s">
        <v>845</v>
      </c>
      <c r="H69" s="1" t="s">
        <v>846</v>
      </c>
      <c r="I69" s="1" t="s">
        <v>1181</v>
      </c>
      <c r="J69" s="1" t="s">
        <v>848</v>
      </c>
      <c r="K69" s="1" t="s">
        <v>1181</v>
      </c>
      <c r="L69" s="1" t="s">
        <v>1181</v>
      </c>
      <c r="M69" s="1" t="s">
        <v>849</v>
      </c>
      <c r="N69" s="1" t="s">
        <v>849</v>
      </c>
      <c r="O69" s="1" t="s">
        <v>850</v>
      </c>
      <c r="P69" s="1" t="s">
        <v>851</v>
      </c>
      <c r="Q69" s="1" t="s">
        <v>852</v>
      </c>
      <c r="R69" s="1" t="s">
        <v>1182</v>
      </c>
      <c r="S69" s="1" t="s">
        <v>854</v>
      </c>
      <c r="T69" s="1" t="s">
        <v>855</v>
      </c>
      <c r="U69" s="1" t="s">
        <v>817</v>
      </c>
      <c r="V69" s="1" t="s">
        <v>872</v>
      </c>
    </row>
    <row r="70" s="1" customFormat="1" spans="1:22">
      <c r="A70" s="3">
        <v>999227342627695</v>
      </c>
      <c r="B70" s="1" t="s">
        <v>1177</v>
      </c>
      <c r="C70" s="1" t="s">
        <v>1183</v>
      </c>
      <c r="D70" s="1" t="s">
        <v>969</v>
      </c>
      <c r="E70" s="1" t="s">
        <v>1184</v>
      </c>
      <c r="F70" s="1" t="s">
        <v>937</v>
      </c>
      <c r="G70" s="1" t="s">
        <v>845</v>
      </c>
      <c r="H70" s="1" t="s">
        <v>846</v>
      </c>
      <c r="I70" s="1" t="s">
        <v>1185</v>
      </c>
      <c r="J70" s="1" t="s">
        <v>848</v>
      </c>
      <c r="K70" s="1" t="s">
        <v>1185</v>
      </c>
      <c r="L70" s="1" t="s">
        <v>1185</v>
      </c>
      <c r="M70" s="1" t="s">
        <v>849</v>
      </c>
      <c r="N70" s="1" t="s">
        <v>849</v>
      </c>
      <c r="O70" s="1" t="s">
        <v>850</v>
      </c>
      <c r="P70" s="1" t="s">
        <v>851</v>
      </c>
      <c r="Q70" s="1" t="s">
        <v>852</v>
      </c>
      <c r="R70" s="1" t="s">
        <v>1186</v>
      </c>
      <c r="S70" s="1" t="s">
        <v>854</v>
      </c>
      <c r="T70" s="1" t="s">
        <v>855</v>
      </c>
      <c r="U70" s="1" t="s">
        <v>817</v>
      </c>
      <c r="V70" s="1" t="s">
        <v>872</v>
      </c>
    </row>
    <row r="71" s="1" customFormat="1" spans="1:22">
      <c r="A71" s="3">
        <v>999227341042906</v>
      </c>
      <c r="B71" s="1" t="s">
        <v>1177</v>
      </c>
      <c r="C71" s="1" t="s">
        <v>1187</v>
      </c>
      <c r="D71" s="1" t="s">
        <v>1061</v>
      </c>
      <c r="E71" s="1" t="s">
        <v>1188</v>
      </c>
      <c r="F71" s="1" t="s">
        <v>1022</v>
      </c>
      <c r="G71" s="1" t="s">
        <v>845</v>
      </c>
      <c r="H71" s="1" t="s">
        <v>846</v>
      </c>
      <c r="I71" s="1" t="s">
        <v>1189</v>
      </c>
      <c r="J71" s="1" t="s">
        <v>848</v>
      </c>
      <c r="K71" s="1" t="s">
        <v>1189</v>
      </c>
      <c r="L71" s="1" t="s">
        <v>1189</v>
      </c>
      <c r="M71" s="1" t="s">
        <v>849</v>
      </c>
      <c r="N71" s="1" t="s">
        <v>849</v>
      </c>
      <c r="O71" s="1" t="s">
        <v>850</v>
      </c>
      <c r="P71" s="1" t="s">
        <v>851</v>
      </c>
      <c r="Q71" s="1" t="s">
        <v>852</v>
      </c>
      <c r="R71" s="1" t="s">
        <v>1190</v>
      </c>
      <c r="S71" s="1" t="s">
        <v>854</v>
      </c>
      <c r="T71" s="1" t="s">
        <v>855</v>
      </c>
      <c r="U71" s="1" t="s">
        <v>817</v>
      </c>
      <c r="V71" s="1" t="s">
        <v>856</v>
      </c>
    </row>
    <row r="72" s="1" customFormat="1" spans="1:22">
      <c r="A72" s="1" t="s">
        <v>1191</v>
      </c>
      <c r="B72" s="1" t="s">
        <v>1177</v>
      </c>
      <c r="C72" s="1" t="s">
        <v>1192</v>
      </c>
      <c r="D72" s="1" t="s">
        <v>1056</v>
      </c>
      <c r="E72" s="1" t="s">
        <v>1057</v>
      </c>
      <c r="F72" s="1" t="s">
        <v>937</v>
      </c>
      <c r="G72" s="1" t="s">
        <v>845</v>
      </c>
      <c r="H72" s="1" t="s">
        <v>846</v>
      </c>
      <c r="I72" s="1" t="s">
        <v>850</v>
      </c>
      <c r="J72" s="1" t="s">
        <v>848</v>
      </c>
      <c r="K72" s="1" t="s">
        <v>850</v>
      </c>
      <c r="L72" s="1" t="s">
        <v>850</v>
      </c>
      <c r="M72" s="1" t="s">
        <v>849</v>
      </c>
      <c r="N72" s="1" t="s">
        <v>849</v>
      </c>
      <c r="O72" s="1" t="s">
        <v>850</v>
      </c>
      <c r="P72" s="1" t="s">
        <v>851</v>
      </c>
      <c r="Q72" s="1" t="s">
        <v>852</v>
      </c>
      <c r="R72" s="1" t="s">
        <v>1193</v>
      </c>
      <c r="S72" s="1" t="s">
        <v>854</v>
      </c>
      <c r="T72" s="1" t="s">
        <v>855</v>
      </c>
      <c r="U72" s="1" t="s">
        <v>817</v>
      </c>
      <c r="V72" s="1" t="s">
        <v>856</v>
      </c>
    </row>
    <row r="73" s="1" customFormat="1" spans="1:22">
      <c r="A73" s="3">
        <v>999227337594407</v>
      </c>
      <c r="B73" s="1" t="s">
        <v>1177</v>
      </c>
      <c r="C73" s="1" t="s">
        <v>1194</v>
      </c>
      <c r="D73" s="1" t="s">
        <v>843</v>
      </c>
      <c r="E73" s="1" t="s">
        <v>1195</v>
      </c>
      <c r="F73" s="1" t="s">
        <v>1080</v>
      </c>
      <c r="G73" s="1" t="s">
        <v>845</v>
      </c>
      <c r="H73" s="1" t="s">
        <v>846</v>
      </c>
      <c r="I73" s="1" t="s">
        <v>1196</v>
      </c>
      <c r="J73" s="1" t="s">
        <v>848</v>
      </c>
      <c r="K73" s="1" t="s">
        <v>1196</v>
      </c>
      <c r="L73" s="1" t="s">
        <v>1196</v>
      </c>
      <c r="M73" s="1" t="s">
        <v>849</v>
      </c>
      <c r="N73" s="1" t="s">
        <v>849</v>
      </c>
      <c r="O73" s="1" t="s">
        <v>850</v>
      </c>
      <c r="P73" s="1" t="s">
        <v>851</v>
      </c>
      <c r="Q73" s="1" t="s">
        <v>852</v>
      </c>
      <c r="R73" s="1" t="s">
        <v>1197</v>
      </c>
      <c r="S73" s="1" t="s">
        <v>854</v>
      </c>
      <c r="T73" s="1" t="s">
        <v>855</v>
      </c>
      <c r="U73" s="1" t="s">
        <v>817</v>
      </c>
      <c r="V73" s="1" t="s">
        <v>856</v>
      </c>
    </row>
    <row r="74" s="1" customFormat="1" spans="1:22">
      <c r="A74" s="3">
        <v>999227337413097</v>
      </c>
      <c r="B74" s="1" t="s">
        <v>1177</v>
      </c>
      <c r="C74" s="1" t="s">
        <v>1198</v>
      </c>
      <c r="D74" s="1" t="s">
        <v>1199</v>
      </c>
      <c r="E74" s="1" t="s">
        <v>1200</v>
      </c>
      <c r="F74" s="1" t="s">
        <v>1022</v>
      </c>
      <c r="G74" s="1" t="s">
        <v>845</v>
      </c>
      <c r="H74" s="1" t="s">
        <v>846</v>
      </c>
      <c r="I74" s="1" t="s">
        <v>1201</v>
      </c>
      <c r="J74" s="1" t="s">
        <v>848</v>
      </c>
      <c r="K74" s="1" t="s">
        <v>1201</v>
      </c>
      <c r="L74" s="1" t="s">
        <v>1201</v>
      </c>
      <c r="M74" s="1" t="s">
        <v>849</v>
      </c>
      <c r="N74" s="1" t="s">
        <v>849</v>
      </c>
      <c r="O74" s="1" t="s">
        <v>850</v>
      </c>
      <c r="P74" s="1" t="s">
        <v>851</v>
      </c>
      <c r="Q74" s="1" t="s">
        <v>852</v>
      </c>
      <c r="R74" s="1" t="s">
        <v>1202</v>
      </c>
      <c r="S74" s="1" t="s">
        <v>854</v>
      </c>
      <c r="T74" s="1" t="s">
        <v>855</v>
      </c>
      <c r="U74" s="1" t="s">
        <v>817</v>
      </c>
      <c r="V74" s="1" t="s">
        <v>1035</v>
      </c>
    </row>
    <row r="75" s="1" customFormat="1" spans="1:22">
      <c r="A75" s="3">
        <v>999227337014614</v>
      </c>
      <c r="B75" s="1" t="s">
        <v>1177</v>
      </c>
      <c r="C75" s="1" t="s">
        <v>1203</v>
      </c>
      <c r="D75" s="1" t="s">
        <v>969</v>
      </c>
      <c r="E75" s="1" t="s">
        <v>1204</v>
      </c>
      <c r="F75" s="1" t="s">
        <v>1080</v>
      </c>
      <c r="G75" s="1" t="s">
        <v>845</v>
      </c>
      <c r="H75" s="1" t="s">
        <v>846</v>
      </c>
      <c r="I75" s="1" t="s">
        <v>1205</v>
      </c>
      <c r="J75" s="1" t="s">
        <v>848</v>
      </c>
      <c r="K75" s="1" t="s">
        <v>1205</v>
      </c>
      <c r="L75" s="1" t="s">
        <v>1205</v>
      </c>
      <c r="M75" s="1" t="s">
        <v>849</v>
      </c>
      <c r="N75" s="1" t="s">
        <v>849</v>
      </c>
      <c r="O75" s="1" t="s">
        <v>850</v>
      </c>
      <c r="P75" s="1" t="s">
        <v>851</v>
      </c>
      <c r="Q75" s="1" t="s">
        <v>852</v>
      </c>
      <c r="R75" s="1" t="s">
        <v>1206</v>
      </c>
      <c r="S75" s="1" t="s">
        <v>854</v>
      </c>
      <c r="T75" s="1" t="s">
        <v>855</v>
      </c>
      <c r="U75" s="1" t="s">
        <v>817</v>
      </c>
      <c r="V75" s="1" t="s">
        <v>872</v>
      </c>
    </row>
    <row r="76" s="1" customFormat="1" spans="1:22">
      <c r="A76" s="3">
        <v>999227336861618</v>
      </c>
      <c r="B76" s="1" t="s">
        <v>1177</v>
      </c>
      <c r="C76" s="1" t="s">
        <v>1207</v>
      </c>
      <c r="D76" s="1" t="s">
        <v>1066</v>
      </c>
      <c r="E76" s="1" t="s">
        <v>1208</v>
      </c>
      <c r="F76" s="1" t="s">
        <v>1022</v>
      </c>
      <c r="G76" s="1" t="s">
        <v>845</v>
      </c>
      <c r="H76" s="1" t="s">
        <v>846</v>
      </c>
      <c r="I76" s="1" t="s">
        <v>1209</v>
      </c>
      <c r="J76" s="1" t="s">
        <v>848</v>
      </c>
      <c r="K76" s="1" t="s">
        <v>1209</v>
      </c>
      <c r="L76" s="1" t="s">
        <v>1209</v>
      </c>
      <c r="M76" s="1" t="s">
        <v>849</v>
      </c>
      <c r="N76" s="1" t="s">
        <v>849</v>
      </c>
      <c r="O76" s="1" t="s">
        <v>850</v>
      </c>
      <c r="P76" s="1" t="s">
        <v>851</v>
      </c>
      <c r="Q76" s="1" t="s">
        <v>852</v>
      </c>
      <c r="R76" s="1" t="s">
        <v>1210</v>
      </c>
      <c r="S76" s="1" t="s">
        <v>854</v>
      </c>
      <c r="T76" s="1" t="s">
        <v>855</v>
      </c>
      <c r="U76" s="1" t="s">
        <v>817</v>
      </c>
      <c r="V76" s="1" t="s">
        <v>1070</v>
      </c>
    </row>
    <row r="77" s="1" customFormat="1" spans="1:22">
      <c r="A77" s="3">
        <v>999227335820777</v>
      </c>
      <c r="B77" s="1" t="s">
        <v>1177</v>
      </c>
      <c r="C77" s="1" t="s">
        <v>1211</v>
      </c>
      <c r="D77" s="1" t="s">
        <v>1072</v>
      </c>
      <c r="E77" s="1" t="s">
        <v>1212</v>
      </c>
      <c r="F77" s="1" t="s">
        <v>937</v>
      </c>
      <c r="G77" s="1" t="s">
        <v>845</v>
      </c>
      <c r="H77" s="1" t="s">
        <v>846</v>
      </c>
      <c r="I77" s="1" t="s">
        <v>1213</v>
      </c>
      <c r="J77" s="1" t="s">
        <v>848</v>
      </c>
      <c r="K77" s="1" t="s">
        <v>1213</v>
      </c>
      <c r="L77" s="1" t="s">
        <v>1213</v>
      </c>
      <c r="M77" s="1" t="s">
        <v>849</v>
      </c>
      <c r="N77" s="1" t="s">
        <v>849</v>
      </c>
      <c r="O77" s="1" t="s">
        <v>850</v>
      </c>
      <c r="P77" s="1" t="s">
        <v>851</v>
      </c>
      <c r="Q77" s="1" t="s">
        <v>852</v>
      </c>
      <c r="R77" s="1" t="s">
        <v>1214</v>
      </c>
      <c r="S77" s="1" t="s">
        <v>854</v>
      </c>
      <c r="T77" s="1" t="s">
        <v>855</v>
      </c>
      <c r="U77" s="1" t="s">
        <v>817</v>
      </c>
      <c r="V77" s="1" t="s">
        <v>1070</v>
      </c>
    </row>
    <row r="78" s="1" customFormat="1" spans="1:22">
      <c r="A78" s="3">
        <v>999227335392522</v>
      </c>
      <c r="B78" s="1" t="s">
        <v>1177</v>
      </c>
      <c r="C78" s="1" t="s">
        <v>1215</v>
      </c>
      <c r="D78" s="1" t="s">
        <v>1072</v>
      </c>
      <c r="E78" s="1" t="s">
        <v>1216</v>
      </c>
      <c r="F78" s="1" t="s">
        <v>841</v>
      </c>
      <c r="G78" s="1" t="s">
        <v>845</v>
      </c>
      <c r="H78" s="1" t="s">
        <v>846</v>
      </c>
      <c r="I78" s="1" t="s">
        <v>1165</v>
      </c>
      <c r="J78" s="1" t="s">
        <v>848</v>
      </c>
      <c r="K78" s="1" t="s">
        <v>1165</v>
      </c>
      <c r="L78" s="1" t="s">
        <v>1165</v>
      </c>
      <c r="M78" s="1" t="s">
        <v>849</v>
      </c>
      <c r="N78" s="1" t="s">
        <v>849</v>
      </c>
      <c r="O78" s="1" t="s">
        <v>850</v>
      </c>
      <c r="P78" s="1" t="s">
        <v>851</v>
      </c>
      <c r="Q78" s="1" t="s">
        <v>852</v>
      </c>
      <c r="R78" s="1" t="s">
        <v>1217</v>
      </c>
      <c r="S78" s="1" t="s">
        <v>854</v>
      </c>
      <c r="T78" s="1" t="s">
        <v>855</v>
      </c>
      <c r="U78" s="1" t="s">
        <v>817</v>
      </c>
      <c r="V78" s="1" t="s">
        <v>1070</v>
      </c>
    </row>
    <row r="79" s="1" customFormat="1" spans="1:22">
      <c r="A79" s="3">
        <v>999227335237941</v>
      </c>
      <c r="B79" s="1" t="s">
        <v>1177</v>
      </c>
      <c r="C79" s="1" t="s">
        <v>1218</v>
      </c>
      <c r="D79" s="1" t="s">
        <v>1219</v>
      </c>
      <c r="E79" s="1" t="s">
        <v>1220</v>
      </c>
      <c r="F79" s="1" t="s">
        <v>937</v>
      </c>
      <c r="G79" s="1" t="s">
        <v>845</v>
      </c>
      <c r="H79" s="1" t="s">
        <v>846</v>
      </c>
      <c r="I79" s="1" t="s">
        <v>1221</v>
      </c>
      <c r="J79" s="1" t="s">
        <v>848</v>
      </c>
      <c r="K79" s="1" t="s">
        <v>1221</v>
      </c>
      <c r="L79" s="1" t="s">
        <v>1221</v>
      </c>
      <c r="M79" s="1" t="s">
        <v>849</v>
      </c>
      <c r="N79" s="1" t="s">
        <v>849</v>
      </c>
      <c r="O79" s="1" t="s">
        <v>850</v>
      </c>
      <c r="P79" s="1" t="s">
        <v>851</v>
      </c>
      <c r="Q79" s="1" t="s">
        <v>852</v>
      </c>
      <c r="R79" s="1" t="s">
        <v>1222</v>
      </c>
      <c r="S79" s="1" t="s">
        <v>854</v>
      </c>
      <c r="T79" s="1" t="s">
        <v>855</v>
      </c>
      <c r="U79" s="1" t="s">
        <v>817</v>
      </c>
      <c r="V79" s="1" t="s">
        <v>856</v>
      </c>
    </row>
    <row r="80" s="1" customFormat="1" spans="1:22">
      <c r="A80" s="3">
        <v>999227334878029</v>
      </c>
      <c r="B80" s="1" t="s">
        <v>1177</v>
      </c>
      <c r="C80" s="1" t="s">
        <v>1223</v>
      </c>
      <c r="D80" s="1" t="s">
        <v>959</v>
      </c>
      <c r="E80" s="1" t="s">
        <v>1224</v>
      </c>
      <c r="F80" s="1" t="s">
        <v>841</v>
      </c>
      <c r="G80" s="1" t="s">
        <v>845</v>
      </c>
      <c r="H80" s="1" t="s">
        <v>846</v>
      </c>
      <c r="I80" s="1" t="s">
        <v>1225</v>
      </c>
      <c r="J80" s="1" t="s">
        <v>848</v>
      </c>
      <c r="K80" s="1" t="s">
        <v>1225</v>
      </c>
      <c r="L80" s="1" t="s">
        <v>1225</v>
      </c>
      <c r="M80" s="1" t="s">
        <v>849</v>
      </c>
      <c r="N80" s="1" t="s">
        <v>849</v>
      </c>
      <c r="O80" s="1" t="s">
        <v>850</v>
      </c>
      <c r="P80" s="1" t="s">
        <v>851</v>
      </c>
      <c r="Q80" s="1" t="s">
        <v>852</v>
      </c>
      <c r="R80" s="1" t="s">
        <v>1226</v>
      </c>
      <c r="S80" s="1" t="s">
        <v>854</v>
      </c>
      <c r="T80" s="1" t="s">
        <v>855</v>
      </c>
      <c r="U80" s="1" t="s">
        <v>817</v>
      </c>
      <c r="V80" s="1" t="s">
        <v>856</v>
      </c>
    </row>
    <row r="81" s="1" customFormat="1" spans="1:22">
      <c r="A81" s="3">
        <v>999227333845347</v>
      </c>
      <c r="B81" s="1" t="s">
        <v>1177</v>
      </c>
      <c r="C81" s="1" t="s">
        <v>1227</v>
      </c>
      <c r="D81" s="1" t="s">
        <v>1228</v>
      </c>
      <c r="E81" s="1" t="s">
        <v>1229</v>
      </c>
      <c r="F81" s="1" t="s">
        <v>841</v>
      </c>
      <c r="G81" s="1" t="s">
        <v>845</v>
      </c>
      <c r="H81" s="1" t="s">
        <v>846</v>
      </c>
      <c r="I81" s="1" t="s">
        <v>1230</v>
      </c>
      <c r="J81" s="1" t="s">
        <v>848</v>
      </c>
      <c r="K81" s="1" t="s">
        <v>1230</v>
      </c>
      <c r="L81" s="1" t="s">
        <v>1230</v>
      </c>
      <c r="M81" s="1" t="s">
        <v>849</v>
      </c>
      <c r="N81" s="1" t="s">
        <v>849</v>
      </c>
      <c r="O81" s="1" t="s">
        <v>850</v>
      </c>
      <c r="P81" s="1" t="s">
        <v>851</v>
      </c>
      <c r="Q81" s="1" t="s">
        <v>852</v>
      </c>
      <c r="R81" s="1" t="s">
        <v>1231</v>
      </c>
      <c r="S81" s="1" t="s">
        <v>854</v>
      </c>
      <c r="T81" s="1" t="s">
        <v>855</v>
      </c>
      <c r="U81" s="1" t="s">
        <v>817</v>
      </c>
      <c r="V81" s="1" t="s">
        <v>872</v>
      </c>
    </row>
    <row r="82" s="1" customFormat="1" spans="1:22">
      <c r="A82" s="3">
        <v>999227329782258</v>
      </c>
      <c r="B82" s="1" t="s">
        <v>1232</v>
      </c>
      <c r="C82" s="1" t="s">
        <v>1233</v>
      </c>
      <c r="D82" s="1" t="s">
        <v>1234</v>
      </c>
      <c r="E82" s="1" t="s">
        <v>1235</v>
      </c>
      <c r="F82" s="1" t="s">
        <v>937</v>
      </c>
      <c r="G82" s="1" t="s">
        <v>845</v>
      </c>
      <c r="H82" s="1" t="s">
        <v>846</v>
      </c>
      <c r="I82" s="1" t="s">
        <v>1221</v>
      </c>
      <c r="J82" s="1" t="s">
        <v>848</v>
      </c>
      <c r="K82" s="1" t="s">
        <v>1221</v>
      </c>
      <c r="L82" s="1" t="s">
        <v>1221</v>
      </c>
      <c r="M82" s="1" t="s">
        <v>849</v>
      </c>
      <c r="N82" s="1" t="s">
        <v>849</v>
      </c>
      <c r="O82" s="1" t="s">
        <v>850</v>
      </c>
      <c r="P82" s="1" t="s">
        <v>851</v>
      </c>
      <c r="Q82" s="1" t="s">
        <v>852</v>
      </c>
      <c r="R82" s="1" t="s">
        <v>1236</v>
      </c>
      <c r="S82" s="1" t="s">
        <v>854</v>
      </c>
      <c r="T82" s="1" t="s">
        <v>855</v>
      </c>
      <c r="U82" s="1" t="s">
        <v>817</v>
      </c>
      <c r="V82" s="1" t="s">
        <v>872</v>
      </c>
    </row>
    <row r="83" s="1" customFormat="1" spans="1:22">
      <c r="A83" s="3">
        <v>999227321361343</v>
      </c>
      <c r="B83" s="1" t="s">
        <v>1232</v>
      </c>
      <c r="C83" s="1" t="s">
        <v>1237</v>
      </c>
      <c r="D83" s="1" t="s">
        <v>1238</v>
      </c>
      <c r="E83" s="1" t="s">
        <v>1239</v>
      </c>
      <c r="F83" s="1" t="s">
        <v>1022</v>
      </c>
      <c r="G83" s="1" t="s">
        <v>845</v>
      </c>
      <c r="H83" s="1" t="s">
        <v>846</v>
      </c>
      <c r="I83" s="1" t="s">
        <v>1240</v>
      </c>
      <c r="J83" s="1" t="s">
        <v>848</v>
      </c>
      <c r="K83" s="1" t="s">
        <v>1240</v>
      </c>
      <c r="L83" s="1" t="s">
        <v>1240</v>
      </c>
      <c r="M83" s="1" t="s">
        <v>849</v>
      </c>
      <c r="N83" s="1" t="s">
        <v>849</v>
      </c>
      <c r="O83" s="1" t="s">
        <v>850</v>
      </c>
      <c r="P83" s="1" t="s">
        <v>851</v>
      </c>
      <c r="Q83" s="1" t="s">
        <v>852</v>
      </c>
      <c r="R83" s="1" t="s">
        <v>1241</v>
      </c>
      <c r="S83" s="1" t="s">
        <v>854</v>
      </c>
      <c r="T83" s="1" t="s">
        <v>855</v>
      </c>
      <c r="U83" s="1" t="s">
        <v>817</v>
      </c>
      <c r="V83" s="1" t="s">
        <v>856</v>
      </c>
    </row>
    <row r="84" s="1" customFormat="1" spans="1:22">
      <c r="A84" s="3">
        <v>999227320081859</v>
      </c>
      <c r="B84" s="1" t="s">
        <v>1232</v>
      </c>
      <c r="C84" s="1" t="s">
        <v>1242</v>
      </c>
      <c r="D84" s="1" t="s">
        <v>969</v>
      </c>
      <c r="E84" s="1" t="s">
        <v>1243</v>
      </c>
      <c r="F84" s="1" t="s">
        <v>841</v>
      </c>
      <c r="G84" s="1" t="s">
        <v>845</v>
      </c>
      <c r="H84" s="1" t="s">
        <v>846</v>
      </c>
      <c r="I84" s="1" t="s">
        <v>1244</v>
      </c>
      <c r="J84" s="1" t="s">
        <v>848</v>
      </c>
      <c r="K84" s="1" t="s">
        <v>1244</v>
      </c>
      <c r="L84" s="1" t="s">
        <v>1244</v>
      </c>
      <c r="M84" s="1" t="s">
        <v>849</v>
      </c>
      <c r="N84" s="1" t="s">
        <v>849</v>
      </c>
      <c r="O84" s="1" t="s">
        <v>850</v>
      </c>
      <c r="P84" s="1" t="s">
        <v>851</v>
      </c>
      <c r="Q84" s="1" t="s">
        <v>852</v>
      </c>
      <c r="R84" s="1" t="s">
        <v>1245</v>
      </c>
      <c r="S84" s="1" t="s">
        <v>854</v>
      </c>
      <c r="T84" s="1" t="s">
        <v>855</v>
      </c>
      <c r="U84" s="1" t="s">
        <v>817</v>
      </c>
      <c r="V84" s="1" t="s">
        <v>872</v>
      </c>
    </row>
    <row r="85" s="1" customFormat="1" spans="1:22">
      <c r="A85" s="3">
        <v>999227310174793</v>
      </c>
      <c r="B85" s="1" t="s">
        <v>1246</v>
      </c>
      <c r="C85" s="1" t="s">
        <v>1247</v>
      </c>
      <c r="D85" s="1" t="s">
        <v>1248</v>
      </c>
      <c r="E85" s="1" t="s">
        <v>1249</v>
      </c>
      <c r="F85" s="1" t="s">
        <v>841</v>
      </c>
      <c r="G85" s="1" t="s">
        <v>845</v>
      </c>
      <c r="H85" s="1" t="s">
        <v>846</v>
      </c>
      <c r="I85" s="1" t="s">
        <v>1250</v>
      </c>
      <c r="J85" s="1" t="s">
        <v>848</v>
      </c>
      <c r="K85" s="1" t="s">
        <v>1250</v>
      </c>
      <c r="L85" s="1" t="s">
        <v>1250</v>
      </c>
      <c r="M85" s="1" t="s">
        <v>849</v>
      </c>
      <c r="N85" s="1" t="s">
        <v>849</v>
      </c>
      <c r="O85" s="1" t="s">
        <v>850</v>
      </c>
      <c r="P85" s="1" t="s">
        <v>851</v>
      </c>
      <c r="Q85" s="1" t="s">
        <v>852</v>
      </c>
      <c r="R85" s="1" t="s">
        <v>1251</v>
      </c>
      <c r="S85" s="1" t="s">
        <v>854</v>
      </c>
      <c r="T85" s="1" t="s">
        <v>855</v>
      </c>
      <c r="U85" s="1" t="s">
        <v>817</v>
      </c>
      <c r="V85" s="1" t="s">
        <v>1252</v>
      </c>
    </row>
    <row r="86" s="1" customFormat="1" spans="1:22">
      <c r="A86" s="3">
        <v>999227309304223</v>
      </c>
      <c r="B86" s="1" t="s">
        <v>1246</v>
      </c>
      <c r="C86" s="1" t="s">
        <v>1253</v>
      </c>
      <c r="D86" s="1" t="s">
        <v>1254</v>
      </c>
      <c r="E86" s="1" t="s">
        <v>1255</v>
      </c>
      <c r="F86" s="1" t="s">
        <v>937</v>
      </c>
      <c r="G86" s="1" t="s">
        <v>845</v>
      </c>
      <c r="H86" s="1" t="s">
        <v>846</v>
      </c>
      <c r="I86" s="1" t="s">
        <v>1256</v>
      </c>
      <c r="J86" s="1" t="s">
        <v>848</v>
      </c>
      <c r="K86" s="1" t="s">
        <v>1256</v>
      </c>
      <c r="L86" s="1" t="s">
        <v>1256</v>
      </c>
      <c r="M86" s="1" t="s">
        <v>849</v>
      </c>
      <c r="N86" s="1" t="s">
        <v>849</v>
      </c>
      <c r="O86" s="1" t="s">
        <v>850</v>
      </c>
      <c r="P86" s="1" t="s">
        <v>851</v>
      </c>
      <c r="Q86" s="1" t="s">
        <v>852</v>
      </c>
      <c r="R86" s="1" t="s">
        <v>1257</v>
      </c>
      <c r="S86" s="1" t="s">
        <v>854</v>
      </c>
      <c r="T86" s="1" t="s">
        <v>855</v>
      </c>
      <c r="U86" s="1" t="s">
        <v>817</v>
      </c>
      <c r="V86" s="1" t="s">
        <v>1134</v>
      </c>
    </row>
    <row r="87" s="1" customFormat="1" spans="1:22">
      <c r="A87" s="3">
        <v>999227306909445</v>
      </c>
      <c r="B87" s="1" t="s">
        <v>1246</v>
      </c>
      <c r="C87" s="1" t="s">
        <v>1258</v>
      </c>
      <c r="D87" s="1" t="s">
        <v>1056</v>
      </c>
      <c r="E87" s="1" t="s">
        <v>1259</v>
      </c>
      <c r="F87" s="1" t="s">
        <v>1080</v>
      </c>
      <c r="G87" s="1" t="s">
        <v>937</v>
      </c>
      <c r="H87" s="1" t="s">
        <v>846</v>
      </c>
      <c r="I87" s="1" t="s">
        <v>1260</v>
      </c>
      <c r="J87" s="1" t="s">
        <v>848</v>
      </c>
      <c r="K87" s="1" t="s">
        <v>1260</v>
      </c>
      <c r="L87" s="1" t="s">
        <v>1260</v>
      </c>
      <c r="M87" s="1" t="s">
        <v>849</v>
      </c>
      <c r="N87" s="1" t="s">
        <v>849</v>
      </c>
      <c r="O87" s="1" t="s">
        <v>850</v>
      </c>
      <c r="P87" s="1" t="s">
        <v>851</v>
      </c>
      <c r="Q87" s="1" t="s">
        <v>852</v>
      </c>
      <c r="R87" s="1" t="s">
        <v>1261</v>
      </c>
      <c r="S87" s="1" t="s">
        <v>1262</v>
      </c>
      <c r="T87" s="1" t="s">
        <v>855</v>
      </c>
      <c r="U87" s="1" t="s">
        <v>817</v>
      </c>
      <c r="V87" s="1" t="s">
        <v>856</v>
      </c>
    </row>
    <row r="88" s="1" customFormat="1" spans="1:22">
      <c r="A88" s="3">
        <v>999227296374143</v>
      </c>
      <c r="B88" s="1" t="s">
        <v>1263</v>
      </c>
      <c r="C88" s="1" t="s">
        <v>1264</v>
      </c>
      <c r="D88" s="1" t="s">
        <v>1265</v>
      </c>
      <c r="E88" s="1" t="s">
        <v>1266</v>
      </c>
      <c r="F88" s="1" t="s">
        <v>841</v>
      </c>
      <c r="G88" s="1" t="s">
        <v>845</v>
      </c>
      <c r="H88" s="1" t="s">
        <v>846</v>
      </c>
      <c r="I88" s="1" t="s">
        <v>1267</v>
      </c>
      <c r="J88" s="1" t="s">
        <v>848</v>
      </c>
      <c r="K88" s="1" t="s">
        <v>1267</v>
      </c>
      <c r="L88" s="1" t="s">
        <v>1267</v>
      </c>
      <c r="M88" s="1" t="s">
        <v>849</v>
      </c>
      <c r="N88" s="1" t="s">
        <v>849</v>
      </c>
      <c r="O88" s="1" t="s">
        <v>850</v>
      </c>
      <c r="P88" s="1" t="s">
        <v>851</v>
      </c>
      <c r="Q88" s="1" t="s">
        <v>852</v>
      </c>
      <c r="R88" s="1" t="s">
        <v>1268</v>
      </c>
      <c r="S88" s="1" t="s">
        <v>854</v>
      </c>
      <c r="T88" s="1" t="s">
        <v>855</v>
      </c>
      <c r="U88" s="1" t="s">
        <v>817</v>
      </c>
      <c r="V88" s="1" t="s">
        <v>856</v>
      </c>
    </row>
    <row r="89" s="1" customFormat="1" spans="1:22">
      <c r="A89" s="3">
        <v>999227290981684</v>
      </c>
      <c r="B89" s="1" t="s">
        <v>1263</v>
      </c>
      <c r="C89" s="1" t="s">
        <v>1269</v>
      </c>
      <c r="D89" s="1" t="s">
        <v>1270</v>
      </c>
      <c r="E89" s="1" t="s">
        <v>1271</v>
      </c>
      <c r="F89" s="1" t="s">
        <v>841</v>
      </c>
      <c r="G89" s="1" t="s">
        <v>845</v>
      </c>
      <c r="H89" s="1" t="s">
        <v>846</v>
      </c>
      <c r="I89" s="1" t="s">
        <v>1272</v>
      </c>
      <c r="J89" s="1" t="s">
        <v>848</v>
      </c>
      <c r="K89" s="1" t="s">
        <v>1272</v>
      </c>
      <c r="L89" s="1" t="s">
        <v>1272</v>
      </c>
      <c r="M89" s="1" t="s">
        <v>849</v>
      </c>
      <c r="N89" s="1" t="s">
        <v>849</v>
      </c>
      <c r="O89" s="1" t="s">
        <v>850</v>
      </c>
      <c r="P89" s="1" t="s">
        <v>851</v>
      </c>
      <c r="Q89" s="1" t="s">
        <v>852</v>
      </c>
      <c r="R89" s="1" t="s">
        <v>1273</v>
      </c>
      <c r="S89" s="1" t="s">
        <v>854</v>
      </c>
      <c r="T89" s="1" t="s">
        <v>855</v>
      </c>
      <c r="U89" s="1" t="s">
        <v>817</v>
      </c>
      <c r="V89" s="1" t="s">
        <v>856</v>
      </c>
    </row>
    <row r="90" s="1" customFormat="1" spans="1:22">
      <c r="A90" s="1" t="s">
        <v>1274</v>
      </c>
      <c r="B90" s="1" t="s">
        <v>1275</v>
      </c>
      <c r="C90" s="1" t="s">
        <v>1276</v>
      </c>
      <c r="D90" s="1" t="s">
        <v>964</v>
      </c>
      <c r="E90" s="1" t="s">
        <v>1277</v>
      </c>
      <c r="F90" s="1" t="s">
        <v>1022</v>
      </c>
      <c r="G90" s="1" t="s">
        <v>937</v>
      </c>
      <c r="H90" s="1" t="s">
        <v>846</v>
      </c>
      <c r="I90" s="1" t="s">
        <v>850</v>
      </c>
      <c r="J90" s="1" t="s">
        <v>848</v>
      </c>
      <c r="K90" s="1" t="s">
        <v>850</v>
      </c>
      <c r="L90" s="1" t="s">
        <v>850</v>
      </c>
      <c r="M90" s="1" t="s">
        <v>849</v>
      </c>
      <c r="N90" s="1" t="s">
        <v>849</v>
      </c>
      <c r="O90" s="1" t="s">
        <v>850</v>
      </c>
      <c r="P90" s="1" t="s">
        <v>851</v>
      </c>
      <c r="Q90" s="1" t="s">
        <v>852</v>
      </c>
      <c r="R90" s="1" t="s">
        <v>1278</v>
      </c>
      <c r="S90" s="1" t="s">
        <v>854</v>
      </c>
      <c r="T90" s="1" t="s">
        <v>855</v>
      </c>
      <c r="U90" s="1" t="s">
        <v>817</v>
      </c>
      <c r="V90" s="1" t="s">
        <v>856</v>
      </c>
    </row>
    <row r="91" s="1" customFormat="1" spans="1:22">
      <c r="A91" s="3">
        <v>999227283949303</v>
      </c>
      <c r="B91" s="1" t="s">
        <v>1275</v>
      </c>
      <c r="C91" s="1" t="s">
        <v>1279</v>
      </c>
      <c r="D91" s="1" t="s">
        <v>1280</v>
      </c>
      <c r="E91" s="1" t="s">
        <v>1281</v>
      </c>
      <c r="F91" s="1" t="s">
        <v>937</v>
      </c>
      <c r="G91" s="1" t="s">
        <v>845</v>
      </c>
      <c r="H91" s="1" t="s">
        <v>846</v>
      </c>
      <c r="I91" s="1" t="s">
        <v>1282</v>
      </c>
      <c r="J91" s="1" t="s">
        <v>848</v>
      </c>
      <c r="K91" s="1" t="s">
        <v>1282</v>
      </c>
      <c r="L91" s="1" t="s">
        <v>1282</v>
      </c>
      <c r="M91" s="1" t="s">
        <v>849</v>
      </c>
      <c r="N91" s="1" t="s">
        <v>849</v>
      </c>
      <c r="O91" s="1" t="s">
        <v>850</v>
      </c>
      <c r="P91" s="1" t="s">
        <v>851</v>
      </c>
      <c r="Q91" s="1" t="s">
        <v>852</v>
      </c>
      <c r="R91" s="1" t="s">
        <v>1283</v>
      </c>
      <c r="S91" s="1" t="s">
        <v>854</v>
      </c>
      <c r="T91" s="1" t="s">
        <v>855</v>
      </c>
      <c r="U91" s="1" t="s">
        <v>817</v>
      </c>
      <c r="V91" s="1" t="s">
        <v>856</v>
      </c>
    </row>
    <row r="92" s="1" customFormat="1" spans="1:22">
      <c r="A92" s="3">
        <v>999227262020643</v>
      </c>
      <c r="B92" s="1" t="s">
        <v>1284</v>
      </c>
      <c r="C92" s="1" t="s">
        <v>1285</v>
      </c>
      <c r="D92" s="1" t="s">
        <v>1286</v>
      </c>
      <c r="E92" s="1" t="s">
        <v>1287</v>
      </c>
      <c r="F92" s="1" t="s">
        <v>1128</v>
      </c>
      <c r="G92" s="1" t="s">
        <v>845</v>
      </c>
      <c r="H92" s="1" t="s">
        <v>846</v>
      </c>
      <c r="I92" s="1" t="s">
        <v>1288</v>
      </c>
      <c r="J92" s="1" t="s">
        <v>848</v>
      </c>
      <c r="K92" s="1" t="s">
        <v>1288</v>
      </c>
      <c r="L92" s="1" t="s">
        <v>1288</v>
      </c>
      <c r="M92" s="1" t="s">
        <v>849</v>
      </c>
      <c r="N92" s="1" t="s">
        <v>849</v>
      </c>
      <c r="O92" s="1" t="s">
        <v>850</v>
      </c>
      <c r="P92" s="1" t="s">
        <v>851</v>
      </c>
      <c r="Q92" s="1" t="s">
        <v>852</v>
      </c>
      <c r="R92" s="1" t="s">
        <v>1289</v>
      </c>
      <c r="S92" s="1" t="s">
        <v>854</v>
      </c>
      <c r="T92" s="1" t="s">
        <v>855</v>
      </c>
      <c r="U92" s="1" t="s">
        <v>817</v>
      </c>
      <c r="V92" s="1" t="s">
        <v>1252</v>
      </c>
    </row>
    <row r="93" s="1" customFormat="1" spans="1:22">
      <c r="A93" s="3">
        <v>999227261583888</v>
      </c>
      <c r="B93" s="1" t="s">
        <v>1284</v>
      </c>
      <c r="C93" s="1" t="s">
        <v>1290</v>
      </c>
      <c r="D93" s="1" t="s">
        <v>1291</v>
      </c>
      <c r="E93" s="1" t="s">
        <v>1292</v>
      </c>
      <c r="F93" s="1" t="s">
        <v>1022</v>
      </c>
      <c r="G93" s="1" t="s">
        <v>845</v>
      </c>
      <c r="H93" s="1" t="s">
        <v>846</v>
      </c>
      <c r="I93" s="1" t="s">
        <v>1293</v>
      </c>
      <c r="J93" s="1" t="s">
        <v>848</v>
      </c>
      <c r="K93" s="1" t="s">
        <v>1293</v>
      </c>
      <c r="L93" s="1" t="s">
        <v>1293</v>
      </c>
      <c r="M93" s="1" t="s">
        <v>849</v>
      </c>
      <c r="N93" s="1" t="s">
        <v>849</v>
      </c>
      <c r="O93" s="1" t="s">
        <v>850</v>
      </c>
      <c r="P93" s="1" t="s">
        <v>851</v>
      </c>
      <c r="Q93" s="1" t="s">
        <v>852</v>
      </c>
      <c r="R93" s="1" t="s">
        <v>1294</v>
      </c>
      <c r="S93" s="1" t="s">
        <v>854</v>
      </c>
      <c r="T93" s="1" t="s">
        <v>855</v>
      </c>
      <c r="U93" s="1" t="s">
        <v>817</v>
      </c>
      <c r="V93" s="1" t="s">
        <v>1035</v>
      </c>
    </row>
    <row r="94" s="1" customFormat="1" spans="1:22">
      <c r="A94" s="3">
        <v>999227261180887</v>
      </c>
      <c r="B94" s="1" t="s">
        <v>1284</v>
      </c>
      <c r="C94" s="1" t="s">
        <v>1295</v>
      </c>
      <c r="D94" s="1" t="s">
        <v>969</v>
      </c>
      <c r="E94" s="1" t="s">
        <v>1296</v>
      </c>
      <c r="F94" s="1" t="s">
        <v>1022</v>
      </c>
      <c r="G94" s="1" t="s">
        <v>845</v>
      </c>
      <c r="H94" s="1" t="s">
        <v>846</v>
      </c>
      <c r="I94" s="1" t="s">
        <v>1297</v>
      </c>
      <c r="J94" s="1" t="s">
        <v>848</v>
      </c>
      <c r="K94" s="1" t="s">
        <v>1297</v>
      </c>
      <c r="L94" s="1" t="s">
        <v>1297</v>
      </c>
      <c r="M94" s="1" t="s">
        <v>849</v>
      </c>
      <c r="N94" s="1" t="s">
        <v>849</v>
      </c>
      <c r="O94" s="1" t="s">
        <v>850</v>
      </c>
      <c r="P94" s="1" t="s">
        <v>851</v>
      </c>
      <c r="Q94" s="1" t="s">
        <v>852</v>
      </c>
      <c r="R94" s="1" t="s">
        <v>1298</v>
      </c>
      <c r="S94" s="1" t="s">
        <v>854</v>
      </c>
      <c r="T94" s="1" t="s">
        <v>855</v>
      </c>
      <c r="U94" s="1" t="s">
        <v>817</v>
      </c>
      <c r="V94" s="1" t="s">
        <v>872</v>
      </c>
    </row>
    <row r="95" s="1" customFormat="1" spans="1:22">
      <c r="A95" s="3">
        <v>999227256729539</v>
      </c>
      <c r="B95" s="1" t="s">
        <v>1284</v>
      </c>
      <c r="C95" s="1" t="s">
        <v>1299</v>
      </c>
      <c r="D95" s="1" t="s">
        <v>1300</v>
      </c>
      <c r="E95" s="1" t="s">
        <v>1301</v>
      </c>
      <c r="F95" s="1" t="s">
        <v>937</v>
      </c>
      <c r="G95" s="1" t="s">
        <v>845</v>
      </c>
      <c r="H95" s="1" t="s">
        <v>846</v>
      </c>
      <c r="I95" s="1" t="s">
        <v>1302</v>
      </c>
      <c r="J95" s="1" t="s">
        <v>848</v>
      </c>
      <c r="K95" s="1" t="s">
        <v>1302</v>
      </c>
      <c r="L95" s="1" t="s">
        <v>1302</v>
      </c>
      <c r="M95" s="1" t="s">
        <v>849</v>
      </c>
      <c r="N95" s="1" t="s">
        <v>849</v>
      </c>
      <c r="O95" s="1" t="s">
        <v>850</v>
      </c>
      <c r="P95" s="1" t="s">
        <v>851</v>
      </c>
      <c r="Q95" s="1" t="s">
        <v>852</v>
      </c>
      <c r="R95" s="1" t="s">
        <v>1303</v>
      </c>
      <c r="S95" s="1" t="s">
        <v>854</v>
      </c>
      <c r="T95" s="1" t="s">
        <v>855</v>
      </c>
      <c r="U95" s="1" t="s">
        <v>817</v>
      </c>
      <c r="V95" s="1" t="s">
        <v>856</v>
      </c>
    </row>
    <row r="96" s="1" customFormat="1" spans="1:22">
      <c r="A96" s="3">
        <v>999227254478310</v>
      </c>
      <c r="B96" s="1" t="s">
        <v>1304</v>
      </c>
      <c r="C96" s="1" t="s">
        <v>1305</v>
      </c>
      <c r="D96" s="1" t="s">
        <v>918</v>
      </c>
      <c r="E96" s="1" t="s">
        <v>1306</v>
      </c>
      <c r="F96" s="1" t="s">
        <v>841</v>
      </c>
      <c r="G96" s="1" t="s">
        <v>845</v>
      </c>
      <c r="H96" s="1" t="s">
        <v>846</v>
      </c>
      <c r="I96" s="1" t="s">
        <v>1307</v>
      </c>
      <c r="J96" s="1" t="s">
        <v>848</v>
      </c>
      <c r="K96" s="1" t="s">
        <v>1307</v>
      </c>
      <c r="L96" s="1" t="s">
        <v>1307</v>
      </c>
      <c r="M96" s="1" t="s">
        <v>849</v>
      </c>
      <c r="N96" s="1" t="s">
        <v>849</v>
      </c>
      <c r="O96" s="1" t="s">
        <v>850</v>
      </c>
      <c r="P96" s="1" t="s">
        <v>851</v>
      </c>
      <c r="Q96" s="1" t="s">
        <v>852</v>
      </c>
      <c r="R96" s="1" t="s">
        <v>1308</v>
      </c>
      <c r="S96" s="1" t="s">
        <v>854</v>
      </c>
      <c r="T96" s="1" t="s">
        <v>855</v>
      </c>
      <c r="U96" s="1" t="s">
        <v>817</v>
      </c>
      <c r="V96" s="1" t="s">
        <v>856</v>
      </c>
    </row>
    <row r="97" s="1" customFormat="1" spans="1:22">
      <c r="A97" s="3">
        <v>999227237485761</v>
      </c>
      <c r="B97" s="1" t="s">
        <v>1304</v>
      </c>
      <c r="C97" s="1" t="s">
        <v>1309</v>
      </c>
      <c r="D97" s="1" t="s">
        <v>1286</v>
      </c>
      <c r="E97" s="1" t="s">
        <v>1310</v>
      </c>
      <c r="F97" s="1" t="s">
        <v>1128</v>
      </c>
      <c r="G97" s="1" t="s">
        <v>845</v>
      </c>
      <c r="H97" s="1" t="s">
        <v>846</v>
      </c>
      <c r="I97" s="1" t="s">
        <v>1288</v>
      </c>
      <c r="J97" s="1" t="s">
        <v>848</v>
      </c>
      <c r="K97" s="1" t="s">
        <v>1288</v>
      </c>
      <c r="L97" s="1" t="s">
        <v>1288</v>
      </c>
      <c r="M97" s="1" t="s">
        <v>849</v>
      </c>
      <c r="N97" s="1" t="s">
        <v>849</v>
      </c>
      <c r="O97" s="1" t="s">
        <v>850</v>
      </c>
      <c r="P97" s="1" t="s">
        <v>851</v>
      </c>
      <c r="Q97" s="1" t="s">
        <v>852</v>
      </c>
      <c r="R97" s="1" t="s">
        <v>1311</v>
      </c>
      <c r="S97" s="1" t="s">
        <v>854</v>
      </c>
      <c r="T97" s="1" t="s">
        <v>855</v>
      </c>
      <c r="U97" s="1" t="s">
        <v>817</v>
      </c>
      <c r="V97" s="1" t="s">
        <v>1252</v>
      </c>
    </row>
    <row r="98" s="1" customFormat="1" spans="1:22">
      <c r="A98" s="3">
        <v>999227193385572</v>
      </c>
      <c r="B98" s="1" t="s">
        <v>1304</v>
      </c>
      <c r="C98" s="1" t="s">
        <v>1312</v>
      </c>
      <c r="D98" s="1" t="s">
        <v>1313</v>
      </c>
      <c r="E98" s="1" t="s">
        <v>1314</v>
      </c>
      <c r="F98" s="1" t="s">
        <v>841</v>
      </c>
      <c r="G98" s="1" t="s">
        <v>845</v>
      </c>
      <c r="H98" s="1" t="s">
        <v>846</v>
      </c>
      <c r="I98" s="1" t="s">
        <v>1315</v>
      </c>
      <c r="J98" s="1" t="s">
        <v>848</v>
      </c>
      <c r="K98" s="1" t="s">
        <v>1315</v>
      </c>
      <c r="L98" s="1" t="s">
        <v>1315</v>
      </c>
      <c r="M98" s="1" t="s">
        <v>849</v>
      </c>
      <c r="N98" s="1" t="s">
        <v>849</v>
      </c>
      <c r="O98" s="1" t="s">
        <v>850</v>
      </c>
      <c r="P98" s="1" t="s">
        <v>851</v>
      </c>
      <c r="Q98" s="1" t="s">
        <v>852</v>
      </c>
      <c r="R98" s="1" t="s">
        <v>1316</v>
      </c>
      <c r="S98" s="1" t="s">
        <v>854</v>
      </c>
      <c r="T98" s="1" t="s">
        <v>855</v>
      </c>
      <c r="U98" s="1" t="s">
        <v>817</v>
      </c>
      <c r="V98" s="1" t="s">
        <v>872</v>
      </c>
    </row>
    <row r="99" s="1" customFormat="1" spans="1:22">
      <c r="A99" s="3">
        <v>999227190270820</v>
      </c>
      <c r="B99" s="1" t="s">
        <v>1317</v>
      </c>
      <c r="C99" s="1" t="s">
        <v>1318</v>
      </c>
      <c r="D99" s="1" t="s">
        <v>868</v>
      </c>
      <c r="E99" s="1" t="s">
        <v>1319</v>
      </c>
      <c r="F99" s="1" t="s">
        <v>841</v>
      </c>
      <c r="G99" s="1" t="s">
        <v>845</v>
      </c>
      <c r="H99" s="1" t="s">
        <v>846</v>
      </c>
      <c r="I99" s="1" t="s">
        <v>1320</v>
      </c>
      <c r="J99" s="1" t="s">
        <v>848</v>
      </c>
      <c r="K99" s="1" t="s">
        <v>1320</v>
      </c>
      <c r="L99" s="1" t="s">
        <v>1320</v>
      </c>
      <c r="M99" s="1" t="s">
        <v>849</v>
      </c>
      <c r="N99" s="1" t="s">
        <v>849</v>
      </c>
      <c r="O99" s="1" t="s">
        <v>850</v>
      </c>
      <c r="P99" s="1" t="s">
        <v>851</v>
      </c>
      <c r="Q99" s="1" t="s">
        <v>852</v>
      </c>
      <c r="R99" s="1" t="s">
        <v>1321</v>
      </c>
      <c r="S99" s="1" t="s">
        <v>854</v>
      </c>
      <c r="T99" s="1" t="s">
        <v>855</v>
      </c>
      <c r="U99" s="1" t="s">
        <v>817</v>
      </c>
      <c r="V99" s="1" t="s">
        <v>872</v>
      </c>
    </row>
    <row r="100" s="1" customFormat="1" spans="1:22">
      <c r="A100" s="3">
        <v>999227185504051</v>
      </c>
      <c r="B100" s="1" t="s">
        <v>1322</v>
      </c>
      <c r="C100" s="1" t="s">
        <v>1323</v>
      </c>
      <c r="D100" s="1" t="s">
        <v>1286</v>
      </c>
      <c r="E100" s="1" t="s">
        <v>1324</v>
      </c>
      <c r="F100" s="1" t="s">
        <v>1080</v>
      </c>
      <c r="G100" s="1" t="s">
        <v>845</v>
      </c>
      <c r="H100" s="1" t="s">
        <v>846</v>
      </c>
      <c r="I100" s="1" t="s">
        <v>1325</v>
      </c>
      <c r="J100" s="1" t="s">
        <v>848</v>
      </c>
      <c r="K100" s="1" t="s">
        <v>1325</v>
      </c>
      <c r="L100" s="1" t="s">
        <v>1325</v>
      </c>
      <c r="M100" s="1" t="s">
        <v>849</v>
      </c>
      <c r="N100" s="1" t="s">
        <v>849</v>
      </c>
      <c r="O100" s="1" t="s">
        <v>850</v>
      </c>
      <c r="P100" s="1" t="s">
        <v>851</v>
      </c>
      <c r="Q100" s="1" t="s">
        <v>852</v>
      </c>
      <c r="R100" s="1" t="s">
        <v>1326</v>
      </c>
      <c r="S100" s="1" t="s">
        <v>854</v>
      </c>
      <c r="T100" s="1" t="s">
        <v>855</v>
      </c>
      <c r="U100" s="1" t="s">
        <v>817</v>
      </c>
      <c r="V100" s="1" t="s">
        <v>1252</v>
      </c>
    </row>
    <row r="101" s="1" customFormat="1" spans="1:22">
      <c r="A101" s="3">
        <v>999227185089251</v>
      </c>
      <c r="B101" s="1" t="s">
        <v>1322</v>
      </c>
      <c r="C101" s="1" t="s">
        <v>1327</v>
      </c>
      <c r="D101" s="1" t="s">
        <v>1286</v>
      </c>
      <c r="E101" s="1" t="s">
        <v>1328</v>
      </c>
      <c r="F101" s="1" t="s">
        <v>1128</v>
      </c>
      <c r="G101" s="1" t="s">
        <v>845</v>
      </c>
      <c r="H101" s="1" t="s">
        <v>846</v>
      </c>
      <c r="I101" s="1" t="s">
        <v>1329</v>
      </c>
      <c r="J101" s="1" t="s">
        <v>848</v>
      </c>
      <c r="K101" s="1" t="s">
        <v>1329</v>
      </c>
      <c r="L101" s="1" t="s">
        <v>1329</v>
      </c>
      <c r="M101" s="1" t="s">
        <v>849</v>
      </c>
      <c r="N101" s="1" t="s">
        <v>849</v>
      </c>
      <c r="O101" s="1" t="s">
        <v>850</v>
      </c>
      <c r="P101" s="1" t="s">
        <v>851</v>
      </c>
      <c r="Q101" s="1" t="s">
        <v>852</v>
      </c>
      <c r="R101" s="1" t="s">
        <v>1330</v>
      </c>
      <c r="S101" s="1" t="s">
        <v>854</v>
      </c>
      <c r="T101" s="1" t="s">
        <v>855</v>
      </c>
      <c r="U101" s="1" t="s">
        <v>817</v>
      </c>
      <c r="V101" s="1" t="s">
        <v>1252</v>
      </c>
    </row>
    <row r="102" s="1" customFormat="1" spans="1:22">
      <c r="A102" s="3">
        <v>999227104528185</v>
      </c>
      <c r="B102" s="1" t="s">
        <v>1331</v>
      </c>
      <c r="C102" s="1" t="s">
        <v>1332</v>
      </c>
      <c r="D102" s="1" t="s">
        <v>1248</v>
      </c>
      <c r="E102" s="1" t="s">
        <v>1333</v>
      </c>
      <c r="F102" s="1" t="s">
        <v>937</v>
      </c>
      <c r="G102" s="1" t="s">
        <v>845</v>
      </c>
      <c r="H102" s="1" t="s">
        <v>846</v>
      </c>
      <c r="I102" s="1" t="s">
        <v>1334</v>
      </c>
      <c r="J102" s="1" t="s">
        <v>848</v>
      </c>
      <c r="K102" s="1" t="s">
        <v>1334</v>
      </c>
      <c r="L102" s="1" t="s">
        <v>1334</v>
      </c>
      <c r="M102" s="1" t="s">
        <v>849</v>
      </c>
      <c r="N102" s="1" t="s">
        <v>849</v>
      </c>
      <c r="O102" s="1" t="s">
        <v>850</v>
      </c>
      <c r="P102" s="1" t="s">
        <v>851</v>
      </c>
      <c r="Q102" s="1" t="s">
        <v>852</v>
      </c>
      <c r="R102" s="1" t="s">
        <v>1335</v>
      </c>
      <c r="S102" s="1" t="s">
        <v>854</v>
      </c>
      <c r="T102" s="1" t="s">
        <v>855</v>
      </c>
      <c r="U102" s="1" t="s">
        <v>817</v>
      </c>
      <c r="V102" s="1" t="s">
        <v>1252</v>
      </c>
    </row>
    <row r="103" s="1" customFormat="1" spans="1:22">
      <c r="A103" s="3">
        <v>999227095303696</v>
      </c>
      <c r="B103" s="1" t="s">
        <v>1336</v>
      </c>
      <c r="C103" s="1" t="s">
        <v>1337</v>
      </c>
      <c r="D103" s="1" t="s">
        <v>1338</v>
      </c>
      <c r="E103" s="1" t="s">
        <v>1339</v>
      </c>
      <c r="F103" s="1" t="s">
        <v>937</v>
      </c>
      <c r="G103" s="1" t="s">
        <v>845</v>
      </c>
      <c r="H103" s="1" t="s">
        <v>846</v>
      </c>
      <c r="I103" s="1" t="s">
        <v>1340</v>
      </c>
      <c r="J103" s="1" t="s">
        <v>848</v>
      </c>
      <c r="K103" s="1" t="s">
        <v>1340</v>
      </c>
      <c r="L103" s="1" t="s">
        <v>1340</v>
      </c>
      <c r="M103" s="1" t="s">
        <v>849</v>
      </c>
      <c r="N103" s="1" t="s">
        <v>849</v>
      </c>
      <c r="O103" s="1" t="s">
        <v>850</v>
      </c>
      <c r="P103" s="1" t="s">
        <v>851</v>
      </c>
      <c r="Q103" s="1" t="s">
        <v>852</v>
      </c>
      <c r="R103" s="1" t="s">
        <v>1341</v>
      </c>
      <c r="S103" s="1" t="s">
        <v>854</v>
      </c>
      <c r="T103" s="1" t="s">
        <v>855</v>
      </c>
      <c r="U103" s="1" t="s">
        <v>817</v>
      </c>
      <c r="V103" s="1" t="s">
        <v>856</v>
      </c>
    </row>
    <row r="104" s="1" customFormat="1" spans="1:22">
      <c r="A104" s="3">
        <v>999227062291832</v>
      </c>
      <c r="B104" s="1" t="s">
        <v>1336</v>
      </c>
      <c r="C104" s="1" t="s">
        <v>1342</v>
      </c>
      <c r="D104" s="1" t="s">
        <v>1286</v>
      </c>
      <c r="E104" s="1" t="s">
        <v>1343</v>
      </c>
      <c r="F104" s="1" t="s">
        <v>1080</v>
      </c>
      <c r="G104" s="1" t="s">
        <v>845</v>
      </c>
      <c r="H104" s="1" t="s">
        <v>846</v>
      </c>
      <c r="I104" s="1" t="s">
        <v>1344</v>
      </c>
      <c r="J104" s="1" t="s">
        <v>848</v>
      </c>
      <c r="K104" s="1" t="s">
        <v>1344</v>
      </c>
      <c r="L104" s="1" t="s">
        <v>1344</v>
      </c>
      <c r="M104" s="1" t="s">
        <v>849</v>
      </c>
      <c r="N104" s="1" t="s">
        <v>849</v>
      </c>
      <c r="O104" s="1" t="s">
        <v>850</v>
      </c>
      <c r="P104" s="1" t="s">
        <v>851</v>
      </c>
      <c r="Q104" s="1" t="s">
        <v>852</v>
      </c>
      <c r="R104" s="1" t="s">
        <v>1345</v>
      </c>
      <c r="S104" s="1" t="s">
        <v>854</v>
      </c>
      <c r="T104" s="1" t="s">
        <v>855</v>
      </c>
      <c r="U104" s="1" t="s">
        <v>817</v>
      </c>
      <c r="V104" s="1" t="s">
        <v>1252</v>
      </c>
    </row>
    <row r="105" s="1" customFormat="1" spans="1:22">
      <c r="A105" s="3">
        <v>999227053494997</v>
      </c>
      <c r="B105" s="1" t="s">
        <v>1346</v>
      </c>
      <c r="C105" s="1" t="s">
        <v>1347</v>
      </c>
      <c r="D105" s="1" t="s">
        <v>1348</v>
      </c>
      <c r="E105" s="1" t="s">
        <v>1349</v>
      </c>
      <c r="F105" s="1" t="s">
        <v>1128</v>
      </c>
      <c r="G105" s="1" t="s">
        <v>845</v>
      </c>
      <c r="H105" s="1" t="s">
        <v>846</v>
      </c>
      <c r="I105" s="1" t="s">
        <v>1350</v>
      </c>
      <c r="J105" s="1" t="s">
        <v>848</v>
      </c>
      <c r="K105" s="1" t="s">
        <v>1350</v>
      </c>
      <c r="L105" s="1" t="s">
        <v>1350</v>
      </c>
      <c r="M105" s="1" t="s">
        <v>849</v>
      </c>
      <c r="N105" s="1" t="s">
        <v>849</v>
      </c>
      <c r="O105" s="1" t="s">
        <v>850</v>
      </c>
      <c r="P105" s="1" t="s">
        <v>851</v>
      </c>
      <c r="Q105" s="1" t="s">
        <v>852</v>
      </c>
      <c r="R105" s="1" t="s">
        <v>1351</v>
      </c>
      <c r="S105" s="1" t="s">
        <v>854</v>
      </c>
      <c r="T105" s="1" t="s">
        <v>855</v>
      </c>
      <c r="U105" s="1" t="s">
        <v>817</v>
      </c>
      <c r="V105" s="1" t="s">
        <v>856</v>
      </c>
    </row>
    <row r="106" s="1" customFormat="1" spans="1:22">
      <c r="A106" s="3">
        <v>999227050501623</v>
      </c>
      <c r="B106" s="1" t="s">
        <v>1352</v>
      </c>
      <c r="C106" s="1" t="s">
        <v>1353</v>
      </c>
      <c r="D106" s="1" t="s">
        <v>1286</v>
      </c>
      <c r="E106" s="1" t="s">
        <v>1354</v>
      </c>
      <c r="F106" s="1" t="s">
        <v>1022</v>
      </c>
      <c r="G106" s="1" t="s">
        <v>845</v>
      </c>
      <c r="H106" s="1" t="s">
        <v>846</v>
      </c>
      <c r="I106" s="1" t="s">
        <v>1355</v>
      </c>
      <c r="J106" s="1" t="s">
        <v>848</v>
      </c>
      <c r="K106" s="1" t="s">
        <v>1355</v>
      </c>
      <c r="L106" s="1" t="s">
        <v>1355</v>
      </c>
      <c r="M106" s="1" t="s">
        <v>849</v>
      </c>
      <c r="N106" s="1" t="s">
        <v>849</v>
      </c>
      <c r="O106" s="1" t="s">
        <v>850</v>
      </c>
      <c r="P106" s="1" t="s">
        <v>851</v>
      </c>
      <c r="Q106" s="1" t="s">
        <v>852</v>
      </c>
      <c r="R106" s="1" t="s">
        <v>1356</v>
      </c>
      <c r="S106" s="1" t="s">
        <v>854</v>
      </c>
      <c r="T106" s="1" t="s">
        <v>855</v>
      </c>
      <c r="U106" s="1" t="s">
        <v>817</v>
      </c>
      <c r="V106" s="1" t="s">
        <v>1252</v>
      </c>
    </row>
    <row r="107" s="1" customFormat="1" spans="1:22">
      <c r="A107" s="3">
        <v>999227040361426</v>
      </c>
      <c r="B107" s="1" t="s">
        <v>1352</v>
      </c>
      <c r="C107" s="1" t="s">
        <v>1357</v>
      </c>
      <c r="D107" s="1" t="s">
        <v>1313</v>
      </c>
      <c r="E107" s="1" t="s">
        <v>1358</v>
      </c>
      <c r="F107" s="1" t="s">
        <v>1022</v>
      </c>
      <c r="G107" s="1" t="s">
        <v>845</v>
      </c>
      <c r="H107" s="1" t="s">
        <v>846</v>
      </c>
      <c r="I107" s="1" t="s">
        <v>1359</v>
      </c>
      <c r="J107" s="1" t="s">
        <v>848</v>
      </c>
      <c r="K107" s="1" t="s">
        <v>1359</v>
      </c>
      <c r="L107" s="1" t="s">
        <v>1359</v>
      </c>
      <c r="M107" s="1" t="s">
        <v>849</v>
      </c>
      <c r="N107" s="1" t="s">
        <v>849</v>
      </c>
      <c r="O107" s="1" t="s">
        <v>850</v>
      </c>
      <c r="P107" s="1" t="s">
        <v>851</v>
      </c>
      <c r="Q107" s="1" t="s">
        <v>852</v>
      </c>
      <c r="R107" s="1" t="s">
        <v>1360</v>
      </c>
      <c r="S107" s="1" t="s">
        <v>854</v>
      </c>
      <c r="T107" s="1" t="s">
        <v>855</v>
      </c>
      <c r="U107" s="1" t="s">
        <v>817</v>
      </c>
      <c r="V107" s="1" t="s">
        <v>872</v>
      </c>
    </row>
    <row r="108" s="1" customFormat="1" spans="1:22">
      <c r="A108" s="3">
        <v>999226931569528</v>
      </c>
      <c r="B108" s="1" t="s">
        <v>1361</v>
      </c>
      <c r="C108" s="1" t="s">
        <v>1362</v>
      </c>
      <c r="D108" s="1" t="s">
        <v>1363</v>
      </c>
      <c r="E108" s="1" t="s">
        <v>1364</v>
      </c>
      <c r="F108" s="1" t="s">
        <v>1022</v>
      </c>
      <c r="G108" s="1" t="s">
        <v>845</v>
      </c>
      <c r="H108" s="1" t="s">
        <v>846</v>
      </c>
      <c r="I108" s="1" t="s">
        <v>1365</v>
      </c>
      <c r="J108" s="1" t="s">
        <v>848</v>
      </c>
      <c r="K108" s="1" t="s">
        <v>1365</v>
      </c>
      <c r="L108" s="1" t="s">
        <v>1365</v>
      </c>
      <c r="M108" s="1" t="s">
        <v>849</v>
      </c>
      <c r="N108" s="1" t="s">
        <v>849</v>
      </c>
      <c r="O108" s="1" t="s">
        <v>850</v>
      </c>
      <c r="P108" s="1" t="s">
        <v>851</v>
      </c>
      <c r="Q108" s="1" t="s">
        <v>852</v>
      </c>
      <c r="R108" s="1" t="s">
        <v>1366</v>
      </c>
      <c r="S108" s="1" t="s">
        <v>854</v>
      </c>
      <c r="T108" s="1" t="s">
        <v>855</v>
      </c>
      <c r="U108" s="1" t="s">
        <v>817</v>
      </c>
      <c r="V108" s="1" t="s">
        <v>856</v>
      </c>
    </row>
    <row r="109" s="1" customFormat="1" spans="1:22">
      <c r="A109" s="3">
        <v>999226931367594</v>
      </c>
      <c r="B109" s="1" t="s">
        <v>1361</v>
      </c>
      <c r="C109" s="1" t="s">
        <v>1367</v>
      </c>
      <c r="D109" s="1" t="s">
        <v>1363</v>
      </c>
      <c r="E109" s="1" t="s">
        <v>1368</v>
      </c>
      <c r="F109" s="1" t="s">
        <v>1022</v>
      </c>
      <c r="G109" s="1" t="s">
        <v>845</v>
      </c>
      <c r="H109" s="1" t="s">
        <v>846</v>
      </c>
      <c r="I109" s="1" t="s">
        <v>1365</v>
      </c>
      <c r="J109" s="1" t="s">
        <v>848</v>
      </c>
      <c r="K109" s="1" t="s">
        <v>1365</v>
      </c>
      <c r="L109" s="1" t="s">
        <v>1365</v>
      </c>
      <c r="M109" s="1" t="s">
        <v>849</v>
      </c>
      <c r="N109" s="1" t="s">
        <v>849</v>
      </c>
      <c r="O109" s="1" t="s">
        <v>850</v>
      </c>
      <c r="P109" s="1" t="s">
        <v>851</v>
      </c>
      <c r="Q109" s="1" t="s">
        <v>852</v>
      </c>
      <c r="R109" s="1" t="s">
        <v>1369</v>
      </c>
      <c r="S109" s="1" t="s">
        <v>854</v>
      </c>
      <c r="T109" s="1" t="s">
        <v>855</v>
      </c>
      <c r="U109" s="1" t="s">
        <v>817</v>
      </c>
      <c r="V109" s="1" t="s">
        <v>856</v>
      </c>
    </row>
    <row r="110" s="1" customFormat="1" spans="1:22">
      <c r="A110" s="3">
        <v>999226929025355</v>
      </c>
      <c r="B110" s="1" t="s">
        <v>1370</v>
      </c>
      <c r="C110" s="1" t="s">
        <v>1371</v>
      </c>
      <c r="D110" s="1" t="s">
        <v>1372</v>
      </c>
      <c r="E110" s="1" t="s">
        <v>1373</v>
      </c>
      <c r="F110" s="1" t="s">
        <v>841</v>
      </c>
      <c r="G110" s="1" t="s">
        <v>845</v>
      </c>
      <c r="H110" s="1" t="s">
        <v>846</v>
      </c>
      <c r="I110" s="1" t="s">
        <v>1374</v>
      </c>
      <c r="J110" s="1" t="s">
        <v>848</v>
      </c>
      <c r="K110" s="1" t="s">
        <v>1374</v>
      </c>
      <c r="L110" s="1" t="s">
        <v>1374</v>
      </c>
      <c r="M110" s="1" t="s">
        <v>849</v>
      </c>
      <c r="N110" s="1" t="s">
        <v>849</v>
      </c>
      <c r="O110" s="1" t="s">
        <v>850</v>
      </c>
      <c r="P110" s="1" t="s">
        <v>851</v>
      </c>
      <c r="Q110" s="1" t="s">
        <v>852</v>
      </c>
      <c r="R110" s="1" t="s">
        <v>1375</v>
      </c>
      <c r="S110" s="1" t="s">
        <v>854</v>
      </c>
      <c r="T110" s="1" t="s">
        <v>855</v>
      </c>
      <c r="U110" s="1" t="s">
        <v>817</v>
      </c>
      <c r="V110" s="1" t="s">
        <v>856</v>
      </c>
    </row>
    <row r="111" s="1" customFormat="1" spans="1:22">
      <c r="A111" s="3">
        <v>999226927438551</v>
      </c>
      <c r="B111" s="1" t="s">
        <v>1370</v>
      </c>
      <c r="C111" s="1" t="s">
        <v>1376</v>
      </c>
      <c r="D111" s="1" t="s">
        <v>1286</v>
      </c>
      <c r="E111" s="1" t="s">
        <v>1377</v>
      </c>
      <c r="F111" s="1" t="s">
        <v>1080</v>
      </c>
      <c r="G111" s="1" t="s">
        <v>845</v>
      </c>
      <c r="H111" s="1" t="s">
        <v>846</v>
      </c>
      <c r="I111" s="1" t="s">
        <v>1378</v>
      </c>
      <c r="J111" s="1" t="s">
        <v>848</v>
      </c>
      <c r="K111" s="1" t="s">
        <v>1378</v>
      </c>
      <c r="L111" s="1" t="s">
        <v>1378</v>
      </c>
      <c r="M111" s="1" t="s">
        <v>849</v>
      </c>
      <c r="N111" s="1" t="s">
        <v>849</v>
      </c>
      <c r="O111" s="1" t="s">
        <v>850</v>
      </c>
      <c r="P111" s="1" t="s">
        <v>851</v>
      </c>
      <c r="Q111" s="1" t="s">
        <v>852</v>
      </c>
      <c r="R111" s="1" t="s">
        <v>1379</v>
      </c>
      <c r="S111" s="1" t="s">
        <v>854</v>
      </c>
      <c r="T111" s="1" t="s">
        <v>855</v>
      </c>
      <c r="U111" s="1" t="s">
        <v>817</v>
      </c>
      <c r="V111" s="1" t="s">
        <v>1252</v>
      </c>
    </row>
    <row r="112" s="1" customFormat="1" spans="1:22">
      <c r="A112" s="3">
        <v>999226927422043</v>
      </c>
      <c r="B112" s="1" t="s">
        <v>1370</v>
      </c>
      <c r="C112" s="1" t="s">
        <v>1380</v>
      </c>
      <c r="D112" s="1" t="s">
        <v>1286</v>
      </c>
      <c r="E112" s="1" t="s">
        <v>1381</v>
      </c>
      <c r="F112" s="1" t="s">
        <v>1080</v>
      </c>
      <c r="G112" s="1" t="s">
        <v>845</v>
      </c>
      <c r="H112" s="1" t="s">
        <v>846</v>
      </c>
      <c r="I112" s="1" t="s">
        <v>1382</v>
      </c>
      <c r="J112" s="1" t="s">
        <v>848</v>
      </c>
      <c r="K112" s="1" t="s">
        <v>1382</v>
      </c>
      <c r="L112" s="1" t="s">
        <v>1382</v>
      </c>
      <c r="M112" s="1" t="s">
        <v>849</v>
      </c>
      <c r="N112" s="1" t="s">
        <v>849</v>
      </c>
      <c r="O112" s="1" t="s">
        <v>850</v>
      </c>
      <c r="P112" s="1" t="s">
        <v>851</v>
      </c>
      <c r="Q112" s="1" t="s">
        <v>852</v>
      </c>
      <c r="R112" s="1" t="s">
        <v>1383</v>
      </c>
      <c r="S112" s="1" t="s">
        <v>854</v>
      </c>
      <c r="T112" s="1" t="s">
        <v>855</v>
      </c>
      <c r="U112" s="1" t="s">
        <v>817</v>
      </c>
      <c r="V112" s="1" t="s">
        <v>1252</v>
      </c>
    </row>
    <row r="113" s="1" customFormat="1" spans="1:22">
      <c r="A113" s="3">
        <v>999226906172844</v>
      </c>
      <c r="B113" s="1" t="s">
        <v>1384</v>
      </c>
      <c r="C113" s="1" t="s">
        <v>1385</v>
      </c>
      <c r="D113" s="1" t="s">
        <v>1386</v>
      </c>
      <c r="E113" s="1" t="s">
        <v>1387</v>
      </c>
      <c r="F113" s="1" t="s">
        <v>841</v>
      </c>
      <c r="G113" s="1" t="s">
        <v>845</v>
      </c>
      <c r="H113" s="1" t="s">
        <v>846</v>
      </c>
      <c r="I113" s="1" t="s">
        <v>1388</v>
      </c>
      <c r="J113" s="1" t="s">
        <v>848</v>
      </c>
      <c r="K113" s="1" t="s">
        <v>1388</v>
      </c>
      <c r="L113" s="1" t="s">
        <v>1388</v>
      </c>
      <c r="M113" s="1" t="s">
        <v>849</v>
      </c>
      <c r="N113" s="1" t="s">
        <v>849</v>
      </c>
      <c r="O113" s="1" t="s">
        <v>850</v>
      </c>
      <c r="P113" s="1" t="s">
        <v>851</v>
      </c>
      <c r="Q113" s="1" t="s">
        <v>852</v>
      </c>
      <c r="R113" s="1" t="s">
        <v>1389</v>
      </c>
      <c r="S113" s="1" t="s">
        <v>854</v>
      </c>
      <c r="T113" s="1" t="s">
        <v>855</v>
      </c>
      <c r="U113" s="1" t="s">
        <v>817</v>
      </c>
      <c r="V113" s="1" t="s">
        <v>1252</v>
      </c>
    </row>
    <row r="114" s="1" customFormat="1" spans="1:22">
      <c r="A114" s="3">
        <v>999226900059306</v>
      </c>
      <c r="B114" s="1" t="s">
        <v>1384</v>
      </c>
      <c r="C114" s="1" t="s">
        <v>1390</v>
      </c>
      <c r="D114" s="1" t="s">
        <v>1313</v>
      </c>
      <c r="E114" s="1" t="s">
        <v>1391</v>
      </c>
      <c r="F114" s="1" t="s">
        <v>937</v>
      </c>
      <c r="G114" s="1" t="s">
        <v>845</v>
      </c>
      <c r="H114" s="1" t="s">
        <v>846</v>
      </c>
      <c r="I114" s="1" t="s">
        <v>1392</v>
      </c>
      <c r="J114" s="1" t="s">
        <v>848</v>
      </c>
      <c r="K114" s="1" t="s">
        <v>1392</v>
      </c>
      <c r="L114" s="1" t="s">
        <v>1392</v>
      </c>
      <c r="M114" s="1" t="s">
        <v>849</v>
      </c>
      <c r="N114" s="1" t="s">
        <v>849</v>
      </c>
      <c r="O114" s="1" t="s">
        <v>850</v>
      </c>
      <c r="P114" s="1" t="s">
        <v>851</v>
      </c>
      <c r="Q114" s="1" t="s">
        <v>852</v>
      </c>
      <c r="R114" s="1" t="s">
        <v>1393</v>
      </c>
      <c r="S114" s="1" t="s">
        <v>854</v>
      </c>
      <c r="T114" s="1" t="s">
        <v>855</v>
      </c>
      <c r="U114" s="1" t="s">
        <v>817</v>
      </c>
      <c r="V114" s="1" t="s">
        <v>872</v>
      </c>
    </row>
    <row r="115" s="1" customFormat="1" spans="1:22">
      <c r="A115" s="3">
        <v>999226894742475</v>
      </c>
      <c r="B115" s="1" t="s">
        <v>1384</v>
      </c>
      <c r="C115" s="1" t="s">
        <v>1394</v>
      </c>
      <c r="D115" s="1" t="s">
        <v>1395</v>
      </c>
      <c r="E115" s="1" t="s">
        <v>1396</v>
      </c>
      <c r="F115" s="1" t="s">
        <v>937</v>
      </c>
      <c r="G115" s="1" t="s">
        <v>845</v>
      </c>
      <c r="H115" s="1" t="s">
        <v>846</v>
      </c>
      <c r="I115" s="1" t="s">
        <v>1397</v>
      </c>
      <c r="J115" s="1" t="s">
        <v>848</v>
      </c>
      <c r="K115" s="1" t="s">
        <v>1397</v>
      </c>
      <c r="L115" s="1" t="s">
        <v>1397</v>
      </c>
      <c r="M115" s="1" t="s">
        <v>849</v>
      </c>
      <c r="N115" s="1" t="s">
        <v>849</v>
      </c>
      <c r="O115" s="1" t="s">
        <v>850</v>
      </c>
      <c r="P115" s="1" t="s">
        <v>851</v>
      </c>
      <c r="Q115" s="1" t="s">
        <v>852</v>
      </c>
      <c r="R115" s="1" t="s">
        <v>1398</v>
      </c>
      <c r="S115" s="1" t="s">
        <v>854</v>
      </c>
      <c r="T115" s="1" t="s">
        <v>855</v>
      </c>
      <c r="U115" s="1" t="s">
        <v>817</v>
      </c>
      <c r="V115" s="1" t="s">
        <v>856</v>
      </c>
    </row>
    <row r="116" s="1" customFormat="1" spans="1:22">
      <c r="A116" s="3">
        <v>999226850390145</v>
      </c>
      <c r="B116" s="1" t="s">
        <v>1399</v>
      </c>
      <c r="C116" s="1" t="s">
        <v>1400</v>
      </c>
      <c r="D116" s="1" t="s">
        <v>1401</v>
      </c>
      <c r="E116" s="1" t="s">
        <v>1402</v>
      </c>
      <c r="F116" s="1" t="s">
        <v>1128</v>
      </c>
      <c r="G116" s="1" t="s">
        <v>845</v>
      </c>
      <c r="H116" s="1" t="s">
        <v>846</v>
      </c>
      <c r="I116" s="1" t="s">
        <v>1403</v>
      </c>
      <c r="J116" s="1" t="s">
        <v>848</v>
      </c>
      <c r="K116" s="1" t="s">
        <v>1403</v>
      </c>
      <c r="L116" s="1" t="s">
        <v>1403</v>
      </c>
      <c r="M116" s="1" t="s">
        <v>849</v>
      </c>
      <c r="N116" s="1" t="s">
        <v>849</v>
      </c>
      <c r="O116" s="1" t="s">
        <v>850</v>
      </c>
      <c r="P116" s="1" t="s">
        <v>851</v>
      </c>
      <c r="Q116" s="1" t="s">
        <v>852</v>
      </c>
      <c r="R116" s="1" t="s">
        <v>1404</v>
      </c>
      <c r="S116" s="1" t="s">
        <v>854</v>
      </c>
      <c r="T116" s="1" t="s">
        <v>855</v>
      </c>
      <c r="U116" s="1" t="s">
        <v>817</v>
      </c>
      <c r="V116" s="1" t="s">
        <v>856</v>
      </c>
    </row>
    <row r="117" s="1" customFormat="1" spans="1:22">
      <c r="A117" s="3">
        <v>999226846896570</v>
      </c>
      <c r="B117" s="1" t="s">
        <v>1399</v>
      </c>
      <c r="C117" s="1" t="s">
        <v>1405</v>
      </c>
      <c r="D117" s="1" t="s">
        <v>1406</v>
      </c>
      <c r="E117" s="1" t="s">
        <v>1407</v>
      </c>
      <c r="F117" s="1" t="s">
        <v>1080</v>
      </c>
      <c r="G117" s="1" t="s">
        <v>845</v>
      </c>
      <c r="H117" s="1" t="s">
        <v>846</v>
      </c>
      <c r="I117" s="1" t="s">
        <v>1408</v>
      </c>
      <c r="J117" s="1" t="s">
        <v>848</v>
      </c>
      <c r="K117" s="1" t="s">
        <v>1408</v>
      </c>
      <c r="L117" s="1" t="s">
        <v>1408</v>
      </c>
      <c r="M117" s="1" t="s">
        <v>849</v>
      </c>
      <c r="N117" s="1" t="s">
        <v>849</v>
      </c>
      <c r="O117" s="1" t="s">
        <v>850</v>
      </c>
      <c r="P117" s="1" t="s">
        <v>851</v>
      </c>
      <c r="Q117" s="1" t="s">
        <v>852</v>
      </c>
      <c r="R117" s="1" t="s">
        <v>1409</v>
      </c>
      <c r="S117" s="1" t="s">
        <v>854</v>
      </c>
      <c r="T117" s="1" t="s">
        <v>855</v>
      </c>
      <c r="U117" s="1" t="s">
        <v>817</v>
      </c>
      <c r="V117" s="1" t="s">
        <v>856</v>
      </c>
    </row>
    <row r="118" s="1" customFormat="1" spans="1:22">
      <c r="A118" s="3">
        <v>999226830425964</v>
      </c>
      <c r="B118" s="1" t="s">
        <v>1410</v>
      </c>
      <c r="C118" s="1" t="s">
        <v>1411</v>
      </c>
      <c r="D118" s="1" t="s">
        <v>1412</v>
      </c>
      <c r="E118" s="1" t="s">
        <v>1413</v>
      </c>
      <c r="F118" s="1" t="s">
        <v>937</v>
      </c>
      <c r="G118" s="1" t="s">
        <v>845</v>
      </c>
      <c r="H118" s="1" t="s">
        <v>846</v>
      </c>
      <c r="I118" s="1" t="s">
        <v>1414</v>
      </c>
      <c r="J118" s="1" t="s">
        <v>848</v>
      </c>
      <c r="K118" s="1" t="s">
        <v>1414</v>
      </c>
      <c r="L118" s="1" t="s">
        <v>1414</v>
      </c>
      <c r="M118" s="1" t="s">
        <v>849</v>
      </c>
      <c r="N118" s="1" t="s">
        <v>849</v>
      </c>
      <c r="O118" s="1" t="s">
        <v>850</v>
      </c>
      <c r="P118" s="1" t="s">
        <v>851</v>
      </c>
      <c r="Q118" s="1" t="s">
        <v>852</v>
      </c>
      <c r="R118" s="1" t="s">
        <v>1415</v>
      </c>
      <c r="S118" s="1" t="s">
        <v>854</v>
      </c>
      <c r="T118" s="1" t="s">
        <v>855</v>
      </c>
      <c r="U118" s="1" t="s">
        <v>817</v>
      </c>
      <c r="V118" s="1" t="s">
        <v>1070</v>
      </c>
    </row>
    <row r="119" s="1" customFormat="1" spans="1:22">
      <c r="A119" s="3">
        <v>26800952475</v>
      </c>
      <c r="B119" s="1" t="s">
        <v>1410</v>
      </c>
      <c r="C119" s="1" t="s">
        <v>1416</v>
      </c>
      <c r="D119" s="1" t="s">
        <v>1417</v>
      </c>
      <c r="E119" s="1" t="s">
        <v>1418</v>
      </c>
      <c r="F119" s="1" t="s">
        <v>1080</v>
      </c>
      <c r="G119" s="1" t="s">
        <v>845</v>
      </c>
      <c r="H119" s="1" t="s">
        <v>846</v>
      </c>
      <c r="I119" s="1" t="s">
        <v>1419</v>
      </c>
      <c r="J119" s="1" t="s">
        <v>848</v>
      </c>
      <c r="K119" s="1" t="s">
        <v>1419</v>
      </c>
      <c r="L119" s="1" t="s">
        <v>1419</v>
      </c>
      <c r="M119" s="1" t="s">
        <v>849</v>
      </c>
      <c r="N119" s="1" t="s">
        <v>849</v>
      </c>
      <c r="O119" s="1" t="s">
        <v>850</v>
      </c>
      <c r="P119" s="1" t="s">
        <v>851</v>
      </c>
      <c r="Q119" s="1" t="s">
        <v>852</v>
      </c>
      <c r="R119" s="1" t="s">
        <v>1420</v>
      </c>
      <c r="S119" s="1" t="s">
        <v>854</v>
      </c>
      <c r="T119" s="1" t="s">
        <v>855</v>
      </c>
      <c r="U119" s="1" t="s">
        <v>817</v>
      </c>
      <c r="V119" s="1" t="s">
        <v>1252</v>
      </c>
    </row>
    <row r="120" s="1" customFormat="1" spans="1:22">
      <c r="A120" s="3">
        <v>999226788524350</v>
      </c>
      <c r="B120" s="1" t="s">
        <v>1421</v>
      </c>
      <c r="C120" s="1" t="s">
        <v>1422</v>
      </c>
      <c r="D120" s="1" t="s">
        <v>1423</v>
      </c>
      <c r="E120" s="1" t="s">
        <v>1424</v>
      </c>
      <c r="F120" s="1" t="s">
        <v>1128</v>
      </c>
      <c r="G120" s="1" t="s">
        <v>845</v>
      </c>
      <c r="H120" s="1" t="s">
        <v>846</v>
      </c>
      <c r="I120" s="1" t="s">
        <v>1425</v>
      </c>
      <c r="J120" s="1" t="s">
        <v>848</v>
      </c>
      <c r="K120" s="1" t="s">
        <v>1425</v>
      </c>
      <c r="L120" s="1" t="s">
        <v>1425</v>
      </c>
      <c r="M120" s="1" t="s">
        <v>849</v>
      </c>
      <c r="N120" s="1" t="s">
        <v>849</v>
      </c>
      <c r="O120" s="1" t="s">
        <v>850</v>
      </c>
      <c r="P120" s="1" t="s">
        <v>851</v>
      </c>
      <c r="Q120" s="1" t="s">
        <v>852</v>
      </c>
      <c r="R120" s="1" t="s">
        <v>1426</v>
      </c>
      <c r="S120" s="1" t="s">
        <v>854</v>
      </c>
      <c r="T120" s="1" t="s">
        <v>855</v>
      </c>
      <c r="U120" s="1" t="s">
        <v>817</v>
      </c>
      <c r="V120" s="1" t="s">
        <v>856</v>
      </c>
    </row>
    <row r="121" s="1" customFormat="1" spans="1:22">
      <c r="A121" s="3">
        <v>999226780038110</v>
      </c>
      <c r="B121" s="1" t="s">
        <v>1427</v>
      </c>
      <c r="C121" s="1" t="s">
        <v>1428</v>
      </c>
      <c r="D121" s="1" t="s">
        <v>1429</v>
      </c>
      <c r="E121" s="1" t="s">
        <v>1430</v>
      </c>
      <c r="F121" s="1" t="s">
        <v>841</v>
      </c>
      <c r="G121" s="1" t="s">
        <v>845</v>
      </c>
      <c r="H121" s="1" t="s">
        <v>846</v>
      </c>
      <c r="I121" s="1" t="s">
        <v>1431</v>
      </c>
      <c r="J121" s="1" t="s">
        <v>848</v>
      </c>
      <c r="K121" s="1" t="s">
        <v>1431</v>
      </c>
      <c r="L121" s="1" t="s">
        <v>1431</v>
      </c>
      <c r="M121" s="1" t="s">
        <v>849</v>
      </c>
      <c r="N121" s="1" t="s">
        <v>849</v>
      </c>
      <c r="O121" s="1" t="s">
        <v>850</v>
      </c>
      <c r="P121" s="1" t="s">
        <v>851</v>
      </c>
      <c r="Q121" s="1" t="s">
        <v>852</v>
      </c>
      <c r="R121" s="1" t="s">
        <v>1432</v>
      </c>
      <c r="S121" s="1" t="s">
        <v>854</v>
      </c>
      <c r="T121" s="1" t="s">
        <v>855</v>
      </c>
      <c r="U121" s="1" t="s">
        <v>817</v>
      </c>
      <c r="V121" s="1" t="s">
        <v>1070</v>
      </c>
    </row>
    <row r="122" s="1" customFormat="1" spans="1:22">
      <c r="A122" s="3">
        <v>999226772631816</v>
      </c>
      <c r="B122" s="1" t="s">
        <v>1433</v>
      </c>
      <c r="C122" s="1" t="s">
        <v>1434</v>
      </c>
      <c r="D122" s="1" t="s">
        <v>1435</v>
      </c>
      <c r="E122" s="1" t="s">
        <v>1436</v>
      </c>
      <c r="F122" s="1" t="s">
        <v>937</v>
      </c>
      <c r="G122" s="1" t="s">
        <v>845</v>
      </c>
      <c r="H122" s="1" t="s">
        <v>846</v>
      </c>
      <c r="I122" s="1" t="s">
        <v>1437</v>
      </c>
      <c r="J122" s="1" t="s">
        <v>848</v>
      </c>
      <c r="K122" s="1" t="s">
        <v>1437</v>
      </c>
      <c r="L122" s="1" t="s">
        <v>1437</v>
      </c>
      <c r="M122" s="1" t="s">
        <v>849</v>
      </c>
      <c r="N122" s="1" t="s">
        <v>849</v>
      </c>
      <c r="O122" s="1" t="s">
        <v>850</v>
      </c>
      <c r="P122" s="1" t="s">
        <v>851</v>
      </c>
      <c r="Q122" s="1" t="s">
        <v>852</v>
      </c>
      <c r="R122" s="1" t="s">
        <v>1438</v>
      </c>
      <c r="S122" s="1" t="s">
        <v>854</v>
      </c>
      <c r="T122" s="1" t="s">
        <v>855</v>
      </c>
      <c r="U122" s="1" t="s">
        <v>817</v>
      </c>
      <c r="V122" s="1" t="s">
        <v>856</v>
      </c>
    </row>
    <row r="123" s="1" customFormat="1" spans="1:22">
      <c r="A123" s="3">
        <v>999226752455336</v>
      </c>
      <c r="B123" s="1" t="s">
        <v>1439</v>
      </c>
      <c r="C123" s="1" t="s">
        <v>1440</v>
      </c>
      <c r="D123" s="1" t="s">
        <v>1145</v>
      </c>
      <c r="E123" s="1" t="s">
        <v>1441</v>
      </c>
      <c r="F123" s="1" t="s">
        <v>1128</v>
      </c>
      <c r="G123" s="1" t="s">
        <v>845</v>
      </c>
      <c r="H123" s="1" t="s">
        <v>846</v>
      </c>
      <c r="I123" s="1" t="s">
        <v>1442</v>
      </c>
      <c r="J123" s="1" t="s">
        <v>848</v>
      </c>
      <c r="K123" s="1" t="s">
        <v>1442</v>
      </c>
      <c r="L123" s="1" t="s">
        <v>1442</v>
      </c>
      <c r="M123" s="1" t="s">
        <v>849</v>
      </c>
      <c r="N123" s="1" t="s">
        <v>849</v>
      </c>
      <c r="O123" s="1" t="s">
        <v>850</v>
      </c>
      <c r="P123" s="1" t="s">
        <v>851</v>
      </c>
      <c r="Q123" s="1" t="s">
        <v>852</v>
      </c>
      <c r="R123" s="1" t="s">
        <v>1443</v>
      </c>
      <c r="S123" s="1" t="s">
        <v>854</v>
      </c>
      <c r="T123" s="1" t="s">
        <v>855</v>
      </c>
      <c r="U123" s="1" t="s">
        <v>817</v>
      </c>
      <c r="V123" s="1" t="s">
        <v>856</v>
      </c>
    </row>
    <row r="124" s="1" customFormat="1" spans="1:22">
      <c r="A124" s="1" t="s">
        <v>1444</v>
      </c>
      <c r="B124" s="1" t="s">
        <v>1439</v>
      </c>
      <c r="C124" s="1" t="s">
        <v>1445</v>
      </c>
      <c r="D124" s="1" t="s">
        <v>1446</v>
      </c>
      <c r="E124" s="1" t="s">
        <v>1447</v>
      </c>
      <c r="F124" s="1" t="s">
        <v>1022</v>
      </c>
      <c r="G124" s="1" t="s">
        <v>937</v>
      </c>
      <c r="H124" s="1" t="s">
        <v>846</v>
      </c>
      <c r="I124" s="1" t="s">
        <v>850</v>
      </c>
      <c r="J124" s="1" t="s">
        <v>848</v>
      </c>
      <c r="K124" s="1" t="s">
        <v>850</v>
      </c>
      <c r="L124" s="1" t="s">
        <v>850</v>
      </c>
      <c r="M124" s="1" t="s">
        <v>849</v>
      </c>
      <c r="N124" s="1" t="s">
        <v>849</v>
      </c>
      <c r="O124" s="1" t="s">
        <v>850</v>
      </c>
      <c r="P124" s="1" t="s">
        <v>851</v>
      </c>
      <c r="Q124" s="1" t="s">
        <v>852</v>
      </c>
      <c r="R124" s="1" t="s">
        <v>1448</v>
      </c>
      <c r="S124" s="1" t="s">
        <v>854</v>
      </c>
      <c r="T124" s="1" t="s">
        <v>855</v>
      </c>
      <c r="U124" s="1" t="s">
        <v>817</v>
      </c>
      <c r="V124" s="1" t="s">
        <v>1070</v>
      </c>
    </row>
    <row r="125" s="1" customFormat="1" spans="1:22">
      <c r="A125" s="3">
        <v>999226731404844</v>
      </c>
      <c r="B125" s="1" t="s">
        <v>1449</v>
      </c>
      <c r="C125" s="1" t="s">
        <v>1450</v>
      </c>
      <c r="D125" s="1" t="s">
        <v>1179</v>
      </c>
      <c r="E125" s="1" t="s">
        <v>1451</v>
      </c>
      <c r="F125" s="1" t="s">
        <v>841</v>
      </c>
      <c r="G125" s="1" t="s">
        <v>845</v>
      </c>
      <c r="H125" s="1" t="s">
        <v>846</v>
      </c>
      <c r="I125" s="1" t="s">
        <v>1452</v>
      </c>
      <c r="J125" s="1" t="s">
        <v>848</v>
      </c>
      <c r="K125" s="1" t="s">
        <v>1452</v>
      </c>
      <c r="L125" s="1" t="s">
        <v>1452</v>
      </c>
      <c r="M125" s="1" t="s">
        <v>849</v>
      </c>
      <c r="N125" s="1" t="s">
        <v>849</v>
      </c>
      <c r="O125" s="1" t="s">
        <v>850</v>
      </c>
      <c r="P125" s="1" t="s">
        <v>851</v>
      </c>
      <c r="Q125" s="1" t="s">
        <v>852</v>
      </c>
      <c r="R125" s="1" t="s">
        <v>1453</v>
      </c>
      <c r="S125" s="1" t="s">
        <v>854</v>
      </c>
      <c r="T125" s="1" t="s">
        <v>855</v>
      </c>
      <c r="U125" s="1" t="s">
        <v>817</v>
      </c>
      <c r="V125" s="1" t="s">
        <v>872</v>
      </c>
    </row>
    <row r="126" s="1" customFormat="1" spans="1:22">
      <c r="A126" s="3">
        <v>999226725725836</v>
      </c>
      <c r="B126" s="1" t="s">
        <v>1454</v>
      </c>
      <c r="C126" s="1" t="s">
        <v>1455</v>
      </c>
      <c r="D126" s="1" t="s">
        <v>1456</v>
      </c>
      <c r="E126" s="1" t="s">
        <v>1457</v>
      </c>
      <c r="F126" s="1" t="s">
        <v>1022</v>
      </c>
      <c r="G126" s="1" t="s">
        <v>845</v>
      </c>
      <c r="H126" s="1" t="s">
        <v>846</v>
      </c>
      <c r="I126" s="1" t="s">
        <v>1458</v>
      </c>
      <c r="J126" s="1" t="s">
        <v>848</v>
      </c>
      <c r="K126" s="1" t="s">
        <v>1458</v>
      </c>
      <c r="L126" s="1" t="s">
        <v>1458</v>
      </c>
      <c r="M126" s="1" t="s">
        <v>849</v>
      </c>
      <c r="N126" s="1" t="s">
        <v>849</v>
      </c>
      <c r="O126" s="1" t="s">
        <v>850</v>
      </c>
      <c r="P126" s="1" t="s">
        <v>851</v>
      </c>
      <c r="Q126" s="1" t="s">
        <v>852</v>
      </c>
      <c r="R126" s="1" t="s">
        <v>1459</v>
      </c>
      <c r="S126" s="1" t="s">
        <v>854</v>
      </c>
      <c r="T126" s="1" t="s">
        <v>855</v>
      </c>
      <c r="U126" s="1" t="s">
        <v>817</v>
      </c>
      <c r="V126" s="1" t="s">
        <v>856</v>
      </c>
    </row>
    <row r="127" s="1" customFormat="1" spans="1:22">
      <c r="A127" s="3">
        <v>999226595119348</v>
      </c>
      <c r="B127" s="1" t="s">
        <v>1460</v>
      </c>
      <c r="C127" s="1" t="s">
        <v>1461</v>
      </c>
      <c r="D127" s="1" t="s">
        <v>1417</v>
      </c>
      <c r="E127" s="1" t="s">
        <v>1462</v>
      </c>
      <c r="F127" s="1" t="s">
        <v>1128</v>
      </c>
      <c r="G127" s="1" t="s">
        <v>845</v>
      </c>
      <c r="H127" s="1" t="s">
        <v>846</v>
      </c>
      <c r="I127" s="1" t="s">
        <v>1463</v>
      </c>
      <c r="J127" s="1" t="s">
        <v>848</v>
      </c>
      <c r="K127" s="1" t="s">
        <v>1463</v>
      </c>
      <c r="L127" s="1" t="s">
        <v>1463</v>
      </c>
      <c r="M127" s="1" t="s">
        <v>849</v>
      </c>
      <c r="N127" s="1" t="s">
        <v>849</v>
      </c>
      <c r="O127" s="1" t="s">
        <v>850</v>
      </c>
      <c r="P127" s="1" t="s">
        <v>851</v>
      </c>
      <c r="Q127" s="1" t="s">
        <v>852</v>
      </c>
      <c r="R127" s="1" t="s">
        <v>1464</v>
      </c>
      <c r="S127" s="1" t="s">
        <v>854</v>
      </c>
      <c r="T127" s="1" t="s">
        <v>855</v>
      </c>
      <c r="U127" s="1" t="s">
        <v>817</v>
      </c>
      <c r="V127" s="1" t="s">
        <v>1252</v>
      </c>
    </row>
    <row r="128" s="1" customFormat="1" spans="1:22">
      <c r="A128" s="3">
        <v>999226502737234</v>
      </c>
      <c r="B128" s="1" t="s">
        <v>1465</v>
      </c>
      <c r="C128" s="1" t="s">
        <v>1466</v>
      </c>
      <c r="D128" s="1" t="s">
        <v>1467</v>
      </c>
      <c r="E128" s="1" t="s">
        <v>1468</v>
      </c>
      <c r="F128" s="1" t="s">
        <v>937</v>
      </c>
      <c r="G128" s="1" t="s">
        <v>845</v>
      </c>
      <c r="H128" s="1" t="s">
        <v>846</v>
      </c>
      <c r="I128" s="1" t="s">
        <v>1469</v>
      </c>
      <c r="J128" s="1" t="s">
        <v>848</v>
      </c>
      <c r="K128" s="1" t="s">
        <v>1469</v>
      </c>
      <c r="L128" s="1" t="s">
        <v>1469</v>
      </c>
      <c r="M128" s="1" t="s">
        <v>849</v>
      </c>
      <c r="N128" s="1" t="s">
        <v>849</v>
      </c>
      <c r="O128" s="1" t="s">
        <v>850</v>
      </c>
      <c r="P128" s="1" t="s">
        <v>851</v>
      </c>
      <c r="Q128" s="1" t="s">
        <v>852</v>
      </c>
      <c r="R128" s="1" t="s">
        <v>1470</v>
      </c>
      <c r="S128" s="1" t="s">
        <v>854</v>
      </c>
      <c r="T128" s="1" t="s">
        <v>855</v>
      </c>
      <c r="U128" s="1" t="s">
        <v>817</v>
      </c>
      <c r="V128" s="1" t="s">
        <v>1134</v>
      </c>
    </row>
    <row r="129" s="1" customFormat="1" spans="1:22">
      <c r="A129" s="3">
        <v>999226502182999</v>
      </c>
      <c r="B129" s="1" t="s">
        <v>1465</v>
      </c>
      <c r="C129" s="1" t="s">
        <v>1471</v>
      </c>
      <c r="D129" s="1" t="s">
        <v>1472</v>
      </c>
      <c r="E129" s="1" t="s">
        <v>1473</v>
      </c>
      <c r="F129" s="1" t="s">
        <v>937</v>
      </c>
      <c r="G129" s="1" t="s">
        <v>845</v>
      </c>
      <c r="H129" s="1" t="s">
        <v>846</v>
      </c>
      <c r="I129" s="1" t="s">
        <v>1474</v>
      </c>
      <c r="J129" s="1" t="s">
        <v>848</v>
      </c>
      <c r="K129" s="1" t="s">
        <v>1474</v>
      </c>
      <c r="L129" s="1" t="s">
        <v>1475</v>
      </c>
      <c r="M129" s="1" t="s">
        <v>1476</v>
      </c>
      <c r="N129" s="1" t="s">
        <v>1476</v>
      </c>
      <c r="O129" s="1" t="s">
        <v>850</v>
      </c>
      <c r="P129" s="1" t="s">
        <v>851</v>
      </c>
      <c r="Q129" s="1" t="s">
        <v>852</v>
      </c>
      <c r="R129" s="1" t="s">
        <v>1477</v>
      </c>
      <c r="S129" s="1" t="s">
        <v>854</v>
      </c>
      <c r="T129" s="1" t="s">
        <v>855</v>
      </c>
      <c r="U129" s="1" t="s">
        <v>817</v>
      </c>
      <c r="V129" s="1" t="s">
        <v>856</v>
      </c>
    </row>
    <row r="130" s="1" customFormat="1" spans="1:22">
      <c r="A130" s="3">
        <v>999226502142697</v>
      </c>
      <c r="B130" s="1" t="s">
        <v>1465</v>
      </c>
      <c r="C130" s="1" t="s">
        <v>1478</v>
      </c>
      <c r="D130" s="1" t="s">
        <v>933</v>
      </c>
      <c r="E130" s="1" t="s">
        <v>1479</v>
      </c>
      <c r="F130" s="1" t="s">
        <v>937</v>
      </c>
      <c r="G130" s="1" t="s">
        <v>845</v>
      </c>
      <c r="H130" s="1" t="s">
        <v>846</v>
      </c>
      <c r="I130" s="1" t="s">
        <v>1480</v>
      </c>
      <c r="J130" s="1" t="s">
        <v>848</v>
      </c>
      <c r="K130" s="1" t="s">
        <v>1480</v>
      </c>
      <c r="L130" s="1" t="s">
        <v>1480</v>
      </c>
      <c r="M130" s="1" t="s">
        <v>849</v>
      </c>
      <c r="N130" s="1" t="s">
        <v>849</v>
      </c>
      <c r="O130" s="1" t="s">
        <v>850</v>
      </c>
      <c r="P130" s="1" t="s">
        <v>851</v>
      </c>
      <c r="Q130" s="1" t="s">
        <v>852</v>
      </c>
      <c r="R130" s="1" t="s">
        <v>1481</v>
      </c>
      <c r="S130" s="1" t="s">
        <v>854</v>
      </c>
      <c r="T130" s="1" t="s">
        <v>855</v>
      </c>
      <c r="U130" s="1" t="s">
        <v>817</v>
      </c>
      <c r="V130" s="1" t="s">
        <v>856</v>
      </c>
    </row>
    <row r="131" s="1" customFormat="1" spans="1:22">
      <c r="A131" s="3">
        <v>999226498258541</v>
      </c>
      <c r="B131" s="1" t="s">
        <v>1482</v>
      </c>
      <c r="C131" s="1" t="s">
        <v>1483</v>
      </c>
      <c r="D131" s="1" t="s">
        <v>1484</v>
      </c>
      <c r="E131" s="1" t="s">
        <v>1485</v>
      </c>
      <c r="F131" s="1" t="s">
        <v>937</v>
      </c>
      <c r="G131" s="1" t="s">
        <v>845</v>
      </c>
      <c r="H131" s="1" t="s">
        <v>846</v>
      </c>
      <c r="I131" s="1" t="s">
        <v>1486</v>
      </c>
      <c r="J131" s="1" t="s">
        <v>848</v>
      </c>
      <c r="K131" s="1" t="s">
        <v>1486</v>
      </c>
      <c r="L131" s="1" t="s">
        <v>1486</v>
      </c>
      <c r="M131" s="1" t="s">
        <v>849</v>
      </c>
      <c r="N131" s="1" t="s">
        <v>849</v>
      </c>
      <c r="O131" s="1" t="s">
        <v>850</v>
      </c>
      <c r="P131" s="1" t="s">
        <v>851</v>
      </c>
      <c r="Q131" s="1" t="s">
        <v>852</v>
      </c>
      <c r="R131" s="1" t="s">
        <v>1487</v>
      </c>
      <c r="S131" s="1" t="s">
        <v>854</v>
      </c>
      <c r="T131" s="1" t="s">
        <v>855</v>
      </c>
      <c r="U131" s="1" t="s">
        <v>817</v>
      </c>
      <c r="V131" s="1" t="s">
        <v>856</v>
      </c>
    </row>
    <row r="132" s="1" customFormat="1" spans="1:22">
      <c r="A132" s="3">
        <v>999226269952110</v>
      </c>
      <c r="B132" s="1" t="s">
        <v>1488</v>
      </c>
      <c r="C132" s="1" t="s">
        <v>1489</v>
      </c>
      <c r="D132" s="1" t="s">
        <v>1429</v>
      </c>
      <c r="E132" s="1" t="s">
        <v>1490</v>
      </c>
      <c r="F132" s="1" t="s">
        <v>1022</v>
      </c>
      <c r="G132" s="1" t="s">
        <v>845</v>
      </c>
      <c r="H132" s="1" t="s">
        <v>846</v>
      </c>
      <c r="I132" s="1" t="s">
        <v>1491</v>
      </c>
      <c r="J132" s="1" t="s">
        <v>848</v>
      </c>
      <c r="K132" s="1" t="s">
        <v>1491</v>
      </c>
      <c r="L132" s="1" t="s">
        <v>1491</v>
      </c>
      <c r="M132" s="1" t="s">
        <v>849</v>
      </c>
      <c r="N132" s="1" t="s">
        <v>849</v>
      </c>
      <c r="O132" s="1" t="s">
        <v>850</v>
      </c>
      <c r="P132" s="1" t="s">
        <v>851</v>
      </c>
      <c r="Q132" s="1" t="s">
        <v>852</v>
      </c>
      <c r="R132" s="1" t="s">
        <v>1492</v>
      </c>
      <c r="S132" s="1" t="s">
        <v>854</v>
      </c>
      <c r="T132" s="1" t="s">
        <v>855</v>
      </c>
      <c r="U132" s="1" t="s">
        <v>817</v>
      </c>
      <c r="V132" s="1" t="s">
        <v>1070</v>
      </c>
    </row>
    <row r="133" s="1" customFormat="1" spans="1:22">
      <c r="A133" s="3">
        <v>999225870013509</v>
      </c>
      <c r="B133" s="1" t="s">
        <v>1493</v>
      </c>
      <c r="C133" s="1" t="s">
        <v>1494</v>
      </c>
      <c r="D133" s="1" t="s">
        <v>1363</v>
      </c>
      <c r="E133" s="1" t="s">
        <v>1495</v>
      </c>
      <c r="F133" s="1" t="s">
        <v>1022</v>
      </c>
      <c r="G133" s="1" t="s">
        <v>845</v>
      </c>
      <c r="H133" s="1" t="s">
        <v>846</v>
      </c>
      <c r="I133" s="1" t="s">
        <v>1496</v>
      </c>
      <c r="J133" s="1" t="s">
        <v>848</v>
      </c>
      <c r="K133" s="1" t="s">
        <v>1496</v>
      </c>
      <c r="L133" s="1" t="s">
        <v>1496</v>
      </c>
      <c r="M133" s="1" t="s">
        <v>849</v>
      </c>
      <c r="N133" s="1" t="s">
        <v>849</v>
      </c>
      <c r="O133" s="1" t="s">
        <v>850</v>
      </c>
      <c r="P133" s="1" t="s">
        <v>851</v>
      </c>
      <c r="Q133" s="1" t="s">
        <v>852</v>
      </c>
      <c r="R133" s="1" t="s">
        <v>1497</v>
      </c>
      <c r="S133" s="1" t="s">
        <v>854</v>
      </c>
      <c r="T133" s="1" t="s">
        <v>855</v>
      </c>
      <c r="U133" s="1" t="s">
        <v>817</v>
      </c>
      <c r="V133" s="1" t="s">
        <v>856</v>
      </c>
    </row>
    <row r="134" s="1" customFormat="1" spans="1:22">
      <c r="A134" s="3">
        <v>999225848488994</v>
      </c>
      <c r="B134" s="1" t="s">
        <v>1498</v>
      </c>
      <c r="C134" s="1" t="s">
        <v>1499</v>
      </c>
      <c r="D134" s="1" t="s">
        <v>1500</v>
      </c>
      <c r="E134" s="1" t="s">
        <v>1501</v>
      </c>
      <c r="F134" s="1" t="s">
        <v>937</v>
      </c>
      <c r="G134" s="1" t="s">
        <v>845</v>
      </c>
      <c r="H134" s="1" t="s">
        <v>846</v>
      </c>
      <c r="I134" s="1" t="s">
        <v>1502</v>
      </c>
      <c r="J134" s="1" t="s">
        <v>848</v>
      </c>
      <c r="K134" s="1" t="s">
        <v>1502</v>
      </c>
      <c r="L134" s="1" t="s">
        <v>1502</v>
      </c>
      <c r="M134" s="1" t="s">
        <v>849</v>
      </c>
      <c r="N134" s="1" t="s">
        <v>849</v>
      </c>
      <c r="O134" s="1" t="s">
        <v>850</v>
      </c>
      <c r="P134" s="1" t="s">
        <v>851</v>
      </c>
      <c r="Q134" s="1" t="s">
        <v>852</v>
      </c>
      <c r="R134" s="1" t="s">
        <v>1503</v>
      </c>
      <c r="S134" s="1" t="s">
        <v>854</v>
      </c>
      <c r="T134" s="1" t="s">
        <v>855</v>
      </c>
      <c r="U134" s="1" t="s">
        <v>817</v>
      </c>
      <c r="V134" s="1" t="s">
        <v>872</v>
      </c>
    </row>
    <row r="135" s="1" customFormat="1" spans="1:22">
      <c r="A135" s="3">
        <v>999225841635228</v>
      </c>
      <c r="B135" s="1" t="s">
        <v>1504</v>
      </c>
      <c r="C135" s="1" t="s">
        <v>1505</v>
      </c>
      <c r="D135" s="1" t="s">
        <v>1506</v>
      </c>
      <c r="E135" s="1" t="s">
        <v>1507</v>
      </c>
      <c r="F135" s="1" t="s">
        <v>1232</v>
      </c>
      <c r="G135" s="1" t="s">
        <v>937</v>
      </c>
      <c r="H135" s="1" t="s">
        <v>846</v>
      </c>
      <c r="I135" s="1" t="s">
        <v>1508</v>
      </c>
      <c r="J135" s="1" t="s">
        <v>848</v>
      </c>
      <c r="K135" s="1" t="s">
        <v>1508</v>
      </c>
      <c r="L135" s="1" t="s">
        <v>1508</v>
      </c>
      <c r="M135" s="1" t="s">
        <v>849</v>
      </c>
      <c r="N135" s="1" t="s">
        <v>849</v>
      </c>
      <c r="O135" s="1" t="s">
        <v>850</v>
      </c>
      <c r="P135" s="1" t="s">
        <v>851</v>
      </c>
      <c r="Q135" s="1" t="s">
        <v>852</v>
      </c>
      <c r="R135" s="1" t="s">
        <v>1509</v>
      </c>
      <c r="S135" s="1" t="s">
        <v>1262</v>
      </c>
      <c r="T135" s="1" t="s">
        <v>855</v>
      </c>
      <c r="U135" s="1" t="s">
        <v>817</v>
      </c>
      <c r="V135" s="1" t="s">
        <v>856</v>
      </c>
    </row>
    <row r="136" s="1" customFormat="1" spans="1:22">
      <c r="A136" s="3">
        <v>999225825786601</v>
      </c>
      <c r="B136" s="1" t="s">
        <v>1504</v>
      </c>
      <c r="C136" s="1" t="s">
        <v>1510</v>
      </c>
      <c r="D136" s="1" t="s">
        <v>1511</v>
      </c>
      <c r="E136" s="1" t="s">
        <v>1512</v>
      </c>
      <c r="F136" s="1" t="s">
        <v>937</v>
      </c>
      <c r="G136" s="1" t="s">
        <v>845</v>
      </c>
      <c r="H136" s="1" t="s">
        <v>846</v>
      </c>
      <c r="I136" s="1" t="s">
        <v>1513</v>
      </c>
      <c r="J136" s="1" t="s">
        <v>848</v>
      </c>
      <c r="K136" s="1" t="s">
        <v>1513</v>
      </c>
      <c r="L136" s="1" t="s">
        <v>1513</v>
      </c>
      <c r="M136" s="1" t="s">
        <v>849</v>
      </c>
      <c r="N136" s="1" t="s">
        <v>849</v>
      </c>
      <c r="O136" s="1" t="s">
        <v>850</v>
      </c>
      <c r="P136" s="1" t="s">
        <v>851</v>
      </c>
      <c r="Q136" s="1" t="s">
        <v>852</v>
      </c>
      <c r="R136" s="1" t="s">
        <v>1514</v>
      </c>
      <c r="S136" s="1" t="s">
        <v>854</v>
      </c>
      <c r="T136" s="1" t="s">
        <v>855</v>
      </c>
      <c r="U136" s="1" t="s">
        <v>817</v>
      </c>
      <c r="V136" s="1" t="s">
        <v>856</v>
      </c>
    </row>
    <row r="137" s="1" customFormat="1" spans="1:22">
      <c r="A137" s="3">
        <v>999225818948217</v>
      </c>
      <c r="B137" s="1" t="s">
        <v>1515</v>
      </c>
      <c r="C137" s="1" t="s">
        <v>1516</v>
      </c>
      <c r="D137" s="1" t="s">
        <v>1517</v>
      </c>
      <c r="E137" s="1" t="s">
        <v>1518</v>
      </c>
      <c r="F137" s="1" t="s">
        <v>1080</v>
      </c>
      <c r="G137" s="1" t="s">
        <v>937</v>
      </c>
      <c r="H137" s="1" t="s">
        <v>846</v>
      </c>
      <c r="I137" s="1" t="s">
        <v>1519</v>
      </c>
      <c r="J137" s="1" t="s">
        <v>848</v>
      </c>
      <c r="K137" s="1" t="s">
        <v>1519</v>
      </c>
      <c r="L137" s="1" t="s">
        <v>1519</v>
      </c>
      <c r="M137" s="1" t="s">
        <v>849</v>
      </c>
      <c r="N137" s="1" t="s">
        <v>849</v>
      </c>
      <c r="O137" s="1" t="s">
        <v>850</v>
      </c>
      <c r="P137" s="1" t="s">
        <v>851</v>
      </c>
      <c r="Q137" s="1" t="s">
        <v>852</v>
      </c>
      <c r="R137" s="1" t="s">
        <v>1520</v>
      </c>
      <c r="S137" s="1" t="s">
        <v>1262</v>
      </c>
      <c r="T137" s="1" t="s">
        <v>855</v>
      </c>
      <c r="U137" s="1" t="s">
        <v>817</v>
      </c>
      <c r="V137" s="1" t="s">
        <v>872</v>
      </c>
    </row>
    <row r="138" s="1" customFormat="1" spans="1:22">
      <c r="A138" s="3">
        <v>999225818385973</v>
      </c>
      <c r="B138" s="1" t="s">
        <v>1515</v>
      </c>
      <c r="C138" s="1" t="s">
        <v>1521</v>
      </c>
      <c r="D138" s="1" t="s">
        <v>1522</v>
      </c>
      <c r="E138" s="1" t="s">
        <v>1523</v>
      </c>
      <c r="F138" s="1" t="s">
        <v>1080</v>
      </c>
      <c r="G138" s="1" t="s">
        <v>841</v>
      </c>
      <c r="H138" s="1" t="s">
        <v>846</v>
      </c>
      <c r="I138" s="1" t="s">
        <v>1524</v>
      </c>
      <c r="J138" s="1" t="s">
        <v>848</v>
      </c>
      <c r="K138" s="1" t="s">
        <v>1524</v>
      </c>
      <c r="L138" s="1" t="s">
        <v>1524</v>
      </c>
      <c r="M138" s="1" t="s">
        <v>849</v>
      </c>
      <c r="N138" s="1" t="s">
        <v>849</v>
      </c>
      <c r="O138" s="1" t="s">
        <v>850</v>
      </c>
      <c r="P138" s="1" t="s">
        <v>851</v>
      </c>
      <c r="Q138" s="1" t="s">
        <v>852</v>
      </c>
      <c r="R138" s="1" t="s">
        <v>1525</v>
      </c>
      <c r="S138" s="1" t="s">
        <v>1262</v>
      </c>
      <c r="T138" s="1" t="s">
        <v>855</v>
      </c>
      <c r="U138" s="1" t="s">
        <v>817</v>
      </c>
      <c r="V138" s="1" t="s">
        <v>856</v>
      </c>
    </row>
    <row r="139" s="1" customFormat="1" spans="1:22">
      <c r="A139" s="3">
        <v>999225808224249</v>
      </c>
      <c r="B139" s="1" t="s">
        <v>1515</v>
      </c>
      <c r="C139" s="1" t="s">
        <v>1526</v>
      </c>
      <c r="D139" s="1" t="s">
        <v>1527</v>
      </c>
      <c r="E139" s="1" t="s">
        <v>1528</v>
      </c>
      <c r="F139" s="1" t="s">
        <v>1232</v>
      </c>
      <c r="G139" s="1" t="s">
        <v>937</v>
      </c>
      <c r="H139" s="1" t="s">
        <v>846</v>
      </c>
      <c r="I139" s="1" t="s">
        <v>1529</v>
      </c>
      <c r="J139" s="1" t="s">
        <v>848</v>
      </c>
      <c r="K139" s="1" t="s">
        <v>1529</v>
      </c>
      <c r="L139" s="1" t="s">
        <v>1529</v>
      </c>
      <c r="M139" s="1" t="s">
        <v>849</v>
      </c>
      <c r="N139" s="1" t="s">
        <v>849</v>
      </c>
      <c r="O139" s="1" t="s">
        <v>850</v>
      </c>
      <c r="P139" s="1" t="s">
        <v>851</v>
      </c>
      <c r="Q139" s="1" t="s">
        <v>852</v>
      </c>
      <c r="R139" s="1" t="s">
        <v>1530</v>
      </c>
      <c r="S139" s="1" t="s">
        <v>1262</v>
      </c>
      <c r="T139" s="1" t="s">
        <v>855</v>
      </c>
      <c r="U139" s="1" t="s">
        <v>817</v>
      </c>
      <c r="V139" s="1" t="s">
        <v>856</v>
      </c>
    </row>
    <row r="140" s="1" customFormat="1" spans="1:22">
      <c r="A140" s="3">
        <v>999225745444120</v>
      </c>
      <c r="B140" s="1" t="s">
        <v>1531</v>
      </c>
      <c r="C140" s="1" t="s">
        <v>1532</v>
      </c>
      <c r="D140" s="1" t="s">
        <v>1533</v>
      </c>
      <c r="E140" s="1" t="s">
        <v>1534</v>
      </c>
      <c r="F140" s="1" t="s">
        <v>1080</v>
      </c>
      <c r="G140" s="1" t="s">
        <v>937</v>
      </c>
      <c r="H140" s="1" t="s">
        <v>846</v>
      </c>
      <c r="I140" s="1" t="s">
        <v>1535</v>
      </c>
      <c r="J140" s="1" t="s">
        <v>848</v>
      </c>
      <c r="K140" s="1" t="s">
        <v>1535</v>
      </c>
      <c r="L140" s="1" t="s">
        <v>1535</v>
      </c>
      <c r="M140" s="1" t="s">
        <v>849</v>
      </c>
      <c r="N140" s="1" t="s">
        <v>849</v>
      </c>
      <c r="O140" s="1" t="s">
        <v>850</v>
      </c>
      <c r="P140" s="1" t="s">
        <v>851</v>
      </c>
      <c r="Q140" s="1" t="s">
        <v>852</v>
      </c>
      <c r="R140" s="1" t="s">
        <v>1536</v>
      </c>
      <c r="S140" s="1" t="s">
        <v>1262</v>
      </c>
      <c r="T140" s="1" t="s">
        <v>855</v>
      </c>
      <c r="U140" s="1" t="s">
        <v>817</v>
      </c>
      <c r="V140" s="1" t="s">
        <v>856</v>
      </c>
    </row>
    <row r="141" s="1" customFormat="1" spans="1:22">
      <c r="A141" s="3">
        <v>999225732367140</v>
      </c>
      <c r="B141" s="1" t="s">
        <v>1531</v>
      </c>
      <c r="C141" s="1" t="s">
        <v>1537</v>
      </c>
      <c r="D141" s="1" t="s">
        <v>1056</v>
      </c>
      <c r="E141" s="1" t="s">
        <v>1538</v>
      </c>
      <c r="F141" s="1" t="s">
        <v>1080</v>
      </c>
      <c r="G141" s="1" t="s">
        <v>937</v>
      </c>
      <c r="H141" s="1" t="s">
        <v>846</v>
      </c>
      <c r="I141" s="1" t="s">
        <v>1539</v>
      </c>
      <c r="J141" s="1" t="s">
        <v>848</v>
      </c>
      <c r="K141" s="1" t="s">
        <v>1539</v>
      </c>
      <c r="L141" s="1" t="s">
        <v>1539</v>
      </c>
      <c r="M141" s="1" t="s">
        <v>849</v>
      </c>
      <c r="N141" s="1" t="s">
        <v>849</v>
      </c>
      <c r="O141" s="1" t="s">
        <v>850</v>
      </c>
      <c r="P141" s="1" t="s">
        <v>851</v>
      </c>
      <c r="Q141" s="1" t="s">
        <v>852</v>
      </c>
      <c r="R141" s="1" t="s">
        <v>1540</v>
      </c>
      <c r="S141" s="1" t="s">
        <v>1262</v>
      </c>
      <c r="T141" s="1" t="s">
        <v>855</v>
      </c>
      <c r="U141" s="1" t="s">
        <v>817</v>
      </c>
      <c r="V141" s="1" t="s">
        <v>856</v>
      </c>
    </row>
    <row r="142" s="1" customFormat="1" spans="1:22">
      <c r="A142" s="3">
        <v>999225727932273</v>
      </c>
      <c r="B142" s="1" t="s">
        <v>1531</v>
      </c>
      <c r="C142" s="1" t="s">
        <v>1541</v>
      </c>
      <c r="D142" s="1" t="s">
        <v>1542</v>
      </c>
      <c r="E142" s="1" t="s">
        <v>1543</v>
      </c>
      <c r="F142" s="1" t="s">
        <v>937</v>
      </c>
      <c r="G142" s="1" t="s">
        <v>845</v>
      </c>
      <c r="H142" s="1" t="s">
        <v>846</v>
      </c>
      <c r="I142" s="1" t="s">
        <v>1544</v>
      </c>
      <c r="J142" s="1" t="s">
        <v>848</v>
      </c>
      <c r="K142" s="1" t="s">
        <v>1544</v>
      </c>
      <c r="L142" s="1" t="s">
        <v>1544</v>
      </c>
      <c r="M142" s="1" t="s">
        <v>849</v>
      </c>
      <c r="N142" s="1" t="s">
        <v>849</v>
      </c>
      <c r="O142" s="1" t="s">
        <v>850</v>
      </c>
      <c r="P142" s="1" t="s">
        <v>851</v>
      </c>
      <c r="Q142" s="1" t="s">
        <v>852</v>
      </c>
      <c r="R142" s="1" t="s">
        <v>1545</v>
      </c>
      <c r="S142" s="1" t="s">
        <v>854</v>
      </c>
      <c r="T142" s="1" t="s">
        <v>855</v>
      </c>
      <c r="U142" s="1" t="s">
        <v>817</v>
      </c>
      <c r="V142" s="1" t="s">
        <v>1013</v>
      </c>
    </row>
    <row r="143" s="1" customFormat="1" spans="1:22">
      <c r="A143" s="3">
        <v>999225724012457</v>
      </c>
      <c r="B143" s="1" t="s">
        <v>1546</v>
      </c>
      <c r="C143" s="1" t="s">
        <v>1547</v>
      </c>
      <c r="D143" s="1" t="s">
        <v>1533</v>
      </c>
      <c r="E143" s="1" t="s">
        <v>1548</v>
      </c>
      <c r="F143" s="1" t="s">
        <v>1080</v>
      </c>
      <c r="G143" s="1" t="s">
        <v>937</v>
      </c>
      <c r="H143" s="1" t="s">
        <v>846</v>
      </c>
      <c r="I143" s="1" t="s">
        <v>1535</v>
      </c>
      <c r="J143" s="1" t="s">
        <v>848</v>
      </c>
      <c r="K143" s="1" t="s">
        <v>1535</v>
      </c>
      <c r="L143" s="1" t="s">
        <v>1535</v>
      </c>
      <c r="M143" s="1" t="s">
        <v>849</v>
      </c>
      <c r="N143" s="1" t="s">
        <v>849</v>
      </c>
      <c r="O143" s="1" t="s">
        <v>850</v>
      </c>
      <c r="P143" s="1" t="s">
        <v>851</v>
      </c>
      <c r="Q143" s="1" t="s">
        <v>852</v>
      </c>
      <c r="R143" s="1" t="s">
        <v>1549</v>
      </c>
      <c r="S143" s="1" t="s">
        <v>1262</v>
      </c>
      <c r="T143" s="1" t="s">
        <v>855</v>
      </c>
      <c r="U143" s="1" t="s">
        <v>817</v>
      </c>
      <c r="V143" s="1" t="s">
        <v>856</v>
      </c>
    </row>
    <row r="144" s="1" customFormat="1" spans="1:22">
      <c r="A144" s="3">
        <v>999225722789037</v>
      </c>
      <c r="B144" s="1" t="s">
        <v>1546</v>
      </c>
      <c r="C144" s="1" t="s">
        <v>1550</v>
      </c>
      <c r="D144" s="1" t="s">
        <v>1406</v>
      </c>
      <c r="E144" s="1" t="s">
        <v>1551</v>
      </c>
      <c r="F144" s="1" t="s">
        <v>1080</v>
      </c>
      <c r="G144" s="1" t="s">
        <v>841</v>
      </c>
      <c r="H144" s="1" t="s">
        <v>846</v>
      </c>
      <c r="I144" s="1" t="s">
        <v>1552</v>
      </c>
      <c r="J144" s="1" t="s">
        <v>848</v>
      </c>
      <c r="K144" s="1" t="s">
        <v>1552</v>
      </c>
      <c r="L144" s="1" t="s">
        <v>1552</v>
      </c>
      <c r="M144" s="1" t="s">
        <v>849</v>
      </c>
      <c r="N144" s="1" t="s">
        <v>849</v>
      </c>
      <c r="O144" s="1" t="s">
        <v>850</v>
      </c>
      <c r="P144" s="1" t="s">
        <v>851</v>
      </c>
      <c r="Q144" s="1" t="s">
        <v>852</v>
      </c>
      <c r="R144" s="1" t="s">
        <v>1553</v>
      </c>
      <c r="S144" s="1" t="s">
        <v>1262</v>
      </c>
      <c r="T144" s="1" t="s">
        <v>855</v>
      </c>
      <c r="U144" s="1" t="s">
        <v>817</v>
      </c>
      <c r="V144" s="1" t="s">
        <v>856</v>
      </c>
    </row>
    <row r="145" s="1" customFormat="1" spans="1:22">
      <c r="A145" s="3">
        <v>999225693235998</v>
      </c>
      <c r="B145" s="1" t="s">
        <v>1554</v>
      </c>
      <c r="C145" s="1" t="s">
        <v>1555</v>
      </c>
      <c r="D145" s="1" t="s">
        <v>1556</v>
      </c>
      <c r="E145" s="1" t="s">
        <v>1557</v>
      </c>
      <c r="F145" s="1" t="s">
        <v>937</v>
      </c>
      <c r="G145" s="1" t="s">
        <v>845</v>
      </c>
      <c r="H145" s="1" t="s">
        <v>846</v>
      </c>
      <c r="I145" s="1" t="s">
        <v>1558</v>
      </c>
      <c r="J145" s="1" t="s">
        <v>848</v>
      </c>
      <c r="K145" s="1" t="s">
        <v>1558</v>
      </c>
      <c r="L145" s="1" t="s">
        <v>1558</v>
      </c>
      <c r="M145" s="1" t="s">
        <v>849</v>
      </c>
      <c r="N145" s="1" t="s">
        <v>849</v>
      </c>
      <c r="O145" s="1" t="s">
        <v>850</v>
      </c>
      <c r="P145" s="1" t="s">
        <v>851</v>
      </c>
      <c r="Q145" s="1" t="s">
        <v>852</v>
      </c>
      <c r="R145" s="1" t="s">
        <v>1559</v>
      </c>
      <c r="S145" s="1" t="s">
        <v>854</v>
      </c>
      <c r="T145" s="1" t="s">
        <v>855</v>
      </c>
      <c r="U145" s="1" t="s">
        <v>817</v>
      </c>
      <c r="V145" s="1" t="s">
        <v>856</v>
      </c>
    </row>
    <row r="146" s="1" customFormat="1" spans="1:22">
      <c r="A146" s="3">
        <v>999225459789764</v>
      </c>
      <c r="B146" s="1" t="s">
        <v>1560</v>
      </c>
      <c r="C146" s="1" t="s">
        <v>1561</v>
      </c>
      <c r="D146" s="1" t="s">
        <v>1056</v>
      </c>
      <c r="E146" s="1" t="s">
        <v>1562</v>
      </c>
      <c r="F146" s="1" t="s">
        <v>1022</v>
      </c>
      <c r="G146" s="1" t="s">
        <v>845</v>
      </c>
      <c r="H146" s="1" t="s">
        <v>846</v>
      </c>
      <c r="I146" s="1" t="s">
        <v>1563</v>
      </c>
      <c r="J146" s="1" t="s">
        <v>848</v>
      </c>
      <c r="K146" s="1" t="s">
        <v>1563</v>
      </c>
      <c r="L146" s="1" t="s">
        <v>1563</v>
      </c>
      <c r="M146" s="1" t="s">
        <v>849</v>
      </c>
      <c r="N146" s="1" t="s">
        <v>849</v>
      </c>
      <c r="O146" s="1" t="s">
        <v>850</v>
      </c>
      <c r="P146" s="1" t="s">
        <v>851</v>
      </c>
      <c r="Q146" s="1" t="s">
        <v>852</v>
      </c>
      <c r="R146" s="1" t="s">
        <v>1564</v>
      </c>
      <c r="S146" s="1" t="s">
        <v>854</v>
      </c>
      <c r="T146" s="1" t="s">
        <v>855</v>
      </c>
      <c r="U146" s="1" t="s">
        <v>817</v>
      </c>
      <c r="V146" s="1" t="s">
        <v>856</v>
      </c>
    </row>
    <row r="147" s="1" customFormat="1" spans="1:22">
      <c r="A147" s="3">
        <v>999225459614761</v>
      </c>
      <c r="B147" s="1" t="s">
        <v>1560</v>
      </c>
      <c r="C147" s="1" t="s">
        <v>1565</v>
      </c>
      <c r="D147" s="1" t="s">
        <v>1056</v>
      </c>
      <c r="E147" s="1" t="s">
        <v>1566</v>
      </c>
      <c r="F147" s="1" t="s">
        <v>1022</v>
      </c>
      <c r="G147" s="1" t="s">
        <v>845</v>
      </c>
      <c r="H147" s="1" t="s">
        <v>846</v>
      </c>
      <c r="I147" s="1" t="s">
        <v>1567</v>
      </c>
      <c r="J147" s="1" t="s">
        <v>848</v>
      </c>
      <c r="K147" s="1" t="s">
        <v>1567</v>
      </c>
      <c r="L147" s="1" t="s">
        <v>1567</v>
      </c>
      <c r="M147" s="1" t="s">
        <v>849</v>
      </c>
      <c r="N147" s="1" t="s">
        <v>849</v>
      </c>
      <c r="O147" s="1" t="s">
        <v>850</v>
      </c>
      <c r="P147" s="1" t="s">
        <v>851</v>
      </c>
      <c r="Q147" s="1" t="s">
        <v>852</v>
      </c>
      <c r="R147" s="1" t="s">
        <v>1568</v>
      </c>
      <c r="S147" s="1" t="s">
        <v>854</v>
      </c>
      <c r="T147" s="1" t="s">
        <v>855</v>
      </c>
      <c r="U147" s="1" t="s">
        <v>817</v>
      </c>
      <c r="V147" s="1" t="s">
        <v>856</v>
      </c>
    </row>
    <row r="148" s="1" customFormat="1" spans="1:22">
      <c r="A148" s="3">
        <v>999225402353471</v>
      </c>
      <c r="B148" s="1" t="s">
        <v>1569</v>
      </c>
      <c r="C148" s="1" t="s">
        <v>1570</v>
      </c>
      <c r="D148" s="1" t="s">
        <v>1056</v>
      </c>
      <c r="E148" s="1" t="s">
        <v>1571</v>
      </c>
      <c r="F148" s="1" t="s">
        <v>1128</v>
      </c>
      <c r="G148" s="1" t="s">
        <v>937</v>
      </c>
      <c r="H148" s="1" t="s">
        <v>846</v>
      </c>
      <c r="I148" s="1" t="s">
        <v>1572</v>
      </c>
      <c r="J148" s="1" t="s">
        <v>848</v>
      </c>
      <c r="K148" s="1" t="s">
        <v>1572</v>
      </c>
      <c r="L148" s="1" t="s">
        <v>1572</v>
      </c>
      <c r="M148" s="1" t="s">
        <v>849</v>
      </c>
      <c r="N148" s="1" t="s">
        <v>849</v>
      </c>
      <c r="O148" s="1" t="s">
        <v>850</v>
      </c>
      <c r="P148" s="1" t="s">
        <v>851</v>
      </c>
      <c r="Q148" s="1" t="s">
        <v>852</v>
      </c>
      <c r="R148" s="1" t="s">
        <v>1573</v>
      </c>
      <c r="S148" s="1" t="s">
        <v>1262</v>
      </c>
      <c r="T148" s="1" t="s">
        <v>855</v>
      </c>
      <c r="U148" s="1" t="s">
        <v>817</v>
      </c>
      <c r="V148" s="1" t="s">
        <v>856</v>
      </c>
    </row>
    <row r="149" s="1" customFormat="1" spans="1:22">
      <c r="A149" s="3">
        <v>999225267135531</v>
      </c>
      <c r="B149" s="1" t="s">
        <v>1574</v>
      </c>
      <c r="C149" s="1" t="s">
        <v>1575</v>
      </c>
      <c r="D149" s="1" t="s">
        <v>1576</v>
      </c>
      <c r="E149" s="1" t="s">
        <v>1577</v>
      </c>
      <c r="F149" s="1" t="s">
        <v>1128</v>
      </c>
      <c r="G149" s="1" t="s">
        <v>841</v>
      </c>
      <c r="H149" s="1" t="s">
        <v>846</v>
      </c>
      <c r="I149" s="1" t="s">
        <v>1578</v>
      </c>
      <c r="J149" s="1" t="s">
        <v>848</v>
      </c>
      <c r="K149" s="1" t="s">
        <v>1578</v>
      </c>
      <c r="L149" s="1" t="s">
        <v>1578</v>
      </c>
      <c r="M149" s="1" t="s">
        <v>849</v>
      </c>
      <c r="N149" s="1" t="s">
        <v>849</v>
      </c>
      <c r="O149" s="1" t="s">
        <v>850</v>
      </c>
      <c r="P149" s="1" t="s">
        <v>851</v>
      </c>
      <c r="Q149" s="1" t="s">
        <v>852</v>
      </c>
      <c r="R149" s="1" t="s">
        <v>1579</v>
      </c>
      <c r="S149" s="1" t="s">
        <v>1262</v>
      </c>
      <c r="T149" s="1" t="s">
        <v>855</v>
      </c>
      <c r="U149" s="1" t="s">
        <v>817</v>
      </c>
      <c r="V149" s="1" t="s">
        <v>856</v>
      </c>
    </row>
    <row r="150" s="1" customFormat="1" spans="1:22">
      <c r="A150" s="3">
        <v>999225168315393</v>
      </c>
      <c r="B150" s="1" t="s">
        <v>1580</v>
      </c>
      <c r="C150" s="1" t="s">
        <v>1581</v>
      </c>
      <c r="D150" s="1" t="s">
        <v>1056</v>
      </c>
      <c r="E150" s="1" t="s">
        <v>1582</v>
      </c>
      <c r="F150" s="1" t="s">
        <v>1080</v>
      </c>
      <c r="G150" s="1" t="s">
        <v>841</v>
      </c>
      <c r="H150" s="1" t="s">
        <v>846</v>
      </c>
      <c r="I150" s="1" t="s">
        <v>1583</v>
      </c>
      <c r="J150" s="1" t="s">
        <v>848</v>
      </c>
      <c r="K150" s="1" t="s">
        <v>1583</v>
      </c>
      <c r="L150" s="1" t="s">
        <v>1583</v>
      </c>
      <c r="M150" s="1" t="s">
        <v>849</v>
      </c>
      <c r="N150" s="1" t="s">
        <v>849</v>
      </c>
      <c r="O150" s="1" t="s">
        <v>850</v>
      </c>
      <c r="P150" s="1" t="s">
        <v>851</v>
      </c>
      <c r="Q150" s="1" t="s">
        <v>852</v>
      </c>
      <c r="R150" s="1" t="s">
        <v>1584</v>
      </c>
      <c r="S150" s="1" t="s">
        <v>1262</v>
      </c>
      <c r="T150" s="1" t="s">
        <v>855</v>
      </c>
      <c r="U150" s="1" t="s">
        <v>817</v>
      </c>
      <c r="V150" s="1" t="s">
        <v>856</v>
      </c>
    </row>
    <row r="151" s="1" customFormat="1" spans="1:22">
      <c r="A151" s="3">
        <v>999225163459448</v>
      </c>
      <c r="B151" s="1" t="s">
        <v>1585</v>
      </c>
      <c r="C151" s="1" t="s">
        <v>1586</v>
      </c>
      <c r="D151" s="1" t="s">
        <v>1506</v>
      </c>
      <c r="E151" s="1" t="s">
        <v>1587</v>
      </c>
      <c r="F151" s="1" t="s">
        <v>1128</v>
      </c>
      <c r="G151" s="1" t="s">
        <v>937</v>
      </c>
      <c r="H151" s="1" t="s">
        <v>846</v>
      </c>
      <c r="I151" s="1" t="s">
        <v>1588</v>
      </c>
      <c r="J151" s="1" t="s">
        <v>848</v>
      </c>
      <c r="K151" s="1" t="s">
        <v>1588</v>
      </c>
      <c r="L151" s="1" t="s">
        <v>1588</v>
      </c>
      <c r="M151" s="1" t="s">
        <v>849</v>
      </c>
      <c r="N151" s="1" t="s">
        <v>849</v>
      </c>
      <c r="O151" s="1" t="s">
        <v>850</v>
      </c>
      <c r="P151" s="1" t="s">
        <v>851</v>
      </c>
      <c r="Q151" s="1" t="s">
        <v>852</v>
      </c>
      <c r="R151" s="1" t="s">
        <v>1589</v>
      </c>
      <c r="S151" s="1" t="s">
        <v>1262</v>
      </c>
      <c r="T151" s="1" t="s">
        <v>855</v>
      </c>
      <c r="U151" s="1" t="s">
        <v>817</v>
      </c>
      <c r="V151" s="1" t="s">
        <v>856</v>
      </c>
    </row>
    <row r="152" s="1" customFormat="1" spans="1:22">
      <c r="A152" s="3">
        <v>999225107101762</v>
      </c>
      <c r="B152" s="1" t="s">
        <v>1590</v>
      </c>
      <c r="C152" s="1" t="s">
        <v>1591</v>
      </c>
      <c r="D152" s="1" t="s">
        <v>1056</v>
      </c>
      <c r="E152" s="1" t="s">
        <v>1592</v>
      </c>
      <c r="F152" s="1" t="s">
        <v>1080</v>
      </c>
      <c r="G152" s="1" t="s">
        <v>841</v>
      </c>
      <c r="H152" s="1" t="s">
        <v>846</v>
      </c>
      <c r="I152" s="1" t="s">
        <v>1563</v>
      </c>
      <c r="J152" s="1" t="s">
        <v>848</v>
      </c>
      <c r="K152" s="1" t="s">
        <v>1563</v>
      </c>
      <c r="L152" s="1" t="s">
        <v>1563</v>
      </c>
      <c r="M152" s="1" t="s">
        <v>849</v>
      </c>
      <c r="N152" s="1" t="s">
        <v>849</v>
      </c>
      <c r="O152" s="1" t="s">
        <v>850</v>
      </c>
      <c r="P152" s="1" t="s">
        <v>851</v>
      </c>
      <c r="Q152" s="1" t="s">
        <v>852</v>
      </c>
      <c r="R152" s="1" t="s">
        <v>1593</v>
      </c>
      <c r="S152" s="1" t="s">
        <v>1262</v>
      </c>
      <c r="T152" s="1" t="s">
        <v>855</v>
      </c>
      <c r="U152" s="1" t="s">
        <v>817</v>
      </c>
      <c r="V152" s="1" t="s">
        <v>856</v>
      </c>
    </row>
    <row r="153" s="1" customFormat="1" spans="1:22">
      <c r="A153" s="3">
        <v>999225028039919</v>
      </c>
      <c r="B153" s="1" t="s">
        <v>1594</v>
      </c>
      <c r="C153" s="1" t="s">
        <v>1595</v>
      </c>
      <c r="D153" s="1" t="s">
        <v>1056</v>
      </c>
      <c r="E153" s="1" t="s">
        <v>1596</v>
      </c>
      <c r="F153" s="1" t="s">
        <v>1022</v>
      </c>
      <c r="G153" s="1" t="s">
        <v>841</v>
      </c>
      <c r="H153" s="1" t="s">
        <v>846</v>
      </c>
      <c r="I153" s="1" t="s">
        <v>1597</v>
      </c>
      <c r="J153" s="1" t="s">
        <v>848</v>
      </c>
      <c r="K153" s="1" t="s">
        <v>1597</v>
      </c>
      <c r="L153" s="1" t="s">
        <v>1597</v>
      </c>
      <c r="M153" s="1" t="s">
        <v>849</v>
      </c>
      <c r="N153" s="1" t="s">
        <v>849</v>
      </c>
      <c r="O153" s="1" t="s">
        <v>850</v>
      </c>
      <c r="P153" s="1" t="s">
        <v>851</v>
      </c>
      <c r="Q153" s="1" t="s">
        <v>852</v>
      </c>
      <c r="R153" s="1" t="s">
        <v>1598</v>
      </c>
      <c r="S153" s="1" t="s">
        <v>1262</v>
      </c>
      <c r="T153" s="1" t="s">
        <v>855</v>
      </c>
      <c r="U153" s="1" t="s">
        <v>817</v>
      </c>
      <c r="V153" s="1" t="s">
        <v>856</v>
      </c>
    </row>
    <row r="154" s="1" customFormat="1" spans="1:22">
      <c r="A154" s="3">
        <v>999225027919607</v>
      </c>
      <c r="B154" s="1" t="s">
        <v>1594</v>
      </c>
      <c r="C154" s="1" t="s">
        <v>1599</v>
      </c>
      <c r="D154" s="1" t="s">
        <v>1056</v>
      </c>
      <c r="E154" s="1" t="s">
        <v>1600</v>
      </c>
      <c r="F154" s="1" t="s">
        <v>1022</v>
      </c>
      <c r="G154" s="1" t="s">
        <v>841</v>
      </c>
      <c r="H154" s="1" t="s">
        <v>846</v>
      </c>
      <c r="I154" s="1" t="s">
        <v>1601</v>
      </c>
      <c r="J154" s="1" t="s">
        <v>848</v>
      </c>
      <c r="K154" s="1" t="s">
        <v>1601</v>
      </c>
      <c r="L154" s="1" t="s">
        <v>1601</v>
      </c>
      <c r="M154" s="1" t="s">
        <v>849</v>
      </c>
      <c r="N154" s="1" t="s">
        <v>849</v>
      </c>
      <c r="O154" s="1" t="s">
        <v>850</v>
      </c>
      <c r="P154" s="1" t="s">
        <v>851</v>
      </c>
      <c r="Q154" s="1" t="s">
        <v>852</v>
      </c>
      <c r="R154" s="1" t="s">
        <v>1602</v>
      </c>
      <c r="S154" s="1" t="s">
        <v>1262</v>
      </c>
      <c r="T154" s="1" t="s">
        <v>855</v>
      </c>
      <c r="U154" s="1" t="s">
        <v>817</v>
      </c>
      <c r="V154" s="1" t="s">
        <v>856</v>
      </c>
    </row>
    <row r="155" s="1" customFormat="1" spans="1:22">
      <c r="A155" s="3">
        <v>999224960424690</v>
      </c>
      <c r="B155" s="1" t="s">
        <v>1603</v>
      </c>
      <c r="C155" s="1" t="s">
        <v>1604</v>
      </c>
      <c r="D155" s="1" t="s">
        <v>1056</v>
      </c>
      <c r="E155" s="1" t="s">
        <v>1605</v>
      </c>
      <c r="F155" s="1" t="s">
        <v>1177</v>
      </c>
      <c r="G155" s="1" t="s">
        <v>937</v>
      </c>
      <c r="H155" s="1" t="s">
        <v>846</v>
      </c>
      <c r="I155" s="1" t="s">
        <v>1606</v>
      </c>
      <c r="J155" s="1" t="s">
        <v>848</v>
      </c>
      <c r="K155" s="1" t="s">
        <v>1606</v>
      </c>
      <c r="L155" s="1" t="s">
        <v>1606</v>
      </c>
      <c r="M155" s="1" t="s">
        <v>849</v>
      </c>
      <c r="N155" s="1" t="s">
        <v>849</v>
      </c>
      <c r="O155" s="1" t="s">
        <v>850</v>
      </c>
      <c r="P155" s="1" t="s">
        <v>851</v>
      </c>
      <c r="Q155" s="1" t="s">
        <v>852</v>
      </c>
      <c r="R155" s="1" t="s">
        <v>1607</v>
      </c>
      <c r="S155" s="1" t="s">
        <v>1262</v>
      </c>
      <c r="T155" s="1" t="s">
        <v>855</v>
      </c>
      <c r="U155" s="1" t="s">
        <v>817</v>
      </c>
      <c r="V155" s="1" t="s">
        <v>856</v>
      </c>
    </row>
    <row r="156" s="1" customFormat="1" spans="1:22">
      <c r="A156" s="3">
        <v>999224910578877</v>
      </c>
      <c r="B156" s="1" t="s">
        <v>1608</v>
      </c>
      <c r="C156" s="1" t="s">
        <v>1609</v>
      </c>
      <c r="D156" s="1" t="s">
        <v>1056</v>
      </c>
      <c r="E156" s="1" t="s">
        <v>1610</v>
      </c>
      <c r="F156" s="1" t="s">
        <v>1128</v>
      </c>
      <c r="G156" s="1" t="s">
        <v>937</v>
      </c>
      <c r="H156" s="1" t="s">
        <v>846</v>
      </c>
      <c r="I156" s="1" t="s">
        <v>1563</v>
      </c>
      <c r="J156" s="1" t="s">
        <v>848</v>
      </c>
      <c r="K156" s="1" t="s">
        <v>1563</v>
      </c>
      <c r="L156" s="1" t="s">
        <v>1563</v>
      </c>
      <c r="M156" s="1" t="s">
        <v>849</v>
      </c>
      <c r="N156" s="1" t="s">
        <v>849</v>
      </c>
      <c r="O156" s="1" t="s">
        <v>850</v>
      </c>
      <c r="P156" s="1" t="s">
        <v>851</v>
      </c>
      <c r="Q156" s="1" t="s">
        <v>852</v>
      </c>
      <c r="R156" s="1" t="s">
        <v>1611</v>
      </c>
      <c r="S156" s="1" t="s">
        <v>1262</v>
      </c>
      <c r="T156" s="1" t="s">
        <v>855</v>
      </c>
      <c r="U156" s="1" t="s">
        <v>817</v>
      </c>
      <c r="V156" s="1" t="s">
        <v>856</v>
      </c>
    </row>
    <row r="157" s="1" customFormat="1" spans="1:22">
      <c r="A157" s="3">
        <v>999224901324268</v>
      </c>
      <c r="B157" s="1" t="s">
        <v>1608</v>
      </c>
      <c r="C157" s="1" t="s">
        <v>1612</v>
      </c>
      <c r="D157" s="1" t="s">
        <v>1613</v>
      </c>
      <c r="E157" s="1" t="s">
        <v>1614</v>
      </c>
      <c r="F157" s="1" t="s">
        <v>1022</v>
      </c>
      <c r="G157" s="1" t="s">
        <v>937</v>
      </c>
      <c r="H157" s="1" t="s">
        <v>846</v>
      </c>
      <c r="I157" s="1" t="s">
        <v>1221</v>
      </c>
      <c r="J157" s="1" t="s">
        <v>848</v>
      </c>
      <c r="K157" s="1" t="s">
        <v>1221</v>
      </c>
      <c r="L157" s="1" t="s">
        <v>1221</v>
      </c>
      <c r="M157" s="1" t="s">
        <v>849</v>
      </c>
      <c r="N157" s="1" t="s">
        <v>849</v>
      </c>
      <c r="O157" s="1" t="s">
        <v>850</v>
      </c>
      <c r="P157" s="1" t="s">
        <v>851</v>
      </c>
      <c r="Q157" s="1" t="s">
        <v>852</v>
      </c>
      <c r="R157" s="1" t="s">
        <v>1615</v>
      </c>
      <c r="S157" s="1" t="s">
        <v>1262</v>
      </c>
      <c r="T157" s="1" t="s">
        <v>855</v>
      </c>
      <c r="U157" s="1" t="s">
        <v>817</v>
      </c>
      <c r="V157" s="1" t="s">
        <v>1035</v>
      </c>
    </row>
    <row r="158" s="1" customFormat="1" spans="1:22">
      <c r="A158" s="3">
        <v>999224865674351</v>
      </c>
      <c r="B158" s="1" t="s">
        <v>1616</v>
      </c>
      <c r="C158" s="1" t="s">
        <v>1617</v>
      </c>
      <c r="D158" s="1" t="s">
        <v>1618</v>
      </c>
      <c r="E158" s="1" t="s">
        <v>1619</v>
      </c>
      <c r="F158" s="1" t="s">
        <v>1022</v>
      </c>
      <c r="G158" s="1" t="s">
        <v>841</v>
      </c>
      <c r="H158" s="1" t="s">
        <v>846</v>
      </c>
      <c r="I158" s="1" t="s">
        <v>1620</v>
      </c>
      <c r="J158" s="1" t="s">
        <v>848</v>
      </c>
      <c r="K158" s="1" t="s">
        <v>1620</v>
      </c>
      <c r="L158" s="1" t="s">
        <v>1620</v>
      </c>
      <c r="M158" s="1" t="s">
        <v>849</v>
      </c>
      <c r="N158" s="1" t="s">
        <v>849</v>
      </c>
      <c r="O158" s="1" t="s">
        <v>850</v>
      </c>
      <c r="P158" s="1" t="s">
        <v>851</v>
      </c>
      <c r="Q158" s="1" t="s">
        <v>852</v>
      </c>
      <c r="R158" s="1" t="s">
        <v>1621</v>
      </c>
      <c r="S158" s="1" t="s">
        <v>1262</v>
      </c>
      <c r="T158" s="1" t="s">
        <v>855</v>
      </c>
      <c r="U158" s="1" t="s">
        <v>817</v>
      </c>
      <c r="V158" s="1" t="s">
        <v>1154</v>
      </c>
    </row>
    <row r="159" s="1" customFormat="1" spans="1:22">
      <c r="A159" s="3">
        <v>999224776423811</v>
      </c>
      <c r="B159" s="1" t="s">
        <v>1622</v>
      </c>
      <c r="C159" s="1" t="s">
        <v>1623</v>
      </c>
      <c r="D159" s="1" t="s">
        <v>1624</v>
      </c>
      <c r="E159" s="1" t="s">
        <v>1625</v>
      </c>
      <c r="F159" s="1" t="s">
        <v>937</v>
      </c>
      <c r="G159" s="1" t="s">
        <v>845</v>
      </c>
      <c r="H159" s="1" t="s">
        <v>846</v>
      </c>
      <c r="I159" s="1" t="s">
        <v>1626</v>
      </c>
      <c r="J159" s="1" t="s">
        <v>848</v>
      </c>
      <c r="K159" s="1" t="s">
        <v>1626</v>
      </c>
      <c r="L159" s="1" t="s">
        <v>1626</v>
      </c>
      <c r="M159" s="1" t="s">
        <v>849</v>
      </c>
      <c r="N159" s="1" t="s">
        <v>849</v>
      </c>
      <c r="O159" s="1" t="s">
        <v>850</v>
      </c>
      <c r="P159" s="1" t="s">
        <v>851</v>
      </c>
      <c r="Q159" s="1" t="s">
        <v>852</v>
      </c>
      <c r="R159" s="1" t="s">
        <v>1627</v>
      </c>
      <c r="S159" s="1" t="s">
        <v>854</v>
      </c>
      <c r="T159" s="1" t="s">
        <v>855</v>
      </c>
      <c r="U159" s="1" t="s">
        <v>817</v>
      </c>
      <c r="V159" s="1" t="s">
        <v>856</v>
      </c>
    </row>
    <row r="160" s="1" customFormat="1" spans="1:22">
      <c r="A160" s="3">
        <v>999224772788937</v>
      </c>
      <c r="B160" s="1" t="s">
        <v>1622</v>
      </c>
      <c r="C160" s="1" t="s">
        <v>1628</v>
      </c>
      <c r="D160" s="1" t="s">
        <v>979</v>
      </c>
      <c r="E160" s="1" t="s">
        <v>1629</v>
      </c>
      <c r="F160" s="1" t="s">
        <v>1275</v>
      </c>
      <c r="G160" s="1" t="s">
        <v>937</v>
      </c>
      <c r="H160" s="1" t="s">
        <v>846</v>
      </c>
      <c r="I160" s="1" t="s">
        <v>1630</v>
      </c>
      <c r="J160" s="1" t="s">
        <v>848</v>
      </c>
      <c r="K160" s="1" t="s">
        <v>1630</v>
      </c>
      <c r="L160" s="1" t="s">
        <v>1630</v>
      </c>
      <c r="M160" s="1" t="s">
        <v>849</v>
      </c>
      <c r="N160" s="1" t="s">
        <v>849</v>
      </c>
      <c r="O160" s="1" t="s">
        <v>850</v>
      </c>
      <c r="P160" s="1" t="s">
        <v>851</v>
      </c>
      <c r="Q160" s="1" t="s">
        <v>852</v>
      </c>
      <c r="R160" s="1" t="s">
        <v>1631</v>
      </c>
      <c r="S160" s="1" t="s">
        <v>1262</v>
      </c>
      <c r="T160" s="1" t="s">
        <v>855</v>
      </c>
      <c r="U160" s="1" t="s">
        <v>817</v>
      </c>
      <c r="V160" s="1" t="s">
        <v>856</v>
      </c>
    </row>
    <row r="161" s="1" customFormat="1" spans="1:22">
      <c r="A161" s="3">
        <v>999224754587523</v>
      </c>
      <c r="B161" s="1" t="s">
        <v>1632</v>
      </c>
      <c r="C161" s="1" t="s">
        <v>1633</v>
      </c>
      <c r="D161" s="1" t="s">
        <v>1634</v>
      </c>
      <c r="E161" s="1" t="s">
        <v>1635</v>
      </c>
      <c r="F161" s="1" t="s">
        <v>1080</v>
      </c>
      <c r="G161" s="1" t="s">
        <v>937</v>
      </c>
      <c r="H161" s="1" t="s">
        <v>846</v>
      </c>
      <c r="I161" s="1" t="s">
        <v>1636</v>
      </c>
      <c r="J161" s="1" t="s">
        <v>848</v>
      </c>
      <c r="K161" s="1" t="s">
        <v>1636</v>
      </c>
      <c r="L161" s="1" t="s">
        <v>1636</v>
      </c>
      <c r="M161" s="1" t="s">
        <v>849</v>
      </c>
      <c r="N161" s="1" t="s">
        <v>849</v>
      </c>
      <c r="O161" s="1" t="s">
        <v>850</v>
      </c>
      <c r="P161" s="1" t="s">
        <v>851</v>
      </c>
      <c r="Q161" s="1" t="s">
        <v>852</v>
      </c>
      <c r="R161" s="1" t="s">
        <v>1637</v>
      </c>
      <c r="S161" s="1" t="s">
        <v>1262</v>
      </c>
      <c r="T161" s="1" t="s">
        <v>855</v>
      </c>
      <c r="U161" s="1" t="s">
        <v>817</v>
      </c>
      <c r="V161" s="1" t="s">
        <v>1252</v>
      </c>
    </row>
    <row r="162" s="1" customFormat="1" spans="1:22">
      <c r="A162" s="3">
        <v>999224287494684</v>
      </c>
      <c r="B162" s="1" t="s">
        <v>1638</v>
      </c>
      <c r="C162" s="1" t="s">
        <v>1639</v>
      </c>
      <c r="D162" s="1" t="s">
        <v>1056</v>
      </c>
      <c r="E162" s="1" t="s">
        <v>1640</v>
      </c>
      <c r="F162" s="1" t="s">
        <v>1022</v>
      </c>
      <c r="G162" s="1" t="s">
        <v>841</v>
      </c>
      <c r="H162" s="1" t="s">
        <v>846</v>
      </c>
      <c r="I162" s="1" t="s">
        <v>1601</v>
      </c>
      <c r="J162" s="1" t="s">
        <v>848</v>
      </c>
      <c r="K162" s="1" t="s">
        <v>1601</v>
      </c>
      <c r="L162" s="1" t="s">
        <v>1601</v>
      </c>
      <c r="M162" s="1" t="s">
        <v>849</v>
      </c>
      <c r="N162" s="1" t="s">
        <v>849</v>
      </c>
      <c r="O162" s="1" t="s">
        <v>850</v>
      </c>
      <c r="P162" s="1" t="s">
        <v>851</v>
      </c>
      <c r="Q162" s="1" t="s">
        <v>852</v>
      </c>
      <c r="R162" s="1" t="s">
        <v>1641</v>
      </c>
      <c r="S162" s="1" t="s">
        <v>1262</v>
      </c>
      <c r="T162" s="1" t="s">
        <v>855</v>
      </c>
      <c r="U162" s="1" t="s">
        <v>817</v>
      </c>
      <c r="V162" s="1" t="s">
        <v>856</v>
      </c>
    </row>
    <row r="163" s="1" customFormat="1" spans="1:22">
      <c r="A163" s="3">
        <v>999224031719575</v>
      </c>
      <c r="B163" s="1" t="s">
        <v>1642</v>
      </c>
      <c r="C163" s="1" t="s">
        <v>1643</v>
      </c>
      <c r="D163" s="1" t="s">
        <v>933</v>
      </c>
      <c r="E163" s="1" t="s">
        <v>1644</v>
      </c>
      <c r="F163" s="1" t="s">
        <v>1128</v>
      </c>
      <c r="G163" s="1" t="s">
        <v>937</v>
      </c>
      <c r="H163" s="1" t="s">
        <v>846</v>
      </c>
      <c r="I163" s="1" t="s">
        <v>1645</v>
      </c>
      <c r="J163" s="1" t="s">
        <v>848</v>
      </c>
      <c r="K163" s="1" t="s">
        <v>1645</v>
      </c>
      <c r="L163" s="1" t="s">
        <v>1645</v>
      </c>
      <c r="M163" s="1" t="s">
        <v>849</v>
      </c>
      <c r="N163" s="1" t="s">
        <v>849</v>
      </c>
      <c r="O163" s="1" t="s">
        <v>850</v>
      </c>
      <c r="P163" s="1" t="s">
        <v>851</v>
      </c>
      <c r="Q163" s="1" t="s">
        <v>852</v>
      </c>
      <c r="R163" s="1" t="s">
        <v>1646</v>
      </c>
      <c r="S163" s="1" t="s">
        <v>1262</v>
      </c>
      <c r="T163" s="1" t="s">
        <v>855</v>
      </c>
      <c r="U163" s="1" t="s">
        <v>817</v>
      </c>
      <c r="V163" s="1" t="s">
        <v>856</v>
      </c>
    </row>
    <row r="164" s="1" customFormat="1" spans="1:22">
      <c r="A164" s="3">
        <v>999223590740844</v>
      </c>
      <c r="B164" s="1" t="s">
        <v>1647</v>
      </c>
      <c r="C164" s="1" t="s">
        <v>1648</v>
      </c>
      <c r="D164" s="1" t="s">
        <v>1618</v>
      </c>
      <c r="E164" s="1" t="s">
        <v>1649</v>
      </c>
      <c r="F164" s="1" t="s">
        <v>1022</v>
      </c>
      <c r="G164" s="1" t="s">
        <v>845</v>
      </c>
      <c r="H164" s="1" t="s">
        <v>846</v>
      </c>
      <c r="I164" s="1" t="s">
        <v>1650</v>
      </c>
      <c r="J164" s="1" t="s">
        <v>848</v>
      </c>
      <c r="K164" s="1" t="s">
        <v>1650</v>
      </c>
      <c r="L164" s="1" t="s">
        <v>1650</v>
      </c>
      <c r="M164" s="1" t="s">
        <v>849</v>
      </c>
      <c r="N164" s="1" t="s">
        <v>849</v>
      </c>
      <c r="O164" s="1" t="s">
        <v>850</v>
      </c>
      <c r="P164" s="1" t="s">
        <v>851</v>
      </c>
      <c r="Q164" s="1" t="s">
        <v>852</v>
      </c>
      <c r="R164" s="1" t="s">
        <v>1651</v>
      </c>
      <c r="S164" s="1" t="s">
        <v>854</v>
      </c>
      <c r="T164" s="1" t="s">
        <v>855</v>
      </c>
      <c r="U164" s="1" t="s">
        <v>817</v>
      </c>
      <c r="V164" s="1" t="s">
        <v>1154</v>
      </c>
    </row>
    <row r="165" s="1" customFormat="1" spans="1:22">
      <c r="A165" s="3">
        <v>999223487587834</v>
      </c>
      <c r="B165" s="1" t="s">
        <v>1652</v>
      </c>
      <c r="C165" s="1" t="s">
        <v>1653</v>
      </c>
      <c r="D165" s="1" t="s">
        <v>1056</v>
      </c>
      <c r="E165" s="1" t="s">
        <v>1654</v>
      </c>
      <c r="F165" s="1" t="s">
        <v>1080</v>
      </c>
      <c r="G165" s="1" t="s">
        <v>841</v>
      </c>
      <c r="H165" s="1" t="s">
        <v>846</v>
      </c>
      <c r="I165" s="1" t="s">
        <v>1655</v>
      </c>
      <c r="J165" s="1" t="s">
        <v>848</v>
      </c>
      <c r="K165" s="1" t="s">
        <v>1655</v>
      </c>
      <c r="L165" s="1" t="s">
        <v>1655</v>
      </c>
      <c r="M165" s="1" t="s">
        <v>849</v>
      </c>
      <c r="N165" s="1" t="s">
        <v>849</v>
      </c>
      <c r="O165" s="1" t="s">
        <v>850</v>
      </c>
      <c r="P165" s="1" t="s">
        <v>851</v>
      </c>
      <c r="Q165" s="1" t="s">
        <v>852</v>
      </c>
      <c r="R165" s="1" t="s">
        <v>1656</v>
      </c>
      <c r="S165" s="1" t="s">
        <v>1262</v>
      </c>
      <c r="T165" s="1" t="s">
        <v>855</v>
      </c>
      <c r="U165" s="1" t="s">
        <v>817</v>
      </c>
      <c r="V165" s="1" t="s">
        <v>856</v>
      </c>
    </row>
    <row r="166" s="1" customFormat="1" spans="1:22">
      <c r="A166" s="3">
        <v>999222837288665</v>
      </c>
      <c r="B166" s="1" t="s">
        <v>1657</v>
      </c>
      <c r="C166" s="1" t="s">
        <v>1658</v>
      </c>
      <c r="D166" s="1" t="s">
        <v>1659</v>
      </c>
      <c r="E166" s="1" t="s">
        <v>1660</v>
      </c>
      <c r="F166" s="1" t="s">
        <v>1080</v>
      </c>
      <c r="G166" s="1" t="s">
        <v>845</v>
      </c>
      <c r="H166" s="1" t="s">
        <v>846</v>
      </c>
      <c r="I166" s="1" t="s">
        <v>1661</v>
      </c>
      <c r="J166" s="1" t="s">
        <v>848</v>
      </c>
      <c r="K166" s="1" t="s">
        <v>1661</v>
      </c>
      <c r="L166" s="1" t="s">
        <v>1661</v>
      </c>
      <c r="M166" s="1" t="s">
        <v>849</v>
      </c>
      <c r="N166" s="1" t="s">
        <v>849</v>
      </c>
      <c r="O166" s="1" t="s">
        <v>850</v>
      </c>
      <c r="P166" s="1" t="s">
        <v>851</v>
      </c>
      <c r="Q166" s="1" t="s">
        <v>852</v>
      </c>
      <c r="R166" s="1" t="s">
        <v>1662</v>
      </c>
      <c r="S166" s="1" t="s">
        <v>854</v>
      </c>
      <c r="T166" s="1" t="s">
        <v>855</v>
      </c>
      <c r="U166" s="1" t="s">
        <v>817</v>
      </c>
      <c r="V166" s="1" t="s">
        <v>856</v>
      </c>
    </row>
    <row r="167" s="1" customFormat="1" spans="1:22">
      <c r="A167" s="3">
        <v>999222622259979</v>
      </c>
      <c r="B167" s="1" t="s">
        <v>1663</v>
      </c>
      <c r="C167" s="1" t="s">
        <v>1664</v>
      </c>
      <c r="D167" s="1" t="s">
        <v>1665</v>
      </c>
      <c r="E167" s="1" t="s">
        <v>1666</v>
      </c>
      <c r="F167" s="1" t="s">
        <v>1022</v>
      </c>
      <c r="G167" s="1" t="s">
        <v>845</v>
      </c>
      <c r="H167" s="1" t="s">
        <v>846</v>
      </c>
      <c r="I167" s="1" t="s">
        <v>1667</v>
      </c>
      <c r="J167" s="1" t="s">
        <v>848</v>
      </c>
      <c r="K167" s="1" t="s">
        <v>1667</v>
      </c>
      <c r="L167" s="1" t="s">
        <v>1667</v>
      </c>
      <c r="M167" s="1" t="s">
        <v>849</v>
      </c>
      <c r="N167" s="1" t="s">
        <v>849</v>
      </c>
      <c r="O167" s="1" t="s">
        <v>850</v>
      </c>
      <c r="P167" s="1" t="s">
        <v>851</v>
      </c>
      <c r="Q167" s="1" t="s">
        <v>852</v>
      </c>
      <c r="R167" s="1" t="s">
        <v>1668</v>
      </c>
      <c r="S167" s="1" t="s">
        <v>854</v>
      </c>
      <c r="T167" s="1" t="s">
        <v>855</v>
      </c>
      <c r="U167" s="1" t="s">
        <v>817</v>
      </c>
      <c r="V167" s="1" t="s">
        <v>1035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2023-10-18T01:47:51Z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