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<sst xmlns="http://schemas.openxmlformats.org/spreadsheetml/2006/main" count="9177" uniqueCount="3009">
  <si>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</si>
  <si>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</si>
  <si>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</si>
  <si>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</si>
  <si>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</si>
  <si>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</si>
  <si>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</si>
  <si>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</si>
  <si>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</si>
  <si>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</si>
  <si>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</si>
  <si>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</si>
  <si>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</si>
  <si>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</si>
  <si>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</si>
  <si>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</si>
  <si>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</si>
  <si>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</si>
  <si>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</si>
  <si>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</si>
  <si>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</si>
  <si>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</si>
  <si>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</si>
  <si>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</si>
  <si>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</si>
  <si>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999224040593379	</t>
  </si>
  <si>
    <t>Ctrip</t>
  </si>
  <si>
    <t>正常</t>
  </si>
  <si>
    <t>[普吉岛]普吉格雷斯兰温泉度假酒店(Phuket Graceland Resort and Spa)(56185699)</t>
  </si>
  <si>
    <t>豪华房直通泳池&lt;2人入住&gt;&lt;早餐&gt;</t>
  </si>
  <si>
    <t>HKD</t>
  </si>
  <si>
    <t>GOLINSKI/SIMON TIMOTHY</t>
  </si>
  <si>
    <t>CA13030231018HKD</t>
  </si>
  <si>
    <t>未提现</t>
  </si>
  <si>
    <t>携程开票</t>
  </si>
  <si>
    <t xml:space="preserve">3337480	</t>
  </si>
  <si>
    <t xml:space="preserve">	</t>
  </si>
  <si>
    <t xml:space="preserve">999224109494007	</t>
  </si>
  <si>
    <t>[基韦斯特]Key Lime Inn(95389900)</t>
  </si>
  <si>
    <t>2张大床房&lt;2人入住&gt;&lt;不退款&gt;</t>
  </si>
  <si>
    <t>Dragonslayer/Kali</t>
  </si>
  <si>
    <t xml:space="preserve">3359422	</t>
  </si>
  <si>
    <t xml:space="preserve">47823467	</t>
  </si>
  <si>
    <t xml:space="preserve">999224430668329	</t>
  </si>
  <si>
    <t>[卡姆登]伦敦圣吉尔斯酒店(St Giles London – A St Giles Hotel)(55270048)</t>
  </si>
  <si>
    <t>经典双床房&lt;2人入住&gt;&lt;不退款&gt;</t>
  </si>
  <si>
    <t>WRIGHT/SIMON</t>
  </si>
  <si>
    <t xml:space="preserve">3426137	</t>
  </si>
  <si>
    <t xml:space="preserve">79688SE424956	</t>
  </si>
  <si>
    <t xml:space="preserve">999224626709697	</t>
  </si>
  <si>
    <t>[芭堤雅]芭堤雅南海滩科科特尔酒店(Kokotel Pattaya South Beach)(55451693)</t>
  </si>
  <si>
    <t>高级双人间&lt;2人入住&gt;&lt;不退款&gt;&lt;早餐&gt;</t>
  </si>
  <si>
    <t>TSAI/PAIYIN,CHAN/KAMAN,ZHANG/SHUCHEN</t>
  </si>
  <si>
    <t xml:space="preserve">3470440	</t>
  </si>
  <si>
    <t>RZM-22959284</t>
  </si>
  <si>
    <t>RZ-22959285</t>
  </si>
  <si>
    <t xml:space="preserve">RZ-22959287	</t>
  </si>
  <si>
    <t xml:space="preserve">999224815916778	</t>
  </si>
  <si>
    <t>[拉斯维加斯]OYO拉斯维加斯娱乐场酒店(OYO Hotel and Casino Las Vegas)(60493870)</t>
  </si>
  <si>
    <t>Standard Room with King Bed&lt;2人入住&gt;</t>
  </si>
  <si>
    <t>Shupp/Hailey E</t>
  </si>
  <si>
    <t xml:space="preserve">3514721	</t>
  </si>
  <si>
    <t xml:space="preserve">409987	</t>
  </si>
  <si>
    <t xml:space="preserve">999225077463069	</t>
  </si>
  <si>
    <t>[波士顿]科罗纳德酒店(The Colonnade Hotel)(55478224)</t>
  </si>
  <si>
    <t>高级特大床房&lt;2人入住&gt;</t>
  </si>
  <si>
    <t>Timberlake/Hope</t>
  </si>
  <si>
    <t xml:space="preserve">3581527	</t>
  </si>
  <si>
    <t xml:space="preserve">27205SE201641	</t>
  </si>
  <si>
    <t xml:space="preserve">999225089579406	</t>
  </si>
  <si>
    <t>[雷克雅未克]雷克雅未克格兰酒店(Hótel Reykjavík Grand)(55281425)</t>
  </si>
  <si>
    <t>中庭景大床房&lt;2人入住&gt;</t>
  </si>
  <si>
    <t>YAU/LINUS YIK LOK</t>
  </si>
  <si>
    <t xml:space="preserve">3584096	</t>
  </si>
  <si>
    <t xml:space="preserve">70913952	</t>
  </si>
  <si>
    <t xml:space="preserve">999225151363680	</t>
  </si>
  <si>
    <t>[普吉岛]普吉岛温德姆海洋明珠酒店及度假村(Wyndham Sea Pearl Resort, Phuket)(90395190)</t>
  </si>
  <si>
    <t>豪华双床房&lt;2人入住&gt;&lt;不退款&gt;&lt;早餐&gt;</t>
  </si>
  <si>
    <t>HO/POCI</t>
  </si>
  <si>
    <t xml:space="preserve">3599289	</t>
  </si>
  <si>
    <t xml:space="preserve">177366519	</t>
  </si>
  <si>
    <t xml:space="preserve">999225151553789	</t>
  </si>
  <si>
    <t>豪华特大床房&lt;2人入住&gt;&lt;不退款&gt;&lt;早餐&gt;</t>
  </si>
  <si>
    <t>CHIANG/WENCHI</t>
  </si>
  <si>
    <t xml:space="preserve">3599322	</t>
  </si>
  <si>
    <t xml:space="preserve">177366487	</t>
  </si>
  <si>
    <t xml:space="preserve">999225239717754	</t>
  </si>
  <si>
    <t>[八打灵再也]世界酒店(One World Hotel)(55354748)</t>
  </si>
  <si>
    <t>高级双床房&lt;2人入住&gt;&lt;早餐&gt;</t>
  </si>
  <si>
    <t>ALIAS/ARNI HARLINA</t>
  </si>
  <si>
    <t xml:space="preserve">3616926	</t>
  </si>
  <si>
    <t xml:space="preserve">79659SE171861	</t>
  </si>
  <si>
    <t xml:space="preserve">999225434579776	</t>
  </si>
  <si>
    <t>[清迈]乔杜里之家酒店(Chowdhury Home)(89930494)</t>
  </si>
  <si>
    <t>Deluxe Double Bed&lt;2人入住&gt;&lt;不退款&gt;</t>
  </si>
  <si>
    <t>PHARIKAN/PANTHITA</t>
  </si>
  <si>
    <t xml:space="preserve">3655984	</t>
  </si>
  <si>
    <t>50952585|50952581</t>
  </si>
  <si>
    <t xml:space="preserve">50952585	</t>
  </si>
  <si>
    <t xml:space="preserve">999225556860558	</t>
  </si>
  <si>
    <t>[曼谷]曼谷林布兰套房酒店(Rembrandt Hotel and Suites Bangkok)(55452251)</t>
  </si>
  <si>
    <t>高级房&lt;2人入住&gt;&lt;不退款&gt;</t>
  </si>
  <si>
    <t>SANOTIA/DEEPESH,SANOTIA/DEEPESH,SANOTIA/DEEPESH,SANOTIA/DEEPESH,SANOTIA/DEEPESH,SANOTIA/DEEPESH</t>
  </si>
  <si>
    <t xml:space="preserve">3679329	</t>
  </si>
  <si>
    <t xml:space="preserve">128441756-8	</t>
  </si>
  <si>
    <t xml:space="preserve">999225763001416	</t>
  </si>
  <si>
    <t>[布达佩斯]Alice Hotel(110040763)</t>
  </si>
  <si>
    <t>豪华双床房&lt;2人入住&gt;&lt;早餐&gt;</t>
  </si>
  <si>
    <t>MO/YUYUN</t>
  </si>
  <si>
    <t xml:space="preserve">3722647	</t>
  </si>
  <si>
    <t xml:space="preserve">IICPAC	</t>
  </si>
  <si>
    <t xml:space="preserve">999225881438313	</t>
  </si>
  <si>
    <t>[普吉岛]敖查龙别墅度假村酒店(Aochalong Villa Resort &amp; Spa)(55543118)</t>
  </si>
  <si>
    <t>高级房&lt;2人入住&gt;&lt;早餐&gt;</t>
  </si>
  <si>
    <t>gargatte/Akshay,gargatte/Akshay</t>
  </si>
  <si>
    <t xml:space="preserve">3746270	</t>
  </si>
  <si>
    <t>取消</t>
  </si>
  <si>
    <t xml:space="preserve">999225892293755	</t>
  </si>
  <si>
    <t>[依克希亚]贝尔艾尔海滩酒店(Belair Beach Hotel)(110035333)</t>
  </si>
  <si>
    <t>海景房&lt;2人入住&gt;&lt;早餐&gt;</t>
  </si>
  <si>
    <t>REES/MICHAEL</t>
  </si>
  <si>
    <t xml:space="preserve">3748897	</t>
  </si>
  <si>
    <t xml:space="preserve">999225980579938	</t>
  </si>
  <si>
    <t>[胡志明市]融合原创西贡中心酒店(Fusion Original Saigon Centre)(110133551)</t>
  </si>
  <si>
    <t>原创特大床房&lt;2人入住&gt;&lt;不退款&gt;</t>
  </si>
  <si>
    <t>Lim/Chee Yang</t>
  </si>
  <si>
    <t xml:space="preserve">3765786	</t>
  </si>
  <si>
    <t xml:space="preserve">306983129	</t>
  </si>
  <si>
    <t xml:space="preserve">999225998296300	</t>
  </si>
  <si>
    <t>[象岛]斯普莱仕水上乐园度假酒店(The Splash Koh Chang)(95084756)</t>
  </si>
  <si>
    <t>小屋房&lt;2人入住&gt;&lt;早餐&gt;</t>
  </si>
  <si>
    <t>LUENGNARUEMITCHAI/NATTAPOP</t>
  </si>
  <si>
    <t xml:space="preserve">3770347	</t>
  </si>
  <si>
    <t xml:space="preserve">999226008618215	</t>
  </si>
  <si>
    <t>[新德里]尤卡索旅馆市区旅馆(Hotel Jukaso Inn down Town)(90356104)</t>
  </si>
  <si>
    <t>豪华双人间&lt;2人入住&gt;&lt;早餐&gt;</t>
  </si>
  <si>
    <t>Pascual Garcia/Alejandro</t>
  </si>
  <si>
    <t xml:space="preserve">3772854	</t>
  </si>
  <si>
    <t xml:space="preserve">|66748039	</t>
  </si>
  <si>
    <t xml:space="preserve">999226009814928	</t>
  </si>
  <si>
    <t>[束草市]肯星顿酒店雪岳(KensingtonHotel Seorak)(78128946)</t>
  </si>
  <si>
    <t>山景豪华双床房&lt;2人入住&gt;</t>
  </si>
  <si>
    <t>DOH/JIWON</t>
  </si>
  <si>
    <t xml:space="preserve">3773136	</t>
  </si>
  <si>
    <t xml:space="preserve">20230813672873062	</t>
  </si>
  <si>
    <t xml:space="preserve">999226032055493	</t>
  </si>
  <si>
    <t>[华盛顿]乔治城格洛弗公园酒店(Glover Park Hotel Georgetown)(55346033)</t>
  </si>
  <si>
    <t>城景特大床房&lt;2人入住&gt;</t>
  </si>
  <si>
    <t>Miller/Richard</t>
  </si>
  <si>
    <t xml:space="preserve">3778366	</t>
  </si>
  <si>
    <t xml:space="preserve">34489SE067879	</t>
  </si>
  <si>
    <t xml:space="preserve">999226055578820	</t>
  </si>
  <si>
    <t>[巴黎]乐瑟纳酒店(Le Senat)(55439623)</t>
  </si>
  <si>
    <t>Peake/George</t>
  </si>
  <si>
    <t xml:space="preserve">3783670	</t>
  </si>
  <si>
    <t xml:space="preserve">999226079128881	</t>
  </si>
  <si>
    <t>[马贝拉]格兰瓜达尔巴努斯酒店(Gran Hotel Guadalpín Banus)(55312467)</t>
  </si>
  <si>
    <t>高级双人床房&lt;2人入住&gt;&lt;不退款&gt;&lt;早餐&gt;</t>
  </si>
  <si>
    <t>Petersen/Jes Jessen</t>
  </si>
  <si>
    <t xml:space="preserve">3790752	</t>
  </si>
  <si>
    <t xml:space="preserve">31282	</t>
  </si>
  <si>
    <t xml:space="preserve">999226079294150	</t>
  </si>
  <si>
    <t>petersen/jes jessen</t>
  </si>
  <si>
    <t xml:space="preserve">3790759	</t>
  </si>
  <si>
    <t xml:space="preserve">999226102168665	</t>
  </si>
  <si>
    <t>[拉克鲁斯]莫纳波尔酒店(Hotel Monopol)(90352346)</t>
  </si>
  <si>
    <t>标准房&lt;2人入住&gt;&lt;早餐&gt;</t>
  </si>
  <si>
    <t>Gachet/Camille</t>
  </si>
  <si>
    <t xml:space="preserve">3791362	</t>
  </si>
  <si>
    <t xml:space="preserve">0003742	</t>
  </si>
  <si>
    <t xml:space="preserve">999226125344718	</t>
  </si>
  <si>
    <t>[巴黎]维多利亚酒店(Hotel Victoria)(55653029)</t>
  </si>
  <si>
    <t>双人/双床房&lt;2人入住&gt;&lt;早餐&gt;</t>
  </si>
  <si>
    <t>Esteban/Fernando,Esteban/Fernando</t>
  </si>
  <si>
    <t xml:space="preserve">3798201	</t>
  </si>
  <si>
    <t xml:space="preserve">999226138160488	</t>
  </si>
  <si>
    <t>[首尔]首尔海滨酒店(Seoul Riviera Hotel)(55439168)</t>
  </si>
  <si>
    <t>奢华双人房&lt;2人入住&gt;</t>
  </si>
  <si>
    <t>LEE/LIK FAN</t>
  </si>
  <si>
    <t xml:space="preserve">3801624	</t>
  </si>
  <si>
    <t xml:space="preserve">445860205-1692360691007713	</t>
  </si>
  <si>
    <t xml:space="preserve">999226359427846	</t>
  </si>
  <si>
    <t>[埃斯蒂斯帕克]发现号旅舍(Discovery Lodge)(103762343)</t>
  </si>
  <si>
    <t>标准大床间&lt;2人入住&gt;&lt;不退款&gt;&lt;早餐&gt;</t>
  </si>
  <si>
    <t>KAM/WEI LIANG</t>
  </si>
  <si>
    <t xml:space="preserve">3841814	</t>
  </si>
  <si>
    <t xml:space="preserve">0748ABG226	</t>
  </si>
  <si>
    <t xml:space="preserve">999226359575923	</t>
  </si>
  <si>
    <t>[柏林]斯比特尔马克贝斯特韦斯特酒店(Best Western Hotel am Spittelmarkt Berlin)(55280773)</t>
  </si>
  <si>
    <t>Double Or Twin Standard&lt;2人入住&gt;</t>
  </si>
  <si>
    <t>Alijew /Jessica</t>
  </si>
  <si>
    <t xml:space="preserve">3841882	</t>
  </si>
  <si>
    <t xml:space="preserve">999226363126516	</t>
  </si>
  <si>
    <t>[Christchurch Central]苏迪玛基督城市酒店(Sudima Christchurch City)(90365698)</t>
  </si>
  <si>
    <t>奢华特大床房&lt;2人入住&gt;&lt;不退款&gt;&lt;早餐&gt;</t>
  </si>
  <si>
    <t>HUANG/LIJING,TU/JIEYUAN</t>
  </si>
  <si>
    <t xml:space="preserve">3844059	</t>
  </si>
  <si>
    <t xml:space="preserve">136878112	</t>
  </si>
  <si>
    <t xml:space="preserve">999226363127324	</t>
  </si>
  <si>
    <t>SHI/QING,WANG/LUDI</t>
  </si>
  <si>
    <t xml:space="preserve">3844060	</t>
  </si>
  <si>
    <t xml:space="preserve">136878121	</t>
  </si>
  <si>
    <t xml:space="preserve">999226492226231	</t>
  </si>
  <si>
    <t>[普吉岛]普吉岛麦考安纳塔拉别墅度假酒店(Anantara Mai Khao Phuket Villas)(55380751)</t>
  </si>
  <si>
    <t>泻湖泳池别墅&lt;2人入住&gt;&lt;不退款&gt;&lt;早餐&gt;</t>
  </si>
  <si>
    <t>JIN/MEISHAN,LUO/JINGYI</t>
  </si>
  <si>
    <t xml:space="preserve">3853771	</t>
  </si>
  <si>
    <t xml:space="preserve">62132727	</t>
  </si>
  <si>
    <t xml:space="preserve">999226493154343	</t>
  </si>
  <si>
    <t>[吉隆坡]吉隆坡唐人街彩鸿酒店(Travelodge Chinatown Kuala Lumpur)(56163236)</t>
  </si>
  <si>
    <t>高级双床房, 2 张单人床&lt;2人入住&gt;&lt;早餐&gt;</t>
  </si>
  <si>
    <t>LEE/TAEHWAN</t>
  </si>
  <si>
    <t xml:space="preserve">3854952	</t>
  </si>
  <si>
    <t xml:space="preserve">999226497761593	</t>
  </si>
  <si>
    <t>[巴厘岛]阿丽拉水明漾(Alila Seminyak)(55920086)</t>
  </si>
  <si>
    <t>套房, 海洋景观&lt;2人入住&gt;&lt;早餐&gt;</t>
  </si>
  <si>
    <t>CHEN/SHIHTSUNG</t>
  </si>
  <si>
    <t xml:space="preserve">3860624	</t>
  </si>
  <si>
    <t xml:space="preserve">1478566	</t>
  </si>
  <si>
    <t xml:space="preserve">999226614578964	</t>
  </si>
  <si>
    <t>[曼谷]素坤逸S33精品酒店(S33 Compact Sukhumvit Hotel)(55956535)</t>
  </si>
  <si>
    <t>M 房&lt;1人入住&gt;&lt;不退款&gt;&lt;早餐&gt;</t>
  </si>
  <si>
    <t>HWANG/YOONHO</t>
  </si>
  <si>
    <t xml:space="preserve">3879967	</t>
  </si>
  <si>
    <t xml:space="preserve">999226625062737	</t>
  </si>
  <si>
    <t>[新加坡]薰衣草 V 酒店(V Hotel Lavender)(55452010)</t>
  </si>
  <si>
    <t>高级大床房&lt;2人入住&gt;&lt;不退款&gt;</t>
  </si>
  <si>
    <t>Liang/Yingyin</t>
  </si>
  <si>
    <t xml:space="preserve">3883776	</t>
  </si>
  <si>
    <t xml:space="preserve">314727184	</t>
  </si>
  <si>
    <t xml:space="preserve">999226625349412	</t>
  </si>
  <si>
    <t>[格拉纳达]格拉纳达城市之梦酒店(Hotel Urban Dream Granada)(55281334)</t>
  </si>
  <si>
    <t>双人床房&lt;2人入住&gt;&lt;早餐&gt;</t>
  </si>
  <si>
    <t>Gonzalez Jimenez/Jose Manuel</t>
  </si>
  <si>
    <t xml:space="preserve">3884057	</t>
  </si>
  <si>
    <t xml:space="preserve">999226626509510	</t>
  </si>
  <si>
    <t>[伊丽莎白]希尔顿纽华克机场酒店(Hilton Newark Airport)(55329008)</t>
  </si>
  <si>
    <t>特大床房&lt;1人入住&gt;</t>
  </si>
  <si>
    <t>SONG/SOMIN</t>
  </si>
  <si>
    <t xml:space="preserve">3885034	</t>
  </si>
  <si>
    <t xml:space="preserve">999226646334609	</t>
  </si>
  <si>
    <t>[曼谷]曼谷传承酒店(The Heritage Hotels Bangkok)(54503369)</t>
  </si>
  <si>
    <t>城景套房&lt;2人入住&gt;</t>
  </si>
  <si>
    <t>hao/peng,zhang/shuchun</t>
  </si>
  <si>
    <t xml:space="preserve">3890774	</t>
  </si>
  <si>
    <t xml:space="preserve">13247	</t>
  </si>
  <si>
    <t xml:space="preserve">999226646719624	</t>
  </si>
  <si>
    <t>[安特卫普]Amory Hotel by Hyllit(110043125)</t>
  </si>
  <si>
    <t>标准双人房&lt;2人入住&gt;&lt;早餐&gt;</t>
  </si>
  <si>
    <t>Post/Jan,Post-Lemoine/Cathy Chantal</t>
  </si>
  <si>
    <t xml:space="preserve">3890873	</t>
  </si>
  <si>
    <t xml:space="preserve">45220633	</t>
  </si>
  <si>
    <t xml:space="preserve">999226652849711	</t>
  </si>
  <si>
    <t>[莱特肯尼]迪龙酒店(Dillon’s Hotel)(111415766)</t>
  </si>
  <si>
    <t>双人间或双床间&lt;2人入住&gt;&lt;早餐&gt;</t>
  </si>
  <si>
    <t>MC NELIS /Mark</t>
  </si>
  <si>
    <t xml:space="preserve">3892081	</t>
  </si>
  <si>
    <t xml:space="preserve">999226673264596	</t>
  </si>
  <si>
    <t>[曼谷]Quarter 拉普罗酒店 - UHG(The Quarter Ladprao by Uhg)(68031133)</t>
  </si>
  <si>
    <t>高级双床房标准间&lt;2人入住&gt;</t>
  </si>
  <si>
    <t>ZHAO/DAN</t>
  </si>
  <si>
    <t xml:space="preserve">3898078	</t>
  </si>
  <si>
    <t xml:space="preserve">185208	</t>
  </si>
  <si>
    <t xml:space="preserve">999226704449206	</t>
  </si>
  <si>
    <t>[首尔]美利来酒店首尔明洞.(Migliore Hotel Seoul Myeongdong)(55312270)</t>
  </si>
  <si>
    <t>标准双床房&lt;2人入住&gt;</t>
  </si>
  <si>
    <t>LIN/CHENGFANG</t>
  </si>
  <si>
    <t xml:space="preserve">3899323	</t>
  </si>
  <si>
    <t xml:space="preserve">TL244326219	</t>
  </si>
  <si>
    <t xml:space="preserve">999226708213707	</t>
  </si>
  <si>
    <t>[曼谷]素万那普法义公寓式酒店(At Residence Suvarnabhumi Hotel)(90396268)</t>
  </si>
  <si>
    <t>行政套房, 1 张双人床&lt;2人入住&gt;</t>
  </si>
  <si>
    <t>Shchetikova Tatiana,Shchetikova Tatiana</t>
  </si>
  <si>
    <t xml:space="preserve">3900622	</t>
  </si>
  <si>
    <t xml:space="preserve">9143901649362	</t>
  </si>
  <si>
    <t xml:space="preserve">999226714445138	</t>
  </si>
  <si>
    <t>[吉隆坡]莱恩酒店(Sleeping Lion Suites)(111414278)</t>
  </si>
  <si>
    <t>高级房（1大床/2单人床）&lt;2人入住&gt;&lt;不退款&gt;</t>
  </si>
  <si>
    <t>CHNG/CHEE KOK</t>
  </si>
  <si>
    <t xml:space="preserve">3903002	</t>
  </si>
  <si>
    <t xml:space="preserve">125220	</t>
  </si>
  <si>
    <t xml:space="preserve">999226715683480	</t>
  </si>
  <si>
    <t>[卡尔达诺阿尔坎波]马尔彭萨卡尔达诺酒店(Cardano Hotel Malpensa)(55290566)</t>
  </si>
  <si>
    <t>WANG/JUE,ZHANG/LIANG</t>
  </si>
  <si>
    <t xml:space="preserve">3903734	</t>
  </si>
  <si>
    <t xml:space="preserve">999226723209411	</t>
  </si>
  <si>
    <t>[曼谷]曼谷莎玛颜阿卡特酒店(Shama Yen-Akat Bangkok)(104397387)</t>
  </si>
  <si>
    <t>一室房带阳台&lt;1人入住&gt;</t>
  </si>
  <si>
    <t>LEESIRIKUN/WARARAT</t>
  </si>
  <si>
    <t xml:space="preserve">3905305	</t>
  </si>
  <si>
    <t xml:space="preserve">999226723699969	</t>
  </si>
  <si>
    <t>[普吉岛]KK - 卡隆卡塔精品酒店(KK Karon Kata Boutique Hotel)(110040330)</t>
  </si>
  <si>
    <t>豪华房&lt;2人入住&gt;&lt;早餐&gt;</t>
  </si>
  <si>
    <t>Zhang/Huizi,Zhao/Chengzhang</t>
  </si>
  <si>
    <t xml:space="preserve">3905551	</t>
  </si>
  <si>
    <t xml:space="preserve">999226725660641	</t>
  </si>
  <si>
    <t>[曼谷]曼谷阿尔梅洛兹酒店 - 主要清真饭店(Al Meroz Hotel Bangkok - the Leading Halal Hotel)(60494198)</t>
  </si>
  <si>
    <t>高级特大床房&lt;2人入住&gt;&lt;不退款&gt;&lt;早餐&gt;</t>
  </si>
  <si>
    <t>BENKOB/MAREAM</t>
  </si>
  <si>
    <t xml:space="preserve">3906135	</t>
  </si>
  <si>
    <t xml:space="preserve">324630	</t>
  </si>
  <si>
    <t xml:space="preserve">999226731835644	</t>
  </si>
  <si>
    <t>TAN/YUEH HUA KAREN</t>
  </si>
  <si>
    <t xml:space="preserve">3908997	</t>
  </si>
  <si>
    <t xml:space="preserve">125660	</t>
  </si>
  <si>
    <t xml:space="preserve">999226732744313	</t>
  </si>
  <si>
    <t>[塞维利亚]塞尔科蒂尔多纳卡梅拉酒店(Hotel Sercotel Doña Carmela)(109174999)</t>
  </si>
  <si>
    <t>双床房&lt;2人入住&gt;</t>
  </si>
  <si>
    <t>WANIGASENA/MEEPAGAMAGE</t>
  </si>
  <si>
    <t xml:space="preserve">3909505	</t>
  </si>
  <si>
    <t xml:space="preserve">999226733251206	</t>
  </si>
  <si>
    <t>NAOPRAKON/PENNAPHA,PONGTO/SURADID</t>
  </si>
  <si>
    <t xml:space="preserve">3909796	</t>
  </si>
  <si>
    <t xml:space="preserve">125732	</t>
  </si>
  <si>
    <t xml:space="preserve">999226740883574	</t>
  </si>
  <si>
    <t>[拉斯维加斯]山姆城酒店 &amp; 甘布尔广场(Sam's Town Hotel &amp; Gambling Hall)(55312277)</t>
  </si>
  <si>
    <t>经典两张大床房&lt;2人入住&gt;</t>
  </si>
  <si>
    <t>Rapelo/Robert</t>
  </si>
  <si>
    <t xml:space="preserve">3913198	</t>
  </si>
  <si>
    <t xml:space="preserve">999226749820787	</t>
  </si>
  <si>
    <t>[哥德堡]巴肯维京酒店(Hotel Barken Viking)(92032096)</t>
  </si>
  <si>
    <t>双床房&lt;2人入住&gt;&lt;早餐&gt;</t>
  </si>
  <si>
    <t>GAO/TIANRAN,ZHU/HONGHUI</t>
  </si>
  <si>
    <t xml:space="preserve">3915818	</t>
  </si>
  <si>
    <t xml:space="preserve">999226757120069	</t>
  </si>
  <si>
    <t>[纽约]纽约时代广场M社交酒店(M Social Hotel Times Square Ne)(55290247)</t>
  </si>
  <si>
    <t>城景社会特大床房&lt;2人入住&gt;&lt;不退款&gt;</t>
  </si>
  <si>
    <t>Endersby/Anthony</t>
  </si>
  <si>
    <t xml:space="preserve">3918775	</t>
  </si>
  <si>
    <t xml:space="preserve">37745685	</t>
  </si>
  <si>
    <t xml:space="preserve">999226759053625	</t>
  </si>
  <si>
    <t>[清莱]桑酒店(Sann Hotel)(90402626)</t>
  </si>
  <si>
    <t>高级特大床房&lt;2人入住&gt;&lt;早餐&gt;</t>
  </si>
  <si>
    <t>Li/Li</t>
  </si>
  <si>
    <t xml:space="preserve">3919758	</t>
  </si>
  <si>
    <t xml:space="preserve">HGUConf85324560	</t>
  </si>
  <si>
    <t xml:space="preserve">999226759305559	</t>
  </si>
  <si>
    <t>[七岩]华欣丽笙水疗度假村(Radisson Resort &amp; Spa HuaHin)(55414494)</t>
  </si>
  <si>
    <t>海景家庭乐趣精致套房&lt;2人入住&gt;&lt;早餐&gt;</t>
  </si>
  <si>
    <t>RATTANASUKDAKUL/LAKSIKA</t>
  </si>
  <si>
    <t xml:space="preserve">3919834	</t>
  </si>
  <si>
    <t xml:space="preserve">DEB230912145309415	</t>
  </si>
  <si>
    <t xml:space="preserve">999226760335622	</t>
  </si>
  <si>
    <t xml:space="preserve">3920113	</t>
  </si>
  <si>
    <t xml:space="preserve">HGUConf85346146	</t>
  </si>
  <si>
    <t xml:space="preserve">999226763711815	</t>
  </si>
  <si>
    <t>[七岩]华欣七岩维兰达度假村及别墅(Veranda Resort &amp; Villas Hua Hin Cha Am)(92029144)</t>
  </si>
  <si>
    <t>一卧室天空泳池别墅&lt;2人入住&gt;&lt;不退款&gt;&lt;早餐&gt;</t>
  </si>
  <si>
    <t>Cheung/Ping Faat</t>
  </si>
  <si>
    <t xml:space="preserve">3922065	</t>
  </si>
  <si>
    <t xml:space="preserve">999226765934942	</t>
  </si>
  <si>
    <t>[库亚巴]莱亚利酒店(Hotel Roari)(89916940)</t>
  </si>
  <si>
    <t>豪华双人房&lt;2人入住&gt;&lt;不退款&gt;&lt;早餐&gt;</t>
  </si>
  <si>
    <t>LIMA/JULIANA CARVALHO,RIOS/MARCO ANTONIO</t>
  </si>
  <si>
    <t xml:space="preserve">3923282	</t>
  </si>
  <si>
    <t xml:space="preserve">|85858795	</t>
  </si>
  <si>
    <t xml:space="preserve">999226768464291	</t>
  </si>
  <si>
    <t>[曼谷]金家素万那普机场酒店(Golden Foyer Suvarnabhumi Airport Hotel)(55733576)</t>
  </si>
  <si>
    <t>Double or Twin Deluxe Room with Balcony&lt;2人入住&gt;</t>
  </si>
  <si>
    <t>LYU/YAN,GUO/MING,GUO/FUHAN,ZHOU/QI,ZHOU/TIANSHOU,ZHANG/YULlAN</t>
  </si>
  <si>
    <t xml:space="preserve">3924707	</t>
  </si>
  <si>
    <t xml:space="preserve">999226770870217	</t>
  </si>
  <si>
    <t>Pool Pavilion&lt;2人入住&gt;&lt;不退款&gt;&lt;早餐&gt;</t>
  </si>
  <si>
    <t>LING/YUEN,TO/PUI MAN AGNES</t>
  </si>
  <si>
    <t xml:space="preserve">3925947	</t>
  </si>
  <si>
    <t xml:space="preserve">62147989	</t>
  </si>
  <si>
    <t xml:space="preserve">999226774442644	</t>
  </si>
  <si>
    <t>[奥兰多]奥兰多环球大道大酒店(Grand Hotel Orlando at Universal Blvd)(70393337)</t>
  </si>
  <si>
    <t>豪华两张大床房&lt;2人入住&gt;</t>
  </si>
  <si>
    <t>Dunham/Sarah,Paxos/Michael</t>
  </si>
  <si>
    <t xml:space="preserve">3928121	</t>
  </si>
  <si>
    <t xml:space="preserve">456323775 - 1694639360034613	</t>
  </si>
  <si>
    <t xml:space="preserve">999226776068707	</t>
  </si>
  <si>
    <t>[罗马]鲁比诺旅馆(Rubino Guest House)(111597716)</t>
  </si>
  <si>
    <t>客房&lt;2人入住&gt;</t>
  </si>
  <si>
    <t>LI/CHING HAN</t>
  </si>
  <si>
    <t xml:space="preserve">3928951	</t>
  </si>
  <si>
    <t xml:space="preserve">P86591312	</t>
  </si>
  <si>
    <t xml:space="preserve">999226777881030	</t>
  </si>
  <si>
    <t>[普吉岛]普吉岛快递之旅奥克伍德酒店(Oakwood Hotel Journeyhub Phuket)(55304141)</t>
  </si>
  <si>
    <t>Deluxe Room&lt;2人入住&gt;</t>
  </si>
  <si>
    <t>WU/GANG</t>
  </si>
  <si>
    <t xml:space="preserve">3929784	</t>
  </si>
  <si>
    <t xml:space="preserve">DEB230914144850667	</t>
  </si>
  <si>
    <t xml:space="preserve">999226787756823	</t>
  </si>
  <si>
    <t>[哥本哈根]卡宾城市酒店(Cabinn City)(55720488)</t>
  </si>
  <si>
    <t>准将房 2张单人床&lt;2人入住&gt;&lt;早餐&gt;</t>
  </si>
  <si>
    <t>GUDMUNDSEN/STEPHANIE</t>
  </si>
  <si>
    <t xml:space="preserve">3934838	</t>
  </si>
  <si>
    <t xml:space="preserve">999226790419446	</t>
  </si>
  <si>
    <t>[纳塔尔]庞塔马尔普拉亚酒店(Pontalmar Praia Hotel)(91595766)</t>
  </si>
  <si>
    <t>豪华双人床房&lt;2人入住&gt;&lt;早餐&gt;</t>
  </si>
  <si>
    <t>INTERAMINENSE JUNIOR/ADALBERTO AGUIAR</t>
  </si>
  <si>
    <t xml:space="preserve">3936322	</t>
  </si>
  <si>
    <t xml:space="preserve">17616384	</t>
  </si>
  <si>
    <t xml:space="preserve">999226797522560	</t>
  </si>
  <si>
    <t>[卢克索]艾比露西酒店(Iberotel Luxor)(55920061)</t>
  </si>
  <si>
    <t>高级双人床房&lt;2人入住&gt;&lt;早餐&gt;</t>
  </si>
  <si>
    <t>YIN/XIAOLI,WANG/XUEFENG,WANG/DIANNA,TAO/ZI WEI</t>
  </si>
  <si>
    <t xml:space="preserve">3940092	</t>
  </si>
  <si>
    <t xml:space="preserve">61584SE032836;$61584SE032837	</t>
  </si>
  <si>
    <t xml:space="preserve">999226797837153	</t>
  </si>
  <si>
    <t>[兰戈尔桑]基里亚德南斯塔伯格林格斯谢姆酒店(Kyriad Strasbourg Sud - Lingolsheim)(110038104)</t>
  </si>
  <si>
    <t>双床房&lt;2人入住&gt;&lt;不退款&gt;</t>
  </si>
  <si>
    <t>Simunovic/Patrik</t>
  </si>
  <si>
    <t xml:space="preserve">3940332	</t>
  </si>
  <si>
    <t xml:space="preserve">33838UC009395	</t>
  </si>
  <si>
    <t xml:space="preserve">999226799049416	</t>
  </si>
  <si>
    <t>[乔治市]槟城遨舍乔治市酒店(OZO George Town Penang)(95084592)</t>
  </si>
  <si>
    <t>高级特大床房&lt;2人入住&gt;&lt;不退款&gt;</t>
  </si>
  <si>
    <t>HAMZAH/HAMIZAH</t>
  </si>
  <si>
    <t xml:space="preserve">3941742	</t>
  </si>
  <si>
    <t xml:space="preserve">883405	</t>
  </si>
  <si>
    <t xml:space="preserve">999226800587448	</t>
  </si>
  <si>
    <t>[纳柯亚]那格亚希尔巴达姆酒店(Nagoya Hill Hotel Batam)(55320663)</t>
  </si>
  <si>
    <t>DOUBLE SUPERIOR&lt;2人入住&gt;&lt;早餐&gt;</t>
  </si>
  <si>
    <t>NG/PRESCILLA</t>
  </si>
  <si>
    <t xml:space="preserve">3943473	</t>
  </si>
  <si>
    <t xml:space="preserve"> 248698	</t>
  </si>
  <si>
    <t xml:space="preserve">999226800770728	</t>
  </si>
  <si>
    <t>[曼谷]曼谷亚洲酒店(Asia Hotel Bangkok)(55639690)</t>
  </si>
  <si>
    <t>高级双人或双床房&lt;2人入住&gt;&lt;早餐&gt;</t>
  </si>
  <si>
    <t>IEM/CHANNA</t>
  </si>
  <si>
    <t xml:space="preserve">3943547	</t>
  </si>
  <si>
    <t xml:space="preserve">999226827396714	</t>
  </si>
  <si>
    <t>[万宜新镇]Park Inn by Radisson Putrajaya(92030309)</t>
  </si>
  <si>
    <t>Lee/Kai Shi</t>
  </si>
  <si>
    <t xml:space="preserve">3944340	</t>
  </si>
  <si>
    <t xml:space="preserve">1080178916	</t>
  </si>
  <si>
    <t xml:space="preserve">999226834592410	</t>
  </si>
  <si>
    <t>[晋州]新大酒店(New Grand Hotel)(92030976)</t>
  </si>
  <si>
    <t>标准房&lt;2人入住&gt;</t>
  </si>
  <si>
    <t>KIM/HONGTAI</t>
  </si>
  <si>
    <t xml:space="preserve">3945886	</t>
  </si>
  <si>
    <t xml:space="preserve">|88445224	</t>
  </si>
  <si>
    <t xml:space="preserve">999226835207000	</t>
  </si>
  <si>
    <t>[巴厘岛]巴厘岛机场希尔顿花园酒店(Hilton Garden Inn Bali Ngurah Rai Airport)(55290459)</t>
  </si>
  <si>
    <t>LIU/SHUO,ZHANG/HEYU</t>
  </si>
  <si>
    <t xml:space="preserve">3946139	</t>
  </si>
  <si>
    <t xml:space="preserve">HID-6P3Q754C+GC-E00	</t>
  </si>
  <si>
    <t xml:space="preserve">999226836064092	</t>
  </si>
  <si>
    <t>[吉隆坡]努酒店@ 吉隆坡中央车站(NU Hotel @ KL Sentral)(55895696)</t>
  </si>
  <si>
    <t>行政豪华大床房&lt;2人入住&gt;</t>
  </si>
  <si>
    <t>LERKKASEMSAN/NUTTAPOL</t>
  </si>
  <si>
    <t xml:space="preserve">3946288	</t>
  </si>
  <si>
    <t xml:space="preserve">1080193089	</t>
  </si>
  <si>
    <t xml:space="preserve">999226839329518	</t>
  </si>
  <si>
    <t>PAISO/HAIRI</t>
  </si>
  <si>
    <t xml:space="preserve">3947717	</t>
  </si>
  <si>
    <t xml:space="preserve">248726	</t>
  </si>
  <si>
    <t xml:space="preserve">999226840787500	</t>
  </si>
  <si>
    <t>[巴拿马城]巴拿马城广场悦宜湾酒店(Riu Plaza Panamá)(55733524)</t>
  </si>
  <si>
    <t>豪华特大床房&lt;2人入住&gt;&lt;早餐&gt;</t>
  </si>
  <si>
    <t>Prodanoff/George  Gospodinoff</t>
  </si>
  <si>
    <t xml:space="preserve">3948429	</t>
  </si>
  <si>
    <t xml:space="preserve">HPA-67W2XFJH+8C-E00	</t>
  </si>
  <si>
    <t xml:space="preserve">999226848581672	</t>
  </si>
  <si>
    <t>[土龙木]新城市贝卡麦克斯酒店(Becamex Hotel New City)(55768703)</t>
  </si>
  <si>
    <t>JIANG/HAN CHIEH</t>
  </si>
  <si>
    <t xml:space="preserve">3956305	</t>
  </si>
  <si>
    <t xml:space="preserve">C8L7HTED88	</t>
  </si>
  <si>
    <t xml:space="preserve">999226849599245	</t>
  </si>
  <si>
    <t>[布鲁日]布鲁日卡塞尔贝格大酒店(Grand Hotel Casselbergh Brugge)(55801261)</t>
  </si>
  <si>
    <t>运河景观房&lt;2人入住&gt;&lt;早餐&gt;</t>
  </si>
  <si>
    <t>Janssen/Lex</t>
  </si>
  <si>
    <t xml:space="preserve">3957265	</t>
  </si>
  <si>
    <t xml:space="preserve">999226850883082	</t>
  </si>
  <si>
    <t>[洛杉矶]洛杉矶机场希尔顿酒店(Hilton Los Angeles Airport)(54503377)</t>
  </si>
  <si>
    <t>2 Double Beds&lt;2人入住&gt;</t>
  </si>
  <si>
    <t>JIANG/XIAO</t>
  </si>
  <si>
    <t xml:space="preserve">3958952	</t>
  </si>
  <si>
    <t xml:space="preserve">3425452931	</t>
  </si>
  <si>
    <t xml:space="preserve">999226852551359	</t>
  </si>
  <si>
    <t>[沙迦]沙迦红堡酒店(Red Castle Hotel - Managed by Aoudi Consultants)(94361359)</t>
  </si>
  <si>
    <t>豪华套房&lt;1人入住&gt;&lt;早餐&gt;</t>
  </si>
  <si>
    <t>MIAO/WENSHUO</t>
  </si>
  <si>
    <t xml:space="preserve">3960690	</t>
  </si>
  <si>
    <t xml:space="preserve">999226855133983	</t>
  </si>
  <si>
    <t>EE THONG/LEONG</t>
  </si>
  <si>
    <t xml:space="preserve">3963265	</t>
  </si>
  <si>
    <t xml:space="preserve">1080304472	</t>
  </si>
  <si>
    <t xml:space="preserve">999226855627392	</t>
  </si>
  <si>
    <t>[首尔]蒂罗尔酒店(Hotel Tirol)(55586151)</t>
  </si>
  <si>
    <t>商务双床房 禁烟&lt;2人入住&gt;</t>
  </si>
  <si>
    <t>KOTAKE/MISAKI,TAKAHASHI/SATSUKI</t>
  </si>
  <si>
    <t xml:space="preserve">3963868	</t>
  </si>
  <si>
    <t xml:space="preserve">2309210862961467	</t>
  </si>
  <si>
    <t xml:space="preserve">999226900636609	</t>
  </si>
  <si>
    <t>[普吉岛]皇家普吉城市酒店(Royal Phuket City Hotel)(55426586)</t>
  </si>
  <si>
    <t>CHEN/YINSONG,XUE/WENYU</t>
  </si>
  <si>
    <t xml:space="preserve">3965599	</t>
  </si>
  <si>
    <t xml:space="preserve">999226901408284	</t>
  </si>
  <si>
    <t>准将房 2张单人床&lt;2人入住&gt;</t>
  </si>
  <si>
    <t>Astrup/Simon</t>
  </si>
  <si>
    <t xml:space="preserve">3965894	</t>
  </si>
  <si>
    <t xml:space="preserve">378735	</t>
  </si>
  <si>
    <t xml:space="preserve">999226907799273	</t>
  </si>
  <si>
    <t>[芭堤雅]诚之Z酒店(Z by Zing)(55756978)</t>
  </si>
  <si>
    <t>高级双人房&lt;2人入住&gt;</t>
  </si>
  <si>
    <t>CHANDASAEN/GRIRANA</t>
  </si>
  <si>
    <t xml:space="preserve">3968041	</t>
  </si>
  <si>
    <t xml:space="preserve">HTL-WBD-459629285	</t>
  </si>
  <si>
    <t xml:space="preserve">999226908774847	</t>
  </si>
  <si>
    <t>[伦敦]伦敦市中心滑铁卢旅游旅馆(Travelodge London Central Waterloo)(55768670)</t>
  </si>
  <si>
    <t>双人床房&lt;1人入住&gt;&lt;不退款&gt;&lt;早餐&gt;</t>
  </si>
  <si>
    <t>FRANCISCO/MARSON</t>
  </si>
  <si>
    <t xml:space="preserve">3968540	</t>
  </si>
  <si>
    <t xml:space="preserve">999226909025633	</t>
  </si>
  <si>
    <t>[南特]阿米拉尔酒店(Hôtel Amiral)(80331009)</t>
  </si>
  <si>
    <t>双床间&lt;2人入住&gt;&lt;早餐&gt;</t>
  </si>
  <si>
    <t>Van Zyl/Anton</t>
  </si>
  <si>
    <t xml:space="preserve">3968701	</t>
  </si>
  <si>
    <t xml:space="preserve">999226915359326	</t>
  </si>
  <si>
    <t>DOUBLE KING GUEST&lt;2人入住&gt;</t>
  </si>
  <si>
    <t>FU/YUAN</t>
  </si>
  <si>
    <t xml:space="preserve">3971172	</t>
  </si>
  <si>
    <t xml:space="preserve">999226931060303	</t>
  </si>
  <si>
    <t>ZHANG/XIAOLU,WEI/XIANG</t>
  </si>
  <si>
    <t xml:space="preserve">3977793	</t>
  </si>
  <si>
    <t xml:space="preserve">999226931467302	</t>
  </si>
  <si>
    <t>LIU/SINAN,zhou/jing</t>
  </si>
  <si>
    <t xml:space="preserve">3978159	</t>
  </si>
  <si>
    <t xml:space="preserve">2309241263317293	</t>
  </si>
  <si>
    <t xml:space="preserve">999227006280266	</t>
  </si>
  <si>
    <t>[班夫]班夫阿斯彭旅馆(Banff Aspen Lodge)(56206356)</t>
  </si>
  <si>
    <t>甄选房&lt;2人入住&gt;&lt;早餐&gt;</t>
  </si>
  <si>
    <t>Tostes/Renata</t>
  </si>
  <si>
    <t xml:space="preserve">3981680	</t>
  </si>
  <si>
    <t xml:space="preserve">280706	</t>
  </si>
  <si>
    <t xml:space="preserve">999227023634823	</t>
  </si>
  <si>
    <t>豪华特大床房&lt;2人入住&gt;&lt;不退款&gt;</t>
  </si>
  <si>
    <t>JUNG/MINJOO</t>
  </si>
  <si>
    <t xml:space="preserve">3982708	</t>
  </si>
  <si>
    <t xml:space="preserve">321033873	</t>
  </si>
  <si>
    <t xml:space="preserve">999227032166648	</t>
  </si>
  <si>
    <t>[新加坡]81酒店(优质星)(Hotel 81 Premier Star)(78129526)</t>
  </si>
  <si>
    <t>高级房&lt;1人入住&gt;&lt;不退款&gt;</t>
  </si>
  <si>
    <t>TAN/HAOTIAN</t>
  </si>
  <si>
    <t xml:space="preserve">3984925	</t>
  </si>
  <si>
    <t xml:space="preserve">999227034697262	</t>
  </si>
  <si>
    <t>Sjoberg/Markus Ludvig</t>
  </si>
  <si>
    <t xml:space="preserve">3985772	</t>
  </si>
  <si>
    <t xml:space="preserve">3428144830	</t>
  </si>
  <si>
    <t xml:space="preserve">999227035673963	</t>
  </si>
  <si>
    <t>[哥本哈根]哥本哈根卡宾酒店(Cabinn Copenhagen)(89920651)</t>
  </si>
  <si>
    <t>双床房（Commodore）&lt;2人入住&gt;</t>
  </si>
  <si>
    <t>Bailey/Adam</t>
  </si>
  <si>
    <t xml:space="preserve">3986298	</t>
  </si>
  <si>
    <t xml:space="preserve">999227046629582	</t>
  </si>
  <si>
    <t>[乔治市]槟城长荣桂冠酒店(Evergreen Laurel Hotel Penang)(55451685)</t>
  </si>
  <si>
    <t>海景豪华特大床房&lt;2人入住&gt;&lt;不退款&gt;</t>
  </si>
  <si>
    <t>LAM/MAN CHUNG ANDREW</t>
  </si>
  <si>
    <t xml:space="preserve">3988515	</t>
  </si>
  <si>
    <t xml:space="preserve">999227049527111	</t>
  </si>
  <si>
    <t>[是拉差]森里沙公寓和套房(Centara Sonrisa Residences &amp; Suites Sriracha)(90199270)</t>
  </si>
  <si>
    <t>Hwangpanya/Jantanee</t>
  </si>
  <si>
    <t xml:space="preserve">3989463	</t>
  </si>
  <si>
    <t xml:space="preserve">999227050439912	</t>
  </si>
  <si>
    <t>[都柏林]拉塞尔苑酒店(Russell Court Hotel)(55414171)</t>
  </si>
  <si>
    <t>双人房&lt;2人入住&gt;</t>
  </si>
  <si>
    <t>RETTER/LAUREN</t>
  </si>
  <si>
    <t xml:space="preserve">3989809	</t>
  </si>
  <si>
    <t xml:space="preserve">87826	</t>
  </si>
  <si>
    <t xml:space="preserve">999227050964332	</t>
  </si>
  <si>
    <t>[曼谷]UHG四分之一隆齐酒店(The Quarter Ploenchit by UHG)(90402440)</t>
  </si>
  <si>
    <t>Liu/Man Kwan</t>
  </si>
  <si>
    <t xml:space="preserve">3990051	</t>
  </si>
  <si>
    <t xml:space="preserve">999227053088702	</t>
  </si>
  <si>
    <t>[拉斯维加斯]云霄塔娱乐场酒店(The STRAT Hotel, Casino &amp; Tower)(54503342)</t>
  </si>
  <si>
    <t>Select2张大号床房&lt;2人入住&gt;</t>
  </si>
  <si>
    <t>ROTSAERT/FILIP</t>
  </si>
  <si>
    <t xml:space="preserve">3990659	</t>
  </si>
  <si>
    <t xml:space="preserve">999227053746820	</t>
  </si>
  <si>
    <t>Hannigan /Patrick</t>
  </si>
  <si>
    <t xml:space="preserve">3990888	</t>
  </si>
  <si>
    <t xml:space="preserve">87884	</t>
  </si>
  <si>
    <t xml:space="preserve">999227053021973	</t>
  </si>
  <si>
    <t>[Titi Gajah]亚罗士打拉亚酒店及会议中心(Raia Hotel &amp; Convention Centre Alor Setar)(55665891)</t>
  </si>
  <si>
    <t>DELUXE FAMILY&lt;2人入住&gt;&lt;早餐&gt;</t>
  </si>
  <si>
    <t>YAAACOB/AMAN FUAD</t>
  </si>
  <si>
    <t xml:space="preserve">3990648	</t>
  </si>
  <si>
    <t xml:space="preserve">I1826K	</t>
  </si>
  <si>
    <t xml:space="preserve">999227057122682	</t>
  </si>
  <si>
    <t>标准特大床房&lt;2人入住&gt;</t>
  </si>
  <si>
    <t>Evangelista/Gianpaolo</t>
  </si>
  <si>
    <t xml:space="preserve">3992461	</t>
  </si>
  <si>
    <t xml:space="preserve">3425048288	</t>
  </si>
  <si>
    <t xml:space="preserve">999227060146321	</t>
  </si>
  <si>
    <t>[芒考]素可泰莱根达度假酒店(Legendha Sukhothai Resort)(55254458)</t>
  </si>
  <si>
    <t>高级房&lt;2人入住&gt;&lt;不退款&gt;&lt;早餐&gt;</t>
  </si>
  <si>
    <t>JONGCHAREONKAMON/ISARA</t>
  </si>
  <si>
    <t xml:space="preserve">3993836	</t>
  </si>
  <si>
    <t xml:space="preserve">4926950035766132165	</t>
  </si>
  <si>
    <t xml:space="preserve">999227060857616	</t>
  </si>
  <si>
    <t>BAINES/JOHN</t>
  </si>
  <si>
    <t xml:space="preserve">3994350	</t>
  </si>
  <si>
    <t xml:space="preserve">87869	</t>
  </si>
  <si>
    <t xml:space="preserve">999227062360151	</t>
  </si>
  <si>
    <t>[利兹]韦瑟比温德姆戴斯酒店(Days Inn by Wyndham Wetherby)(70808094)</t>
  </si>
  <si>
    <t>双床房, 2 张单人床&lt;2人入住&gt;&lt;早餐&gt;</t>
  </si>
  <si>
    <t>LANE/ROY</t>
  </si>
  <si>
    <t xml:space="preserve">3995300	</t>
  </si>
  <si>
    <t xml:space="preserve">999227062400609	</t>
  </si>
  <si>
    <t>MARTIN/GARY</t>
  </si>
  <si>
    <t xml:space="preserve">3995309	</t>
  </si>
  <si>
    <t xml:space="preserve">999227088758960	</t>
  </si>
  <si>
    <t>Troin/Linni</t>
  </si>
  <si>
    <t xml:space="preserve">3996940	</t>
  </si>
  <si>
    <t xml:space="preserve">999227093426053	</t>
  </si>
  <si>
    <t>ONG/KOON LING</t>
  </si>
  <si>
    <t xml:space="preserve">3998082	</t>
  </si>
  <si>
    <t xml:space="preserve">999227095985806	</t>
  </si>
  <si>
    <t>[首尔]如归酒店(Hotel At Home)(55906954)</t>
  </si>
  <si>
    <t>高级双人房&lt;1人入住&gt;</t>
  </si>
  <si>
    <t>ikeda/masanori</t>
  </si>
  <si>
    <t xml:space="preserve">3998989	</t>
  </si>
  <si>
    <t xml:space="preserve">9139561949795	</t>
  </si>
  <si>
    <t xml:space="preserve">999227097086907	</t>
  </si>
  <si>
    <t>[布宜诺斯艾利斯]蒙塞拉特公寓酒店(Monserrat Apart Hotel)(104397199)</t>
  </si>
  <si>
    <t>双人床房&lt;2人入住&gt;</t>
  </si>
  <si>
    <t>Vieira/Rubens</t>
  </si>
  <si>
    <t xml:space="preserve">3999741	</t>
  </si>
  <si>
    <t xml:space="preserve">50572	</t>
  </si>
  <si>
    <t xml:space="preserve">999227098562291	</t>
  </si>
  <si>
    <t>Ahmad/Waqas</t>
  </si>
  <si>
    <t xml:space="preserve">4000879	</t>
  </si>
  <si>
    <t xml:space="preserve">999227098907395	</t>
  </si>
  <si>
    <t>城景双人房&lt;2人入住&gt;&lt;不退款&gt;</t>
  </si>
  <si>
    <t>HAO/MEIHUI,ZHAO/ZEYU</t>
  </si>
  <si>
    <t xml:space="preserve">4001109	</t>
  </si>
  <si>
    <t xml:space="preserve">133137	</t>
  </si>
  <si>
    <t xml:space="preserve">999227099444822	</t>
  </si>
  <si>
    <t>[巴东]凯里亚德酒店-布米米纳恩(Kyriad Bumiminang Hotel)(97649699)</t>
  </si>
  <si>
    <t>PRITA/VANESSA</t>
  </si>
  <si>
    <t xml:space="preserve">4001575	</t>
  </si>
  <si>
    <t xml:space="preserve">999227101206847	</t>
  </si>
  <si>
    <t>[罗马]罗马蒙特马里奥LH酒店(LH Hotel Roma Montemario)(55491879)</t>
  </si>
  <si>
    <t>Twin/Double Room&lt;2人入住&gt;&lt;早餐&gt;</t>
  </si>
  <si>
    <t>JIN/WEI</t>
  </si>
  <si>
    <t xml:space="preserve">4002544	</t>
  </si>
  <si>
    <t xml:space="preserve">999227101729254	</t>
  </si>
  <si>
    <t>[乔治市]槟城温宝利酒店(The Wembley – A St Giles Hotel, Penang)(55680470)</t>
  </si>
  <si>
    <t>CHIN/KWAN SOON</t>
  </si>
  <si>
    <t xml:space="preserve">4002836	</t>
  </si>
  <si>
    <t xml:space="preserve">742200	</t>
  </si>
  <si>
    <t xml:space="preserve">999227102384823	</t>
  </si>
  <si>
    <t>[亨特斯维尔]亨特斯维尔凯艺酒店-近诺曼湖(Quality Inn Huntersville Near Lake Norman)(90370740)</t>
  </si>
  <si>
    <t>特大号床间&lt;2人入住&gt;&lt;早餐&gt;</t>
  </si>
  <si>
    <t>Barker/Bailey</t>
  </si>
  <si>
    <t xml:space="preserve">4003639	</t>
  </si>
  <si>
    <t xml:space="preserve">27102396067	</t>
  </si>
  <si>
    <t>Barker/Bailey,Barker/Jake</t>
  </si>
  <si>
    <t xml:space="preserve">4003643	</t>
  </si>
  <si>
    <t xml:space="preserve">999227102888363	</t>
  </si>
  <si>
    <t>[吉隆坡]苏布霍姆夏日套房公寓(Summer Suites Residences by Subhome)(55402690)</t>
  </si>
  <si>
    <t>高档套房&lt;2人入住&gt;</t>
  </si>
  <si>
    <t>TEOW/FANG YEE</t>
  </si>
  <si>
    <t xml:space="preserve">4003888	</t>
  </si>
  <si>
    <t xml:space="preserve">1080680913	</t>
  </si>
  <si>
    <t xml:space="preserve">999227103348463	</t>
  </si>
  <si>
    <t>[新山]新山晶冠酒店(Crystal Crown Hotel JB)(55289970)</t>
  </si>
  <si>
    <t>豪华房&lt;2人入住&gt;&lt;不退款&gt;&lt;早餐&gt;</t>
  </si>
  <si>
    <t>HO/SIEW CHOO</t>
  </si>
  <si>
    <t xml:space="preserve">4004075	</t>
  </si>
  <si>
    <t xml:space="preserve">999227104599356	</t>
  </si>
  <si>
    <t>[曼谷]宜必思尚品曼谷是隆酒店(Ibis Styles Bangkok Silom)(109174923)</t>
  </si>
  <si>
    <t>Standard Room&lt;2人入住&gt;&lt;不退款&gt;&lt;早餐&gt;</t>
  </si>
  <si>
    <t>HU/JIANONG,HE/CHANG</t>
  </si>
  <si>
    <t xml:space="preserve">4004872	</t>
  </si>
  <si>
    <t xml:space="preserve">114623803	</t>
  </si>
  <si>
    <t xml:space="preserve">999227104670877	</t>
  </si>
  <si>
    <t>[马塞约]普拉亚旅馆(Cais da Praia Hotel)(111595258)</t>
  </si>
  <si>
    <t>MELO/KERLLYNE W VIEIRA,DE JESUS/SAULO MACHADO</t>
  </si>
  <si>
    <t xml:space="preserve">4004912	</t>
  </si>
  <si>
    <t xml:space="preserve">999227105175767	</t>
  </si>
  <si>
    <t>JIANG/LIANJIE,XU/GUANGLIN</t>
  </si>
  <si>
    <t xml:space="preserve">4005268	</t>
  </si>
  <si>
    <t xml:space="preserve">JL-0030	</t>
  </si>
  <si>
    <t xml:space="preserve">999227105365123	</t>
  </si>
  <si>
    <t xml:space="preserve">4005339	</t>
  </si>
  <si>
    <t xml:space="preserve">167897	</t>
  </si>
  <si>
    <t xml:space="preserve">999227105413732	</t>
  </si>
  <si>
    <t>[涛岛]哈天海滩度假村(Haadtien Beach Resort)(56206382)</t>
  </si>
  <si>
    <t>海天别墅&lt;2人入住&gt;&lt;不退款&gt;&lt;早餐&gt;</t>
  </si>
  <si>
    <t>Furco/Andre</t>
  </si>
  <si>
    <t xml:space="preserve">4005355	</t>
  </si>
  <si>
    <t xml:space="preserve">27491	</t>
  </si>
  <si>
    <t xml:space="preserve">999227106797189	</t>
  </si>
  <si>
    <t>[金浦市]金浦艺术酒店(Hotel l'Art Gimpo)(91807807)</t>
  </si>
  <si>
    <t>豪华双床房&lt;3人入住&gt;</t>
  </si>
  <si>
    <t>NG/I WAN</t>
  </si>
  <si>
    <t xml:space="preserve">4006253	</t>
  </si>
  <si>
    <t xml:space="preserve">F0184440	</t>
  </si>
  <si>
    <t xml:space="preserve">999227106915902	</t>
  </si>
  <si>
    <t>[伊利甘]伊利甘出发酒店(Go Hotels Iligan)(100679541)</t>
  </si>
  <si>
    <t>CLERIGO/ANDREA VIVIEN ROA,CLERIGO/ASHLEY VIBELLE ROA</t>
  </si>
  <si>
    <t xml:space="preserve">4006290	</t>
  </si>
  <si>
    <t xml:space="preserve">ILI0057984 - Gem	</t>
  </si>
  <si>
    <t xml:space="preserve">999227107413222	</t>
  </si>
  <si>
    <t>[塔吉格]马尼拉1酒店（多用途）(F1 Hotel Manila)(55426580)</t>
  </si>
  <si>
    <t>碉堡套房&lt;2人入住&gt;&lt;不退款&gt;</t>
  </si>
  <si>
    <t>Trajano/Sheila,Trajano/Sheila</t>
  </si>
  <si>
    <t xml:space="preserve">4006648	</t>
  </si>
  <si>
    <t xml:space="preserve">13353957	</t>
  </si>
  <si>
    <t xml:space="preserve">999227107462889	</t>
  </si>
  <si>
    <t>[普吉岛]普吉岛玛丽莎别墅酒店(Malisa Villa’s Kata)(60467251)</t>
  </si>
  <si>
    <t>高级泳池别墅&lt;2人入住&gt;&lt;不退款&gt;&lt;早餐&gt;</t>
  </si>
  <si>
    <t>LEE/SENQ TEE</t>
  </si>
  <si>
    <t xml:space="preserve">4006774	</t>
  </si>
  <si>
    <t xml:space="preserve">80345	</t>
  </si>
  <si>
    <t xml:space="preserve">999227110610305	</t>
  </si>
  <si>
    <t>[曼谷]曼谷奥克伍德酒店(Oakwood Hotel &amp; Residence Bangkok)(55822155)</t>
  </si>
  <si>
    <t>GUNADHAM/VISUT</t>
  </si>
  <si>
    <t xml:space="preserve">4008804	</t>
  </si>
  <si>
    <t xml:space="preserve">RR23100047	</t>
  </si>
  <si>
    <t xml:space="preserve">999227111072231	</t>
  </si>
  <si>
    <t>[Sungai Kedukan]巨港温德姆 Opi 酒店(Wyndham Opi Hotel Palembang)(91907664)</t>
  </si>
  <si>
    <t>精致套房&lt;2人入住&gt;</t>
  </si>
  <si>
    <t>BADRI/MAWADDAH</t>
  </si>
  <si>
    <t xml:space="preserve">4009136	</t>
  </si>
  <si>
    <t xml:space="preserve">00176807	</t>
  </si>
  <si>
    <t xml:space="preserve">999227112206934	</t>
  </si>
  <si>
    <t>[新加坡]新加坡81酒店-好莱坞(Hotel 81 Premier Hollywood)(55451862)</t>
  </si>
  <si>
    <t>高级房(大床)&lt;2人入住&gt;</t>
  </si>
  <si>
    <t>TEOH/SUETYEE</t>
  </si>
  <si>
    <t xml:space="preserve">4009806	</t>
  </si>
  <si>
    <t xml:space="preserve">135634237	</t>
  </si>
  <si>
    <t xml:space="preserve">999227112379355	</t>
  </si>
  <si>
    <t>FIRDAUS/MOHD HAZWANI FIRDAUS BIN KAMARUDDIN</t>
  </si>
  <si>
    <t xml:space="preserve">4010012	</t>
  </si>
  <si>
    <t xml:space="preserve">I1L1GF	</t>
  </si>
  <si>
    <t xml:space="preserve">999227113265962	</t>
  </si>
  <si>
    <t>[曼谷]曼谷柏悦酒店(Park Hyatt Bangkok)(55451711)</t>
  </si>
  <si>
    <t>转角特大床房&lt;2人入住&gt;&lt;不退款&gt;&lt;早餐&gt;</t>
  </si>
  <si>
    <t>WEN/JENYI</t>
  </si>
  <si>
    <t xml:space="preserve">4010593	</t>
  </si>
  <si>
    <t xml:space="preserve">50846936	</t>
  </si>
  <si>
    <t xml:space="preserve">999227113512146	</t>
  </si>
  <si>
    <t>[吉隆坡]吉隆坡希尔顿花园酒店北店(Hilton Garden Inn Kuala Lumpur - North)(55299338)</t>
  </si>
  <si>
    <t>豪华大床房&lt;3人入住&gt;</t>
  </si>
  <si>
    <t>ANGEL/LIM</t>
  </si>
  <si>
    <t xml:space="preserve">4010736	</t>
  </si>
  <si>
    <t xml:space="preserve">999227113579239	</t>
  </si>
  <si>
    <t>[萨尔瓦多]卡特萨巴度假酒店(Catussaba Resort Hotel)(110036725)</t>
  </si>
  <si>
    <t>标准房&lt;2人入住&gt;&lt;不退款&gt;&lt;早餐&gt;</t>
  </si>
  <si>
    <t>Bastos/Rafaela Medrado,Santos dos Santos/Rodrigo Tadeu</t>
  </si>
  <si>
    <t xml:space="preserve">4010770	</t>
  </si>
  <si>
    <t xml:space="preserve">999227168029734	</t>
  </si>
  <si>
    <t>[曼谷]安尼克斯曼谷隆比尼经济酒店(Annex Lumpini Bangkok)(55281114)</t>
  </si>
  <si>
    <t>开放式双人房&lt;2人入住&gt;</t>
  </si>
  <si>
    <t>NATADTHONG/NATTAYA</t>
  </si>
  <si>
    <t xml:space="preserve">4011767	</t>
  </si>
  <si>
    <t xml:space="preserve">999227180178843	</t>
  </si>
  <si>
    <t>[吉隆坡]吉隆坡圣塔格兰德签名酒店(Santa Grand Signature Kuala Lumpur)(110133692)</t>
  </si>
  <si>
    <t>高级房(大床)&lt;2人入住&gt;&lt;不退款&gt;&lt;早餐&gt;</t>
  </si>
  <si>
    <t>TAN/HOCK LUN</t>
  </si>
  <si>
    <t xml:space="preserve">4014455	</t>
  </si>
  <si>
    <t xml:space="preserve">42485	</t>
  </si>
  <si>
    <t xml:space="preserve">999227181037124	</t>
  </si>
  <si>
    <t>[曼谷]超级 OYO 首都 O 564 自然精品酒店(Super OYO Capital O 564 Nature Boutique Hotel)(55956348)</t>
  </si>
  <si>
    <t>豪华三人房&lt;3人入住&gt;</t>
  </si>
  <si>
    <t>SOUVANNASING/PHONESAVANH</t>
  </si>
  <si>
    <t xml:space="preserve">4014815	</t>
  </si>
  <si>
    <t xml:space="preserve">1080779102	</t>
  </si>
  <si>
    <t xml:space="preserve">999227181656622	</t>
  </si>
  <si>
    <t>THANADKREEDECH/VORAMON</t>
  </si>
  <si>
    <t xml:space="preserve">4015078	</t>
  </si>
  <si>
    <t xml:space="preserve">999227182355396	</t>
  </si>
  <si>
    <t>工作室房&lt;2人入住&gt;&lt;不退款&gt;</t>
  </si>
  <si>
    <t>SEEPHALANG/ALONGKOT</t>
  </si>
  <si>
    <t xml:space="preserve">4015454	</t>
  </si>
  <si>
    <t xml:space="preserve">999227182393634	</t>
  </si>
  <si>
    <t xml:space="preserve">4015471	</t>
  </si>
  <si>
    <t xml:space="preserve">464300645	</t>
  </si>
  <si>
    <t xml:space="preserve">999227183951016	</t>
  </si>
  <si>
    <t>[南雅加达]卡萨布兰卡雅加达温德姆酒店(Wyndham Casablanca Jakarta)(112070559)</t>
  </si>
  <si>
    <t>豪华客房, 1 张特大床, 吸烟房 (Grand)&lt;2人入住&gt;&lt;不退款&gt;&lt;早餐&gt;</t>
  </si>
  <si>
    <t>MOHDSUPAR/SULAIMI BIN</t>
  </si>
  <si>
    <t xml:space="preserve">4016368	</t>
  </si>
  <si>
    <t xml:space="preserve">1534253	</t>
  </si>
  <si>
    <t xml:space="preserve">999227185403201	</t>
  </si>
  <si>
    <t>Standard Room with 2 Double Beds&lt;2人入住&gt;</t>
  </si>
  <si>
    <t>Tan/Chui Yeang</t>
  </si>
  <si>
    <t xml:space="preserve">4017451	</t>
  </si>
  <si>
    <t xml:space="preserve">444557	</t>
  </si>
  <si>
    <t xml:space="preserve">999227186521184	</t>
  </si>
  <si>
    <t>[芭堤雅]芭堤雅FX酒店(FX Hotel Pattaya)(68545360)</t>
  </si>
  <si>
    <t>尊贵三人房&lt;3人入住&gt;&lt;早餐&gt;</t>
  </si>
  <si>
    <t>KHIREEKHIAW/SIRIRAT</t>
  </si>
  <si>
    <t xml:space="preserve">4018279	</t>
  </si>
  <si>
    <t xml:space="preserve">9139711363449	</t>
  </si>
  <si>
    <t xml:space="preserve">999227187697592	</t>
  </si>
  <si>
    <t>[潘切]为您服务公寓(Surf4You Residence)(55491787)</t>
  </si>
  <si>
    <t>POOWATTANAWONG/TAWAN</t>
  </si>
  <si>
    <t xml:space="preserve">4019454	</t>
  </si>
  <si>
    <t xml:space="preserve">9144719704105	</t>
  </si>
  <si>
    <t xml:space="preserve">999227189520328	</t>
  </si>
  <si>
    <t>[Khu Khot]亚洲机场饭店(Asia Airport Hotel)(56206304)</t>
  </si>
  <si>
    <t>高级房&lt;1人入住&gt;</t>
  </si>
  <si>
    <t>PHUMINGSRI/SUPATTRA</t>
  </si>
  <si>
    <t xml:space="preserve">4021190	</t>
  </si>
  <si>
    <t xml:space="preserve">9139741937780	</t>
  </si>
  <si>
    <t xml:space="preserve">999227189743184	</t>
  </si>
  <si>
    <t>[釜山]GNB酒店(GNB Hotel)(55547348)</t>
  </si>
  <si>
    <t>标准大床房&lt;2人入住&gt;&lt;不退款&gt;</t>
  </si>
  <si>
    <t>KIM/DONG GYU</t>
  </si>
  <si>
    <t xml:space="preserve">4021302	</t>
  </si>
  <si>
    <t xml:space="preserve">2310061164771232	</t>
  </si>
  <si>
    <t xml:space="preserve">999227191736932	</t>
  </si>
  <si>
    <t>[安特卫普]安特卫普中心世纪酒店(Century Hotel Antwerpen Centrum)(55280946)</t>
  </si>
  <si>
    <t>单人房&lt;1人入住&gt;</t>
  </si>
  <si>
    <t>Yu/Sheung Him Ambrose</t>
  </si>
  <si>
    <t xml:space="preserve">4023169	</t>
  </si>
  <si>
    <t xml:space="preserve">999227191760413	</t>
  </si>
  <si>
    <t>[古晋]古晋UCSI酒店(Ucsi Hotel Kuching)(89934101)</t>
  </si>
  <si>
    <t>ABBAS/NUR FAIZAH</t>
  </si>
  <si>
    <t xml:space="preserve">4023182	</t>
  </si>
  <si>
    <t xml:space="preserve">6E4GHK	</t>
  </si>
  <si>
    <t xml:space="preserve">999227191856422	</t>
  </si>
  <si>
    <t>豪华池景房（内宾）&lt;2人入住&gt;&lt;不退款&gt;&lt;早餐&gt;</t>
  </si>
  <si>
    <t>FU/ZHENGPENG</t>
  </si>
  <si>
    <t xml:space="preserve">4023410	</t>
  </si>
  <si>
    <t xml:space="preserve">999227192672143	</t>
  </si>
  <si>
    <t>[曼谷]阿特里姆曼谷美居大酒店(Grand Mercure Bangkok Atrium)(55665998)</t>
  </si>
  <si>
    <t>CHIA/AMOS</t>
  </si>
  <si>
    <t xml:space="preserve">4024342	</t>
  </si>
  <si>
    <t xml:space="preserve">115976613	</t>
  </si>
  <si>
    <t xml:space="preserve">999227193865890	</t>
  </si>
  <si>
    <t>[芙蓉]芙蓉皇家朱兰酒店(Royale Chulan Seremban)(55299579)</t>
  </si>
  <si>
    <t>IBRAHIM/NURHAZIYAH</t>
  </si>
  <si>
    <t xml:space="preserve">4025631	</t>
  </si>
  <si>
    <t xml:space="preserve">1351228	</t>
  </si>
  <si>
    <t xml:space="preserve">999227194513912	</t>
  </si>
  <si>
    <t>[孔敬]孔敬OMG酒店(OMG Hotel)(89917102)</t>
  </si>
  <si>
    <t>高级双人床房&lt;2人入住&gt;&lt;不退款&gt;</t>
  </si>
  <si>
    <t>WONGTREE/PLOYPAILIN</t>
  </si>
  <si>
    <t xml:space="preserve">4026307	</t>
  </si>
  <si>
    <t xml:space="preserve">9139781224785	</t>
  </si>
  <si>
    <t xml:space="preserve">999226931077660	</t>
  </si>
  <si>
    <t>LI/FEIFEI,Liao/You</t>
  </si>
  <si>
    <t xml:space="preserve">3977806	</t>
  </si>
  <si>
    <t xml:space="preserve">2309241063308046	</t>
  </si>
  <si>
    <t xml:space="preserve">999227194752752	</t>
  </si>
  <si>
    <t>[奎松市]马尼拉奎松市B酒店（多用途酒店）(The B Hotel Quezon City Manila (Multiple-Use Hotel))(55694688)</t>
  </si>
  <si>
    <t>ABAD/JACQUELINE,TRINIDAD/JOLIEZL</t>
  </si>
  <si>
    <t xml:space="preserve">4026566	</t>
  </si>
  <si>
    <t xml:space="preserve"> 2250003	</t>
  </si>
  <si>
    <t xml:space="preserve">999227195328869	</t>
  </si>
  <si>
    <t>[巴厘岛]阿斯顿登巴萨酒店及会议中心(Aston Denpasar Hotel &amp; Convention)(55367715)</t>
  </si>
  <si>
    <t>豪华房&lt;2人入住&gt;&lt;不退款&gt;</t>
  </si>
  <si>
    <t>REXY/KADEK</t>
  </si>
  <si>
    <t xml:space="preserve">4027246	</t>
  </si>
  <si>
    <t xml:space="preserve">30561900	</t>
  </si>
  <si>
    <t xml:space="preserve">999227195524648	</t>
  </si>
  <si>
    <t xml:space="preserve">4027353	</t>
  </si>
  <si>
    <t xml:space="preserve">30563090	</t>
  </si>
  <si>
    <t xml:space="preserve">999227253534940	</t>
  </si>
  <si>
    <t>[新山]KSL度假酒店(KSL Hotel &amp; Resort)(55680499)</t>
  </si>
  <si>
    <t>高级双床房&lt;2人入住&gt;&lt;不退款&gt;</t>
  </si>
  <si>
    <t>ZHU/ZHIHONG</t>
  </si>
  <si>
    <t xml:space="preserve">4027816	</t>
  </si>
  <si>
    <t xml:space="preserve">14147220	</t>
  </si>
  <si>
    <t xml:space="preserve">999227262156045	</t>
  </si>
  <si>
    <t>AZMI/MOHAMMAD AKLIS</t>
  </si>
  <si>
    <t xml:space="preserve">4030588	</t>
  </si>
  <si>
    <t xml:space="preserve">BWG9D1	</t>
  </si>
  <si>
    <t xml:space="preserve">999227263245058	</t>
  </si>
  <si>
    <t>BASTARD/BIMACHO</t>
  </si>
  <si>
    <t xml:space="preserve">4031056	</t>
  </si>
  <si>
    <t xml:space="preserve">30588225	</t>
  </si>
  <si>
    <t xml:space="preserve">999227263352640	</t>
  </si>
  <si>
    <t>[霍夫多普]阿姆斯特丹斯希普霍尔机场诺富特酒店(Novotel Amsterdam Schiphol Airport)(60480453)</t>
  </si>
  <si>
    <t>现代宽敞标准双人房&lt;2人入住&gt;&lt;不退款&gt;&lt;早餐&gt;</t>
  </si>
  <si>
    <t>Edja/Karelle Ahou Anicette</t>
  </si>
  <si>
    <t xml:space="preserve">4031076	</t>
  </si>
  <si>
    <t xml:space="preserve">999227282312598	</t>
  </si>
  <si>
    <t>[都柏林]格雷沙姆RIU广场酒店(Riu Plaza the Gresham Dublin)(55733275)</t>
  </si>
  <si>
    <t>豪华高级双床房&lt;2人入住&gt;&lt;早餐&gt;</t>
  </si>
  <si>
    <t>TSAROULLA/NICHOLAS</t>
  </si>
  <si>
    <t xml:space="preserve">4031994	</t>
  </si>
  <si>
    <t xml:space="preserve">999227283687642	</t>
  </si>
  <si>
    <t>[巴彦勒巴]槟城丽昇豪华套房(Lexis Suites Penang)(55694583)</t>
  </si>
  <si>
    <t>行政泳池套房&lt;2人入住&gt;&lt;不退款&gt;</t>
  </si>
  <si>
    <t>CHONG/HELENA</t>
  </si>
  <si>
    <t xml:space="preserve">4032454	</t>
  </si>
  <si>
    <t xml:space="preserve">398259	</t>
  </si>
  <si>
    <t xml:space="preserve">999227284557219	</t>
  </si>
  <si>
    <t>CHANSAMORN/SUTHALAK</t>
  </si>
  <si>
    <t xml:space="preserve">4032903	</t>
  </si>
  <si>
    <t xml:space="preserve">4935957468844778949	</t>
  </si>
  <si>
    <t xml:space="preserve">999227284769216	</t>
  </si>
  <si>
    <t>[吉隆坡]铂尔曼吉隆坡城市中心大酒店(Pullman Kuala Lumpur City Centre Hotel &amp; Residences)(56185634)</t>
  </si>
  <si>
    <t>单卧室公寓&lt;2人入住&gt;&lt;早餐&gt;</t>
  </si>
  <si>
    <t>SALAM/ALIMAT BIN</t>
  </si>
  <si>
    <t xml:space="preserve">4033052	</t>
  </si>
  <si>
    <t xml:space="preserve">990685	</t>
  </si>
  <si>
    <t xml:space="preserve">999227286175308	</t>
  </si>
  <si>
    <t>[卢穆特]卢穆特东方之星度假村(The Orient Star Resort Lumut)(89930918)</t>
  </si>
  <si>
    <t>ASYRAF/MUHD ASYRAF BIN AHMAD</t>
  </si>
  <si>
    <t xml:space="preserve">4033863	</t>
  </si>
  <si>
    <t xml:space="preserve">1080954935	</t>
  </si>
  <si>
    <t xml:space="preserve">27286291054	</t>
  </si>
  <si>
    <t>[新加坡]新加坡四季酒店(Four Seasons Hotel Singapore)(55451630)</t>
  </si>
  <si>
    <t>林荫大道特大床房&lt;2人入住&gt;</t>
  </si>
  <si>
    <t>LI/LIU</t>
  </si>
  <si>
    <t xml:space="preserve">4033896	</t>
  </si>
  <si>
    <t xml:space="preserve">11058217	</t>
  </si>
  <si>
    <t xml:space="preserve">999227287513040	</t>
  </si>
  <si>
    <t>[芭堤雅]芭堤雅花园海景大酒店(Garden Cliff Resort &amp; Spa Pattaya)(55626102)</t>
  </si>
  <si>
    <t>豪华海景房&lt;2人入住&gt;&lt;不退款&gt;</t>
  </si>
  <si>
    <t>FENG/QIUMENG,TANG/BEI</t>
  </si>
  <si>
    <t xml:space="preserve">4034328	</t>
  </si>
  <si>
    <t xml:space="preserve">999227287741101	</t>
  </si>
  <si>
    <t>[丹戎本雅]天堂沙滩度假村(Rainbow Paradise Beach Resort)(55312110)</t>
  </si>
  <si>
    <t>豪华一室房&lt;2人入住&gt;&lt;早餐&gt;</t>
  </si>
  <si>
    <t>Gharti Magar/Gobinda Bahadur</t>
  </si>
  <si>
    <t xml:space="preserve">4034432	</t>
  </si>
  <si>
    <t xml:space="preserve">30609286	</t>
  </si>
  <si>
    <t xml:space="preserve">999227288038081	</t>
  </si>
  <si>
    <t>[吉隆坡]吉隆坡市中心智选假日酒店(Holiday Inn Express Kuala Lumpur City Centre, an IHG Hotel)(55337198)</t>
  </si>
  <si>
    <t>标准房&lt;2人入住&gt;&lt;不退款&gt;</t>
  </si>
  <si>
    <t>KASAHARA/TERUYA,REN/QIAN</t>
  </si>
  <si>
    <t xml:space="preserve">4034534	</t>
  </si>
  <si>
    <t xml:space="preserve">400759	</t>
  </si>
  <si>
    <t xml:space="preserve">999227288355283	</t>
  </si>
  <si>
    <t>[仁川]仁川华美达酒店(Ramada by Wyndham Incheon)(60467396)</t>
  </si>
  <si>
    <t>总理大床房&lt;2人入住&gt;</t>
  </si>
  <si>
    <t>LEE/WOOHYOUNG</t>
  </si>
  <si>
    <t xml:space="preserve">4034718	</t>
  </si>
  <si>
    <t xml:space="preserve">999227288775590	</t>
  </si>
  <si>
    <t>[波德申]波德申朗吉特-朗吉酒店(Langit Langi Hotel @ Port Dickson)(90368845)</t>
  </si>
  <si>
    <t>基本房间&lt;2人入住&gt;</t>
  </si>
  <si>
    <t>ADNAN/AZLINA</t>
  </si>
  <si>
    <t xml:space="preserve">4034978	</t>
  </si>
  <si>
    <t xml:space="preserve">1080969592	</t>
  </si>
  <si>
    <t xml:space="preserve">999227289098218	</t>
  </si>
  <si>
    <t>客房, 1 张特大床, 泳池景观&lt;2人入住&gt;</t>
  </si>
  <si>
    <t>ZHOU/PENGDA,ZHANG/YINGRUI</t>
  </si>
  <si>
    <t xml:space="preserve">4035214	</t>
  </si>
  <si>
    <t xml:space="preserve">999226908138335	</t>
  </si>
  <si>
    <t>[罗马]贝斯特韦斯特精品皇家圣缇纳大酒店(Best Western Premier Hotel Royal Santina)(55861936)</t>
  </si>
  <si>
    <t>YU/JIAHUAN,DU/JIA</t>
  </si>
  <si>
    <t xml:space="preserve">3968214	</t>
  </si>
  <si>
    <t xml:space="preserve">999227289953659	</t>
  </si>
  <si>
    <t>[里约热内卢]里约热内卢巴拉亚特兰帝卡国际酒店(Radisson Hotel Barra Rio de Janeiro)(77369273)</t>
  </si>
  <si>
    <t>高级大床房&lt;2人入住&gt;&lt;早餐&gt;</t>
  </si>
  <si>
    <t>THIELMANN/GUSTAVO,CHOA/VANESSA LANGNER,CAPUCCI/RAFAEL,CHOA/FERNANDA LANGNER</t>
  </si>
  <si>
    <t xml:space="preserve">4035723	</t>
  </si>
  <si>
    <t xml:space="preserve">17846842	</t>
  </si>
  <si>
    <t xml:space="preserve">999227290741928	</t>
  </si>
  <si>
    <t>[巴厘巴板]尼欧巴里巴伴酒店 - 阿斯顿酒店(Hotel Neo+ Balikpapan by Aston)(55799126)</t>
  </si>
  <si>
    <t>你欧房&lt;2人入住&gt;&lt;早餐&gt;</t>
  </si>
  <si>
    <t>Gichul/Cho</t>
  </si>
  <si>
    <t xml:space="preserve">4036677	</t>
  </si>
  <si>
    <t xml:space="preserve">30622123	</t>
  </si>
  <si>
    <t xml:space="preserve">999227290745240	</t>
  </si>
  <si>
    <t>客房, 1 张特大床&lt;2人入住&gt;&lt;早餐&gt;</t>
  </si>
  <si>
    <t>XIA/SHIYU,SHI/ZHIKUN</t>
  </si>
  <si>
    <t xml:space="preserve">4036680	</t>
  </si>
  <si>
    <t xml:space="preserve">999227290926922	</t>
  </si>
  <si>
    <t>[芭堤雅]芭堤雅沙妮酒店(The Zign Hotel)(55542731)</t>
  </si>
  <si>
    <t>海景高级房&lt;2人入住&gt;&lt;不退款&gt;</t>
  </si>
  <si>
    <t>KERDBANDIT/KRITTIYAPORN,KERDBANDIT/SANTISUK</t>
  </si>
  <si>
    <t xml:space="preserve">4037042	</t>
  </si>
  <si>
    <t xml:space="preserve">231008004147473	</t>
  </si>
  <si>
    <t xml:space="preserve">999227291053458	</t>
  </si>
  <si>
    <t>[曼谷]黄金机场套房酒店(Gold Airport Suites)(55304382)</t>
  </si>
  <si>
    <t>标准双人房&lt;2人入住&gt;&lt;不退款&gt;</t>
  </si>
  <si>
    <t>NGOOPHIMAI/RAVEEVAN</t>
  </si>
  <si>
    <t xml:space="preserve">4037213	</t>
  </si>
  <si>
    <t xml:space="preserve">999227291163321	</t>
  </si>
  <si>
    <t>[曼谷]曼谷百伦佐酒店(Baron Zotel Bangkok)(55862163)</t>
  </si>
  <si>
    <t>高级间&lt;2人入住&gt;&lt;不退款&gt;</t>
  </si>
  <si>
    <t>TANNER/AUSTIN LEIGH</t>
  </si>
  <si>
    <t xml:space="preserve">4037398	</t>
  </si>
  <si>
    <t xml:space="preserve">999227295435855	</t>
  </si>
  <si>
    <t>[L'Horta de Valencia]华伦西亚艾克松酒店(Hotel Xon's Valencia)(97593822)</t>
  </si>
  <si>
    <t>标准双人床房&lt;2人入住&gt;&lt;早餐&gt;</t>
  </si>
  <si>
    <t>YAO/JIAYI</t>
  </si>
  <si>
    <t xml:space="preserve">4038373	</t>
  </si>
  <si>
    <t xml:space="preserve">999227297398878	</t>
  </si>
  <si>
    <t>豪华一室房&lt;2人入住&gt;</t>
  </si>
  <si>
    <t>OTHMAN/NUJAIMI</t>
  </si>
  <si>
    <t xml:space="preserve">4039017	</t>
  </si>
  <si>
    <t xml:space="preserve">30634623	</t>
  </si>
  <si>
    <t xml:space="preserve">999227298397856	</t>
  </si>
  <si>
    <t>[哥打京那巴鲁]哥打京那巴鲁皇宫酒店(The Palace Hotel Kota Kinabalu)(55328706)</t>
  </si>
  <si>
    <t>Wahab/Nora</t>
  </si>
  <si>
    <t xml:space="preserve">4039323	</t>
  </si>
  <si>
    <t xml:space="preserve">326329262	</t>
  </si>
  <si>
    <t xml:space="preserve">999227298403798	</t>
  </si>
  <si>
    <t>[曼谷]曼谷沙吞路耐拉提瓦斯公寓酒店(The Narathiwas Hotel &amp; Residence Sathorn Bangkok)(55720075)</t>
  </si>
  <si>
    <t>一室房&lt;2人入住&gt;&lt;不退款&gt;</t>
  </si>
  <si>
    <t>TANACHAITIMAKRON/PONGSAK</t>
  </si>
  <si>
    <t xml:space="preserve">4039324	</t>
  </si>
  <si>
    <t xml:space="preserve">999226903167965	</t>
  </si>
  <si>
    <t>[巴勒莫]圣保罗宫殿酒店(San Paolo Palace Hotel)(55831852)</t>
  </si>
  <si>
    <t>双人间&lt;2人入住&gt;&lt;早餐&gt;</t>
  </si>
  <si>
    <t>XIE/KAIXIN,HOU/YIFENG</t>
  </si>
  <si>
    <t xml:space="preserve">3966457	</t>
  </si>
  <si>
    <t xml:space="preserve">999227301512007	</t>
  </si>
  <si>
    <t>[赫尔辛基]斯堪迪克大码头酒店(Scandic Grand Marina)(55611780)</t>
  </si>
  <si>
    <t>单人房&lt;1人入住&gt;&lt;不退款&gt;&lt;早餐&gt;</t>
  </si>
  <si>
    <t>Baer/Matthias</t>
  </si>
  <si>
    <t xml:space="preserve">4040524	</t>
  </si>
  <si>
    <t xml:space="preserve">999227302189514	</t>
  </si>
  <si>
    <t>[乌韦达]RL乌贝达城市酒店(RL Ciudad de Úbeda)(110036537)</t>
  </si>
  <si>
    <t>LOPEZ VICIANA/JUAN</t>
  </si>
  <si>
    <t xml:space="preserve">4040842	</t>
  </si>
  <si>
    <t xml:space="preserve">999227302213487	</t>
  </si>
  <si>
    <t>[胡志明市]胡志明市自由绿野仙踪酒店, 原自由酒店3号(Liberty Saigon Greenview Hotel Ho Chi Minh City)(90357823)</t>
  </si>
  <si>
    <t>城景豪华房&lt;2人入住&gt;&lt;不退款&gt;&lt;早餐&gt;</t>
  </si>
  <si>
    <t>SENORA/PHILIP II</t>
  </si>
  <si>
    <t xml:space="preserve">4040961	</t>
  </si>
  <si>
    <t xml:space="preserve">999227303256226	</t>
  </si>
  <si>
    <t>[希什利]摩顿莫纳帕梅西科伊住宿加早餐旅馆(Molton Monapart Mecidiyekoy)(55720486)</t>
  </si>
  <si>
    <t>TASKIN/EMRAH</t>
  </si>
  <si>
    <t xml:space="preserve">4041430	</t>
  </si>
  <si>
    <t xml:space="preserve">R185574304	</t>
  </si>
  <si>
    <t xml:space="preserve">999227303266269	</t>
  </si>
  <si>
    <t>[米科诺斯]安德罗尼科斯酒店(Andronikos Hotel)(95083653)</t>
  </si>
  <si>
    <t>花园景可可尼双人间&lt;2人入住&gt;&lt;不退款&gt;&lt;早餐&gt;</t>
  </si>
  <si>
    <t>MARTYN/ANDREW JAMES</t>
  </si>
  <si>
    <t xml:space="preserve">4041437	</t>
  </si>
  <si>
    <t xml:space="preserve">999227303381252	</t>
  </si>
  <si>
    <t>标准双人房&lt;2人入住&gt;</t>
  </si>
  <si>
    <t>Muriel/Miriam</t>
  </si>
  <si>
    <t xml:space="preserve">4041522	</t>
  </si>
  <si>
    <t xml:space="preserve">50582	</t>
  </si>
  <si>
    <t xml:space="preserve">999227304866606	</t>
  </si>
  <si>
    <t>[西雅加达]雅加达帕拉贡大酒店(Grand Paragon Hotel)(91812124)</t>
  </si>
  <si>
    <t>行政豪华房&lt;2人入住&gt;&lt;不退款&gt;</t>
  </si>
  <si>
    <t>LI/CHONGBIN</t>
  </si>
  <si>
    <t xml:space="preserve">4042280	</t>
  </si>
  <si>
    <t xml:space="preserve">9144903084814	</t>
  </si>
  <si>
    <t xml:space="preserve">999227305794976	</t>
  </si>
  <si>
    <t>[班邦萨雷]班萨雷一号 - 探寻客房酒店(RoomQuest One Bangsaray)(103761358)</t>
  </si>
  <si>
    <t>标准间&lt;2人入住&gt;&lt;不退款&gt;&lt;早餐&gt;</t>
  </si>
  <si>
    <t>JUNHA/ADISAK</t>
  </si>
  <si>
    <t xml:space="preserve">4042824	</t>
  </si>
  <si>
    <t xml:space="preserve">999227305881458	</t>
  </si>
  <si>
    <t>[波士顿]波士顿奥尔斯顿到一室公寓酒店(Studio Allston Hotel Boston)(55269880)</t>
  </si>
  <si>
    <t>两张大号床标准间&lt;2人入住&gt;&lt;早餐&gt;</t>
  </si>
  <si>
    <t>BAI/JIA Yu</t>
  </si>
  <si>
    <t xml:space="preserve">4042858	</t>
  </si>
  <si>
    <t xml:space="preserve">15686320-1	</t>
  </si>
  <si>
    <t xml:space="preserve">999227307215654	</t>
  </si>
  <si>
    <t>[朗西]日内瓦温德姆华美达安可酒店(Ramada Encore by Wyndham Geneva)(60514439)</t>
  </si>
  <si>
    <t>客房, 2 张单人床, 无烟房&lt;2人入住&gt;</t>
  </si>
  <si>
    <t>Klatte /Martin</t>
  </si>
  <si>
    <t xml:space="preserve">4044821	</t>
  </si>
  <si>
    <t xml:space="preserve">81069EE024540	</t>
  </si>
  <si>
    <t xml:space="preserve">999226132399263	</t>
  </si>
  <si>
    <t>[巴塞罗那]巴塞罗那桑斯酒店(Hotel Sansi Barcelona)(97595087)</t>
  </si>
  <si>
    <t>YANG/HUI</t>
  </si>
  <si>
    <t xml:space="preserve">3799788	</t>
  </si>
  <si>
    <t xml:space="preserve">999227308236361	</t>
  </si>
  <si>
    <t>[曼谷]曼谷京华大酒店(Hotel Royal Bangkok@Chinatown)(55932568)</t>
  </si>
  <si>
    <t>高级房(无窗)&lt;2人入住&gt;&lt;不退款&gt;</t>
  </si>
  <si>
    <t>CHOTINED/YUTHACHAI</t>
  </si>
  <si>
    <t xml:space="preserve">4045453	</t>
  </si>
  <si>
    <t xml:space="preserve">382259	</t>
  </si>
  <si>
    <t xml:space="preserve">999227309041615	</t>
  </si>
  <si>
    <t>[宿务]瑟达宿务中央集团酒店(Seda Central Bloc Cebu)(95084417)</t>
  </si>
  <si>
    <t>GOO/HYUNWOO,JAVIER/JONNALAINE</t>
  </si>
  <si>
    <t xml:space="preserve">4045733	</t>
  </si>
  <si>
    <t xml:space="preserve">2971676	</t>
  </si>
  <si>
    <t xml:space="preserve">999227309847408	</t>
  </si>
  <si>
    <t>[陈厝港]KSL温泉度假酒店(KSL Hot Spring Resort)(95138801)</t>
  </si>
  <si>
    <t>豪华房(特大床)&lt;2人入住&gt;&lt;不退款&gt;&lt;早餐&gt;</t>
  </si>
  <si>
    <t>LAU/JACKEY</t>
  </si>
  <si>
    <t xml:space="preserve">4046309	</t>
  </si>
  <si>
    <t xml:space="preserve">999227319048013	</t>
  </si>
  <si>
    <t>[云顶高原]至尊玖霄明阁大酒店(Grand Ion Delemen Hotel)(55967875)</t>
  </si>
  <si>
    <t>RAVINDRAKUMAR/RAVINDRA KUMAR,SIDDLAGHATA/RANJINI</t>
  </si>
  <si>
    <t xml:space="preserve">4046885	</t>
  </si>
  <si>
    <t xml:space="preserve">30665476	</t>
  </si>
  <si>
    <t xml:space="preserve">999227319788325	</t>
  </si>
  <si>
    <t>SRIWILAI/SAROCHA</t>
  </si>
  <si>
    <t xml:space="preserve">4047023	</t>
  </si>
  <si>
    <t xml:space="preserve">27320085994	</t>
  </si>
  <si>
    <t>[湾湖]华特迪士尼世界海豚酒店(Walt Disney World Dolphin)(60532375)</t>
  </si>
  <si>
    <t>特大床房（度假村景观）&lt;2人入住&gt;&lt;不退款&gt;</t>
  </si>
  <si>
    <t>DONG/GUIXIN,DING/SHENJUN,WU/KUN</t>
  </si>
  <si>
    <t xml:space="preserve">4047126	</t>
  </si>
  <si>
    <t xml:space="preserve">-C8YWA05A48	</t>
  </si>
  <si>
    <t xml:space="preserve">999227320167658	</t>
  </si>
  <si>
    <t>CAMPBELL/GAIL</t>
  </si>
  <si>
    <t xml:space="preserve">4047160	</t>
  </si>
  <si>
    <t xml:space="preserve">999227320171584	</t>
  </si>
  <si>
    <t>[捷克布杰约维采]望大酒店(Grandhotel Zvon)(55831924)</t>
  </si>
  <si>
    <t>Zakor/Szilard,Szilagyi/Erzsebet</t>
  </si>
  <si>
    <t xml:space="preserve">4047162	</t>
  </si>
  <si>
    <t xml:space="preserve">999227320283257	</t>
  </si>
  <si>
    <t>[维耶特里]拉图健身水疗酒店(Hotel Raito Vietri Sul Mare)(95083655)</t>
  </si>
  <si>
    <t>经典双人床房&lt;2人入住&gt;&lt;早餐&gt;</t>
  </si>
  <si>
    <t>REGA/UMBERTO</t>
  </si>
  <si>
    <t xml:space="preserve">4047195	</t>
  </si>
  <si>
    <t xml:space="preserve">999227320425810	</t>
  </si>
  <si>
    <t>[曼谷]盛泰澜拉普崂中央广场酒店(Centara Grand at Central Plaza Ladprao Bangkok)(55299786)</t>
  </si>
  <si>
    <t>Premium Suite King&lt;2人入住&gt;&lt;不退款&gt;</t>
  </si>
  <si>
    <t>WOO/TONY</t>
  </si>
  <si>
    <t xml:space="preserve">4047242	</t>
  </si>
  <si>
    <t xml:space="preserve">34991SE213067	</t>
  </si>
  <si>
    <t xml:space="preserve">999227324354953	</t>
  </si>
  <si>
    <t>[曼谷]嘟嘟青年旅舍(Tuk Tuk Hostel)(90353617)</t>
  </si>
  <si>
    <t>大床房-带公共浴室&lt;2人入住&gt;&lt;不退款&gt;</t>
  </si>
  <si>
    <t>SURO/SUPHARADEE</t>
  </si>
  <si>
    <t xml:space="preserve">4048816	</t>
  </si>
  <si>
    <t xml:space="preserve">999227087589853	</t>
  </si>
  <si>
    <t>[洛杉矶]LAX拉昆塔旅馆及套房酒店(La Quinta by Wyndham LAX)(91595309)</t>
  </si>
  <si>
    <t>特大床房&lt;2人入住&gt;&lt;早餐&gt;</t>
  </si>
  <si>
    <t>ZHOU/XIANGQUN,fan/jing</t>
  </si>
  <si>
    <t xml:space="preserve">3996827	</t>
  </si>
  <si>
    <t xml:space="preserve">999227329331823	</t>
  </si>
  <si>
    <t>YAU/PING HEI</t>
  </si>
  <si>
    <t xml:space="preserve">4049604	</t>
  </si>
  <si>
    <t xml:space="preserve">999227329371014	</t>
  </si>
  <si>
    <t>CHENG/LAP HUNG</t>
  </si>
  <si>
    <t xml:space="preserve">4049611	</t>
  </si>
  <si>
    <t xml:space="preserve">999227329390749	</t>
  </si>
  <si>
    <t>行政豪华房&lt;2人入住&gt;&lt;不退款&gt;&lt;早餐&gt;</t>
  </si>
  <si>
    <t>CHAN/KAI MAN</t>
  </si>
  <si>
    <t xml:space="preserve">4049614	</t>
  </si>
  <si>
    <t xml:space="preserve">1210231	</t>
  </si>
  <si>
    <t xml:space="preserve">999227329925355	</t>
  </si>
  <si>
    <t>SUBNAN/SUPAPORN</t>
  </si>
  <si>
    <t xml:space="preserve">4049914	</t>
  </si>
  <si>
    <t xml:space="preserve">999227330174082	</t>
  </si>
  <si>
    <t>[西归浦市]西归浦桥酒店(Hotel Bridge Seogwipo)(110133389)</t>
  </si>
  <si>
    <t>标准双床房&lt;2人入住&gt;&lt;不退款&gt;</t>
  </si>
  <si>
    <t>CHA/HWAYOUNG</t>
  </si>
  <si>
    <t xml:space="preserve">4049967	</t>
  </si>
  <si>
    <t xml:space="preserve">23131635	</t>
  </si>
  <si>
    <t xml:space="preserve">999227331765752	</t>
  </si>
  <si>
    <t>[芭堤雅]芭堤雅百思通酒店(Beston Pattaya)(55254058)</t>
  </si>
  <si>
    <t>PANOMSIN/CHIDTRA</t>
  </si>
  <si>
    <t xml:space="preserve">4050747	</t>
  </si>
  <si>
    <t xml:space="preserve">119969	</t>
  </si>
  <si>
    <t xml:space="preserve">999227333815185	</t>
  </si>
  <si>
    <t>[科伦坡]科伦坡嘎拉达瑞酒店(The Galadari Hotel, Colombo)(55932683)</t>
  </si>
  <si>
    <t>GAUTHAM CHAND/RAJENDRA KUMAR</t>
  </si>
  <si>
    <t xml:space="preserve">4051820	</t>
  </si>
  <si>
    <t xml:space="preserve">999227333958650	</t>
  </si>
  <si>
    <t>[芭堤雅]花园海景度假酒店(Garden Sea View Resort)(55733251)</t>
  </si>
  <si>
    <t>高级城景房&lt;2人入住&gt;&lt;不退款&gt;</t>
  </si>
  <si>
    <t>LEKHAWICHIT/THUNYA</t>
  </si>
  <si>
    <t xml:space="preserve">4051915	</t>
  </si>
  <si>
    <t xml:space="preserve">999227334203197	</t>
  </si>
  <si>
    <t>高级双床房&lt;2人入住&gt;&lt;不退款&gt;&lt;早餐&gt;</t>
  </si>
  <si>
    <t>SERAFIM DA SILVA/JULIANA APARECIDA</t>
  </si>
  <si>
    <t xml:space="preserve">4052053	</t>
  </si>
  <si>
    <t xml:space="preserve">999227334219728	</t>
  </si>
  <si>
    <t>高级间&lt;1人入住&gt;&lt;不退款&gt;</t>
  </si>
  <si>
    <t>VEERANARONG/PASSORN</t>
  </si>
  <si>
    <t xml:space="preserve">4052060	</t>
  </si>
  <si>
    <t xml:space="preserve">999227334308511	</t>
  </si>
  <si>
    <t>[迪拜]雷吉斯公园商务湾酒店(Park Regis Business Bay)(95084487)</t>
  </si>
  <si>
    <t>Saleh/Ali Hassan</t>
  </si>
  <si>
    <t xml:space="preserve">4052124	</t>
  </si>
  <si>
    <t xml:space="preserve">999227334352139	</t>
  </si>
  <si>
    <t>两张双人床房&lt;2人入住&gt;&lt;不退款&gt;</t>
  </si>
  <si>
    <t>ZHAO/HAODONG,QIU/KAI</t>
  </si>
  <si>
    <t xml:space="preserve">4052166	</t>
  </si>
  <si>
    <t xml:space="preserve">C90DAGFJHX	</t>
  </si>
  <si>
    <t xml:space="preserve">999227334353490	</t>
  </si>
  <si>
    <t>[拉斯维加斯]拉斯维加斯速8酒店(Super 8 by Wyndham Las Vegas North Strip/Fremont St. Area)(55367690)</t>
  </si>
  <si>
    <t>大号床房&lt;2人入住&gt;&lt;不退款&gt;</t>
  </si>
  <si>
    <t>FUENTES/PETER</t>
  </si>
  <si>
    <t xml:space="preserve">4052170	</t>
  </si>
  <si>
    <t xml:space="preserve">87102EE037519	</t>
  </si>
  <si>
    <t xml:space="preserve">999227334542297	</t>
  </si>
  <si>
    <t>[沃特福德]沃特福德码头酒店(Waterford Marina Hotel)(94359746)</t>
  </si>
  <si>
    <t>双人房&lt;2人入住&gt;&lt;不退款&gt;&lt;早餐&gt;</t>
  </si>
  <si>
    <t>BENNETT/DECLAN</t>
  </si>
  <si>
    <t xml:space="preserve">4052371	</t>
  </si>
  <si>
    <t xml:space="preserve">999227334711922	</t>
  </si>
  <si>
    <t>YIN/JIANFENG,Yin/Jianfeng</t>
  </si>
  <si>
    <t xml:space="preserve">4052507	</t>
  </si>
  <si>
    <t xml:space="preserve">1081098550	</t>
  </si>
  <si>
    <t xml:space="preserve">999227334972090	</t>
  </si>
  <si>
    <t>[邦帕利]盖特43机场酒店(Gate43 Airport Hotel)(110133356)</t>
  </si>
  <si>
    <t>豪华湖景双床房&lt;2人入住&gt;&lt;不退款&gt;</t>
  </si>
  <si>
    <t>THONYMAFAI/NAPHATSON</t>
  </si>
  <si>
    <t xml:space="preserve">4052699	</t>
  </si>
  <si>
    <t xml:space="preserve">acknowledged	</t>
  </si>
  <si>
    <t xml:space="preserve">999227334973082	</t>
  </si>
  <si>
    <t>[福斯－杜伊瓜苏]巴维拉伊瓜苏酒店(Hotel Baviera Iguassu)(89936273)</t>
  </si>
  <si>
    <t>大床房&lt;2人入住&gt;&lt;不退款&gt;&lt;早餐&gt;</t>
  </si>
  <si>
    <t>Orzechowski/Teresinha,Orzechowski/Edilson</t>
  </si>
  <si>
    <t xml:space="preserve">4052701	</t>
  </si>
  <si>
    <t xml:space="preserve">999227337026530	</t>
  </si>
  <si>
    <t>[吉隆坡]吉隆坡美利亚酒店(Meliá Kuala Lumpur)(55665890)</t>
  </si>
  <si>
    <t>美利亚房&lt;2人入住&gt;&lt;不退款&gt;</t>
  </si>
  <si>
    <t>GUO/XIN</t>
  </si>
  <si>
    <t xml:space="preserve">4054084	</t>
  </si>
  <si>
    <t xml:space="preserve">742437	</t>
  </si>
  <si>
    <t xml:space="preserve">999227337132648	</t>
  </si>
  <si>
    <t>[马卡蒂]U马卡提酒店(U Hotels Makati)(55586064)</t>
  </si>
  <si>
    <t>标准双床或特大床房&lt;1人入住&gt;&lt;不退款&gt;</t>
  </si>
  <si>
    <t>HAN/JINGYUAN</t>
  </si>
  <si>
    <t xml:space="preserve">4054154	</t>
  </si>
  <si>
    <t xml:space="preserve">30464	</t>
  </si>
  <si>
    <t xml:space="preserve">999227337406695	</t>
  </si>
  <si>
    <t>[首尔]东大门酒店(Dongdaemun Hotel)(110131511)</t>
  </si>
  <si>
    <t>双人房&lt;2人入住&gt;&lt;不退款&gt;</t>
  </si>
  <si>
    <t>ZHANG/XIN</t>
  </si>
  <si>
    <t xml:space="preserve">4054650	</t>
  </si>
  <si>
    <t xml:space="preserve">999227338083101	</t>
  </si>
  <si>
    <t>MERICA/SAI</t>
  </si>
  <si>
    <t xml:space="preserve">4055494	</t>
  </si>
  <si>
    <t xml:space="preserve">328872	</t>
  </si>
  <si>
    <t xml:space="preserve">999227338296012	</t>
  </si>
  <si>
    <t>NOORDIN/TAUFIK</t>
  </si>
  <si>
    <t xml:space="preserve">4055861	</t>
  </si>
  <si>
    <t xml:space="preserve">742592	</t>
  </si>
  <si>
    <t xml:space="preserve">999227340564069	</t>
  </si>
  <si>
    <t>[Telukjambe]卡拉旺瑞圣达酒店(Resinda Hotel Karawang)(55639742)</t>
  </si>
  <si>
    <t>豪华特色双床房&lt;2人入住&gt;&lt;不退款&gt;&lt;早餐&gt;</t>
  </si>
  <si>
    <t>BUDIMAN/RICKY</t>
  </si>
  <si>
    <t xml:space="preserve">4056254	</t>
  </si>
  <si>
    <t xml:space="preserve">44817886-1	</t>
  </si>
  <si>
    <t xml:space="preserve">999227340708695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</si>
  <si>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</si>
  <si>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</si>
  <si>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Chen/Yi Lin</t>
  </si>
  <si>
    <t xml:space="preserve">4056272	</t>
  </si>
  <si>
    <t xml:space="preserve">20522	</t>
  </si>
  <si>
    <t xml:space="preserve">999227341244377	</t>
  </si>
  <si>
    <t>[斯赫弗宁恩]海牙席凡宁恩阿姆拉斯库豪斯大酒店(Grand Hotel Amrâth Kurhaus the Hague Scheveningen)(55414215)</t>
  </si>
  <si>
    <t>Sluyter/Tom</t>
  </si>
  <si>
    <t xml:space="preserve">4056485	</t>
  </si>
  <si>
    <t xml:space="preserve">999227341397942	</t>
  </si>
  <si>
    <t>[曼谷]UHG特昂格罗酒店(The Residence on Thonglor by UHG)(55465051)</t>
  </si>
  <si>
    <t>开放式客房&lt;2人入住&gt;&lt;不退款&gt;</t>
  </si>
  <si>
    <t>SINGTO/SUPHASA</t>
  </si>
  <si>
    <t xml:space="preserve">4056504	</t>
  </si>
  <si>
    <t xml:space="preserve">999227341534207	</t>
  </si>
  <si>
    <t>[斯里曼绒]曼绒丽池花园酒店(Ritz Garden Hotel Manjung)(90391695)</t>
  </si>
  <si>
    <t>ZAINUDDIN/ZAFIRAH</t>
  </si>
  <si>
    <t xml:space="preserve">4056526	</t>
  </si>
  <si>
    <t xml:space="preserve">102969573	</t>
  </si>
  <si>
    <t xml:space="preserve">999227342092604	</t>
  </si>
  <si>
    <t>[巴厘岛]巴厘岛塞米亚克温德姆华美达安可酒店(Ramada Encore by Wyndham Bali Seminyak)(55337241)</t>
  </si>
  <si>
    <t>VALERIAN/VICTOR,TAN/SUNGO</t>
  </si>
  <si>
    <t xml:space="preserve">4056627	</t>
  </si>
  <si>
    <t xml:space="preserve">999227342629459	</t>
  </si>
  <si>
    <t>Hin/Wai Kin</t>
  </si>
  <si>
    <t xml:space="preserve">4056844	</t>
  </si>
  <si>
    <t xml:space="preserve">999227342939652	</t>
  </si>
  <si>
    <t>[班贾尔马辛]班贾尔马辛苏黎快捷酒店(Zuri Express Banjarmasin)(90199950)</t>
  </si>
  <si>
    <t>Express Twin Non-Smoking&lt;2人入住&gt;&lt;不退款&gt;&lt;早餐&gt;</t>
  </si>
  <si>
    <t>LAU/SIE CHUONG</t>
  </si>
  <si>
    <t xml:space="preserve">4056918	</t>
  </si>
  <si>
    <t xml:space="preserve">999227343091266	</t>
  </si>
  <si>
    <t>[首尔]明洞大使宜必思酒店(Ibis Ambassador Myeongdong)(54503350)</t>
  </si>
  <si>
    <t>WOI/YOCK SIEW</t>
  </si>
  <si>
    <t xml:space="preserve">4056950	</t>
  </si>
  <si>
    <t xml:space="preserve">2310112365403207	</t>
  </si>
  <si>
    <t xml:space="preserve">999227344046964	</t>
  </si>
  <si>
    <t>[新加坡]新加坡G酒店(Hotel G Singapore)(55851918)</t>
  </si>
  <si>
    <t>美好特大床客房&lt;2人入住&gt;&lt;不退款&gt;&lt;早餐&gt;</t>
  </si>
  <si>
    <t>CHAN/YU HUI</t>
  </si>
  <si>
    <t xml:space="preserve">4057286	</t>
  </si>
  <si>
    <t xml:space="preserve">999227344271208	</t>
  </si>
  <si>
    <t>[曼谷]拉差达 CMYK 我的酒店(Myhotel Cmyk@Ratchada)(95139441)</t>
  </si>
  <si>
    <t>小型套房&lt;2人入住&gt;&lt;不退款&gt;&lt;早餐&gt;</t>
  </si>
  <si>
    <t>POH/ALVIN HOE YONG</t>
  </si>
  <si>
    <t xml:space="preserve">4057329	</t>
  </si>
  <si>
    <t xml:space="preserve">999227345323102	</t>
  </si>
  <si>
    <t>[怡保]怡保麗閣酒店(Regalodge Hotel Ipoh)(55439677)</t>
  </si>
  <si>
    <t>甄选双人床房&lt;2人入住&gt;&lt;不退款&gt;&lt;早餐&gt;</t>
  </si>
  <si>
    <t>BIN ISHAK/MOHD FIRDHAUS</t>
  </si>
  <si>
    <t xml:space="preserve">4057673	</t>
  </si>
  <si>
    <t xml:space="preserve">30718091	</t>
  </si>
  <si>
    <t xml:space="preserve">999227346207954	</t>
  </si>
  <si>
    <t>[曼谷]UHG四分之一华蓝逢(The Quarter Hualamphong by UHG)(55328714)</t>
  </si>
  <si>
    <t>WORANAM/PATARAPON,WORANAM/PAWARISA</t>
  </si>
  <si>
    <t xml:space="preserve">4058061	</t>
  </si>
  <si>
    <t xml:space="preserve">999227347195548	</t>
  </si>
  <si>
    <t>[北雅加达]雅加达东荟城智选假日酒店(Holiday Inn Express Jakarta Pluit Citygate, an IHG Hotel)(55426409)</t>
  </si>
  <si>
    <t>标准房(禁烟)&lt;1人入住&gt;&lt;不退款&gt;&lt;早餐&gt;</t>
  </si>
  <si>
    <t>WANG/QIULI</t>
  </si>
  <si>
    <t xml:space="preserve">4058424	</t>
  </si>
  <si>
    <t xml:space="preserve">22790592	</t>
  </si>
  <si>
    <t xml:space="preserve">999227347911545	</t>
  </si>
  <si>
    <t>[西雅加达]珍加连皇家棕榈酒店及会议中心(Royal Palm Hotel &amp; Conference Center Cengkareng)(55312444)</t>
  </si>
  <si>
    <t>ANDINI/LISNA,YAOJUN/CUI</t>
  </si>
  <si>
    <t xml:space="preserve">4058684	</t>
  </si>
  <si>
    <t xml:space="preserve">999227348640454	</t>
  </si>
  <si>
    <t>[Srisa Chorakhe Noi]曼谷迪瓦鲁斯度假酒店(Divalux Resort and Spa Bangkok)(102880729)</t>
  </si>
  <si>
    <t>THUMPHUTTARAKSA/NATCHUNAN,FOLKERSMA/LEON</t>
  </si>
  <si>
    <t xml:space="preserve">4058898	</t>
  </si>
  <si>
    <t xml:space="preserve">9007525043183	</t>
  </si>
  <si>
    <t xml:space="preserve">999227349642541	</t>
  </si>
  <si>
    <t>[暹粒]速卡吴哥度假酒店(Sokha Angkor Resort)(56467111)</t>
  </si>
  <si>
    <t>RITHY/LIM</t>
  </si>
  <si>
    <t xml:space="preserve">4059248	</t>
  </si>
  <si>
    <t xml:space="preserve">999227350004840	</t>
  </si>
  <si>
    <t>[是拉差]阿里兹水疗酒店(Arize Hotel Sri Racha)(55280582)</t>
  </si>
  <si>
    <t>山景一卧套房&lt;2人入住&gt;&lt;不退款&gt;</t>
  </si>
  <si>
    <t>SAETANG/KANCHANA</t>
  </si>
  <si>
    <t xml:space="preserve">4059309	</t>
  </si>
  <si>
    <t xml:space="preserve">9030001388789	</t>
  </si>
  <si>
    <t xml:space="preserve">999227351373245	</t>
  </si>
  <si>
    <t>MADWISED/CHARINEE</t>
  </si>
  <si>
    <t xml:space="preserve">4059862	</t>
  </si>
  <si>
    <t xml:space="preserve">231012151346863	</t>
  </si>
  <si>
    <t xml:space="preserve">999227352090608	</t>
  </si>
  <si>
    <t>[新加坡]新加坡港湾彩鸿酒店(Travelodge Harbourfront Singapore)(55451623)</t>
  </si>
  <si>
    <t>圣淘沙双床房&lt;2人入住&gt;&lt;不退款&gt;</t>
  </si>
  <si>
    <t>LIU/NI PHUNG</t>
  </si>
  <si>
    <t xml:space="preserve">4060183	</t>
  </si>
  <si>
    <t xml:space="preserve">999227352241922	</t>
  </si>
  <si>
    <t>小型套房&lt;2人入住&gt;&lt;不退款&gt;</t>
  </si>
  <si>
    <t>KALAMTHAKASUWAN/PIYAWEE</t>
  </si>
  <si>
    <t xml:space="preserve">4060225	</t>
  </si>
  <si>
    <t xml:space="preserve">999227352320414	</t>
  </si>
  <si>
    <t>[河内]河内广场大酒店(Grand Plaza Hanoi Hotel)(55851883)</t>
  </si>
  <si>
    <t>豪华房&lt;1人入住&gt;&lt;不退款&gt;&lt;早餐&gt;</t>
  </si>
  <si>
    <t>CHEN/ZHIWEI,ZHENG/FAGUO</t>
  </si>
  <si>
    <t xml:space="preserve">4060253	</t>
  </si>
  <si>
    <t xml:space="preserve">999227352699626	</t>
  </si>
  <si>
    <t>[巴厘岛]巴厘岛康莱德酒店(Conrad Bali)(60467436)</t>
  </si>
  <si>
    <t>YAN/SIMING,WANG/QU</t>
  </si>
  <si>
    <t xml:space="preserve">4060355	</t>
  </si>
  <si>
    <t xml:space="preserve">999227352849134	</t>
  </si>
  <si>
    <t>[北雅加达]雅加达诺富特曼加达广场酒店(Novotel Jakarta Mangga Dua Square)(55281428)</t>
  </si>
  <si>
    <t>YANG/XIAOHAI</t>
  </si>
  <si>
    <t xml:space="preserve">4060549	</t>
  </si>
  <si>
    <t>退单</t>
  </si>
  <si>
    <t xml:space="preserve">999227353131541	</t>
  </si>
  <si>
    <t>[曼谷]曼谷文华中心点大酒店(Mandarin Hotel Managed by Centre Point)(56174574)</t>
  </si>
  <si>
    <t>SHI/HONG,YIN/XIAOMING</t>
  </si>
  <si>
    <t xml:space="preserve">4060613	</t>
  </si>
  <si>
    <t xml:space="preserve">999227353684506	</t>
  </si>
  <si>
    <t>[拉马尔迪]波尔图星级酒店(Star Inn Porto)(55280666)</t>
  </si>
  <si>
    <t>双床间&lt;2人入住&gt;&lt;不退款&gt;</t>
  </si>
  <si>
    <t>Paula/Eduarda Gabriella de</t>
  </si>
  <si>
    <t xml:space="preserve">4060897	</t>
  </si>
  <si>
    <t xml:space="preserve">34434/2023	</t>
  </si>
  <si>
    <t xml:space="preserve">999227353962281	</t>
  </si>
  <si>
    <t>[曼谷]曼谷梵尼克斯素坤逸11酒店(Le Fenix Sukhumvit 11 Bangkok)(60494192)</t>
  </si>
  <si>
    <t>Superior Double or Twin Room&lt;2人入住&gt;&lt;不退款&gt;</t>
  </si>
  <si>
    <t>KHIN/THAZIN AUNG,TANG/HUAYANG</t>
  </si>
  <si>
    <t xml:space="preserve">4060965	</t>
  </si>
  <si>
    <t xml:space="preserve">410514	</t>
  </si>
  <si>
    <t xml:space="preserve">999227354702380	</t>
  </si>
  <si>
    <t>BUNCHAI/NAWAPORN</t>
  </si>
  <si>
    <t xml:space="preserve">4061376	</t>
  </si>
  <si>
    <t xml:space="preserve">999227355495228	</t>
  </si>
  <si>
    <t>[曼谷]四分之一銮鲁迪UHG酒店(The Quart Ruamrudee by UHG - Extra Plus)(100679415)</t>
  </si>
  <si>
    <t>高级房特大床&lt;2人入住&gt;&lt;不退款&gt;</t>
  </si>
  <si>
    <t>UTTAMO/KRITTAKORN</t>
  </si>
  <si>
    <t xml:space="preserve">4061735	</t>
  </si>
  <si>
    <t xml:space="preserve">999227355514256	</t>
  </si>
  <si>
    <t xml:space="preserve">4061740	</t>
  </si>
  <si>
    <t xml:space="preserve">999227355577426	</t>
  </si>
  <si>
    <t>[是拉差]是拉差城市酒店(The City Hotel Sriracha by BBH Japan)(90402174)</t>
  </si>
  <si>
    <t>SRIJOMPOL/SIRICHAI</t>
  </si>
  <si>
    <t xml:space="preserve">4061764	</t>
  </si>
  <si>
    <t xml:space="preserve">999227355862252	</t>
  </si>
  <si>
    <t>WONGWILAI/KANWARA</t>
  </si>
  <si>
    <t xml:space="preserve">4061978	</t>
  </si>
  <si>
    <t xml:space="preserve">999227356139618	</t>
  </si>
  <si>
    <t>[迪拜]迪拜圣塔拉幻影海滩度假村(Centara Mirage Beach Resort Dubai)(109175139)</t>
  </si>
  <si>
    <t>BIN HAIDER/RUQEYA</t>
  </si>
  <si>
    <t xml:space="preserve">4062102	</t>
  </si>
  <si>
    <t xml:space="preserve">259991818	</t>
  </si>
  <si>
    <t xml:space="preserve">999227356334290	</t>
  </si>
  <si>
    <t>HUNKAEOCHOMPHU/PHARIYAPHON</t>
  </si>
  <si>
    <t xml:space="preserve">4062272	</t>
  </si>
  <si>
    <t xml:space="preserve">999227372277067	</t>
  </si>
  <si>
    <t>[普吉岛]普吉岛神话芭东瑞享酒店(Mövenpick Myth Hotel Patong Phuket)(55768686)</t>
  </si>
  <si>
    <t>豪华池景特大床房&lt;2人入住&gt;&lt;不退款&gt;</t>
  </si>
  <si>
    <t>ALKULAIBI/ABDULAZIZ WALID</t>
  </si>
  <si>
    <t xml:space="preserve">4062373	</t>
  </si>
  <si>
    <t xml:space="preserve">999227373369623	</t>
  </si>
  <si>
    <t>[瓜拉廷格塔]宜必思瓜拉廷格塔阿帕雷西达酒店(Ibis Guaratingueta Aparecida)(80332490)</t>
  </si>
  <si>
    <t>标准公寓 - 带双人床&lt;2人入住&gt;&lt;不退款&gt;&lt;早餐&gt;</t>
  </si>
  <si>
    <t>Couto Carvalho/Vitor</t>
  </si>
  <si>
    <t xml:space="preserve">4062491	</t>
  </si>
  <si>
    <t xml:space="preserve">999227373556935	</t>
  </si>
  <si>
    <t>[芭堤雅]芭堤雅三月酒店(March Hotel)(91811523)</t>
  </si>
  <si>
    <t>城景豪华双人房&lt;2人入住&gt;&lt;不退款&gt;</t>
  </si>
  <si>
    <t>BEGHIN/FRANKIE</t>
  </si>
  <si>
    <t xml:space="preserve">4062511	</t>
  </si>
  <si>
    <t xml:space="preserve">9035007693134	</t>
  </si>
  <si>
    <t xml:space="preserve">999227374985640	</t>
  </si>
  <si>
    <t>[萨拉戈萨]萨拉戈萨城伊特酒店(Hotel Yit Ciudad de Zaragoza)(55329074)</t>
  </si>
  <si>
    <t>双人床房&lt;2人入住&gt;&lt;不退款&gt;&lt;早餐&gt;</t>
  </si>
  <si>
    <t>Reus Perez/Jose</t>
  </si>
  <si>
    <t xml:space="preserve">4062875	</t>
  </si>
  <si>
    <t>107598|103722397</t>
  </si>
  <si>
    <t xml:space="preserve">103722398	</t>
  </si>
  <si>
    <t xml:space="preserve">999227375216855	</t>
  </si>
  <si>
    <t>[迈阿密]迈阿密国际机场酒店(Miami International Airport Hotel)(55694594)</t>
  </si>
  <si>
    <t>标准大号床房&lt;2人入住&gt;&lt;不退款&gt;</t>
  </si>
  <si>
    <t>robinson rau/romine</t>
  </si>
  <si>
    <t xml:space="preserve">4062935	</t>
  </si>
  <si>
    <t xml:space="preserve">999227375797967	</t>
  </si>
  <si>
    <t>[米兰]米兰利纳特机场诺富特酒店(Novotel Milano Linate Aeroporto)(55320564)</t>
  </si>
  <si>
    <t>高级两张单人床房&lt;2人入住&gt;&lt;不退款&gt;</t>
  </si>
  <si>
    <t>Liu/Feng,Lin/Qiyun</t>
  </si>
  <si>
    <t xml:space="preserve">4063257	</t>
  </si>
  <si>
    <t xml:space="preserve">999227376312784	</t>
  </si>
  <si>
    <t>NESPER/DENISE LEONIE,KLOTZ/FLORIAN MICHAEL</t>
  </si>
  <si>
    <t xml:space="preserve">4063522	</t>
  </si>
  <si>
    <t xml:space="preserve">382873	</t>
  </si>
  <si>
    <t xml:space="preserve">999227377868183	</t>
  </si>
  <si>
    <t>[曼谷]素万那普机场曼谷凤凰酒店(The Phoenix Hotel Bangkok - Suvarnabhumi Airport)(57284064)</t>
  </si>
  <si>
    <t>MAITA/CHUTNAPAT</t>
  </si>
  <si>
    <t xml:space="preserve">4064125	</t>
  </si>
  <si>
    <t xml:space="preserve">999227378897506	</t>
  </si>
  <si>
    <t>LIU/WANI,YANG/CHIWEI,CHEN/WANTUNG,YANG/PINGCHENG</t>
  </si>
  <si>
    <t xml:space="preserve">4064696	</t>
  </si>
  <si>
    <t xml:space="preserve">9030038059569	</t>
  </si>
  <si>
    <t xml:space="preserve">999227381461667	</t>
  </si>
  <si>
    <t>[柏林]早安东柏林城市酒店(Good Morning + Berlin City East)(60480620)</t>
  </si>
  <si>
    <t>Happe/Reinhold</t>
  </si>
  <si>
    <t xml:space="preserve">4065645	</t>
  </si>
  <si>
    <t xml:space="preserve">999227384021861	</t>
  </si>
  <si>
    <t>[圣保罗]圣保罗伊比拉普埃拉斯拉维耶罗酒店式公寓(Slaviero Essential São Paulo Ibirapuera)(90359885)</t>
  </si>
  <si>
    <t>豪华大床房&lt;2人入住&gt;&lt;不退款&gt;&lt;早餐&gt;</t>
  </si>
  <si>
    <t>Diniz/Aline Cardoso</t>
  </si>
  <si>
    <t xml:space="preserve">4066840	</t>
  </si>
  <si>
    <t xml:space="preserve">999227383994923	</t>
  </si>
  <si>
    <t>ZHANG/LIREN</t>
  </si>
  <si>
    <t xml:space="preserve">4066880	</t>
  </si>
  <si>
    <t xml:space="preserve">383011	</t>
  </si>
  <si>
    <t xml:space="preserve">999227384643220	</t>
  </si>
  <si>
    <t>豪华一室房&lt;2人入住&gt;&lt;不退款&gt;</t>
  </si>
  <si>
    <t>SUCHU/DIPENRAJ</t>
  </si>
  <si>
    <t xml:space="preserve">4067169	</t>
  </si>
  <si>
    <t xml:space="preserve">30757305	</t>
  </si>
  <si>
    <t xml:space="preserve">999227386073756	</t>
  </si>
  <si>
    <t>[新山]GBW酒店(Gbw Hotel)(55872342)</t>
  </si>
  <si>
    <t>尊贵套房&lt;2人入住&gt;&lt;不退款&gt;</t>
  </si>
  <si>
    <t>CHIA/KANG PENG</t>
  </si>
  <si>
    <t xml:space="preserve">4067712	</t>
  </si>
  <si>
    <t xml:space="preserve">999227386092662	</t>
  </si>
  <si>
    <t>MONTASUWAN/NAPASSAWAN</t>
  </si>
  <si>
    <t xml:space="preserve">4067717	</t>
  </si>
  <si>
    <t xml:space="preserve">999227386282381	</t>
  </si>
  <si>
    <t>KHANTANATPORN/THANATCHAVI</t>
  </si>
  <si>
    <t xml:space="preserve">4067763	</t>
  </si>
  <si>
    <t xml:space="preserve">231013223348940	</t>
  </si>
  <si>
    <t xml:space="preserve">999227386489146	</t>
  </si>
  <si>
    <t>[丽水]丽水威尼斯酒店(Venezia Hotel and Resort)(90401481)</t>
  </si>
  <si>
    <t>KANG/HYESUN</t>
  </si>
  <si>
    <t xml:space="preserve">4067818	</t>
  </si>
  <si>
    <t xml:space="preserve">2310132365615323	</t>
  </si>
  <si>
    <t xml:space="preserve">999227386632186	</t>
  </si>
  <si>
    <t>[莎阿南]吉隆坡格林玛丽美居酒店(Mercure Kuala Lumpur Glenmarie)(109174275)</t>
  </si>
  <si>
    <t>SHAHRIL ZAIN/SHAHRIL ZAIN</t>
  </si>
  <si>
    <t xml:space="preserve">4067858	</t>
  </si>
  <si>
    <t xml:space="preserve">999227386810284	</t>
  </si>
  <si>
    <t>Mello/Andre</t>
  </si>
  <si>
    <t xml:space="preserve">4067891	</t>
  </si>
  <si>
    <t>，</t>
  </si>
  <si>
    <t xml:space="preserve"> 385226.05 HKD</t>
  </si>
  <si>
    <t>A231018101256481</t>
  </si>
  <si>
    <t>A231018101326481</t>
  </si>
  <si>
    <t>总计：385226.05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</si>
  <si>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</si>
  <si>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</si>
  <si>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</si>
  <si>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</si>
  <si>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</si>
  <si>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</si>
  <si>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</si>
  <si>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</si>
  <si>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</si>
  <si>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</si>
  <si>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</si>
  <si>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</si>
  <si>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</si>
  <si>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</si>
  <si>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</si>
  <si>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</si>
  <si>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</si>
  <si>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</si>
  <si>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</si>
  <si>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2023-10-13</t>
  </si>
  <si>
    <t>4067891</t>
  </si>
  <si>
    <t>圣保罗伊比拉普埃拉斯拉维耶罗精华公寓酒店</t>
  </si>
  <si>
    <t>Mello Andre</t>
  </si>
  <si>
    <t>2023-10-14</t>
  </si>
  <si>
    <t>2023-10-15</t>
  </si>
  <si>
    <t>退房日周结</t>
  </si>
  <si>
    <t>479.26</t>
  </si>
  <si>
    <t>511.97</t>
  </si>
  <si>
    <t>0</t>
  </si>
  <si>
    <t>0.00</t>
  </si>
  <si>
    <t>携程汇智国际直连</t>
  </si>
  <si>
    <t>925</t>
  </si>
  <si>
    <t>2023-10-13 23:20:51</t>
  </si>
  <si>
    <t>否</t>
  </si>
  <si>
    <t>汇智国际旅游发展有限公司</t>
  </si>
  <si>
    <t>直连</t>
  </si>
  <si>
    <t>巴西</t>
  </si>
  <si>
    <t>4067858</t>
  </si>
  <si>
    <t>吉隆坡格林玛丽美居酒店</t>
  </si>
  <si>
    <t>SHAHRIL ZAIN SHAHRIL ZAIN</t>
  </si>
  <si>
    <t>326.34</t>
  </si>
  <si>
    <t>348.62</t>
  </si>
  <si>
    <t>2023-10-13 23:04:25</t>
  </si>
  <si>
    <t>马来西亚</t>
  </si>
  <si>
    <t>4067818</t>
  </si>
  <si>
    <t>丽水威尼斯度假村酒店</t>
  </si>
  <si>
    <t>KANG HYESUN</t>
  </si>
  <si>
    <t>973.98</t>
  </si>
  <si>
    <t>1040.47</t>
  </si>
  <si>
    <t>2023-10-13 22:51:32</t>
  </si>
  <si>
    <t>韩国</t>
  </si>
  <si>
    <t>4067763</t>
  </si>
  <si>
    <t>芭堤雅沙妮酒店</t>
  </si>
  <si>
    <t>KHANTANATPORN THANATCHAVI</t>
  </si>
  <si>
    <t>520.13</t>
  </si>
  <si>
    <t>555.64</t>
  </si>
  <si>
    <t>2023-10-13 22:33:59</t>
  </si>
  <si>
    <t>泰国</t>
  </si>
  <si>
    <t>4067717</t>
  </si>
  <si>
    <t>UHG四分之一华蓝逢</t>
  </si>
  <si>
    <t>MONTASUWAN NAPASSAWAN</t>
  </si>
  <si>
    <t>269.19</t>
  </si>
  <si>
    <t>287.57</t>
  </si>
  <si>
    <t>2023-10-13 22:18:20</t>
  </si>
  <si>
    <t>4067712</t>
  </si>
  <si>
    <t>GBW酒店</t>
  </si>
  <si>
    <t>CHIA KANG PENG</t>
  </si>
  <si>
    <t>351.68</t>
  </si>
  <si>
    <t>375.69</t>
  </si>
  <si>
    <t>2023-10-13 22:16:46</t>
  </si>
  <si>
    <t>4067169</t>
  </si>
  <si>
    <t>槟城彩虹天堂海滩度假村酒店</t>
  </si>
  <si>
    <t>SUCHU DIPENRAJ</t>
  </si>
  <si>
    <t>300.80</t>
  </si>
  <si>
    <t>321.33</t>
  </si>
  <si>
    <t>2023-10-13 20:25:27</t>
  </si>
  <si>
    <t>4066880</t>
  </si>
  <si>
    <t>曼谷京华大酒店</t>
  </si>
  <si>
    <t>ZHANG LIREN</t>
  </si>
  <si>
    <t>462.24</t>
  </si>
  <si>
    <t>493.79</t>
  </si>
  <si>
    <t>2023-10-13 19:48:37</t>
  </si>
  <si>
    <t>4066840</t>
  </si>
  <si>
    <t>Diniz Aline Cardoso</t>
  </si>
  <si>
    <t>2023-10-13 19:35:50</t>
  </si>
  <si>
    <t>4065645</t>
  </si>
  <si>
    <t>早安东柏林城市酒店</t>
  </si>
  <si>
    <t>Happe Reinhold</t>
  </si>
  <si>
    <t>631.10</t>
  </si>
  <si>
    <t>674.18</t>
  </si>
  <si>
    <t>2023-10-13 16:20:34</t>
  </si>
  <si>
    <t>德国</t>
  </si>
  <si>
    <t>4064696</t>
  </si>
  <si>
    <t>曼谷迪瓦鲁斯度假酒店</t>
  </si>
  <si>
    <t>LIU WANI,YANG CHIWEI,CHEN WANTUNG,YANG PINGCHENG</t>
  </si>
  <si>
    <t>1510.94</t>
  </si>
  <si>
    <t>1614.08</t>
  </si>
  <si>
    <t>2023-10-13 13:22:02</t>
  </si>
  <si>
    <t>4064125</t>
  </si>
  <si>
    <t>素万那普机场曼谷凤凰酒店</t>
  </si>
  <si>
    <t>MAITA CHUTNAPAT</t>
  </si>
  <si>
    <t>137.33</t>
  </si>
  <si>
    <t>146.70</t>
  </si>
  <si>
    <t>2023-10-13 11:55:06</t>
  </si>
  <si>
    <t>4063522</t>
  </si>
  <si>
    <t>NESPER DENISE LEONIE,KLOTZ FLORIAN MICHAEL</t>
  </si>
  <si>
    <t>364.30</t>
  </si>
  <si>
    <t>389.17</t>
  </si>
  <si>
    <t>2023-10-13 09:14:21</t>
  </si>
  <si>
    <t>4063257</t>
  </si>
  <si>
    <t>米兰诺富特利纳德机场酒店</t>
  </si>
  <si>
    <t>Liu Feng,Lin Qiyun</t>
  </si>
  <si>
    <t>1304.47</t>
  </si>
  <si>
    <t>1393.52</t>
  </si>
  <si>
    <t>2023-10-13 07:33:08</t>
  </si>
  <si>
    <t>意大利</t>
  </si>
  <si>
    <t>4062935</t>
  </si>
  <si>
    <t>迈阿密国际机场酒店</t>
  </si>
  <si>
    <t>robinson rau romine</t>
  </si>
  <si>
    <t>1305.00</t>
  </si>
  <si>
    <t>1394.08</t>
  </si>
  <si>
    <t>2023-10-13 02:17:27</t>
  </si>
  <si>
    <t>直采</t>
  </si>
  <si>
    <t>美国</t>
  </si>
  <si>
    <t>4062875</t>
  </si>
  <si>
    <t>YIT萨拉戈萨酒店</t>
  </si>
  <si>
    <t>Reus Perez Jose</t>
  </si>
  <si>
    <t>2128.89</t>
  </si>
  <si>
    <t>2274.94</t>
  </si>
  <si>
    <t>2023-10-13 01:02:21</t>
  </si>
  <si>
    <t>西班牙</t>
  </si>
  <si>
    <t>2023-10-12</t>
  </si>
  <si>
    <t>4062511</t>
  </si>
  <si>
    <t>芭堤雅三月酒店</t>
  </si>
  <si>
    <t>BEGHIN FRANKIE</t>
  </si>
  <si>
    <t>476.55</t>
  </si>
  <si>
    <t>509.24</t>
  </si>
  <si>
    <t>2023-10-12 23:12:25</t>
  </si>
  <si>
    <t>4062491</t>
  </si>
  <si>
    <t>阿帕雷希达瓜拉庭盖达宜必思酒店</t>
  </si>
  <si>
    <t>Couto Carvalho Vitor</t>
  </si>
  <si>
    <t>483.41</t>
  </si>
  <si>
    <t>516.57</t>
  </si>
  <si>
    <t>2023-10-12 23:05:05</t>
  </si>
  <si>
    <t>4062373</t>
  </si>
  <si>
    <t>瑞享神话普吉岛芭东酒店度假村</t>
  </si>
  <si>
    <t>ALKULAIBI ABDULAZIZ WALID</t>
  </si>
  <si>
    <t>1834.56</t>
  </si>
  <si>
    <t>1960.42</t>
  </si>
  <si>
    <t>2023-10-12 22:37:12</t>
  </si>
  <si>
    <t>4062272</t>
  </si>
  <si>
    <t>CMYK我的酒店@拉查达店</t>
  </si>
  <si>
    <t>HUNKAEOCHOMPHU PHARIYAPHON</t>
  </si>
  <si>
    <t>248.72</t>
  </si>
  <si>
    <t>265.78</t>
  </si>
  <si>
    <t>2023-10-12 22:13:33</t>
  </si>
  <si>
    <t>4062102</t>
  </si>
  <si>
    <t>盛泰乐迪拜幻影海滩度假村</t>
  </si>
  <si>
    <t>BIN HAIDER RUQEYA</t>
  </si>
  <si>
    <t>1950.27</t>
  </si>
  <si>
    <t>2084.07</t>
  </si>
  <si>
    <t>2023-10-12 21:44:55</t>
  </si>
  <si>
    <t>阿拉伯联合酋长国</t>
  </si>
  <si>
    <t>4061978</t>
  </si>
  <si>
    <t>WONGWILAI KANWARA</t>
  </si>
  <si>
    <t>541.60</t>
  </si>
  <si>
    <t>578.76</t>
  </si>
  <si>
    <t>2023-10-12 21:11:22</t>
  </si>
  <si>
    <t>4061764</t>
  </si>
  <si>
    <t>是拉差城市酒店 (SHA Plus+)</t>
  </si>
  <si>
    <t>SRIJOMPOL SIRICHAI</t>
  </si>
  <si>
    <t>189.32</t>
  </si>
  <si>
    <t>202.31</t>
  </si>
  <si>
    <t>2023-10-12 20:48:07</t>
  </si>
  <si>
    <t>4061740</t>
  </si>
  <si>
    <t>四分之一銮鲁迪UHG酒店</t>
  </si>
  <si>
    <t>UTTAMO KRITTAKORN</t>
  </si>
  <si>
    <t>267.38</t>
  </si>
  <si>
    <t>285.72</t>
  </si>
  <si>
    <t>2023-10-12 20:42:45</t>
  </si>
  <si>
    <t>4061735</t>
  </si>
  <si>
    <t>2023-10-12 20:41:12</t>
  </si>
  <si>
    <t>4061376</t>
  </si>
  <si>
    <t>芭堤雅花园海景大酒店</t>
  </si>
  <si>
    <t>BUNCHAI NAWAPORN</t>
  </si>
  <si>
    <t>440.78</t>
  </si>
  <si>
    <t>471.02</t>
  </si>
  <si>
    <t>2023-10-12 19:35:18</t>
  </si>
  <si>
    <t>4060965</t>
  </si>
  <si>
    <t>曼谷梵尼克斯素坤逸11酒店</t>
  </si>
  <si>
    <t>KHIN THAZIN AUNG,TANG HUAYANG</t>
  </si>
  <si>
    <t>306.23</t>
  </si>
  <si>
    <t>327.24</t>
  </si>
  <si>
    <t>2023-10-12 18:35:05</t>
  </si>
  <si>
    <t>4060897</t>
  </si>
  <si>
    <t>波尔图星级酒店</t>
  </si>
  <si>
    <t>Paula Eduarda Gabriella de</t>
  </si>
  <si>
    <t>599.15</t>
  </si>
  <si>
    <t>640.25</t>
  </si>
  <si>
    <t>2023-10-12 18:13:29</t>
  </si>
  <si>
    <t>葡萄牙</t>
  </si>
  <si>
    <t>4060613</t>
  </si>
  <si>
    <t>曼谷文华中心点大酒店 (SHA Plus+)</t>
  </si>
  <si>
    <t>SHI HONG,YIN XIAOMING</t>
  </si>
  <si>
    <t>749.89</t>
  </si>
  <si>
    <t>801.34</t>
  </si>
  <si>
    <t>2023-10-12 17:34:01</t>
  </si>
  <si>
    <t>4060549</t>
  </si>
  <si>
    <t>雅加达诺富特曼加达广场酒店</t>
  </si>
  <si>
    <t>YANG XIAOHAI</t>
  </si>
  <si>
    <t>796.85</t>
  </si>
  <si>
    <t>851.52</t>
  </si>
  <si>
    <t>2023-10-12 17:10:17</t>
  </si>
  <si>
    <t>印度尼西亚</t>
  </si>
  <si>
    <t>4060355</t>
  </si>
  <si>
    <t>巴厘岛康莱德酒店</t>
  </si>
  <si>
    <t>YAN SIMING,WANG QU</t>
  </si>
  <si>
    <t>1460.74</t>
  </si>
  <si>
    <t>1560.95</t>
  </si>
  <si>
    <t>2023-10-12 16:58:42</t>
  </si>
  <si>
    <t>4060253</t>
  </si>
  <si>
    <t>河内广场大酒店</t>
  </si>
  <si>
    <t>CHEN ZHIWEI,ZHENG FAGUO</t>
  </si>
  <si>
    <t>1365.28</t>
  </si>
  <si>
    <t>1458.94</t>
  </si>
  <si>
    <t>2023-10-12 16:27:48</t>
  </si>
  <si>
    <t>越南</t>
  </si>
  <si>
    <t>4060225</t>
  </si>
  <si>
    <t>KALAMTHAKASUWAN PIYAWEE</t>
  </si>
  <si>
    <t>2023-10-12 16:30:21</t>
  </si>
  <si>
    <t>4060183</t>
  </si>
  <si>
    <t>新加坡港湾彩鸿酒店</t>
  </si>
  <si>
    <t>LIU NI PHUNG</t>
  </si>
  <si>
    <t>2253.22</t>
  </si>
  <si>
    <t>2407.80</t>
  </si>
  <si>
    <t>2023-10-12 16:08:35</t>
  </si>
  <si>
    <t>新加坡</t>
  </si>
  <si>
    <t>4059862</t>
  </si>
  <si>
    <t>MADWISED CHARINEE</t>
  </si>
  <si>
    <t>895.45</t>
  </si>
  <si>
    <t>956.88</t>
  </si>
  <si>
    <t>2023-10-12 15:13:58</t>
  </si>
  <si>
    <t>4059309</t>
  </si>
  <si>
    <t>是拉差阿瑞兹酒店</t>
  </si>
  <si>
    <t>SAETANG KANCHANA</t>
  </si>
  <si>
    <t>795.69</t>
  </si>
  <si>
    <t>850.28</t>
  </si>
  <si>
    <t>2023-10-12 13:39:48</t>
  </si>
  <si>
    <t>4059248</t>
  </si>
  <si>
    <t>速卡吴哥度假酒店</t>
  </si>
  <si>
    <t>RITHY LIM</t>
  </si>
  <si>
    <t>690.75</t>
  </si>
  <si>
    <t>738.14</t>
  </si>
  <si>
    <t>2023-10-12 13:15:43</t>
  </si>
  <si>
    <t>柬埔寨</t>
  </si>
  <si>
    <t>4058898</t>
  </si>
  <si>
    <t>THUMPHUTTARAKSA NATCHUNAN,FOLKERSMA LEON</t>
  </si>
  <si>
    <t>375.27</t>
  </si>
  <si>
    <t>401.02</t>
  </si>
  <si>
    <t>2023-10-12 12:12:14</t>
  </si>
  <si>
    <t>4058684</t>
  </si>
  <si>
    <t>皇家棕榈酒店及会议中心</t>
  </si>
  <si>
    <t>ANDINI LISNA,YAOJUN CUI</t>
  </si>
  <si>
    <t>473.50</t>
  </si>
  <si>
    <t>505.98</t>
  </si>
  <si>
    <t>2023-10-12 11:25:19</t>
  </si>
  <si>
    <t>4058424</t>
  </si>
  <si>
    <t>雅加达东荟城智选假日酒店</t>
  </si>
  <si>
    <t>WANG QIULI</t>
  </si>
  <si>
    <t>626.67</t>
  </si>
  <si>
    <t>669.66</t>
  </si>
  <si>
    <t>2023-10-12 10:33:00</t>
  </si>
  <si>
    <t>4058061</t>
  </si>
  <si>
    <t>WORANAM PATARAPON,WORANAM PAWARISA</t>
  </si>
  <si>
    <t>310.74</t>
  </si>
  <si>
    <t>332.06</t>
  </si>
  <si>
    <t>2023-10-12 08:59:00</t>
  </si>
  <si>
    <t>4057673</t>
  </si>
  <si>
    <t>怡保麗閣酒店</t>
  </si>
  <si>
    <t>BIN ISHAK MOHD FIRDHAUS</t>
  </si>
  <si>
    <t>246.07</t>
  </si>
  <si>
    <t>262.95</t>
  </si>
  <si>
    <t>2023-10-12 03:39:19</t>
  </si>
  <si>
    <t>4057329</t>
  </si>
  <si>
    <t>POH ALVIN HOE YONG</t>
  </si>
  <si>
    <t>874.47</t>
  </si>
  <si>
    <t>935.06</t>
  </si>
  <si>
    <t>2023-10-12 08:17:37</t>
  </si>
  <si>
    <t>2023-10-11</t>
  </si>
  <si>
    <t>4057286</t>
  </si>
  <si>
    <t>新加坡G酒店</t>
  </si>
  <si>
    <t>CHAN YU HUI</t>
  </si>
  <si>
    <t>1101.78</t>
  </si>
  <si>
    <t>1178.12</t>
  </si>
  <si>
    <t>2023-10-11 23:42:21</t>
  </si>
  <si>
    <t>4056950</t>
  </si>
  <si>
    <t>明洞大使宜必思酒店</t>
  </si>
  <si>
    <t>WOI YOCK SIEW</t>
  </si>
  <si>
    <t>1790.63</t>
  </si>
  <si>
    <t>1914.70</t>
  </si>
  <si>
    <t>2023-10-11 22:39:41</t>
  </si>
  <si>
    <t>4056918</t>
  </si>
  <si>
    <t>班贾尔马辛苏黎快捷酒店</t>
  </si>
  <si>
    <t>LAU SIE CHUONG</t>
  </si>
  <si>
    <t>195.34</t>
  </si>
  <si>
    <t>208.87</t>
  </si>
  <si>
    <t>2023-10-11 22:30:48</t>
  </si>
  <si>
    <t>4056844</t>
  </si>
  <si>
    <t>KSL 温泉度假村</t>
  </si>
  <si>
    <t>Hin Wai Kin</t>
  </si>
  <si>
    <t>654.43</t>
  </si>
  <si>
    <t>699.78</t>
  </si>
  <si>
    <t>2023-10-11 22:13:38</t>
  </si>
  <si>
    <t>4056627</t>
  </si>
  <si>
    <t>巴厘岛水明漾安可温德姆华美达酒店 - CHSE 认证</t>
  </si>
  <si>
    <t>VALERIAN VICTOR,TAN SUNGO</t>
  </si>
  <si>
    <t>558.02</t>
  </si>
  <si>
    <t>596.68</t>
  </si>
  <si>
    <t>2023-10-11 21:48:25</t>
  </si>
  <si>
    <t>4056526</t>
  </si>
  <si>
    <t>曼绒丽思花园酒店</t>
  </si>
  <si>
    <t>ZAINUDDIN ZAFIRAH</t>
  </si>
  <si>
    <t>294.38</t>
  </si>
  <si>
    <t>314.78</t>
  </si>
  <si>
    <t>2023-10-11 21:24:37</t>
  </si>
  <si>
    <t>4056504</t>
  </si>
  <si>
    <t>曼谷通罗UHG酒店</t>
  </si>
  <si>
    <t>SINGTO SUPHASA</t>
  </si>
  <si>
    <t>226.86</t>
  </si>
  <si>
    <t>242.58</t>
  </si>
  <si>
    <t>2023-10-11 21:18:09</t>
  </si>
  <si>
    <t>4056485</t>
  </si>
  <si>
    <t>海牙斯海弗宁恩阿姆拉斯哈库尔豪斯大酒店</t>
  </si>
  <si>
    <t>Sluyter Tom</t>
  </si>
  <si>
    <t>2052.13</t>
  </si>
  <si>
    <t>2194.32</t>
  </si>
  <si>
    <t>2023-10-11 21:12:01</t>
  </si>
  <si>
    <t>荷兰</t>
  </si>
  <si>
    <t>4056272</t>
  </si>
  <si>
    <t>特立尼达公主港套房酒店</t>
  </si>
  <si>
    <t>Chen Yi Lin</t>
  </si>
  <si>
    <t>630.83</t>
  </si>
  <si>
    <t>674.54</t>
  </si>
  <si>
    <t>2023-10-11 20:56:10</t>
  </si>
  <si>
    <t>4056254</t>
  </si>
  <si>
    <t>瑞信达卡拉旺酒店</t>
  </si>
  <si>
    <t>BUDIMAN RICKY</t>
  </si>
  <si>
    <t>512.44</t>
  </si>
  <si>
    <t>547.95</t>
  </si>
  <si>
    <t>2023-10-11 20:46:54</t>
  </si>
  <si>
    <t>4055861</t>
  </si>
  <si>
    <t>吉隆坡美利亚酒店</t>
  </si>
  <si>
    <t>NOORDIN TAUFIK</t>
  </si>
  <si>
    <t>400.42</t>
  </si>
  <si>
    <t>428.16</t>
  </si>
  <si>
    <t>2023-10-11 19:48:07</t>
  </si>
  <si>
    <t>4055494</t>
  </si>
  <si>
    <t>曼谷阿尔梅洛兹酒店 - 主要清真饭店</t>
  </si>
  <si>
    <t>MERICA SAI</t>
  </si>
  <si>
    <t>936.00</t>
  </si>
  <si>
    <t>1000.86</t>
  </si>
  <si>
    <t>2023-10-12 09:29:40</t>
  </si>
  <si>
    <t>4054650</t>
  </si>
  <si>
    <t>东大门酒店</t>
  </si>
  <si>
    <t>ZHANG XIN</t>
  </si>
  <si>
    <t>429.10</t>
  </si>
  <si>
    <t>458.83</t>
  </si>
  <si>
    <t>2023-10-11 16:08:07</t>
  </si>
  <si>
    <t>4054154</t>
  </si>
  <si>
    <t>马卡蒂优酒店</t>
  </si>
  <si>
    <t>HAN JINGYUAN</t>
  </si>
  <si>
    <t>393.22</t>
  </si>
  <si>
    <t>420.47</t>
  </si>
  <si>
    <t>2023-10-11 14:50:47</t>
  </si>
  <si>
    <t>菲律宾</t>
  </si>
  <si>
    <t>4054084</t>
  </si>
  <si>
    <t>GUO XIN</t>
  </si>
  <si>
    <t>1166.15</t>
  </si>
  <si>
    <t>1246.95</t>
  </si>
  <si>
    <t>2023-10-11 14:31:15</t>
  </si>
  <si>
    <t>4052701</t>
  </si>
  <si>
    <t>伊瓜苏巴伐利亚酒店</t>
  </si>
  <si>
    <t>Orzechowski Teresinha,Orzechowski Edilson</t>
  </si>
  <si>
    <t>813.83</t>
  </si>
  <si>
    <t>870.22</t>
  </si>
  <si>
    <t>2023-10-11 09:35:26</t>
  </si>
  <si>
    <t>4052699</t>
  </si>
  <si>
    <t>盖特43机场酒店</t>
  </si>
  <si>
    <t>THONYMAFAI NAPHATSON</t>
  </si>
  <si>
    <t>229.00</t>
  </si>
  <si>
    <t>244.87</t>
  </si>
  <si>
    <t>2023-10-11 09:59:05</t>
  </si>
  <si>
    <t>4052507</t>
  </si>
  <si>
    <t>布城丽笙公园酒店</t>
  </si>
  <si>
    <t>YIN JIANFENG,Yin Jianfeng</t>
  </si>
  <si>
    <t>285.48</t>
  </si>
  <si>
    <t>305.26</t>
  </si>
  <si>
    <t>2023-10-11 08:38:02</t>
  </si>
  <si>
    <t>4052371</t>
  </si>
  <si>
    <t>沃特福德码头酒店</t>
  </si>
  <si>
    <t>BENNETT DECLAN</t>
  </si>
  <si>
    <t>1405.34</t>
  </si>
  <si>
    <t>1502.72</t>
  </si>
  <si>
    <t>2023-10-11 07:37:52</t>
  </si>
  <si>
    <t>爱尔兰</t>
  </si>
  <si>
    <t>4052170</t>
  </si>
  <si>
    <t>拉斯维加斯速8酒店</t>
  </si>
  <si>
    <t>FUENTES PETER</t>
  </si>
  <si>
    <t>2368.43</t>
  </si>
  <si>
    <t>2532.54</t>
  </si>
  <si>
    <t>2023-10-11 03:41:18</t>
  </si>
  <si>
    <t>4052166</t>
  </si>
  <si>
    <t>洛杉矶机场希尔顿酒店</t>
  </si>
  <si>
    <t>ZHAO HAODONG,QIU KAI</t>
  </si>
  <si>
    <t>2527.10</t>
  </si>
  <si>
    <t>2702.20</t>
  </si>
  <si>
    <t>2023-10-11 03:39:25</t>
  </si>
  <si>
    <t>4052124</t>
  </si>
  <si>
    <t>雷吉斯公园商务湾酒店</t>
  </si>
  <si>
    <t>Saleh Ali Hassan</t>
  </si>
  <si>
    <t>1379.92</t>
  </si>
  <si>
    <t>1475.53</t>
  </si>
  <si>
    <t>2023-10-11 02:49:47</t>
  </si>
  <si>
    <t>4052060</t>
  </si>
  <si>
    <t>曼谷百伦佐酒店</t>
  </si>
  <si>
    <t>VEERANARONG PASSORN</t>
  </si>
  <si>
    <t>181.13</t>
  </si>
  <si>
    <t>193.68</t>
  </si>
  <si>
    <t>2023-10-11 01:47:27</t>
  </si>
  <si>
    <t>4052053</t>
  </si>
  <si>
    <t>里约热内卢巴拉亚特兰帝卡国际酒店</t>
  </si>
  <si>
    <t>SERAFIM DA SILVA JULIANA APARECIDA</t>
  </si>
  <si>
    <t>1890.13</t>
  </si>
  <si>
    <t>2021.10</t>
  </si>
  <si>
    <t>2023-10-11 01:38:25</t>
  </si>
  <si>
    <t>4051915</t>
  </si>
  <si>
    <t>花园海景度假酒店</t>
  </si>
  <si>
    <t>LEKHAWICHIT THUNYA</t>
  </si>
  <si>
    <t>575.16</t>
  </si>
  <si>
    <t>616.20</t>
  </si>
  <si>
    <t>2023-10-11 00:24:21</t>
  </si>
  <si>
    <t>4051820</t>
  </si>
  <si>
    <t>科伦坡嘎拉达瑞酒店</t>
  </si>
  <si>
    <t>GAUTHAM CHAND RAJENDRA KUMAR</t>
  </si>
  <si>
    <t>1542.83</t>
  </si>
  <si>
    <t>1652.91</t>
  </si>
  <si>
    <t>2023-10-11 00:01:41</t>
  </si>
  <si>
    <t>斯里兰卡</t>
  </si>
  <si>
    <t>2023-10-10</t>
  </si>
  <si>
    <t>4050747</t>
  </si>
  <si>
    <t>芭堤雅百思通酒店  (SHA Extra Plus)</t>
  </si>
  <si>
    <t>PANOMSIN CHIDTRA</t>
  </si>
  <si>
    <t>448.50</t>
  </si>
  <si>
    <t>480.50</t>
  </si>
  <si>
    <t>2023-10-10 20:41:48</t>
  </si>
  <si>
    <t>4049967</t>
  </si>
  <si>
    <t>西归浦桥酒店</t>
  </si>
  <si>
    <t>CHA HWAYOUNG</t>
  </si>
  <si>
    <t>574.09</t>
  </si>
  <si>
    <t>615.05</t>
  </si>
  <si>
    <t>2023-10-10 18:27:39</t>
  </si>
  <si>
    <t>4049914</t>
  </si>
  <si>
    <t>班萨雷一号 - 探寻客房酒店</t>
  </si>
  <si>
    <t>SUBNAN SUPAPORN</t>
  </si>
  <si>
    <t>169.41</t>
  </si>
  <si>
    <t>181.50</t>
  </si>
  <si>
    <t>2023-10-10 18:07:45</t>
  </si>
  <si>
    <t>4049614</t>
  </si>
  <si>
    <t>胡志明市自由绿野仙踪酒店, 原自由酒店3号</t>
  </si>
  <si>
    <t>CHAN KAI MAN</t>
  </si>
  <si>
    <t>706.51</t>
  </si>
  <si>
    <t>756.92</t>
  </si>
  <si>
    <t>2023-10-10 17:26:17</t>
  </si>
  <si>
    <t>4049611</t>
  </si>
  <si>
    <t>CHENG LAP HUNG</t>
  </si>
  <si>
    <t>568.25</t>
  </si>
  <si>
    <t>608.80</t>
  </si>
  <si>
    <t>2023-10-10 17:25:08</t>
  </si>
  <si>
    <t>4049604</t>
  </si>
  <si>
    <t>YAU PING HEI</t>
  </si>
  <si>
    <t>2023-10-10 17:22:53</t>
  </si>
  <si>
    <t>4048816</t>
  </si>
  <si>
    <t>图克图克青年旅舍</t>
  </si>
  <si>
    <t>SURO SUPHARADEE</t>
  </si>
  <si>
    <t>111.80</t>
  </si>
  <si>
    <t>119.78</t>
  </si>
  <si>
    <t>2023-10-10 14:36:48</t>
  </si>
  <si>
    <t>4047242</t>
  </si>
  <si>
    <t>盛泰澜拉普崂中央广场酒店</t>
  </si>
  <si>
    <t>WOO TONY</t>
  </si>
  <si>
    <t>1237.99</t>
  </si>
  <si>
    <t>1326.32</t>
  </si>
  <si>
    <t>2023-10-10 08:04:32</t>
  </si>
  <si>
    <t>4047195</t>
  </si>
  <si>
    <t>维耶特里拉图酒店</t>
  </si>
  <si>
    <t>REGA UMBERTO</t>
  </si>
  <si>
    <t>1498.12</t>
  </si>
  <si>
    <t>1605.01</t>
  </si>
  <si>
    <t>2023-10-10 06:51:05</t>
  </si>
  <si>
    <t>4047160</t>
  </si>
  <si>
    <t>蒙塞拉特公寓酒店</t>
  </si>
  <si>
    <t>CAMPBELL GAIL</t>
  </si>
  <si>
    <t>1999.26</t>
  </si>
  <si>
    <t>2141.91</t>
  </si>
  <si>
    <t>2023-10-10 05:54:26</t>
  </si>
  <si>
    <t>阿根廷</t>
  </si>
  <si>
    <t>4047126</t>
  </si>
  <si>
    <t>华特迪士尼世界海豚酒店</t>
  </si>
  <si>
    <t>DONG GUIXIN,DING SHENJUN,WU KUN</t>
  </si>
  <si>
    <t>8838.48</t>
  </si>
  <si>
    <t>9469.12</t>
  </si>
  <si>
    <t>2023-10-10 04:44:20</t>
  </si>
  <si>
    <t>4047023</t>
  </si>
  <si>
    <t>SRIWILAI SAROCHA</t>
  </si>
  <si>
    <t>178.89</t>
  </si>
  <si>
    <t>191.65</t>
  </si>
  <si>
    <t>2023-10-10 02:21:28</t>
  </si>
  <si>
    <t>4046885</t>
  </si>
  <si>
    <t>云顶高原●至尊玖霄明阁大酒店</t>
  </si>
  <si>
    <t>RAVINDRAKUMAR RAVINDRA KUMAR,SIDDLAGHATA RANJINI</t>
  </si>
  <si>
    <t>953.25</t>
  </si>
  <si>
    <t>1019.30</t>
  </si>
  <si>
    <t>2023-10-10 00:45:28</t>
  </si>
  <si>
    <t>2023-10-09</t>
  </si>
  <si>
    <t>4046309</t>
  </si>
  <si>
    <t>LAU JACKEY</t>
  </si>
  <si>
    <t>335.79</t>
  </si>
  <si>
    <t>359.06</t>
  </si>
  <si>
    <t>2023-10-09 22:51:51</t>
  </si>
  <si>
    <t>4045733</t>
  </si>
  <si>
    <t>瑟达宿务中央集团酒店</t>
  </si>
  <si>
    <t>GOO HYUNWOO,JAVIER JONNALAINE</t>
  </si>
  <si>
    <t>1405.00</t>
  </si>
  <si>
    <t>1502.35</t>
  </si>
  <si>
    <t>2023-10-10 14:39:57</t>
  </si>
  <si>
    <t>4045453</t>
  </si>
  <si>
    <t>CHOTINED YUTHACHAI</t>
  </si>
  <si>
    <t>1116.52</t>
  </si>
  <si>
    <t>1193.88</t>
  </si>
  <si>
    <t>2023-10-09 19:11:35</t>
  </si>
  <si>
    <t>4044821</t>
  </si>
  <si>
    <t>日内瓦温德姆华美达酒店</t>
  </si>
  <si>
    <t>Klatte Martin</t>
  </si>
  <si>
    <t>1633.83</t>
  </si>
  <si>
    <t>1747.04</t>
  </si>
  <si>
    <t>2023-10-09 17:05:31</t>
  </si>
  <si>
    <t>瑞士</t>
  </si>
  <si>
    <t>4042858</t>
  </si>
  <si>
    <t>波士顿阿尔斯通酒店</t>
  </si>
  <si>
    <t>BAI JIA Yu</t>
  </si>
  <si>
    <t>3311.52</t>
  </si>
  <si>
    <t>3540.98</t>
  </si>
  <si>
    <t>2023-10-09 13:54:28</t>
  </si>
  <si>
    <t>4042824</t>
  </si>
  <si>
    <t>JUNHA ADISAK</t>
  </si>
  <si>
    <t>169.91</t>
  </si>
  <si>
    <t>181.68</t>
  </si>
  <si>
    <t>2023-10-09 13:41:58</t>
  </si>
  <si>
    <t>4042280</t>
  </si>
  <si>
    <t>格瑞帕瑞格酒店</t>
  </si>
  <si>
    <t>LI CHONGBIN</t>
  </si>
  <si>
    <t>835.10</t>
  </si>
  <si>
    <t>892.96</t>
  </si>
  <si>
    <t>2023-10-09 11:32:29</t>
  </si>
  <si>
    <t>4041522</t>
  </si>
  <si>
    <t>Muriel Miriam</t>
  </si>
  <si>
    <t>528.45</t>
  </si>
  <si>
    <t>565.07</t>
  </si>
  <si>
    <t>2023-10-09 05:30:01</t>
  </si>
  <si>
    <t>4041437</t>
  </si>
  <si>
    <t>安德罗尼哥斯酒店</t>
  </si>
  <si>
    <t>MARTYN ANDREW JAMES</t>
  </si>
  <si>
    <t>2342.16</t>
  </si>
  <si>
    <t>2504.45</t>
  </si>
  <si>
    <t>2023-10-09 03:17:33</t>
  </si>
  <si>
    <t>希腊</t>
  </si>
  <si>
    <t>4041430</t>
  </si>
  <si>
    <t>伊斯坦布尔摩顿莫纳帕梅西科伊住宿加早餐旅馆</t>
  </si>
  <si>
    <t>TASKIN EMRAH</t>
  </si>
  <si>
    <t>355.98</t>
  </si>
  <si>
    <t>380.65</t>
  </si>
  <si>
    <t>2023-10-09 03:10:13</t>
  </si>
  <si>
    <t>土耳其</t>
  </si>
  <si>
    <t>2023-10-08</t>
  </si>
  <si>
    <t>4040961</t>
  </si>
  <si>
    <t>SENORA PHILIP II</t>
  </si>
  <si>
    <t>1138.85</t>
  </si>
  <si>
    <t>1217.76</t>
  </si>
  <si>
    <t>2023-10-08 23:03:37</t>
  </si>
  <si>
    <t>4040842</t>
  </si>
  <si>
    <t>RL乌贝达城市酒店</t>
  </si>
  <si>
    <t>LOPEZ VICIANA JUAN</t>
  </si>
  <si>
    <t>2660.97</t>
  </si>
  <si>
    <t>2845.35</t>
  </si>
  <si>
    <t>2023-10-08 23:00:41</t>
  </si>
  <si>
    <t>4040524</t>
  </si>
  <si>
    <t>斯堪迪克码头大酒店</t>
  </si>
  <si>
    <t>Baer Matthias</t>
  </si>
  <si>
    <t>1321.94</t>
  </si>
  <si>
    <t>1413.54</t>
  </si>
  <si>
    <t>2023-10-08 21:49:42</t>
  </si>
  <si>
    <t>芬兰</t>
  </si>
  <si>
    <t>4039324</t>
  </si>
  <si>
    <t>曼谷沙吞娜拉提瓦酒店</t>
  </si>
  <si>
    <t>TANACHAITIMAKRON PONGSAK</t>
  </si>
  <si>
    <t>676.85</t>
  </si>
  <si>
    <t>723.75</t>
  </si>
  <si>
    <t>2023-10-08 17:39:25</t>
  </si>
  <si>
    <t>4039323</t>
  </si>
  <si>
    <t>哥打京那巴鲁皇宫酒店</t>
  </si>
  <si>
    <t>Wahab Nora</t>
  </si>
  <si>
    <t>639.99</t>
  </si>
  <si>
    <t>684.34</t>
  </si>
  <si>
    <t>2023-10-12 10:38:41</t>
  </si>
  <si>
    <t>4039017</t>
  </si>
  <si>
    <t>OTHMAN NUJAIMI</t>
  </si>
  <si>
    <t>182.57</t>
  </si>
  <si>
    <t>195.22</t>
  </si>
  <si>
    <t>2023-10-08 16:32:18</t>
  </si>
  <si>
    <t>4038373</t>
  </si>
  <si>
    <t>瓦伦西亚克松斯酒店</t>
  </si>
  <si>
    <t>YAO JIAYI</t>
  </si>
  <si>
    <t>784.67</t>
  </si>
  <si>
    <t>839.04</t>
  </si>
  <si>
    <t>2023-10-08 13:56:04</t>
  </si>
  <si>
    <t>4037398</t>
  </si>
  <si>
    <t>TANNER AUSTIN LEIGH</t>
  </si>
  <si>
    <t>451.30</t>
  </si>
  <si>
    <t>482.57</t>
  </si>
  <si>
    <t>2023-10-08 07:53:09</t>
  </si>
  <si>
    <t>4037213</t>
  </si>
  <si>
    <t>黄金机场套房酒店</t>
  </si>
  <si>
    <t>NGOOPHIMAI RAVEEVAN</t>
  </si>
  <si>
    <t>133.32</t>
  </si>
  <si>
    <t>142.56</t>
  </si>
  <si>
    <t>2023-10-08 03:09:58</t>
  </si>
  <si>
    <t>4037042</t>
  </si>
  <si>
    <t>KERDBANDIT KRITTIYAPORN,KERDBANDIT SANTISUK</t>
  </si>
  <si>
    <t>514.48</t>
  </si>
  <si>
    <t>549.83</t>
  </si>
  <si>
    <t>2023-10-08 00:41:58</t>
  </si>
  <si>
    <t>2023-10-07</t>
  </si>
  <si>
    <t>4036677</t>
  </si>
  <si>
    <t>尼欧巴里巴伴酒店 - 阿斯顿酒店</t>
  </si>
  <si>
    <t>Gichul Cho</t>
  </si>
  <si>
    <t>245.66</t>
  </si>
  <si>
    <t>262.54</t>
  </si>
  <si>
    <t>2023-10-07 23:11:37</t>
  </si>
  <si>
    <t>4035723</t>
  </si>
  <si>
    <t>THIELMANN GUSTAVO,CHOA VANESSA LANGNER,CAPUCCI RAFAEL,CHOA FERNANDA LANGNER</t>
  </si>
  <si>
    <t>1092.97</t>
  </si>
  <si>
    <t>1168.08</t>
  </si>
  <si>
    <t>2023-10-07 19:40:53</t>
  </si>
  <si>
    <t>4035214</t>
  </si>
  <si>
    <t>巴厘岛伍拉·赖国际机场希尔顿花园酒店</t>
  </si>
  <si>
    <t>ZHOU PENGDA,ZHANG YINGRUI</t>
  </si>
  <si>
    <t>335.75</t>
  </si>
  <si>
    <t>358.82</t>
  </si>
  <si>
    <t>2023-10-07 17:37:35</t>
  </si>
  <si>
    <t>4034978</t>
  </si>
  <si>
    <t>迪克逊港天空海豚酒店</t>
  </si>
  <si>
    <t>ADNAN AZLINA</t>
  </si>
  <si>
    <t>141.91</t>
  </si>
  <si>
    <t>151.66</t>
  </si>
  <si>
    <t>2023-10-07 16:51:22</t>
  </si>
  <si>
    <t>4034534</t>
  </si>
  <si>
    <t>吉隆坡市中心智选假日酒店</t>
  </si>
  <si>
    <t>KASAHARA TERUYA,REN QIAN</t>
  </si>
  <si>
    <t>1370.01</t>
  </si>
  <si>
    <t>1464.15</t>
  </si>
  <si>
    <t>2023-10-07 15:47:42</t>
  </si>
  <si>
    <t>4034432</t>
  </si>
  <si>
    <t>Gharti Magar Gobinda Bahadur</t>
  </si>
  <si>
    <t>886.74</t>
  </si>
  <si>
    <t>947.68</t>
  </si>
  <si>
    <t>2023-10-07 14:11:32</t>
  </si>
  <si>
    <t>4034328</t>
  </si>
  <si>
    <t>FENG QIUMENG,TANG BEI</t>
  </si>
  <si>
    <t>436.16</t>
  </si>
  <si>
    <t>466.13</t>
  </si>
  <si>
    <t>2023-10-07 13:46:32</t>
  </si>
  <si>
    <t>4033896</t>
  </si>
  <si>
    <t>新加坡四季酒店</t>
  </si>
  <si>
    <t>LI LIU</t>
  </si>
  <si>
    <t>3006.99</t>
  </si>
  <si>
    <t>3213.63</t>
  </si>
  <si>
    <t>2023-10-07 11:41:08</t>
  </si>
  <si>
    <t>4033863</t>
  </si>
  <si>
    <t>卢穆特东方之星度假村</t>
  </si>
  <si>
    <t>ASYRAF MUHD ASYRAF BIN AHMAD</t>
  </si>
  <si>
    <t>449.70</t>
  </si>
  <si>
    <t>480.60</t>
  </si>
  <si>
    <t>2023-10-07 11:29:02</t>
  </si>
  <si>
    <t>4033052</t>
  </si>
  <si>
    <t>铂尔曼吉隆坡城市中心大酒店</t>
  </si>
  <si>
    <t>SALAM ALIMAT BIN</t>
  </si>
  <si>
    <t>669.74</t>
  </si>
  <si>
    <t>715.76</t>
  </si>
  <si>
    <t>2023-10-07 08:03:01</t>
  </si>
  <si>
    <t>4032903</t>
  </si>
  <si>
    <t>素可泰莱根达度假酒店</t>
  </si>
  <si>
    <t>CHANSAMORN SUTHALAK</t>
  </si>
  <si>
    <t>393.51</t>
  </si>
  <si>
    <t>420.55</t>
  </si>
  <si>
    <t>2023-10-07 03:50:09</t>
  </si>
  <si>
    <t>2023-10-06</t>
  </si>
  <si>
    <t>4032454</t>
  </si>
  <si>
    <t>槟城丽昇豪华套房</t>
  </si>
  <si>
    <t>CHONG HELENA</t>
  </si>
  <si>
    <t>864.61</t>
  </si>
  <si>
    <t>924.02</t>
  </si>
  <si>
    <t>2023-10-06 23:29:25</t>
  </si>
  <si>
    <t>4031994</t>
  </si>
  <si>
    <t>都柏林葛雷斯罕里乌广场酒店</t>
  </si>
  <si>
    <t>TSAROULLA NICHOLAS</t>
  </si>
  <si>
    <t>4249.07</t>
  </si>
  <si>
    <t>4541.06</t>
  </si>
  <si>
    <t>2023-10-06 21:56:19</t>
  </si>
  <si>
    <t>4031076</t>
  </si>
  <si>
    <t>诺富特阿姆斯特丹史基浦机场酒店</t>
  </si>
  <si>
    <t>Edja Karelle Ahou Anicette</t>
  </si>
  <si>
    <t>2326.51</t>
  </si>
  <si>
    <t>2486.38</t>
  </si>
  <si>
    <t>2023-10-06 18:35:09</t>
  </si>
  <si>
    <t>4031056</t>
  </si>
  <si>
    <t>阿斯顿登巴萨酒店及会议中心</t>
  </si>
  <si>
    <t>BASTARD BIMACHO</t>
  </si>
  <si>
    <t>280.73</t>
  </si>
  <si>
    <t>300.02</t>
  </si>
  <si>
    <t>2023-10-06 18:23:51</t>
  </si>
  <si>
    <t>4030588</t>
  </si>
  <si>
    <t>古晋UCSI酒店</t>
  </si>
  <si>
    <t>AZMI MOHAMMAD AKLIS</t>
  </si>
  <si>
    <t>1709.99</t>
  </si>
  <si>
    <t>1827.50</t>
  </si>
  <si>
    <t>2023-10-06 16:45:44</t>
  </si>
  <si>
    <t>2023-10-05</t>
  </si>
  <si>
    <t>4027816</t>
  </si>
  <si>
    <t>KSL度假酒店</t>
  </si>
  <si>
    <t>ZHU ZHIHONG</t>
  </si>
  <si>
    <t>397.79</t>
  </si>
  <si>
    <t>425.03</t>
  </si>
  <si>
    <t>2023-10-05 21:41:56</t>
  </si>
  <si>
    <t>4027353</t>
  </si>
  <si>
    <t>REXY KADEK</t>
  </si>
  <si>
    <t>2806.76</t>
  </si>
  <si>
    <t>2999.00</t>
  </si>
  <si>
    <t>2023-10-05 19:55:21</t>
  </si>
  <si>
    <t>4027246</t>
  </si>
  <si>
    <t>2023-10-05 19:08:17</t>
  </si>
  <si>
    <t>4026566</t>
  </si>
  <si>
    <t>马尼拉奎松市B酒店(多用途酒店)</t>
  </si>
  <si>
    <t>ABAD JACQUELINE,TRINIDAD JOLIEZL</t>
  </si>
  <si>
    <t>846.00</t>
  </si>
  <si>
    <t>903.94</t>
  </si>
  <si>
    <t>2023-10-05 17:57:12</t>
  </si>
  <si>
    <t>4026307</t>
  </si>
  <si>
    <t>OMG 住宅酒店</t>
  </si>
  <si>
    <t>WONGTREE PLOYPAILIN</t>
  </si>
  <si>
    <t>298.12</t>
  </si>
  <si>
    <t>318.54</t>
  </si>
  <si>
    <t>2023-10-05 15:44:26</t>
  </si>
  <si>
    <t>4025631</t>
  </si>
  <si>
    <t>芙蓉皇家朱兰酒店</t>
  </si>
  <si>
    <t>IBRAHIM NURHAZIYAH</t>
  </si>
  <si>
    <t>334.00</t>
  </si>
  <si>
    <t>356.88</t>
  </si>
  <si>
    <t>2023-10-05 13:32:59</t>
  </si>
  <si>
    <t>4024342</t>
  </si>
  <si>
    <t>阿特里姆曼谷美居大酒店(SHA认证)</t>
  </si>
  <si>
    <t>CHIA AMOS</t>
  </si>
  <si>
    <t>1019.82</t>
  </si>
  <si>
    <t>1090.02</t>
  </si>
  <si>
    <t>2023-10-05 08:01:50</t>
  </si>
  <si>
    <t>2023-10-04</t>
  </si>
  <si>
    <t>4023410</t>
  </si>
  <si>
    <t>普吉岛格雷斯兰度假村</t>
  </si>
  <si>
    <t>FU ZHENGPENG</t>
  </si>
  <si>
    <t>1590.28</t>
  </si>
  <si>
    <t>1699.74</t>
  </si>
  <si>
    <t>2023-10-04 21:09:30</t>
  </si>
  <si>
    <t>4023182</t>
  </si>
  <si>
    <t>ABBAS NUR FAIZAH</t>
  </si>
  <si>
    <t>408.00</t>
  </si>
  <si>
    <t>436.08</t>
  </si>
  <si>
    <t>2023-10-04 21:05:09</t>
  </si>
  <si>
    <t>4023169</t>
  </si>
  <si>
    <t>安特卫普中心世纪酒店</t>
  </si>
  <si>
    <t>Yu Sheung Him Ambrose</t>
  </si>
  <si>
    <t>585.82</t>
  </si>
  <si>
    <t>626.14</t>
  </si>
  <si>
    <t>2023-10-04 20:43:04</t>
  </si>
  <si>
    <t>比利时</t>
  </si>
  <si>
    <t>4021302</t>
  </si>
  <si>
    <t>GnB酒店</t>
  </si>
  <si>
    <t>KIM DONG GYU</t>
  </si>
  <si>
    <t>4678.32</t>
  </si>
  <si>
    <t>5000.34</t>
  </si>
  <si>
    <t>2023-10-04 13:59:50</t>
  </si>
  <si>
    <t>4021190</t>
  </si>
  <si>
    <t>亚洲机场饭店</t>
  </si>
  <si>
    <t>PHUMINGSRI SUPATTRA</t>
  </si>
  <si>
    <t>395.63</t>
  </si>
  <si>
    <t>422.86</t>
  </si>
  <si>
    <t>2023-10-04 13:11:38</t>
  </si>
  <si>
    <t>2023-10-03</t>
  </si>
  <si>
    <t>4019454</t>
  </si>
  <si>
    <t>为您服务公寓</t>
  </si>
  <si>
    <t>POOWATTANAWONG TAWAN</t>
  </si>
  <si>
    <t>253.89</t>
  </si>
  <si>
    <t>271.48</t>
  </si>
  <si>
    <t>2023-10-03 23:12:25</t>
  </si>
  <si>
    <t>4018279</t>
  </si>
  <si>
    <t>芭堤雅FX酒店</t>
  </si>
  <si>
    <t>KHIREEKHIAW SIRIRAT</t>
  </si>
  <si>
    <t>484.90</t>
  </si>
  <si>
    <t>518.50</t>
  </si>
  <si>
    <t>2023-10-03 19:40:41</t>
  </si>
  <si>
    <t>4017451</t>
  </si>
  <si>
    <t>OYO拉斯维加斯娱乐场酒店</t>
  </si>
  <si>
    <t>Tan Chui Yeang</t>
  </si>
  <si>
    <t>6242.80</t>
  </si>
  <si>
    <t>6675.36</t>
  </si>
  <si>
    <t>2023-10-03 16:34:52</t>
  </si>
  <si>
    <t>4016368</t>
  </si>
  <si>
    <t>雅加达卡萨布兰卡温德姆酒店</t>
  </si>
  <si>
    <t>MOHDSUPAR SULAIMI BIN</t>
  </si>
  <si>
    <t>889.99</t>
  </si>
  <si>
    <t>951.66</t>
  </si>
  <si>
    <t>2023-10-03 12:17:06</t>
  </si>
  <si>
    <t>4015471</t>
  </si>
  <si>
    <t>森里沙公寓和套房</t>
  </si>
  <si>
    <t>THANADKREEDECH VORAMON</t>
  </si>
  <si>
    <t>733.37</t>
  </si>
  <si>
    <t>784.18</t>
  </si>
  <si>
    <t>2023-10-03 01:13:48</t>
  </si>
  <si>
    <t>4015454</t>
  </si>
  <si>
    <t>安尼克斯曼谷隆比尼经济酒店</t>
  </si>
  <si>
    <t>SEEPHALANG ALONGKOT</t>
  </si>
  <si>
    <t>266.83</t>
  </si>
  <si>
    <t>285.32</t>
  </si>
  <si>
    <t>2023-10-03 01:05:27</t>
  </si>
  <si>
    <t>2023-10-02</t>
  </si>
  <si>
    <t>4014455</t>
  </si>
  <si>
    <t>Santa Grand Signature Kuala Lumpur</t>
  </si>
  <si>
    <t>TAN HOCK LUN</t>
  </si>
  <si>
    <t>312.00</t>
  </si>
  <si>
    <t>333.73</t>
  </si>
  <si>
    <t>2023-10-03 10:04:11</t>
  </si>
  <si>
    <t>2023-10-01</t>
  </si>
  <si>
    <t>4010770</t>
  </si>
  <si>
    <t>卡特萨巴度假酒店</t>
  </si>
  <si>
    <t>Bastos Rafaela Medrado,Santos dos Santos Rodrigo Tadeu</t>
  </si>
  <si>
    <t>690.30</t>
  </si>
  <si>
    <t>738.37</t>
  </si>
  <si>
    <t>2023-10-01 23:41:39</t>
  </si>
  <si>
    <t>4010593</t>
  </si>
  <si>
    <t>曼谷柏悦酒店</t>
  </si>
  <si>
    <t>WEN JENYI</t>
  </si>
  <si>
    <t>13189.99</t>
  </si>
  <si>
    <t>14108.45</t>
  </si>
  <si>
    <t>2023-10-02 18:19:17</t>
  </si>
  <si>
    <t>4010012</t>
  </si>
  <si>
    <t>亚罗士打TH会议中心酒店</t>
  </si>
  <si>
    <t>FIRDAUS MOHD HAZWANI FIRDAUS BIN KAMARUDDIN</t>
  </si>
  <si>
    <t>1061.65</t>
  </si>
  <si>
    <t>1135.58</t>
  </si>
  <si>
    <t>2023-10-01 20:31:25</t>
  </si>
  <si>
    <t>4009806</t>
  </si>
  <si>
    <t>新加坡81酒店-好莱坞 (Staycation Approved)</t>
  </si>
  <si>
    <t>TEOH SUETYEE</t>
  </si>
  <si>
    <t>998.58</t>
  </si>
  <si>
    <t>1068.11</t>
  </si>
  <si>
    <t>2023-10-01 20:00:50</t>
  </si>
  <si>
    <t>4009136</t>
  </si>
  <si>
    <t>巨港温德姆 Opi 酒店</t>
  </si>
  <si>
    <t>BADRI MAWADDAH</t>
  </si>
  <si>
    <t>1007.60</t>
  </si>
  <si>
    <t>1077.76</t>
  </si>
  <si>
    <t>2023-10-01 17:03:47</t>
  </si>
  <si>
    <t>4008804</t>
  </si>
  <si>
    <t>曼谷奥克伍德酒店</t>
  </si>
  <si>
    <t>GUNADHAM VISUT</t>
  </si>
  <si>
    <t>1363.98</t>
  </si>
  <si>
    <t>1458.96</t>
  </si>
  <si>
    <t>2023-10-01 16:32:43</t>
  </si>
  <si>
    <t>2023-09-30</t>
  </si>
  <si>
    <t>4006774</t>
  </si>
  <si>
    <t>普吉岛玛丽莎别墅酒店(SHA Plus+)</t>
  </si>
  <si>
    <t>LEE SENQ TEE</t>
  </si>
  <si>
    <t>3416.00</t>
  </si>
  <si>
    <t>3654.26</t>
  </si>
  <si>
    <t>2023-10-01 12:03:10</t>
  </si>
  <si>
    <t>4006648</t>
  </si>
  <si>
    <t>马尼拉1酒店（多用途）</t>
  </si>
  <si>
    <t>Trajano Sheila,Trajano Sheila</t>
  </si>
  <si>
    <t>692.00</t>
  </si>
  <si>
    <t>740.27</t>
  </si>
  <si>
    <t>2023-09-30 23:03:28</t>
  </si>
  <si>
    <t>4006290</t>
  </si>
  <si>
    <t>伊利甘格欧酒店</t>
  </si>
  <si>
    <t>CLERIGO ANDREA VIVIEN ROA,CLERIGO ASHLEY VIBELLE ROA</t>
  </si>
  <si>
    <t>223.10</t>
  </si>
  <si>
    <t>238.66</t>
  </si>
  <si>
    <t>2023-09-30 21:44:02</t>
  </si>
  <si>
    <t>4006253</t>
  </si>
  <si>
    <t>金浦艺术酒店</t>
  </si>
  <si>
    <t>NG I WAN</t>
  </si>
  <si>
    <t>1342.40</t>
  </si>
  <si>
    <t>1436.03</t>
  </si>
  <si>
    <t>2023-09-30 21:26:05</t>
  </si>
  <si>
    <t>4005355</t>
  </si>
  <si>
    <t>乌龟岛海滩度假酒店</t>
  </si>
  <si>
    <t>Furco Andre</t>
  </si>
  <si>
    <t>2040.00</t>
  </si>
  <si>
    <t>2182.29</t>
  </si>
  <si>
    <t>2023-09-30 18:16:56</t>
  </si>
  <si>
    <t>4005339</t>
  </si>
  <si>
    <t>凯里亚德酒店-布米米纳恩</t>
  </si>
  <si>
    <t>PRITA VANESSA</t>
  </si>
  <si>
    <t>186.60</t>
  </si>
  <si>
    <t>199.62</t>
  </si>
  <si>
    <t>2023-09-30 17:42:11</t>
  </si>
  <si>
    <t>4005268</t>
  </si>
  <si>
    <t>罗马蒙特马里奥 LH 酒店</t>
  </si>
  <si>
    <t>JIANG LIANJIE,XU GUANGLIN</t>
  </si>
  <si>
    <t>818.90</t>
  </si>
  <si>
    <t>876.02</t>
  </si>
  <si>
    <t>2023-09-30 17:12:05</t>
  </si>
  <si>
    <t>4004912</t>
  </si>
  <si>
    <t>海滩码头酒店</t>
  </si>
  <si>
    <t>MELO KERLLYNE W VIEIRA,DE JESUS SAULO MACHADO</t>
  </si>
  <si>
    <t>962.47</t>
  </si>
  <si>
    <t>1029.60</t>
  </si>
  <si>
    <t>-1029</t>
  </si>
  <si>
    <t>-962</t>
  </si>
  <si>
    <t>2023-09-30 15:46:50</t>
  </si>
  <si>
    <t>4004872</t>
  </si>
  <si>
    <t>宜必思尚品曼谷是隆酒店</t>
  </si>
  <si>
    <t>HU JIANONG,HE CHANG</t>
  </si>
  <si>
    <t>1154.99</t>
  </si>
  <si>
    <t>1235.55</t>
  </si>
  <si>
    <t>2023-10-01 15:51:38</t>
  </si>
  <si>
    <t>4004075</t>
  </si>
  <si>
    <t>新山晶冠酒店</t>
  </si>
  <si>
    <t>HO SIEW CHOO</t>
  </si>
  <si>
    <t>289.24</t>
  </si>
  <si>
    <t>309.41</t>
  </si>
  <si>
    <t>2023-09-30 11:40:07</t>
  </si>
  <si>
    <t>4003888</t>
  </si>
  <si>
    <t>萨布夏季套房公寓</t>
  </si>
  <si>
    <t>TEOW FANG YEE</t>
  </si>
  <si>
    <t>100.45</t>
  </si>
  <si>
    <t>107.46</t>
  </si>
  <si>
    <t>2023-09-30 10:16:58</t>
  </si>
  <si>
    <t>4003643</t>
  </si>
  <si>
    <t>亨特斯维尔诺曼湖附近凯艺酒店</t>
  </si>
  <si>
    <t>Barker Bailey,Barker Jake</t>
  </si>
  <si>
    <t>767.22</t>
  </si>
  <si>
    <t>820.73</t>
  </si>
  <si>
    <t>2023-09-30 07:48:39</t>
  </si>
  <si>
    <t>4003639</t>
  </si>
  <si>
    <t>Barker Bailey</t>
  </si>
  <si>
    <t>-820</t>
  </si>
  <si>
    <t>-767</t>
  </si>
  <si>
    <t>2023-09-30 08:49:24</t>
  </si>
  <si>
    <t>2023-09-29</t>
  </si>
  <si>
    <t>4002836</t>
  </si>
  <si>
    <t>槟城温宝利酒店 (槟城对抗新冠肺炎认证)</t>
  </si>
  <si>
    <t>CHIN KWAN SOON</t>
  </si>
  <si>
    <t>1566.01</t>
  </si>
  <si>
    <t>1675.23</t>
  </si>
  <si>
    <t>2023-09-30 09:49:29</t>
  </si>
  <si>
    <t>4002544</t>
  </si>
  <si>
    <t>JIN WEI</t>
  </si>
  <si>
    <t>696.12</t>
  </si>
  <si>
    <t>744.67</t>
  </si>
  <si>
    <t>2023-09-29 22:15:29</t>
  </si>
  <si>
    <t>4001109</t>
  </si>
  <si>
    <t>莱恩酒店</t>
  </si>
  <si>
    <t>HAO MEIHUI,ZHAO ZEYU</t>
  </si>
  <si>
    <t>630.00</t>
  </si>
  <si>
    <t>673.94</t>
  </si>
  <si>
    <t>336.97</t>
  </si>
  <si>
    <t>-336</t>
  </si>
  <si>
    <t>-315</t>
  </si>
  <si>
    <t>2023-09-29 15:17:48</t>
  </si>
  <si>
    <t>3999741</t>
  </si>
  <si>
    <t>Vieira Rubens</t>
  </si>
  <si>
    <t>527.57</t>
  </si>
  <si>
    <t>564.37</t>
  </si>
  <si>
    <t>2023-09-29 03:48:52</t>
  </si>
  <si>
    <t>2023-09-28</t>
  </si>
  <si>
    <t>3998989</t>
  </si>
  <si>
    <t>首尔居家酒店</t>
  </si>
  <si>
    <t>ikeda masanori</t>
  </si>
  <si>
    <t>1391.14</t>
  </si>
  <si>
    <t>1483.25</t>
  </si>
  <si>
    <t>2023-09-28 23:11:41</t>
  </si>
  <si>
    <t>3998082</t>
  </si>
  <si>
    <t>槟城长荣桂冠酒店</t>
  </si>
  <si>
    <t>ONG KOON LING</t>
  </si>
  <si>
    <t>401.19</t>
  </si>
  <si>
    <t>427.75</t>
  </si>
  <si>
    <t>2023-09-28 20:06:32</t>
  </si>
  <si>
    <t>3996940</t>
  </si>
  <si>
    <t>希尔顿纽华克机场酒店</t>
  </si>
  <si>
    <t>Troin Linni</t>
  </si>
  <si>
    <t>1188.87</t>
  </si>
  <si>
    <t>1267.59</t>
  </si>
  <si>
    <t>2023-09-28 14:46:51</t>
  </si>
  <si>
    <t>3996827</t>
  </si>
  <si>
    <t>LAX拉金塔旅馆及套房酒店</t>
  </si>
  <si>
    <t>ZHOU XIANGQUN,fan jing</t>
  </si>
  <si>
    <t>2223.16</t>
  </si>
  <si>
    <t>2370.36</t>
  </si>
  <si>
    <t>2023-09-28 14:06:01</t>
  </si>
  <si>
    <t>3995309</t>
  </si>
  <si>
    <t>韦瑟比哈罗盖特戴斯酒店</t>
  </si>
  <si>
    <t>MARTIN GARY</t>
  </si>
  <si>
    <t>650.98</t>
  </si>
  <si>
    <t>694.68</t>
  </si>
  <si>
    <t>2023-09-28 00:46:53</t>
  </si>
  <si>
    <t>英国</t>
  </si>
  <si>
    <t>3995300</t>
  </si>
  <si>
    <t>LANE ROY</t>
  </si>
  <si>
    <t>1181.77</t>
  </si>
  <si>
    <t>1261.09</t>
  </si>
  <si>
    <t>2023-09-28 00:39:44</t>
  </si>
  <si>
    <t>2023-09-27</t>
  </si>
  <si>
    <t>3993836</t>
  </si>
  <si>
    <t>JONGCHAREONKAMON ISARA</t>
  </si>
  <si>
    <t>402.64</t>
  </si>
  <si>
    <t>429.67</t>
  </si>
  <si>
    <t>2023-09-27 20:55:43</t>
  </si>
  <si>
    <t>3992461</t>
  </si>
  <si>
    <t>Evangelista Gianpaolo</t>
  </si>
  <si>
    <t>1187.98</t>
  </si>
  <si>
    <t>1267.72</t>
  </si>
  <si>
    <t>2023-09-27 15:14:42</t>
  </si>
  <si>
    <t>3990888</t>
  </si>
  <si>
    <t>拉塞尔酒店</t>
  </si>
  <si>
    <t>Hannigan Patrick</t>
  </si>
  <si>
    <t>2239.31</t>
  </si>
  <si>
    <t>2389.62</t>
  </si>
  <si>
    <t>2023-09-27 05:19:07</t>
  </si>
  <si>
    <t>3990659</t>
  </si>
  <si>
    <t>云霄塔娱乐场酒店</t>
  </si>
  <si>
    <t>ROTSAERT FILIP</t>
  </si>
  <si>
    <t>3322.34</t>
  </si>
  <si>
    <t>3542.70</t>
  </si>
  <si>
    <t>2023-09-27 00:47:12</t>
  </si>
  <si>
    <t>3990648</t>
  </si>
  <si>
    <t>YAAACOB AMAN FUAD</t>
  </si>
  <si>
    <t>972.89</t>
  </si>
  <si>
    <t>1037.42</t>
  </si>
  <si>
    <t>2023-09-27 08:05:50</t>
  </si>
  <si>
    <t>2023-09-26</t>
  </si>
  <si>
    <t>3990051</t>
  </si>
  <si>
    <t>UHG四分之一隆齐酒店</t>
  </si>
  <si>
    <t>Liu Man Kwan</t>
  </si>
  <si>
    <t>796.58</t>
  </si>
  <si>
    <t>849.41</t>
  </si>
  <si>
    <t>2023-09-26 22:03:00</t>
  </si>
  <si>
    <t>3989809</t>
  </si>
  <si>
    <t>RETTER LAUREN</t>
  </si>
  <si>
    <t>2240.99</t>
  </si>
  <si>
    <t>2023-09-26 21:28:42</t>
  </si>
  <si>
    <t>3989463</t>
  </si>
  <si>
    <t>Hwangpanya Jantanee</t>
  </si>
  <si>
    <t>448.25</t>
  </si>
  <si>
    <t>477.98</t>
  </si>
  <si>
    <t>2023-09-26 20:26:25</t>
  </si>
  <si>
    <t>3988515</t>
  </si>
  <si>
    <t>LAM MAN CHUNG ANDREW</t>
  </si>
  <si>
    <t>804.92</t>
  </si>
  <si>
    <t>858.31</t>
  </si>
  <si>
    <t>2023-09-26 17:34:52</t>
  </si>
  <si>
    <t>3985772</t>
  </si>
  <si>
    <t>卡宾城市酒店</t>
  </si>
  <si>
    <t>Sjoberg Markus Ludvig</t>
  </si>
  <si>
    <t>1446.99</t>
  </si>
  <si>
    <t>1546.42</t>
  </si>
  <si>
    <t>2023-09-26 00:10:58</t>
  </si>
  <si>
    <t>丹麦</t>
  </si>
  <si>
    <t>2023-09-25</t>
  </si>
  <si>
    <t>3984925</t>
  </si>
  <si>
    <t>81酒店(优质星)(Staycation Approved)</t>
  </si>
  <si>
    <t>TAN HAOTIAN</t>
  </si>
  <si>
    <t>1044.19</t>
  </si>
  <si>
    <t>1115.94</t>
  </si>
  <si>
    <t>2023-09-25 21:06:58</t>
  </si>
  <si>
    <t>3982708</t>
  </si>
  <si>
    <t>融合原创西贡中心酒店</t>
  </si>
  <si>
    <t>JUNG MINJOO</t>
  </si>
  <si>
    <t>2004.01</t>
  </si>
  <si>
    <t>2141.72</t>
  </si>
  <si>
    <t>2023-09-25 15:47:38</t>
  </si>
  <si>
    <t>3981680</t>
  </si>
  <si>
    <t>班夫阿斯彭旅馆</t>
  </si>
  <si>
    <t>Tostes Renata</t>
  </si>
  <si>
    <t>1062.18</t>
  </si>
  <si>
    <t>1135.17</t>
  </si>
  <si>
    <t>2023-09-25 03:56:35</t>
  </si>
  <si>
    <t>加拿大</t>
  </si>
  <si>
    <t>2023-09-24</t>
  </si>
  <si>
    <t>3978159</t>
  </si>
  <si>
    <t>蒂罗尔酒店</t>
  </si>
  <si>
    <t>LIU SINAN,zhou jing</t>
  </si>
  <si>
    <t>1588.73</t>
  </si>
  <si>
    <t>1697.90</t>
  </si>
  <si>
    <t>2023-09-24 11:30:28</t>
  </si>
  <si>
    <t>3977806</t>
  </si>
  <si>
    <t>LI FEIFEI,Liao You</t>
  </si>
  <si>
    <t>2859.76</t>
  </si>
  <si>
    <t>3056.28</t>
  </si>
  <si>
    <t>2023-09-24 09:33:41</t>
  </si>
  <si>
    <t>2023-09-22</t>
  </si>
  <si>
    <t>3968540</t>
  </si>
  <si>
    <t>伦敦中心滑铁卢市旅客之家</t>
  </si>
  <si>
    <t>FRANCISCO MARSON</t>
  </si>
  <si>
    <t>1637.52</t>
  </si>
  <si>
    <t>1748.18</t>
  </si>
  <si>
    <t>2023-09-22 03:57:29</t>
  </si>
  <si>
    <t>3968214</t>
  </si>
  <si>
    <t>贝斯特韦斯特精品皇家圣缇纳大酒店</t>
  </si>
  <si>
    <t>YU JIAHUAN,DU JIA</t>
  </si>
  <si>
    <t>1388.30</t>
  </si>
  <si>
    <t>1486.88</t>
  </si>
  <si>
    <t>2023-09-22 00:02:02</t>
  </si>
  <si>
    <t>2023-09-21</t>
  </si>
  <si>
    <t>3968041</t>
  </si>
  <si>
    <t>诚之Z酒店</t>
  </si>
  <si>
    <t>CHANDASAEN GRIRANA</t>
  </si>
  <si>
    <t>384.65</t>
  </si>
  <si>
    <t>411.96</t>
  </si>
  <si>
    <t>2023-09-21 23:19:35</t>
  </si>
  <si>
    <t>3966457</t>
  </si>
  <si>
    <t>圣保罗皇宫酒店</t>
  </si>
  <si>
    <t>XIE KAIXIN,HOU YIFENG</t>
  </si>
  <si>
    <t>770.52</t>
  </si>
  <si>
    <t>825.23</t>
  </si>
  <si>
    <t>2023-09-21 18:09:07</t>
  </si>
  <si>
    <t>3965894</t>
  </si>
  <si>
    <t>Astrup Simon</t>
  </si>
  <si>
    <t>1458.78</t>
  </si>
  <si>
    <t>1562.36</t>
  </si>
  <si>
    <t>2023-09-21 16:18:34</t>
  </si>
  <si>
    <t>3965599</t>
  </si>
  <si>
    <t>皇家普吉城市酒店(SHA Plus+)</t>
  </si>
  <si>
    <t>CHEN YINSONG,XUE WENYU</t>
  </si>
  <si>
    <t>753.18</t>
  </si>
  <si>
    <t>806.66</t>
  </si>
  <si>
    <t>2023-09-21 15:19:33</t>
  </si>
  <si>
    <t>3963868</t>
  </si>
  <si>
    <t>KOTAKE MISAKI,TAKAHASHI SATSUKI</t>
  </si>
  <si>
    <t>1701.54</t>
  </si>
  <si>
    <t>2023-09-21 07:48:36</t>
  </si>
  <si>
    <t>2023-09-20</t>
  </si>
  <si>
    <t>3963265</t>
  </si>
  <si>
    <t>EE THONG LEONG</t>
  </si>
  <si>
    <t>574.42</t>
  </si>
  <si>
    <t>614.16</t>
  </si>
  <si>
    <t>2023-09-20 23:51:27</t>
  </si>
  <si>
    <t>3960690</t>
  </si>
  <si>
    <t>红堡酒店</t>
  </si>
  <si>
    <t>MIAO WENSHUO</t>
  </si>
  <si>
    <t>1193.46</t>
  </si>
  <si>
    <t>1276.02</t>
  </si>
  <si>
    <t>2023-09-20 15:03:20</t>
  </si>
  <si>
    <t>3958952</t>
  </si>
  <si>
    <t>JIANG XIAO</t>
  </si>
  <si>
    <t>1250.77</t>
  </si>
  <si>
    <t>1337.29</t>
  </si>
  <si>
    <t>2023-09-20 08:12:10</t>
  </si>
  <si>
    <t>2023-09-19</t>
  </si>
  <si>
    <t>3956305</t>
  </si>
  <si>
    <t>土龙木新城贝卡梅克斯酒店</t>
  </si>
  <si>
    <t>JIANG HAN CHIEH</t>
  </si>
  <si>
    <t>458.61</t>
  </si>
  <si>
    <t>490.65</t>
  </si>
  <si>
    <t>2023-09-19 17:45:10</t>
  </si>
  <si>
    <t>2023-09-17</t>
  </si>
  <si>
    <t>3946288</t>
  </si>
  <si>
    <t>NU酒店@吉隆坡中央车站</t>
  </si>
  <si>
    <t>LERKKASEMSAN NUTTAPOL</t>
  </si>
  <si>
    <t>784.87</t>
  </si>
  <si>
    <t>841.86</t>
  </si>
  <si>
    <t>2023-09-17 21:58:55</t>
  </si>
  <si>
    <t>3946139</t>
  </si>
  <si>
    <t>LIU SHUO,ZHANG HEYU</t>
  </si>
  <si>
    <t>297.08</t>
  </si>
  <si>
    <t>318.65</t>
  </si>
  <si>
    <t>2023-09-17 21:10:58</t>
  </si>
  <si>
    <t>3945886</t>
  </si>
  <si>
    <t>新大酒店</t>
  </si>
  <si>
    <t>KIM HONGTAI</t>
  </si>
  <si>
    <t>585.45</t>
  </si>
  <si>
    <t>627.96</t>
  </si>
  <si>
    <t>2023-09-17 20:35:37</t>
  </si>
  <si>
    <t>3943547</t>
  </si>
  <si>
    <t>曼谷亚洲酒店</t>
  </si>
  <si>
    <t>IEM CHANNA</t>
  </si>
  <si>
    <t>661.86</t>
  </si>
  <si>
    <t>709.92</t>
  </si>
  <si>
    <t>2023-09-17 11:52:29</t>
  </si>
  <si>
    <t>3943473</t>
  </si>
  <si>
    <t>那格亚希尔巴达姆酒店</t>
  </si>
  <si>
    <t>NG PRESCILLA</t>
  </si>
  <si>
    <t>2842.94</t>
  </si>
  <si>
    <t>3049.38</t>
  </si>
  <si>
    <t>2023-09-17 11:03:35</t>
  </si>
  <si>
    <t>2023-09-16</t>
  </si>
  <si>
    <t>3941742</t>
  </si>
  <si>
    <t>OZO槟城乔治镇酒店</t>
  </si>
  <si>
    <t>HAMZAH HAMIZAH</t>
  </si>
  <si>
    <t>658.00</t>
  </si>
  <si>
    <t>706.16</t>
  </si>
  <si>
    <t>2023-09-17 16:28:53</t>
  </si>
  <si>
    <t>3940332</t>
  </si>
  <si>
    <t>基里亚德斯塔伯格林格斯谢姆酒店</t>
  </si>
  <si>
    <t>Simunovic Patrik</t>
  </si>
  <si>
    <t>447.47</t>
  </si>
  <si>
    <t>480.22</t>
  </si>
  <si>
    <t>2023-09-16 17:41:29</t>
  </si>
  <si>
    <t>法国</t>
  </si>
  <si>
    <t>3940092</t>
  </si>
  <si>
    <t>艾博特尔卢克索酒店</t>
  </si>
  <si>
    <t>YIN XIAOLI,WANG XUEFENG,WANG DIANNA,TAO ZI WEI</t>
  </si>
  <si>
    <t>1306.20</t>
  </si>
  <si>
    <t>1401.80</t>
  </si>
  <si>
    <t>2023-09-16 16:33:16</t>
  </si>
  <si>
    <t>埃及</t>
  </si>
  <si>
    <t>2023-09-15</t>
  </si>
  <si>
    <t>3936322</t>
  </si>
  <si>
    <t>庞塔马尔普拉亚酒店</t>
  </si>
  <si>
    <t>INTERAMINENSE JUNIOR ADALBERTO AGUIAR</t>
  </si>
  <si>
    <t>2901.03</t>
  </si>
  <si>
    <t>3111.36</t>
  </si>
  <si>
    <t>2023-09-15 19:55:08</t>
  </si>
  <si>
    <t>2023-09-14</t>
  </si>
  <si>
    <t>3928951</t>
  </si>
  <si>
    <t>鲁比诺旅馆</t>
  </si>
  <si>
    <t>LI CHING HAN</t>
  </si>
  <si>
    <t>6422.88</t>
  </si>
  <si>
    <t>6895.20</t>
  </si>
  <si>
    <t>2023-09-14 11:31:14</t>
  </si>
  <si>
    <t>3928121</t>
  </si>
  <si>
    <t>环球大道奥兰多大酒店</t>
  </si>
  <si>
    <t>Dunham Sarah,Paxos Michael</t>
  </si>
  <si>
    <t>1600.02</t>
  </si>
  <si>
    <t>1717.68</t>
  </si>
  <si>
    <t>2023-09-14 05:09:22</t>
  </si>
  <si>
    <t>2023-09-13</t>
  </si>
  <si>
    <t>3925947</t>
  </si>
  <si>
    <t>普吉岛麦考安纳塔拉别墅度假酒店</t>
  </si>
  <si>
    <t>LING YUEN,TO PUI MAN AGNES</t>
  </si>
  <si>
    <t>8270.00</t>
  </si>
  <si>
    <t>8850.60</t>
  </si>
  <si>
    <t>2023-09-14 10:14:44</t>
  </si>
  <si>
    <t>3923282</t>
  </si>
  <si>
    <t>莱亚利酒店</t>
  </si>
  <si>
    <t>LIMA JULIANA CARVALHO,RIOS MARCO ANTONIO</t>
  </si>
  <si>
    <t>1335.38</t>
  </si>
  <si>
    <t>1429.13</t>
  </si>
  <si>
    <t>2023-09-13 08:50:09</t>
  </si>
  <si>
    <t>2023-09-12</t>
  </si>
  <si>
    <t>3922065</t>
  </si>
  <si>
    <t>沃伦塔华欣七岩度假别墅酒店（SHA Plus+）</t>
  </si>
  <si>
    <t>Cheung Ping Faat</t>
  </si>
  <si>
    <t>1875.82</t>
  </si>
  <si>
    <t>2010.53</t>
  </si>
  <si>
    <t>2023-09-12 21:45:17</t>
  </si>
  <si>
    <t>3919834</t>
  </si>
  <si>
    <t>华欣丽笙水疗度假村</t>
  </si>
  <si>
    <t>RATTANASUKDAKUL LAKSIKA</t>
  </si>
  <si>
    <t>1482.15</t>
  </si>
  <si>
    <t>1588.58</t>
  </si>
  <si>
    <t>2023-09-12 14:53:15</t>
  </si>
  <si>
    <t>3918775</t>
  </si>
  <si>
    <t>M Social纽约时代广场酒店</t>
  </si>
  <si>
    <t>Endersby Anthony</t>
  </si>
  <si>
    <t>11512.88</t>
  </si>
  <si>
    <t>12339.64</t>
  </si>
  <si>
    <t>2023-09-12 11:06:45</t>
  </si>
  <si>
    <t>2023-09-11</t>
  </si>
  <si>
    <t>3913198</t>
  </si>
  <si>
    <t>山姆城酒店 &amp; 甘布尔广场</t>
  </si>
  <si>
    <t>Rapelo Robert</t>
  </si>
  <si>
    <t>1220.99</t>
  </si>
  <si>
    <t>1300.31</t>
  </si>
  <si>
    <t>2023-09-11 09:26:36</t>
  </si>
  <si>
    <t>2023-09-10</t>
  </si>
  <si>
    <t>3909796</t>
  </si>
  <si>
    <t>NAOPRAKON PENNAPHA,PONGTO SURADID</t>
  </si>
  <si>
    <t>325.00</t>
  </si>
  <si>
    <t>346.11</t>
  </si>
  <si>
    <t>2023-09-10 16:00:46</t>
  </si>
  <si>
    <t>3909505</t>
  </si>
  <si>
    <t>塞尔科蒂尔多纳卡梅拉酒店</t>
  </si>
  <si>
    <t>WANIGASENA MEEPAGAMAGE</t>
  </si>
  <si>
    <t>2234.84</t>
  </si>
  <si>
    <t>2380.02</t>
  </si>
  <si>
    <t>2023-09-10 14:25:43</t>
  </si>
  <si>
    <t>3908997</t>
  </si>
  <si>
    <t>TAN YUEH HUA KAREN</t>
  </si>
  <si>
    <t>1299.99</t>
  </si>
  <si>
    <t>1384.44</t>
  </si>
  <si>
    <t>2023-09-10 12:38:25</t>
  </si>
  <si>
    <t>2023-09-09</t>
  </si>
  <si>
    <t>3906135</t>
  </si>
  <si>
    <t>BENKOB MAREAM</t>
  </si>
  <si>
    <t>716.01</t>
  </si>
  <si>
    <t>762.52</t>
  </si>
  <si>
    <t>2023-09-10 12:11:57</t>
  </si>
  <si>
    <t>3905551</t>
  </si>
  <si>
    <t>卡隆卡塔精品型酒店</t>
  </si>
  <si>
    <t>Zhang Huizi,Zhao Chengzhang</t>
  </si>
  <si>
    <t>2305.41</t>
  </si>
  <si>
    <t>2455.18</t>
  </si>
  <si>
    <t>2023-09-09 16:11:07</t>
  </si>
  <si>
    <t>3903002</t>
  </si>
  <si>
    <t>CHNG CHEE KOK</t>
  </si>
  <si>
    <t>346.74</t>
  </si>
  <si>
    <t>2023-09-09 11:05:34</t>
  </si>
  <si>
    <t>2023-09-08</t>
  </si>
  <si>
    <t>3900622</t>
  </si>
  <si>
    <t>素万那普法义公寓式酒店</t>
  </si>
  <si>
    <t>COTA Shchetikova Tatiana,COTA Shchetikova Tatiana</t>
  </si>
  <si>
    <t>324.66</t>
  </si>
  <si>
    <t>346.38</t>
  </si>
  <si>
    <t>2023-09-08 15:07:21</t>
  </si>
  <si>
    <t>3899323</t>
  </si>
  <si>
    <t>首尔明洞美利来酒店</t>
  </si>
  <si>
    <t>LIN CHENGFANG</t>
  </si>
  <si>
    <t>930.70</t>
  </si>
  <si>
    <t>992.96</t>
  </si>
  <si>
    <t>2023-09-08 09:59:45</t>
  </si>
  <si>
    <t>2023-09-06</t>
  </si>
  <si>
    <t>3892081</t>
  </si>
  <si>
    <t>迪龙酒店</t>
  </si>
  <si>
    <t>MC NELIS Mark</t>
  </si>
  <si>
    <t>820.57</t>
  </si>
  <si>
    <t>878.84</t>
  </si>
  <si>
    <t>2023-09-06 19:35:16</t>
  </si>
  <si>
    <t>3890873</t>
  </si>
  <si>
    <t/>
  </si>
  <si>
    <t>Post Jan,Post-Lemoine Cathy Chantal</t>
  </si>
  <si>
    <t>1714.07</t>
  </si>
  <si>
    <t>1835.78</t>
  </si>
  <si>
    <t>2023-09-06 14:49:04</t>
  </si>
  <si>
    <t>3890774</t>
  </si>
  <si>
    <t>曼谷传承酒店</t>
  </si>
  <si>
    <t>hao peng,zhang shuchun</t>
  </si>
  <si>
    <t>2025.98</t>
  </si>
  <si>
    <t>2169.84</t>
  </si>
  <si>
    <t>2023-09-06 14:16:40</t>
  </si>
  <si>
    <t>2023-09-05</t>
  </si>
  <si>
    <t>3884057</t>
  </si>
  <si>
    <t>格拉纳达城市之梦酒店</t>
  </si>
  <si>
    <t>Gonzalez Jimenez Jose Manuel</t>
  </si>
  <si>
    <t>820.09</t>
  </si>
  <si>
    <t>883.24</t>
  </si>
  <si>
    <t>2023-09-05 01:20:57</t>
  </si>
  <si>
    <t>3883776</t>
  </si>
  <si>
    <t>新加坡威大酒店－劳明达</t>
  </si>
  <si>
    <t>Liang Yingyin</t>
  </si>
  <si>
    <t>763.00</t>
  </si>
  <si>
    <t>821.76</t>
  </si>
  <si>
    <t>2023-09-05 21:58:14</t>
  </si>
  <si>
    <t>2023-09-04</t>
  </si>
  <si>
    <t>3879967</t>
  </si>
  <si>
    <t>素坤逸S33精品酒店</t>
  </si>
  <si>
    <t>HWANG YOONHO</t>
  </si>
  <si>
    <t>503.36</t>
  </si>
  <si>
    <t>542.12</t>
  </si>
  <si>
    <t>2023-09-04 09:19:36</t>
  </si>
  <si>
    <t>2023-08-29</t>
  </si>
  <si>
    <t>3853771</t>
  </si>
  <si>
    <t>JIN MEISHAN,LUO JINGYI</t>
  </si>
  <si>
    <t>3895.99</t>
  </si>
  <si>
    <t>4183.84</t>
  </si>
  <si>
    <t>2023-08-30 11:56:51</t>
  </si>
  <si>
    <t>2023-08-27</t>
  </si>
  <si>
    <t>3844060</t>
  </si>
  <si>
    <t>苏迪玛基督城市酒店</t>
  </si>
  <si>
    <t>SHI QING,WANG LUDI</t>
  </si>
  <si>
    <t>937.01</t>
  </si>
  <si>
    <t>1006.35</t>
  </si>
  <si>
    <t>2023-08-27 16:09:22</t>
  </si>
  <si>
    <t>新西兰</t>
  </si>
  <si>
    <t>3844059</t>
  </si>
  <si>
    <t>HUANG LIJING,TU JIEYUAN</t>
  </si>
  <si>
    <t>2023-08-27 16:09:15</t>
  </si>
  <si>
    <t>3841882</t>
  </si>
  <si>
    <t>柏林斯比特尔马克贝斯特韦斯特酒店</t>
  </si>
  <si>
    <t>Alijew Jessica</t>
  </si>
  <si>
    <t>647.11</t>
  </si>
  <si>
    <t>694.99</t>
  </si>
  <si>
    <t>2023-08-27 03:19:34</t>
  </si>
  <si>
    <t>3841814</t>
  </si>
  <si>
    <t>探索旅舍</t>
  </si>
  <si>
    <t>KAM WEI LIANG</t>
  </si>
  <si>
    <t>2417.33</t>
  </si>
  <si>
    <t>2596.21</t>
  </si>
  <si>
    <t>2023-08-27 02:04:45</t>
  </si>
  <si>
    <t>2023-08-18</t>
  </si>
  <si>
    <t>3801624</t>
  </si>
  <si>
    <t>首尔里维埃拉酒店</t>
  </si>
  <si>
    <t>LEE LIK FAN</t>
  </si>
  <si>
    <t>2897.22</t>
  </si>
  <si>
    <t>3106.94</t>
  </si>
  <si>
    <t>2023-08-18 20:11:35</t>
  </si>
  <si>
    <t>3799788</t>
  </si>
  <si>
    <t>巴塞罗那桑斯酒店</t>
  </si>
  <si>
    <t>YANG HUI</t>
  </si>
  <si>
    <t>1415.65</t>
  </si>
  <si>
    <t>1518.12</t>
  </si>
  <si>
    <t>2023-08-18 14:06:56</t>
  </si>
  <si>
    <t>2023-08-16</t>
  </si>
  <si>
    <t>3791362</t>
  </si>
  <si>
    <t xml:space="preserve">莫纳波尔酒店 </t>
  </si>
  <si>
    <t>Gachet Camille</t>
  </si>
  <si>
    <t>1414.40</t>
  </si>
  <si>
    <t>1515.16</t>
  </si>
  <si>
    <t>2023-08-16 18:50:12</t>
  </si>
  <si>
    <t>3790759</t>
  </si>
  <si>
    <t>格兰瓜达尔巴努斯酒店</t>
  </si>
  <si>
    <t>petersen jes jessen</t>
  </si>
  <si>
    <t>4692.46</t>
  </si>
  <si>
    <t>5026.74</t>
  </si>
  <si>
    <t>2023-08-16 16:52:54</t>
  </si>
  <si>
    <t>3790752</t>
  </si>
  <si>
    <t>Petersen Jes Jessen</t>
  </si>
  <si>
    <t>23462.31</t>
  </si>
  <si>
    <t>25133.70</t>
  </si>
  <si>
    <t>2023-08-16 16:48:04</t>
  </si>
  <si>
    <t>2023-08-15</t>
  </si>
  <si>
    <t>3783670</t>
  </si>
  <si>
    <t>乐瑟纳酒店</t>
  </si>
  <si>
    <t>Peake George</t>
  </si>
  <si>
    <t>5505.06</t>
  </si>
  <si>
    <t>5919.42</t>
  </si>
  <si>
    <t>2023-08-15 08:53:56</t>
  </si>
  <si>
    <t>2023-08-14</t>
  </si>
  <si>
    <t>3778366</t>
  </si>
  <si>
    <t>乔治城格洛弗公园酒店</t>
  </si>
  <si>
    <t>Miller Richard</t>
  </si>
  <si>
    <t>1251.70</t>
  </si>
  <si>
    <t>1348.23</t>
  </si>
  <si>
    <t>2023-08-14 05:06:20</t>
  </si>
  <si>
    <t>2023-08-12</t>
  </si>
  <si>
    <t>3772854</t>
  </si>
  <si>
    <t>尤卡索旅馆市区旅馆</t>
  </si>
  <si>
    <t>Pascual Garcia Alejandro</t>
  </si>
  <si>
    <t>358.98</t>
  </si>
  <si>
    <t>386.75</t>
  </si>
  <si>
    <t>2023-08-12 22:23:23</t>
  </si>
  <si>
    <t>印度</t>
  </si>
  <si>
    <t>2023-08-11</t>
  </si>
  <si>
    <t>3765786</t>
  </si>
  <si>
    <t>Lim Chee Yang</t>
  </si>
  <si>
    <t>2684.99</t>
  </si>
  <si>
    <t>2901.12</t>
  </si>
  <si>
    <t>2023-08-11 15:08:12</t>
  </si>
  <si>
    <t>2023-08-02</t>
  </si>
  <si>
    <t>3722647</t>
  </si>
  <si>
    <t>Alice Hotel</t>
  </si>
  <si>
    <t>MO YUYUN</t>
  </si>
  <si>
    <t>5091.36</t>
  </si>
  <si>
    <t>5515.50</t>
  </si>
  <si>
    <t>2023-08-02 16:11:40</t>
  </si>
  <si>
    <t>匈牙利</t>
  </si>
  <si>
    <t>2023-07-24</t>
  </si>
  <si>
    <t>3679329</t>
  </si>
  <si>
    <t>曼谷瑞博朗得酒店</t>
  </si>
  <si>
    <t>SANOTIA DEEPESH,SANOTIA DEEPESH,SANOTIA DEEPESH,SANOTIA DEEPESH,SANOTIA DEEPESH,SANOTIA DEEPESH</t>
  </si>
  <si>
    <t>1991.98</t>
  </si>
  <si>
    <t>2161.44</t>
  </si>
  <si>
    <t>2023-07-24 18:49:05</t>
  </si>
  <si>
    <t>2023-07-19</t>
  </si>
  <si>
    <t>3655984</t>
  </si>
  <si>
    <t>乔杜里之家酒店</t>
  </si>
  <si>
    <t>PHARIKAN PANTHITA</t>
  </si>
  <si>
    <t>347.71</t>
  </si>
  <si>
    <t>377.25</t>
  </si>
  <si>
    <t>2023-07-19 13:27:25</t>
  </si>
  <si>
    <t>2023-07-10</t>
  </si>
  <si>
    <t>3616926</t>
  </si>
  <si>
    <t>世界酒店</t>
  </si>
  <si>
    <t>ALIAS ARNI HARLINA</t>
  </si>
  <si>
    <t>680.89</t>
  </si>
  <si>
    <t>735.86</t>
  </si>
  <si>
    <t>2023-07-10 17:59:33</t>
  </si>
  <si>
    <t>2023-07-06</t>
  </si>
  <si>
    <t>3599322</t>
  </si>
  <si>
    <t>普吉岛温德姆海洋明珠酒店及度假村(SHA Extra Plus)</t>
  </si>
  <si>
    <t>CHIANG WENCHI</t>
  </si>
  <si>
    <t>3119.99</t>
  </si>
  <si>
    <t>3357.72</t>
  </si>
  <si>
    <t>2023-07-06 15:11:13</t>
  </si>
  <si>
    <t>3599289</t>
  </si>
  <si>
    <t>HO POCI</t>
  </si>
  <si>
    <t>2023-07-06 15:11:44</t>
  </si>
  <si>
    <t>2023-07-02</t>
  </si>
  <si>
    <t>3584096</t>
  </si>
  <si>
    <t>雷克雅未克格兰酒店</t>
  </si>
  <si>
    <t>YAU LINUS YIK LOK</t>
  </si>
  <si>
    <t>2466.75</t>
  </si>
  <si>
    <t>2659.00</t>
  </si>
  <si>
    <t>2023-07-02 23:40:24</t>
  </si>
  <si>
    <t>冰岛</t>
  </si>
  <si>
    <t>2023-06-17</t>
  </si>
  <si>
    <t>3514721</t>
  </si>
  <si>
    <t>Shupp Hailey E</t>
  </si>
  <si>
    <t>2166.96</t>
  </si>
  <si>
    <t>2372.67</t>
  </si>
  <si>
    <t>2023-06-17 11:20:15</t>
  </si>
  <si>
    <t>2023-06-06</t>
  </si>
  <si>
    <t>3470440</t>
  </si>
  <si>
    <t>芭堤雅南海滩可可特尔酒店</t>
  </si>
  <si>
    <t>TSAI PAIYIN,CHAN KAMAN,ZHANG SHUCHEN</t>
  </si>
  <si>
    <t>1390.16</t>
  </si>
  <si>
    <t>1530.00</t>
  </si>
  <si>
    <t>2023-06-06 21:43:06</t>
  </si>
  <si>
    <t>2023-05-27</t>
  </si>
  <si>
    <t>3426137</t>
  </si>
  <si>
    <t>伦敦圣吉尔斯酒店</t>
  </si>
  <si>
    <t>WRIGHT SIMON</t>
  </si>
  <si>
    <t>1183.47</t>
  </si>
  <si>
    <t>1309.00</t>
  </si>
  <si>
    <t>2023-05-27 05:06:34</t>
  </si>
  <si>
    <t>2023-05-12</t>
  </si>
  <si>
    <t>3359422</t>
  </si>
  <si>
    <t>温斯罗平房金普顿酒店 - IHG 旗下酒店</t>
  </si>
  <si>
    <t>Dragonslayer Kali</t>
  </si>
  <si>
    <t>9487.05</t>
  </si>
  <si>
    <t>10674.00</t>
  </si>
  <si>
    <t>2023-05-12 09:53:20</t>
  </si>
  <si>
    <t>2023-05-07</t>
  </si>
  <si>
    <t>3337480</t>
  </si>
  <si>
    <t>GOLINSKI SIMON TIMOTHY</t>
  </si>
  <si>
    <t>4651.15</t>
  </si>
  <si>
    <t>5280.00</t>
  </si>
  <si>
    <t>2023-05-07 15:54:30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</si>
</sst>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45208</v>
      </c>
      <c r="G2" s="6">
        <v>45214</v>
      </c>
      <c r="H2" s="4">
        <v>1</v>
      </c>
      <c r="I2" s="4">
        <v>6</v>
      </c>
      <c r="J2" s="4">
        <v>6</v>
      </c>
      <c r="K2" s="4" t="s">
        <v>30</v>
      </c>
      <c r="L2" s="4">
        <v>5280</v>
      </c>
      <c r="M2" s="4">
        <v>5280</v>
      </c>
      <c r="N2" s="4" t="s">
        <v>31</v>
      </c>
      <c r="O2" s="4" t="s">
        <v>32</v>
      </c>
      <c r="P2" s="4" t="s">
        <v>33</v>
      </c>
      <c r="Q2" s="4">
        <v>0</v>
      </c>
      <c r="R2" s="7">
        <v>45053</v>
      </c>
      <c r="S2" s="6">
        <v>45217</v>
      </c>
      <c r="T2" s="4" t="s">
        <v>34</v>
      </c>
      <c r="U2" s="4">
        <v>5280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45211</v>
      </c>
      <c r="G3" s="6">
        <v>45214</v>
      </c>
      <c r="H3" s="4">
        <v>1</v>
      </c>
      <c r="I3" s="4">
        <v>3</v>
      </c>
      <c r="J3" s="4">
        <v>3</v>
      </c>
      <c r="K3" s="4" t="s">
        <v>30</v>
      </c>
      <c r="L3" s="4">
        <v>10674</v>
      </c>
      <c r="M3" s="4">
        <v>10674</v>
      </c>
      <c r="N3" s="4" t="s">
        <v>40</v>
      </c>
      <c r="O3" s="4" t="s">
        <v>32</v>
      </c>
      <c r="P3" s="4" t="s">
        <v>33</v>
      </c>
      <c r="Q3" s="4">
        <v>0</v>
      </c>
      <c r="R3" s="7">
        <v>45058</v>
      </c>
      <c r="S3" s="6">
        <v>45217</v>
      </c>
      <c r="T3" s="4" t="s">
        <v>34</v>
      </c>
      <c r="U3" s="4">
        <v>10674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45213</v>
      </c>
      <c r="G4" s="6">
        <v>45214</v>
      </c>
      <c r="H4" s="4">
        <v>1</v>
      </c>
      <c r="I4" s="4">
        <v>1</v>
      </c>
      <c r="J4" s="4">
        <v>1</v>
      </c>
      <c r="K4" s="4" t="s">
        <v>30</v>
      </c>
      <c r="L4" s="4">
        <v>1309</v>
      </c>
      <c r="M4" s="4">
        <v>1309</v>
      </c>
      <c r="N4" s="4" t="s">
        <v>46</v>
      </c>
      <c r="O4" s="4" t="s">
        <v>32</v>
      </c>
      <c r="P4" s="4" t="s">
        <v>33</v>
      </c>
      <c r="Q4" s="4">
        <v>0</v>
      </c>
      <c r="R4" s="7">
        <v>45073</v>
      </c>
      <c r="S4" s="6">
        <v>45217</v>
      </c>
      <c r="T4" s="4" t="s">
        <v>34</v>
      </c>
      <c r="U4" s="4">
        <v>1309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7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45212</v>
      </c>
      <c r="G5" s="6">
        <v>45214</v>
      </c>
      <c r="H5" s="4">
        <v>3</v>
      </c>
      <c r="I5" s="4">
        <v>2</v>
      </c>
      <c r="J5" s="4">
        <v>6</v>
      </c>
      <c r="K5" s="4" t="s">
        <v>30</v>
      </c>
      <c r="L5" s="4">
        <v>1530</v>
      </c>
      <c r="M5" s="4">
        <v>1530</v>
      </c>
      <c r="N5" s="4" t="s">
        <v>52</v>
      </c>
      <c r="O5" s="4" t="s">
        <v>32</v>
      </c>
      <c r="P5" s="4" t="s">
        <v>33</v>
      </c>
      <c r="Q5" s="4">
        <v>0</v>
      </c>
      <c r="R5" s="7">
        <v>45083.0000115741</v>
      </c>
      <c r="S5" s="6">
        <v>45217</v>
      </c>
      <c r="T5" s="4" t="s">
        <v>34</v>
      </c>
      <c r="U5" s="4">
        <v>1530</v>
      </c>
      <c r="V5" s="4">
        <v>0</v>
      </c>
      <c r="W5" s="4">
        <v>0</v>
      </c>
      <c r="X5" s="4" t="s">
        <v>53</v>
      </c>
      <c r="Y5" s="4" t="s">
        <v>54</v>
      </c>
      <c r="Z5" s="4" t="s">
        <v>55</v>
      </c>
      <c r="AA5" s="4" t="s">
        <v>56</v>
      </c>
    </row>
    <row r="6" s="4" customFormat="1" spans="1:25">
      <c r="A6" s="4" t="s">
        <v>57</v>
      </c>
      <c r="B6" s="4" t="s">
        <v>26</v>
      </c>
      <c r="C6" s="4" t="s">
        <v>27</v>
      </c>
      <c r="D6" s="4" t="s">
        <v>58</v>
      </c>
      <c r="E6" s="4" t="s">
        <v>59</v>
      </c>
      <c r="F6" s="6">
        <v>45211</v>
      </c>
      <c r="G6" s="6">
        <v>45214</v>
      </c>
      <c r="H6" s="4">
        <v>1</v>
      </c>
      <c r="I6" s="4">
        <v>3</v>
      </c>
      <c r="J6" s="4">
        <v>3</v>
      </c>
      <c r="K6" s="4" t="s">
        <v>30</v>
      </c>
      <c r="L6" s="4">
        <v>2372.67</v>
      </c>
      <c r="M6" s="4">
        <v>2372.67</v>
      </c>
      <c r="N6" s="4" t="s">
        <v>60</v>
      </c>
      <c r="O6" s="4" t="s">
        <v>32</v>
      </c>
      <c r="P6" s="4" t="s">
        <v>33</v>
      </c>
      <c r="Q6" s="4">
        <v>0</v>
      </c>
      <c r="R6" s="7">
        <v>45094</v>
      </c>
      <c r="S6" s="6">
        <v>45217</v>
      </c>
      <c r="T6" s="4" t="s">
        <v>34</v>
      </c>
      <c r="U6" s="4">
        <v>2372.67</v>
      </c>
      <c r="V6" s="4">
        <v>0</v>
      </c>
      <c r="W6" s="4">
        <v>0</v>
      </c>
      <c r="X6" s="4" t="s">
        <v>61</v>
      </c>
      <c r="Y6" s="4" t="s">
        <v>62</v>
      </c>
    </row>
    <row r="7" s="4" customFormat="1" spans="1:25">
      <c r="A7" s="4" t="s">
        <v>63</v>
      </c>
      <c r="B7" s="4" t="s">
        <v>26</v>
      </c>
      <c r="C7" s="4" t="s">
        <v>27</v>
      </c>
      <c r="D7" s="4" t="s">
        <v>64</v>
      </c>
      <c r="E7" s="4" t="s">
        <v>65</v>
      </c>
      <c r="F7" s="6">
        <v>45212</v>
      </c>
      <c r="G7" s="6">
        <v>45214</v>
      </c>
      <c r="H7" s="4">
        <v>1</v>
      </c>
      <c r="I7" s="4">
        <v>2</v>
      </c>
      <c r="J7" s="4">
        <v>2</v>
      </c>
      <c r="K7" s="4" t="s">
        <v>30</v>
      </c>
      <c r="L7" s="4">
        <v>7265.59</v>
      </c>
      <c r="M7" s="4">
        <v>7265.59</v>
      </c>
      <c r="N7" s="4" t="s">
        <v>66</v>
      </c>
      <c r="O7" s="4" t="s">
        <v>32</v>
      </c>
      <c r="P7" s="4" t="s">
        <v>33</v>
      </c>
      <c r="Q7" s="4">
        <v>0</v>
      </c>
      <c r="R7" s="7">
        <v>45109</v>
      </c>
      <c r="S7" s="6">
        <v>45217</v>
      </c>
      <c r="T7" s="4" t="s">
        <v>34</v>
      </c>
      <c r="U7" s="4">
        <v>7265.59</v>
      </c>
      <c r="V7" s="4">
        <v>0</v>
      </c>
      <c r="W7" s="4">
        <v>0</v>
      </c>
      <c r="X7" s="4" t="s">
        <v>67</v>
      </c>
      <c r="Y7" s="4" t="s">
        <v>68</v>
      </c>
    </row>
    <row r="8" s="4" customFormat="1" spans="1:25">
      <c r="A8" s="4" t="s">
        <v>69</v>
      </c>
      <c r="B8" s="4" t="s">
        <v>26</v>
      </c>
      <c r="C8" s="4" t="s">
        <v>27</v>
      </c>
      <c r="D8" s="4" t="s">
        <v>70</v>
      </c>
      <c r="E8" s="4" t="s">
        <v>71</v>
      </c>
      <c r="F8" s="6">
        <v>45212</v>
      </c>
      <c r="G8" s="6">
        <v>45214</v>
      </c>
      <c r="H8" s="4">
        <v>1</v>
      </c>
      <c r="I8" s="4">
        <v>2</v>
      </c>
      <c r="J8" s="4">
        <v>2</v>
      </c>
      <c r="K8" s="4" t="s">
        <v>30</v>
      </c>
      <c r="L8" s="4">
        <v>2659</v>
      </c>
      <c r="M8" s="4">
        <v>2659</v>
      </c>
      <c r="N8" s="4" t="s">
        <v>72</v>
      </c>
      <c r="O8" s="4" t="s">
        <v>32</v>
      </c>
      <c r="P8" s="4" t="s">
        <v>33</v>
      </c>
      <c r="Q8" s="4">
        <v>0</v>
      </c>
      <c r="R8" s="7">
        <v>45109</v>
      </c>
      <c r="S8" s="6">
        <v>45217</v>
      </c>
      <c r="T8" s="4" t="s">
        <v>34</v>
      </c>
      <c r="U8" s="4">
        <v>2659</v>
      </c>
      <c r="V8" s="4">
        <v>0</v>
      </c>
      <c r="W8" s="4">
        <v>0</v>
      </c>
      <c r="X8" s="4" t="s">
        <v>73</v>
      </c>
      <c r="Y8" s="4" t="s">
        <v>74</v>
      </c>
    </row>
    <row r="9" s="4" customFormat="1" spans="1:25">
      <c r="A9" s="4" t="s">
        <v>75</v>
      </c>
      <c r="B9" s="4" t="s">
        <v>26</v>
      </c>
      <c r="C9" s="4" t="s">
        <v>27</v>
      </c>
      <c r="D9" s="4" t="s">
        <v>76</v>
      </c>
      <c r="E9" s="4" t="s">
        <v>77</v>
      </c>
      <c r="F9" s="6">
        <v>45208</v>
      </c>
      <c r="G9" s="6">
        <v>45214</v>
      </c>
      <c r="H9" s="4">
        <v>1</v>
      </c>
      <c r="I9" s="4">
        <v>6</v>
      </c>
      <c r="J9" s="4">
        <v>6</v>
      </c>
      <c r="K9" s="4" t="s">
        <v>30</v>
      </c>
      <c r="L9" s="4">
        <v>3357.72</v>
      </c>
      <c r="M9" s="4">
        <v>3357.72</v>
      </c>
      <c r="N9" s="4" t="s">
        <v>78</v>
      </c>
      <c r="O9" s="4" t="s">
        <v>32</v>
      </c>
      <c r="P9" s="4" t="s">
        <v>33</v>
      </c>
      <c r="Q9" s="4">
        <v>0</v>
      </c>
      <c r="R9" s="7">
        <v>45113</v>
      </c>
      <c r="S9" s="6">
        <v>45217</v>
      </c>
      <c r="T9" s="4" t="s">
        <v>34</v>
      </c>
      <c r="U9" s="4">
        <v>3357.72</v>
      </c>
      <c r="V9" s="4">
        <v>0</v>
      </c>
      <c r="W9" s="4">
        <v>0</v>
      </c>
      <c r="X9" s="4" t="s">
        <v>79</v>
      </c>
      <c r="Y9" s="4" t="s">
        <v>80</v>
      </c>
    </row>
    <row r="10" s="4" customFormat="1" spans="1:25">
      <c r="A10" s="4" t="s">
        <v>81</v>
      </c>
      <c r="B10" s="4" t="s">
        <v>26</v>
      </c>
      <c r="C10" s="4" t="s">
        <v>27</v>
      </c>
      <c r="D10" s="4" t="s">
        <v>76</v>
      </c>
      <c r="E10" s="4" t="s">
        <v>82</v>
      </c>
      <c r="F10" s="6">
        <v>45208</v>
      </c>
      <c r="G10" s="6">
        <v>45214</v>
      </c>
      <c r="H10" s="4">
        <v>1</v>
      </c>
      <c r="I10" s="4">
        <v>6</v>
      </c>
      <c r="J10" s="4">
        <v>6</v>
      </c>
      <c r="K10" s="4" t="s">
        <v>30</v>
      </c>
      <c r="L10" s="4">
        <v>3357.72</v>
      </c>
      <c r="M10" s="4">
        <v>3357.72</v>
      </c>
      <c r="N10" s="4" t="s">
        <v>83</v>
      </c>
      <c r="O10" s="4" t="s">
        <v>32</v>
      </c>
      <c r="P10" s="4" t="s">
        <v>33</v>
      </c>
      <c r="Q10" s="4">
        <v>0</v>
      </c>
      <c r="R10" s="7">
        <v>45113.0000115741</v>
      </c>
      <c r="S10" s="6">
        <v>45217</v>
      </c>
      <c r="T10" s="4" t="s">
        <v>34</v>
      </c>
      <c r="U10" s="4">
        <v>3357.72</v>
      </c>
      <c r="V10" s="4">
        <v>0</v>
      </c>
      <c r="W10" s="4">
        <v>0</v>
      </c>
      <c r="X10" s="4" t="s">
        <v>84</v>
      </c>
      <c r="Y10" s="4" t="s">
        <v>85</v>
      </c>
    </row>
    <row r="11" s="4" customFormat="1" spans="1:25">
      <c r="A11" s="4" t="s">
        <v>86</v>
      </c>
      <c r="B11" s="4" t="s">
        <v>26</v>
      </c>
      <c r="C11" s="4" t="s">
        <v>27</v>
      </c>
      <c r="D11" s="4" t="s">
        <v>87</v>
      </c>
      <c r="E11" s="4" t="s">
        <v>88</v>
      </c>
      <c r="F11" s="6">
        <v>45213</v>
      </c>
      <c r="G11" s="6">
        <v>45214</v>
      </c>
      <c r="H11" s="4">
        <v>1</v>
      </c>
      <c r="I11" s="4">
        <v>1</v>
      </c>
      <c r="J11" s="4">
        <v>1</v>
      </c>
      <c r="K11" s="4" t="s">
        <v>30</v>
      </c>
      <c r="L11" s="4">
        <v>735.86</v>
      </c>
      <c r="M11" s="4">
        <v>735.86</v>
      </c>
      <c r="N11" s="4" t="s">
        <v>89</v>
      </c>
      <c r="O11" s="4" t="s">
        <v>32</v>
      </c>
      <c r="P11" s="4" t="s">
        <v>33</v>
      </c>
      <c r="Q11" s="4">
        <v>0</v>
      </c>
      <c r="R11" s="7">
        <v>45117.0000115741</v>
      </c>
      <c r="S11" s="6">
        <v>45217</v>
      </c>
      <c r="T11" s="4" t="s">
        <v>34</v>
      </c>
      <c r="U11" s="4">
        <v>735.86</v>
      </c>
      <c r="V11" s="4">
        <v>0</v>
      </c>
      <c r="W11" s="4">
        <v>0</v>
      </c>
      <c r="X11" s="4" t="s">
        <v>90</v>
      </c>
      <c r="Y11" s="4" t="s">
        <v>91</v>
      </c>
    </row>
    <row r="12" s="4" customFormat="1" spans="1:29">
      <c r="A12" s="4" t="s">
        <v>92</v>
      </c>
      <c r="B12" s="4" t="s">
        <v>26</v>
      </c>
      <c r="C12" s="4" t="s">
        <v>27</v>
      </c>
      <c r="D12" s="4" t="s">
        <v>93</v>
      </c>
      <c r="E12" s="4" t="s">
        <v>94</v>
      </c>
      <c r="F12" s="6">
        <v>45213</v>
      </c>
      <c r="G12" s="6">
        <v>45214</v>
      </c>
      <c r="H12" s="4">
        <v>3</v>
      </c>
      <c r="I12" s="4">
        <v>1</v>
      </c>
      <c r="J12" s="4">
        <v>3</v>
      </c>
      <c r="K12" s="4" t="s">
        <v>30</v>
      </c>
      <c r="L12" s="4">
        <v>377.25</v>
      </c>
      <c r="M12" s="4">
        <v>377.25</v>
      </c>
      <c r="N12" s="4" t="s">
        <v>95</v>
      </c>
      <c r="O12" s="4" t="s">
        <v>32</v>
      </c>
      <c r="P12" s="4" t="s">
        <v>33</v>
      </c>
      <c r="Q12" s="4">
        <v>0</v>
      </c>
      <c r="R12" s="7">
        <v>45126</v>
      </c>
      <c r="S12" s="6">
        <v>45217</v>
      </c>
      <c r="T12" s="4" t="s">
        <v>34</v>
      </c>
      <c r="U12" s="4">
        <v>377.25</v>
      </c>
      <c r="V12" s="4">
        <v>0</v>
      </c>
      <c r="W12" s="4">
        <v>0</v>
      </c>
      <c r="X12" s="4" t="s">
        <v>96</v>
      </c>
      <c r="Y12" s="4">
        <v>50952581</v>
      </c>
      <c r="Z12" s="4">
        <v>50952584</v>
      </c>
      <c r="AA12" s="4" t="s">
        <v>97</v>
      </c>
      <c r="AB12" s="4">
        <v>50952584</v>
      </c>
      <c r="AC12" s="4" t="s">
        <v>98</v>
      </c>
    </row>
    <row r="13" s="4" customFormat="1" spans="1:25">
      <c r="A13" s="4" t="s">
        <v>99</v>
      </c>
      <c r="B13" s="4" t="s">
        <v>26</v>
      </c>
      <c r="C13" s="4" t="s">
        <v>27</v>
      </c>
      <c r="D13" s="4" t="s">
        <v>100</v>
      </c>
      <c r="E13" s="4" t="s">
        <v>101</v>
      </c>
      <c r="F13" s="6">
        <v>45212</v>
      </c>
      <c r="G13" s="6">
        <v>45214</v>
      </c>
      <c r="H13" s="4">
        <v>3</v>
      </c>
      <c r="I13" s="4">
        <v>2</v>
      </c>
      <c r="J13" s="4">
        <v>6</v>
      </c>
      <c r="K13" s="4" t="s">
        <v>30</v>
      </c>
      <c r="L13" s="4">
        <v>2161.44</v>
      </c>
      <c r="M13" s="4">
        <v>2161.44</v>
      </c>
      <c r="N13" s="4" t="s">
        <v>102</v>
      </c>
      <c r="O13" s="4" t="s">
        <v>32</v>
      </c>
      <c r="P13" s="4" t="s">
        <v>33</v>
      </c>
      <c r="Q13" s="4">
        <v>0</v>
      </c>
      <c r="R13" s="7">
        <v>45131</v>
      </c>
      <c r="S13" s="6">
        <v>45217</v>
      </c>
      <c r="T13" s="4" t="s">
        <v>34</v>
      </c>
      <c r="U13" s="4">
        <v>2161.44</v>
      </c>
      <c r="V13" s="4">
        <v>0</v>
      </c>
      <c r="W13" s="4">
        <v>0</v>
      </c>
      <c r="X13" s="4" t="s">
        <v>103</v>
      </c>
      <c r="Y13" s="4" t="s">
        <v>104</v>
      </c>
    </row>
    <row r="14" s="4" customFormat="1" spans="1:25">
      <c r="A14" s="4" t="s">
        <v>105</v>
      </c>
      <c r="B14" s="4" t="s">
        <v>26</v>
      </c>
      <c r="C14" s="4" t="s">
        <v>27</v>
      </c>
      <c r="D14" s="4" t="s">
        <v>106</v>
      </c>
      <c r="E14" s="4" t="s">
        <v>107</v>
      </c>
      <c r="F14" s="6">
        <v>45209</v>
      </c>
      <c r="G14" s="6">
        <v>45214</v>
      </c>
      <c r="H14" s="4">
        <v>1</v>
      </c>
      <c r="I14" s="4">
        <v>5</v>
      </c>
      <c r="J14" s="4">
        <v>5</v>
      </c>
      <c r="K14" s="4" t="s">
        <v>30</v>
      </c>
      <c r="L14" s="4">
        <v>5515.5</v>
      </c>
      <c r="M14" s="4">
        <v>5515.5</v>
      </c>
      <c r="N14" s="4" t="s">
        <v>108</v>
      </c>
      <c r="O14" s="4" t="s">
        <v>32</v>
      </c>
      <c r="P14" s="4" t="s">
        <v>33</v>
      </c>
      <c r="Q14" s="4">
        <v>0</v>
      </c>
      <c r="R14" s="7">
        <v>45140.0000115741</v>
      </c>
      <c r="S14" s="6">
        <v>45217</v>
      </c>
      <c r="T14" s="4" t="s">
        <v>34</v>
      </c>
      <c r="U14" s="4">
        <v>5515.5</v>
      </c>
      <c r="V14" s="4">
        <v>0</v>
      </c>
      <c r="W14" s="4">
        <v>0</v>
      </c>
      <c r="X14" s="4" t="s">
        <v>109</v>
      </c>
      <c r="Y14" s="4" t="s">
        <v>110</v>
      </c>
    </row>
    <row r="15" s="4" customFormat="1" spans="1:25">
      <c r="A15" s="4" t="s">
        <v>111</v>
      </c>
      <c r="B15" s="4" t="s">
        <v>26</v>
      </c>
      <c r="C15" s="4" t="s">
        <v>27</v>
      </c>
      <c r="D15" s="4" t="s">
        <v>112</v>
      </c>
      <c r="E15" s="4" t="s">
        <v>113</v>
      </c>
      <c r="F15" s="6">
        <v>45209</v>
      </c>
      <c r="G15" s="6">
        <v>45214</v>
      </c>
      <c r="H15" s="4">
        <v>2</v>
      </c>
      <c r="I15" s="4">
        <v>5</v>
      </c>
      <c r="J15" s="4">
        <v>10</v>
      </c>
      <c r="K15" s="4" t="s">
        <v>30</v>
      </c>
      <c r="L15" s="4">
        <v>2265.3</v>
      </c>
      <c r="M15" s="4">
        <v>2265.3</v>
      </c>
      <c r="N15" s="4" t="s">
        <v>114</v>
      </c>
      <c r="O15" s="4" t="s">
        <v>32</v>
      </c>
      <c r="P15" s="4" t="s">
        <v>33</v>
      </c>
      <c r="Q15" s="4">
        <v>0</v>
      </c>
      <c r="R15" s="7">
        <v>45145</v>
      </c>
      <c r="S15" s="6">
        <v>45217</v>
      </c>
      <c r="T15" s="4" t="s">
        <v>34</v>
      </c>
      <c r="U15" s="4">
        <v>2265.3</v>
      </c>
      <c r="V15" s="4">
        <v>0</v>
      </c>
      <c r="W15" s="4">
        <v>0</v>
      </c>
      <c r="X15" s="4" t="s">
        <v>115</v>
      </c>
      <c r="Y15" s="4" t="s">
        <v>36</v>
      </c>
    </row>
    <row r="16" s="4" customFormat="1" spans="1:25">
      <c r="A16" s="4" t="s">
        <v>111</v>
      </c>
      <c r="B16" s="4" t="s">
        <v>26</v>
      </c>
      <c r="C16" s="4" t="s">
        <v>116</v>
      </c>
      <c r="D16" s="4" t="s">
        <v>112</v>
      </c>
      <c r="E16" s="4" t="s">
        <v>113</v>
      </c>
      <c r="F16" s="6">
        <v>45209</v>
      </c>
      <c r="G16" s="6">
        <v>45214</v>
      </c>
      <c r="H16" s="4">
        <v>2</v>
      </c>
      <c r="I16" s="4">
        <v>5</v>
      </c>
      <c r="J16" s="4">
        <v>10</v>
      </c>
      <c r="K16" s="4" t="s">
        <v>30</v>
      </c>
      <c r="L16" s="4">
        <v>-2265.3</v>
      </c>
      <c r="M16" s="4">
        <v>-2265.3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45145</v>
      </c>
      <c r="S16" s="6">
        <v>45217</v>
      </c>
      <c r="T16" s="4" t="s">
        <v>34</v>
      </c>
      <c r="U16" s="4">
        <v>-2265.3</v>
      </c>
      <c r="V16" s="4">
        <v>0</v>
      </c>
      <c r="W16" s="4">
        <v>0</v>
      </c>
      <c r="X16" s="4" t="s">
        <v>115</v>
      </c>
      <c r="Y16" s="4" t="s">
        <v>36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45213</v>
      </c>
      <c r="G17" s="6">
        <v>45214</v>
      </c>
      <c r="H17" s="4">
        <v>1</v>
      </c>
      <c r="I17" s="4">
        <v>1</v>
      </c>
      <c r="J17" s="4">
        <v>1</v>
      </c>
      <c r="K17" s="4" t="s">
        <v>30</v>
      </c>
      <c r="L17" s="4">
        <v>480.79</v>
      </c>
      <c r="M17" s="4">
        <v>480.79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45146</v>
      </c>
      <c r="S17" s="6">
        <v>45217</v>
      </c>
      <c r="T17" s="4" t="s">
        <v>34</v>
      </c>
      <c r="U17" s="4">
        <v>480.79</v>
      </c>
      <c r="V17" s="4">
        <v>0</v>
      </c>
      <c r="W17" s="4">
        <v>0</v>
      </c>
      <c r="X17" s="4" t="s">
        <v>121</v>
      </c>
      <c r="Y17" s="4" t="s">
        <v>36</v>
      </c>
    </row>
    <row r="18" s="4" customFormat="1" spans="1:25">
      <c r="A18" s="4" t="s">
        <v>63</v>
      </c>
      <c r="B18" s="4" t="s">
        <v>26</v>
      </c>
      <c r="C18" s="4" t="s">
        <v>116</v>
      </c>
      <c r="D18" s="4" t="s">
        <v>64</v>
      </c>
      <c r="E18" s="4" t="s">
        <v>65</v>
      </c>
      <c r="F18" s="6">
        <v>45212</v>
      </c>
      <c r="G18" s="6">
        <v>45214</v>
      </c>
      <c r="H18" s="4">
        <v>1</v>
      </c>
      <c r="I18" s="4">
        <v>2</v>
      </c>
      <c r="J18" s="4">
        <v>2</v>
      </c>
      <c r="K18" s="4" t="s">
        <v>30</v>
      </c>
      <c r="L18" s="4">
        <v>-7265.59</v>
      </c>
      <c r="M18" s="4">
        <v>-7265.59</v>
      </c>
      <c r="N18" s="4" t="s">
        <v>66</v>
      </c>
      <c r="O18" s="4" t="s">
        <v>32</v>
      </c>
      <c r="P18" s="4" t="s">
        <v>33</v>
      </c>
      <c r="Q18" s="4">
        <v>0</v>
      </c>
      <c r="R18" s="7">
        <v>45109</v>
      </c>
      <c r="S18" s="6">
        <v>45217</v>
      </c>
      <c r="T18" s="4" t="s">
        <v>34</v>
      </c>
      <c r="U18" s="4">
        <v>-7265.59</v>
      </c>
      <c r="V18" s="4">
        <v>0</v>
      </c>
      <c r="W18" s="4">
        <v>0</v>
      </c>
      <c r="X18" s="4" t="s">
        <v>67</v>
      </c>
      <c r="Y18" s="4" t="s">
        <v>68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45211</v>
      </c>
      <c r="G19" s="6">
        <v>45214</v>
      </c>
      <c r="H19" s="4">
        <v>1</v>
      </c>
      <c r="I19" s="4">
        <v>3</v>
      </c>
      <c r="J19" s="4">
        <v>3</v>
      </c>
      <c r="K19" s="4" t="s">
        <v>30</v>
      </c>
      <c r="L19" s="4">
        <v>2901.12</v>
      </c>
      <c r="M19" s="4">
        <v>2901.12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45149.0000115741</v>
      </c>
      <c r="S19" s="6">
        <v>45217</v>
      </c>
      <c r="T19" s="4" t="s">
        <v>34</v>
      </c>
      <c r="U19" s="4">
        <v>2901.12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45212</v>
      </c>
      <c r="G20" s="6">
        <v>45214</v>
      </c>
      <c r="H20" s="4">
        <v>2</v>
      </c>
      <c r="I20" s="4">
        <v>2</v>
      </c>
      <c r="J20" s="4">
        <v>4</v>
      </c>
      <c r="K20" s="4" t="s">
        <v>30</v>
      </c>
      <c r="L20" s="4">
        <v>2488.48</v>
      </c>
      <c r="M20" s="4">
        <v>2488.48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45150.0000115741</v>
      </c>
      <c r="S20" s="6">
        <v>45217</v>
      </c>
      <c r="T20" s="4" t="s">
        <v>34</v>
      </c>
      <c r="U20" s="4">
        <v>2488.48</v>
      </c>
      <c r="V20" s="4">
        <v>0</v>
      </c>
      <c r="W20" s="4">
        <v>0</v>
      </c>
      <c r="X20" s="4" t="s">
        <v>132</v>
      </c>
      <c r="Y20" s="4" t="s">
        <v>36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45213</v>
      </c>
      <c r="G21" s="6">
        <v>45214</v>
      </c>
      <c r="H21" s="4">
        <v>1</v>
      </c>
      <c r="I21" s="4">
        <v>1</v>
      </c>
      <c r="J21" s="4">
        <v>1</v>
      </c>
      <c r="K21" s="4" t="s">
        <v>30</v>
      </c>
      <c r="L21" s="4">
        <v>386.75</v>
      </c>
      <c r="M21" s="4">
        <v>386.75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45150.0000115741</v>
      </c>
      <c r="S21" s="6">
        <v>45217</v>
      </c>
      <c r="T21" s="4" t="s">
        <v>34</v>
      </c>
      <c r="U21" s="4">
        <v>386.75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45212</v>
      </c>
      <c r="G22" s="6">
        <v>45214</v>
      </c>
      <c r="H22" s="4">
        <v>1</v>
      </c>
      <c r="I22" s="4">
        <v>2</v>
      </c>
      <c r="J22" s="4">
        <v>2</v>
      </c>
      <c r="K22" s="4" t="s">
        <v>30</v>
      </c>
      <c r="L22" s="4">
        <v>2688.06</v>
      </c>
      <c r="M22" s="4">
        <v>2688.06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45150.0000115741</v>
      </c>
      <c r="S22" s="6">
        <v>45217</v>
      </c>
      <c r="T22" s="4" t="s">
        <v>34</v>
      </c>
      <c r="U22" s="4">
        <v>2688.06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139</v>
      </c>
      <c r="B23" s="4" t="s">
        <v>26</v>
      </c>
      <c r="C23" s="4" t="s">
        <v>116</v>
      </c>
      <c r="D23" s="4" t="s">
        <v>140</v>
      </c>
      <c r="E23" s="4" t="s">
        <v>141</v>
      </c>
      <c r="F23" s="6">
        <v>45212</v>
      </c>
      <c r="G23" s="6">
        <v>45214</v>
      </c>
      <c r="H23" s="4">
        <v>1</v>
      </c>
      <c r="I23" s="4">
        <v>2</v>
      </c>
      <c r="J23" s="4">
        <v>2</v>
      </c>
      <c r="K23" s="4" t="s">
        <v>30</v>
      </c>
      <c r="L23" s="4">
        <v>-2688.06</v>
      </c>
      <c r="M23" s="4">
        <v>-2688.06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45150.0000115741</v>
      </c>
      <c r="S23" s="6">
        <v>45217</v>
      </c>
      <c r="T23" s="4" t="s">
        <v>34</v>
      </c>
      <c r="U23" s="4">
        <v>-2688.06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45213</v>
      </c>
      <c r="G24" s="6">
        <v>45214</v>
      </c>
      <c r="H24" s="4">
        <v>1</v>
      </c>
      <c r="I24" s="4">
        <v>1</v>
      </c>
      <c r="J24" s="4">
        <v>1</v>
      </c>
      <c r="K24" s="4" t="s">
        <v>30</v>
      </c>
      <c r="L24" s="4">
        <v>1348.23</v>
      </c>
      <c r="M24" s="4">
        <v>1348.23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45152.0000115741</v>
      </c>
      <c r="S24" s="6">
        <v>45217</v>
      </c>
      <c r="T24" s="4" t="s">
        <v>34</v>
      </c>
      <c r="U24" s="4">
        <v>1348.23</v>
      </c>
      <c r="V24" s="4">
        <v>0</v>
      </c>
      <c r="W24" s="4">
        <v>0</v>
      </c>
      <c r="X24" s="4" t="s">
        <v>149</v>
      </c>
      <c r="Y24" s="4" t="s">
        <v>150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51</v>
      </c>
      <c r="F25" s="6">
        <v>45212</v>
      </c>
      <c r="G25" s="6">
        <v>45214</v>
      </c>
      <c r="H25" s="4">
        <v>1</v>
      </c>
      <c r="I25" s="4">
        <v>2</v>
      </c>
      <c r="J25" s="4">
        <v>2</v>
      </c>
      <c r="K25" s="4" t="s">
        <v>30</v>
      </c>
      <c r="L25" s="4">
        <v>5919.42</v>
      </c>
      <c r="M25" s="4">
        <v>5919.42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45153</v>
      </c>
      <c r="S25" s="6">
        <v>45217</v>
      </c>
      <c r="T25" s="4" t="s">
        <v>34</v>
      </c>
      <c r="U25" s="4">
        <v>5919.42</v>
      </c>
      <c r="V25" s="4">
        <v>0</v>
      </c>
      <c r="W25" s="4">
        <v>0</v>
      </c>
      <c r="X25" s="4" t="s">
        <v>154</v>
      </c>
      <c r="Y25" s="4" t="s">
        <v>36</v>
      </c>
    </row>
    <row r="26" s="4" customFormat="1" spans="1:29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45211</v>
      </c>
      <c r="G26" s="6">
        <v>45214</v>
      </c>
      <c r="H26" s="4">
        <v>5</v>
      </c>
      <c r="I26" s="4">
        <v>3</v>
      </c>
      <c r="J26" s="4">
        <v>15</v>
      </c>
      <c r="K26" s="4" t="s">
        <v>30</v>
      </c>
      <c r="L26" s="4">
        <v>25133.7</v>
      </c>
      <c r="M26" s="4">
        <v>25133.7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45154</v>
      </c>
      <c r="S26" s="6">
        <v>45217</v>
      </c>
      <c r="T26" s="4" t="s">
        <v>34</v>
      </c>
      <c r="U26" s="4">
        <v>25133.7</v>
      </c>
      <c r="V26" s="4">
        <v>0</v>
      </c>
      <c r="W26" s="4">
        <v>0</v>
      </c>
      <c r="X26" s="4" t="s">
        <v>159</v>
      </c>
      <c r="Y26" s="4">
        <v>312978</v>
      </c>
      <c r="Z26" s="4">
        <v>312979</v>
      </c>
      <c r="AA26" s="4">
        <v>312980</v>
      </c>
      <c r="AB26" s="4">
        <v>31281</v>
      </c>
      <c r="AC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45211</v>
      </c>
      <c r="G27" s="6">
        <v>45214</v>
      </c>
      <c r="H27" s="4">
        <v>1</v>
      </c>
      <c r="I27" s="4">
        <v>3</v>
      </c>
      <c r="J27" s="4">
        <v>3</v>
      </c>
      <c r="K27" s="4" t="s">
        <v>30</v>
      </c>
      <c r="L27" s="4">
        <v>5026.74</v>
      </c>
      <c r="M27" s="4">
        <v>5026.74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45154.0000115741</v>
      </c>
      <c r="S27" s="6">
        <v>45217</v>
      </c>
      <c r="T27" s="4" t="s">
        <v>34</v>
      </c>
      <c r="U27" s="4">
        <v>5026.74</v>
      </c>
      <c r="V27" s="4">
        <v>0</v>
      </c>
      <c r="W27" s="4">
        <v>0</v>
      </c>
      <c r="X27" s="4" t="s">
        <v>163</v>
      </c>
      <c r="Y27" s="4" t="s">
        <v>36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45210</v>
      </c>
      <c r="G28" s="6">
        <v>45214</v>
      </c>
      <c r="H28" s="4">
        <v>1</v>
      </c>
      <c r="I28" s="4">
        <v>4</v>
      </c>
      <c r="J28" s="4">
        <v>4</v>
      </c>
      <c r="K28" s="4" t="s">
        <v>30</v>
      </c>
      <c r="L28" s="4">
        <v>1515.16</v>
      </c>
      <c r="M28" s="4">
        <v>1515.16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45154</v>
      </c>
      <c r="S28" s="6">
        <v>45217</v>
      </c>
      <c r="T28" s="4" t="s">
        <v>34</v>
      </c>
      <c r="U28" s="4">
        <v>1515.16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45212</v>
      </c>
      <c r="G29" s="6">
        <v>45214</v>
      </c>
      <c r="H29" s="4">
        <v>1</v>
      </c>
      <c r="I29" s="4">
        <v>2</v>
      </c>
      <c r="J29" s="4">
        <v>2</v>
      </c>
      <c r="K29" s="4" t="s">
        <v>30</v>
      </c>
      <c r="L29" s="4">
        <v>3185.9</v>
      </c>
      <c r="M29" s="4">
        <v>3185.9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45156</v>
      </c>
      <c r="S29" s="6">
        <v>45217</v>
      </c>
      <c r="T29" s="4" t="s">
        <v>34</v>
      </c>
      <c r="U29" s="4">
        <v>3185.9</v>
      </c>
      <c r="V29" s="4">
        <v>0</v>
      </c>
      <c r="W29" s="4">
        <v>0</v>
      </c>
      <c r="X29" s="4" t="s">
        <v>174</v>
      </c>
      <c r="Y29" s="4" t="s">
        <v>36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45210</v>
      </c>
      <c r="G30" s="6">
        <v>45214</v>
      </c>
      <c r="H30" s="4">
        <v>1</v>
      </c>
      <c r="I30" s="4">
        <v>4</v>
      </c>
      <c r="J30" s="4">
        <v>4</v>
      </c>
      <c r="K30" s="4" t="s">
        <v>30</v>
      </c>
      <c r="L30" s="4">
        <v>3106.94</v>
      </c>
      <c r="M30" s="4">
        <v>3106.94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45156.0000115741</v>
      </c>
      <c r="S30" s="6">
        <v>45217</v>
      </c>
      <c r="T30" s="4" t="s">
        <v>34</v>
      </c>
      <c r="U30" s="4">
        <v>3106.94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170</v>
      </c>
      <c r="B31" s="4" t="s">
        <v>26</v>
      </c>
      <c r="C31" s="4" t="s">
        <v>116</v>
      </c>
      <c r="D31" s="4" t="s">
        <v>171</v>
      </c>
      <c r="E31" s="4" t="s">
        <v>172</v>
      </c>
      <c r="F31" s="6">
        <v>45212</v>
      </c>
      <c r="G31" s="6">
        <v>45214</v>
      </c>
      <c r="H31" s="4">
        <v>1</v>
      </c>
      <c r="I31" s="4">
        <v>2</v>
      </c>
      <c r="J31" s="4">
        <v>2</v>
      </c>
      <c r="K31" s="4" t="s">
        <v>30</v>
      </c>
      <c r="L31" s="4">
        <v>-3185.9</v>
      </c>
      <c r="M31" s="4">
        <v>-3185.9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45156</v>
      </c>
      <c r="S31" s="6">
        <v>45217</v>
      </c>
      <c r="T31" s="4" t="s">
        <v>34</v>
      </c>
      <c r="U31" s="4">
        <v>-3185.9</v>
      </c>
      <c r="V31" s="4">
        <v>0</v>
      </c>
      <c r="W31" s="4">
        <v>0</v>
      </c>
      <c r="X31" s="4" t="s">
        <v>174</v>
      </c>
      <c r="Y31" s="4" t="s">
        <v>36</v>
      </c>
    </row>
    <row r="32" s="4" customFormat="1" spans="1:25">
      <c r="A32" s="4" t="s">
        <v>117</v>
      </c>
      <c r="B32" s="4" t="s">
        <v>26</v>
      </c>
      <c r="C32" s="4" t="s">
        <v>116</v>
      </c>
      <c r="D32" s="4" t="s">
        <v>118</v>
      </c>
      <c r="E32" s="4" t="s">
        <v>119</v>
      </c>
      <c r="F32" s="6">
        <v>45213</v>
      </c>
      <c r="G32" s="6">
        <v>45214</v>
      </c>
      <c r="H32" s="4">
        <v>1</v>
      </c>
      <c r="I32" s="4">
        <v>1</v>
      </c>
      <c r="J32" s="4">
        <v>1</v>
      </c>
      <c r="K32" s="4" t="s">
        <v>30</v>
      </c>
      <c r="L32" s="4">
        <v>-480.79</v>
      </c>
      <c r="M32" s="4">
        <v>-480.79</v>
      </c>
      <c r="N32" s="4" t="s">
        <v>120</v>
      </c>
      <c r="O32" s="4" t="s">
        <v>32</v>
      </c>
      <c r="P32" s="4" t="s">
        <v>33</v>
      </c>
      <c r="Q32" s="4">
        <v>0</v>
      </c>
      <c r="R32" s="7">
        <v>45146</v>
      </c>
      <c r="S32" s="6">
        <v>45217</v>
      </c>
      <c r="T32" s="4" t="s">
        <v>34</v>
      </c>
      <c r="U32" s="4">
        <v>-480.79</v>
      </c>
      <c r="V32" s="4">
        <v>0</v>
      </c>
      <c r="W32" s="4">
        <v>0</v>
      </c>
      <c r="X32" s="4" t="s">
        <v>121</v>
      </c>
      <c r="Y32" s="4" t="s">
        <v>36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45212</v>
      </c>
      <c r="G33" s="6">
        <v>45214</v>
      </c>
      <c r="H33" s="4">
        <v>1</v>
      </c>
      <c r="I33" s="4">
        <v>2</v>
      </c>
      <c r="J33" s="4">
        <v>2</v>
      </c>
      <c r="K33" s="4" t="s">
        <v>30</v>
      </c>
      <c r="L33" s="4">
        <v>2596.21</v>
      </c>
      <c r="M33" s="4">
        <v>2596.21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45165.0000115741</v>
      </c>
      <c r="S33" s="6">
        <v>45217</v>
      </c>
      <c r="T33" s="4" t="s">
        <v>34</v>
      </c>
      <c r="U33" s="4">
        <v>2596.21</v>
      </c>
      <c r="V33" s="4">
        <v>0</v>
      </c>
      <c r="W33" s="4">
        <v>0</v>
      </c>
      <c r="X33" s="4" t="s">
        <v>185</v>
      </c>
      <c r="Y33" s="4" t="s">
        <v>186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45213</v>
      </c>
      <c r="G34" s="6">
        <v>45214</v>
      </c>
      <c r="H34" s="4">
        <v>1</v>
      </c>
      <c r="I34" s="4">
        <v>1</v>
      </c>
      <c r="J34" s="4">
        <v>1</v>
      </c>
      <c r="K34" s="4" t="s">
        <v>30</v>
      </c>
      <c r="L34" s="4">
        <v>694.99</v>
      </c>
      <c r="M34" s="4">
        <v>694.99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45165</v>
      </c>
      <c r="S34" s="6">
        <v>45217</v>
      </c>
      <c r="T34" s="4" t="s">
        <v>34</v>
      </c>
      <c r="U34" s="4">
        <v>694.99</v>
      </c>
      <c r="V34" s="4">
        <v>0</v>
      </c>
      <c r="W34" s="4">
        <v>0</v>
      </c>
      <c r="X34" s="4" t="s">
        <v>191</v>
      </c>
      <c r="Y34" s="4" t="s">
        <v>36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194</v>
      </c>
      <c r="F35" s="6">
        <v>45213</v>
      </c>
      <c r="G35" s="6">
        <v>45214</v>
      </c>
      <c r="H35" s="4">
        <v>1</v>
      </c>
      <c r="I35" s="4">
        <v>1</v>
      </c>
      <c r="J35" s="4">
        <v>1</v>
      </c>
      <c r="K35" s="4" t="s">
        <v>30</v>
      </c>
      <c r="L35" s="4">
        <v>1006.35</v>
      </c>
      <c r="M35" s="4">
        <v>1006.35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45165.0000115741</v>
      </c>
      <c r="S35" s="6">
        <v>45217</v>
      </c>
      <c r="T35" s="4" t="s">
        <v>34</v>
      </c>
      <c r="U35" s="4">
        <v>1006.35</v>
      </c>
      <c r="V35" s="4">
        <v>0</v>
      </c>
      <c r="W35" s="4">
        <v>0</v>
      </c>
      <c r="X35" s="4" t="s">
        <v>196</v>
      </c>
      <c r="Y35" s="4" t="s">
        <v>197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193</v>
      </c>
      <c r="E36" s="4" t="s">
        <v>194</v>
      </c>
      <c r="F36" s="6">
        <v>45213</v>
      </c>
      <c r="G36" s="6">
        <v>45214</v>
      </c>
      <c r="H36" s="4">
        <v>1</v>
      </c>
      <c r="I36" s="4">
        <v>1</v>
      </c>
      <c r="J36" s="4">
        <v>1</v>
      </c>
      <c r="K36" s="4" t="s">
        <v>30</v>
      </c>
      <c r="L36" s="4">
        <v>1006.35</v>
      </c>
      <c r="M36" s="4">
        <v>1006.35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45165.0000115741</v>
      </c>
      <c r="S36" s="6">
        <v>45217</v>
      </c>
      <c r="T36" s="4" t="s">
        <v>34</v>
      </c>
      <c r="U36" s="4">
        <v>1006.35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45212</v>
      </c>
      <c r="G37" s="6">
        <v>45214</v>
      </c>
      <c r="H37" s="4">
        <v>1</v>
      </c>
      <c r="I37" s="4">
        <v>2</v>
      </c>
      <c r="J37" s="4">
        <v>2</v>
      </c>
      <c r="K37" s="4" t="s">
        <v>30</v>
      </c>
      <c r="L37" s="4">
        <v>4183.84</v>
      </c>
      <c r="M37" s="4">
        <v>4183.84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45167</v>
      </c>
      <c r="S37" s="6">
        <v>45217</v>
      </c>
      <c r="T37" s="4" t="s">
        <v>34</v>
      </c>
      <c r="U37" s="4">
        <v>4183.84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45211</v>
      </c>
      <c r="G38" s="6">
        <v>45214</v>
      </c>
      <c r="H38" s="4">
        <v>1</v>
      </c>
      <c r="I38" s="4">
        <v>3</v>
      </c>
      <c r="J38" s="4">
        <v>3</v>
      </c>
      <c r="K38" s="4" t="s">
        <v>30</v>
      </c>
      <c r="L38" s="4">
        <v>712.47</v>
      </c>
      <c r="M38" s="4">
        <v>712.47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45167</v>
      </c>
      <c r="S38" s="6">
        <v>45217</v>
      </c>
      <c r="T38" s="4" t="s">
        <v>34</v>
      </c>
      <c r="U38" s="4">
        <v>712.47</v>
      </c>
      <c r="V38" s="4">
        <v>0</v>
      </c>
      <c r="W38" s="4">
        <v>0</v>
      </c>
      <c r="X38" s="4" t="s">
        <v>212</v>
      </c>
      <c r="Y38" s="4" t="s">
        <v>36</v>
      </c>
    </row>
    <row r="39" s="4" customFormat="1" spans="1:25">
      <c r="A39" s="4" t="s">
        <v>208</v>
      </c>
      <c r="B39" s="4" t="s">
        <v>26</v>
      </c>
      <c r="C39" s="4" t="s">
        <v>116</v>
      </c>
      <c r="D39" s="4" t="s">
        <v>209</v>
      </c>
      <c r="E39" s="4" t="s">
        <v>210</v>
      </c>
      <c r="F39" s="6">
        <v>45211</v>
      </c>
      <c r="G39" s="6">
        <v>45214</v>
      </c>
      <c r="H39" s="4">
        <v>1</v>
      </c>
      <c r="I39" s="4">
        <v>3</v>
      </c>
      <c r="J39" s="4">
        <v>3</v>
      </c>
      <c r="K39" s="4" t="s">
        <v>30</v>
      </c>
      <c r="L39" s="4">
        <v>-712.47</v>
      </c>
      <c r="M39" s="4">
        <v>-712.47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45167</v>
      </c>
      <c r="S39" s="6">
        <v>45217</v>
      </c>
      <c r="T39" s="4" t="s">
        <v>34</v>
      </c>
      <c r="U39" s="4">
        <v>-712.47</v>
      </c>
      <c r="V39" s="4">
        <v>0</v>
      </c>
      <c r="W39" s="4">
        <v>0</v>
      </c>
      <c r="X39" s="4" t="s">
        <v>212</v>
      </c>
      <c r="Y39" s="4" t="s">
        <v>36</v>
      </c>
    </row>
    <row r="40" s="4" customFormat="1" spans="1:25">
      <c r="A40" s="4" t="s">
        <v>128</v>
      </c>
      <c r="B40" s="4" t="s">
        <v>26</v>
      </c>
      <c r="C40" s="4" t="s">
        <v>116</v>
      </c>
      <c r="D40" s="4" t="s">
        <v>129</v>
      </c>
      <c r="E40" s="4" t="s">
        <v>130</v>
      </c>
      <c r="F40" s="6">
        <v>45212</v>
      </c>
      <c r="G40" s="6">
        <v>45214</v>
      </c>
      <c r="H40" s="4">
        <v>2</v>
      </c>
      <c r="I40" s="4">
        <v>2</v>
      </c>
      <c r="J40" s="4">
        <v>4</v>
      </c>
      <c r="K40" s="4" t="s">
        <v>30</v>
      </c>
      <c r="L40" s="4">
        <v>-2488.48</v>
      </c>
      <c r="M40" s="4">
        <v>-2488.48</v>
      </c>
      <c r="N40" s="4" t="s">
        <v>131</v>
      </c>
      <c r="O40" s="4" t="s">
        <v>32</v>
      </c>
      <c r="P40" s="4" t="s">
        <v>33</v>
      </c>
      <c r="Q40" s="4">
        <v>0</v>
      </c>
      <c r="R40" s="7">
        <v>45150.0000115741</v>
      </c>
      <c r="S40" s="6">
        <v>45217</v>
      </c>
      <c r="T40" s="4" t="s">
        <v>34</v>
      </c>
      <c r="U40" s="4">
        <v>-2488.48</v>
      </c>
      <c r="V40" s="4">
        <v>0</v>
      </c>
      <c r="W40" s="4">
        <v>0</v>
      </c>
      <c r="X40" s="4" t="s">
        <v>132</v>
      </c>
      <c r="Y40" s="4" t="s">
        <v>36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214</v>
      </c>
      <c r="E41" s="4" t="s">
        <v>215</v>
      </c>
      <c r="F41" s="6">
        <v>45213</v>
      </c>
      <c r="G41" s="6">
        <v>45214</v>
      </c>
      <c r="H41" s="4">
        <v>1</v>
      </c>
      <c r="I41" s="4">
        <v>1</v>
      </c>
      <c r="J41" s="4">
        <v>1</v>
      </c>
      <c r="K41" s="4" t="s">
        <v>30</v>
      </c>
      <c r="L41" s="4">
        <v>3498.19</v>
      </c>
      <c r="M41" s="4">
        <v>3498.19</v>
      </c>
      <c r="N41" s="4" t="s">
        <v>216</v>
      </c>
      <c r="O41" s="4" t="s">
        <v>32</v>
      </c>
      <c r="P41" s="4" t="s">
        <v>33</v>
      </c>
      <c r="Q41" s="4">
        <v>0</v>
      </c>
      <c r="R41" s="7">
        <v>45168</v>
      </c>
      <c r="S41" s="6">
        <v>45217</v>
      </c>
      <c r="T41" s="4" t="s">
        <v>34</v>
      </c>
      <c r="U41" s="4">
        <v>3498.19</v>
      </c>
      <c r="V41" s="4">
        <v>0</v>
      </c>
      <c r="W41" s="4">
        <v>0</v>
      </c>
      <c r="X41" s="4" t="s">
        <v>217</v>
      </c>
      <c r="Y41" s="4" t="s">
        <v>218</v>
      </c>
    </row>
    <row r="42" s="4" customFormat="1" spans="1:25">
      <c r="A42" s="4" t="s">
        <v>213</v>
      </c>
      <c r="B42" s="4" t="s">
        <v>26</v>
      </c>
      <c r="C42" s="4" t="s">
        <v>116</v>
      </c>
      <c r="D42" s="4" t="s">
        <v>214</v>
      </c>
      <c r="E42" s="4" t="s">
        <v>215</v>
      </c>
      <c r="F42" s="6">
        <v>45213</v>
      </c>
      <c r="G42" s="6">
        <v>45214</v>
      </c>
      <c r="H42" s="4">
        <v>1</v>
      </c>
      <c r="I42" s="4">
        <v>1</v>
      </c>
      <c r="J42" s="4">
        <v>1</v>
      </c>
      <c r="K42" s="4" t="s">
        <v>30</v>
      </c>
      <c r="L42" s="4">
        <v>-3498.19</v>
      </c>
      <c r="M42" s="4">
        <v>-3498.19</v>
      </c>
      <c r="N42" s="4" t="s">
        <v>216</v>
      </c>
      <c r="O42" s="4" t="s">
        <v>32</v>
      </c>
      <c r="P42" s="4" t="s">
        <v>33</v>
      </c>
      <c r="Q42" s="4">
        <v>0</v>
      </c>
      <c r="R42" s="7">
        <v>45168</v>
      </c>
      <c r="S42" s="6">
        <v>45217</v>
      </c>
      <c r="T42" s="4" t="s">
        <v>34</v>
      </c>
      <c r="U42" s="4">
        <v>-3498.19</v>
      </c>
      <c r="V42" s="4">
        <v>0</v>
      </c>
      <c r="W42" s="4">
        <v>0</v>
      </c>
      <c r="X42" s="4" t="s">
        <v>217</v>
      </c>
      <c r="Y42" s="4" t="s">
        <v>218</v>
      </c>
    </row>
    <row r="43" s="4" customFormat="1" spans="1:25">
      <c r="A43" s="4" t="s">
        <v>219</v>
      </c>
      <c r="B43" s="4" t="s">
        <v>26</v>
      </c>
      <c r="C43" s="4" t="s">
        <v>27</v>
      </c>
      <c r="D43" s="4" t="s">
        <v>220</v>
      </c>
      <c r="E43" s="4" t="s">
        <v>221</v>
      </c>
      <c r="F43" s="6">
        <v>45213</v>
      </c>
      <c r="G43" s="6">
        <v>45214</v>
      </c>
      <c r="H43" s="4">
        <v>2</v>
      </c>
      <c r="I43" s="4">
        <v>1</v>
      </c>
      <c r="J43" s="4">
        <v>2</v>
      </c>
      <c r="K43" s="4" t="s">
        <v>30</v>
      </c>
      <c r="L43" s="4">
        <v>542.12</v>
      </c>
      <c r="M43" s="4">
        <v>542.12</v>
      </c>
      <c r="N43" s="4" t="s">
        <v>222</v>
      </c>
      <c r="O43" s="4" t="s">
        <v>32</v>
      </c>
      <c r="P43" s="4" t="s">
        <v>33</v>
      </c>
      <c r="Q43" s="4">
        <v>0</v>
      </c>
      <c r="R43" s="7">
        <v>45173.0000115741</v>
      </c>
      <c r="S43" s="6">
        <v>45217</v>
      </c>
      <c r="T43" s="4" t="s">
        <v>34</v>
      </c>
      <c r="U43" s="4">
        <v>542.12</v>
      </c>
      <c r="V43" s="4">
        <v>0</v>
      </c>
      <c r="W43" s="4">
        <v>0</v>
      </c>
      <c r="X43" s="4" t="s">
        <v>223</v>
      </c>
      <c r="Y43" s="4" t="s">
        <v>36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225</v>
      </c>
      <c r="E44" s="4" t="s">
        <v>226</v>
      </c>
      <c r="F44" s="6">
        <v>45213</v>
      </c>
      <c r="G44" s="6">
        <v>45214</v>
      </c>
      <c r="H44" s="4">
        <v>1</v>
      </c>
      <c r="I44" s="4">
        <v>1</v>
      </c>
      <c r="J44" s="4">
        <v>1</v>
      </c>
      <c r="K44" s="4" t="s">
        <v>30</v>
      </c>
      <c r="L44" s="4">
        <v>821.76</v>
      </c>
      <c r="M44" s="4">
        <v>821.76</v>
      </c>
      <c r="N44" s="4" t="s">
        <v>227</v>
      </c>
      <c r="O44" s="4" t="s">
        <v>32</v>
      </c>
      <c r="P44" s="4" t="s">
        <v>33</v>
      </c>
      <c r="Q44" s="4">
        <v>0</v>
      </c>
      <c r="R44" s="7">
        <v>45174.0000115741</v>
      </c>
      <c r="S44" s="6">
        <v>45217</v>
      </c>
      <c r="T44" s="4" t="s">
        <v>34</v>
      </c>
      <c r="U44" s="4">
        <v>821.76</v>
      </c>
      <c r="V44" s="4">
        <v>0</v>
      </c>
      <c r="W44" s="4">
        <v>0</v>
      </c>
      <c r="X44" s="4" t="s">
        <v>228</v>
      </c>
      <c r="Y44" s="4" t="s">
        <v>229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231</v>
      </c>
      <c r="E45" s="4" t="s">
        <v>232</v>
      </c>
      <c r="F45" s="6">
        <v>45213</v>
      </c>
      <c r="G45" s="6">
        <v>45214</v>
      </c>
      <c r="H45" s="4">
        <v>2</v>
      </c>
      <c r="I45" s="4">
        <v>1</v>
      </c>
      <c r="J45" s="4">
        <v>2</v>
      </c>
      <c r="K45" s="4" t="s">
        <v>30</v>
      </c>
      <c r="L45" s="4">
        <v>883.24</v>
      </c>
      <c r="M45" s="4">
        <v>883.24</v>
      </c>
      <c r="N45" s="4" t="s">
        <v>233</v>
      </c>
      <c r="O45" s="4" t="s">
        <v>32</v>
      </c>
      <c r="P45" s="4" t="s">
        <v>33</v>
      </c>
      <c r="Q45" s="4">
        <v>0</v>
      </c>
      <c r="R45" s="7">
        <v>45174</v>
      </c>
      <c r="S45" s="6">
        <v>45217</v>
      </c>
      <c r="T45" s="4" t="s">
        <v>34</v>
      </c>
      <c r="U45" s="4">
        <v>883.24</v>
      </c>
      <c r="V45" s="4">
        <v>0</v>
      </c>
      <c r="W45" s="4">
        <v>0</v>
      </c>
      <c r="X45" s="4" t="s">
        <v>234</v>
      </c>
      <c r="Y45" s="4" t="s">
        <v>36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237</v>
      </c>
      <c r="F46" s="6">
        <v>45213</v>
      </c>
      <c r="G46" s="6">
        <v>45214</v>
      </c>
      <c r="H46" s="4">
        <v>1</v>
      </c>
      <c r="I46" s="4">
        <v>1</v>
      </c>
      <c r="J46" s="4">
        <v>1</v>
      </c>
      <c r="K46" s="4" t="s">
        <v>30</v>
      </c>
      <c r="L46" s="4">
        <v>1314.31</v>
      </c>
      <c r="M46" s="4">
        <v>1314.31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45174.0000115741</v>
      </c>
      <c r="S46" s="6">
        <v>45217</v>
      </c>
      <c r="T46" s="4" t="s">
        <v>34</v>
      </c>
      <c r="U46" s="4">
        <v>1314.31</v>
      </c>
      <c r="V46" s="4">
        <v>0</v>
      </c>
      <c r="W46" s="4">
        <v>0</v>
      </c>
      <c r="X46" s="4" t="s">
        <v>239</v>
      </c>
      <c r="Y46" s="4" t="s">
        <v>36</v>
      </c>
    </row>
    <row r="47" s="4" customFormat="1" spans="1:25">
      <c r="A47" s="4" t="s">
        <v>235</v>
      </c>
      <c r="B47" s="4" t="s">
        <v>26</v>
      </c>
      <c r="C47" s="4" t="s">
        <v>116</v>
      </c>
      <c r="D47" s="4" t="s">
        <v>236</v>
      </c>
      <c r="E47" s="4" t="s">
        <v>237</v>
      </c>
      <c r="F47" s="6">
        <v>45213</v>
      </c>
      <c r="G47" s="6">
        <v>45214</v>
      </c>
      <c r="H47" s="4">
        <v>1</v>
      </c>
      <c r="I47" s="4">
        <v>1</v>
      </c>
      <c r="J47" s="4">
        <v>1</v>
      </c>
      <c r="K47" s="4" t="s">
        <v>30</v>
      </c>
      <c r="L47" s="4">
        <v>-1314.31</v>
      </c>
      <c r="M47" s="4">
        <v>-1314.31</v>
      </c>
      <c r="N47" s="4" t="s">
        <v>238</v>
      </c>
      <c r="O47" s="4" t="s">
        <v>32</v>
      </c>
      <c r="P47" s="4" t="s">
        <v>33</v>
      </c>
      <c r="Q47" s="4">
        <v>0</v>
      </c>
      <c r="R47" s="7">
        <v>45174.0000115741</v>
      </c>
      <c r="S47" s="6">
        <v>45217</v>
      </c>
      <c r="T47" s="4" t="s">
        <v>34</v>
      </c>
      <c r="U47" s="4">
        <v>-1314.31</v>
      </c>
      <c r="V47" s="4">
        <v>0</v>
      </c>
      <c r="W47" s="4">
        <v>0</v>
      </c>
      <c r="X47" s="4" t="s">
        <v>239</v>
      </c>
      <c r="Y47" s="4" t="s">
        <v>36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241</v>
      </c>
      <c r="E48" s="4" t="s">
        <v>242</v>
      </c>
      <c r="F48" s="6">
        <v>45206</v>
      </c>
      <c r="G48" s="6">
        <v>45214</v>
      </c>
      <c r="H48" s="4">
        <v>1</v>
      </c>
      <c r="I48" s="4">
        <v>8</v>
      </c>
      <c r="J48" s="4">
        <v>8</v>
      </c>
      <c r="K48" s="4" t="s">
        <v>30</v>
      </c>
      <c r="L48" s="4">
        <v>2169.84</v>
      </c>
      <c r="M48" s="4">
        <v>2169.84</v>
      </c>
      <c r="N48" s="4" t="s">
        <v>243</v>
      </c>
      <c r="O48" s="4" t="s">
        <v>32</v>
      </c>
      <c r="P48" s="4" t="s">
        <v>33</v>
      </c>
      <c r="Q48" s="4">
        <v>0</v>
      </c>
      <c r="R48" s="7">
        <v>45175</v>
      </c>
      <c r="S48" s="6">
        <v>45217</v>
      </c>
      <c r="T48" s="4" t="s">
        <v>34</v>
      </c>
      <c r="U48" s="4">
        <v>2169.84</v>
      </c>
      <c r="V48" s="4">
        <v>0</v>
      </c>
      <c r="W48" s="4">
        <v>0</v>
      </c>
      <c r="X48" s="4" t="s">
        <v>244</v>
      </c>
      <c r="Y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247</v>
      </c>
      <c r="E49" s="4" t="s">
        <v>248</v>
      </c>
      <c r="F49" s="6">
        <v>45212</v>
      </c>
      <c r="G49" s="6">
        <v>45214</v>
      </c>
      <c r="H49" s="4">
        <v>1</v>
      </c>
      <c r="I49" s="4">
        <v>2</v>
      </c>
      <c r="J49" s="4">
        <v>2</v>
      </c>
      <c r="K49" s="4" t="s">
        <v>30</v>
      </c>
      <c r="L49" s="4">
        <v>1835.78</v>
      </c>
      <c r="M49" s="4">
        <v>1835.78</v>
      </c>
      <c r="N49" s="4" t="s">
        <v>249</v>
      </c>
      <c r="O49" s="4" t="s">
        <v>32</v>
      </c>
      <c r="P49" s="4" t="s">
        <v>33</v>
      </c>
      <c r="Q49" s="4">
        <v>0</v>
      </c>
      <c r="R49" s="7">
        <v>45175</v>
      </c>
      <c r="S49" s="6">
        <v>45217</v>
      </c>
      <c r="T49" s="4" t="s">
        <v>34</v>
      </c>
      <c r="U49" s="4">
        <v>1835.78</v>
      </c>
      <c r="V49" s="4">
        <v>0</v>
      </c>
      <c r="W49" s="4">
        <v>0</v>
      </c>
      <c r="X49" s="4" t="s">
        <v>250</v>
      </c>
      <c r="Y49" s="4" t="s">
        <v>251</v>
      </c>
    </row>
    <row r="50" s="4" customFormat="1" spans="1:25">
      <c r="A50" s="4" t="s">
        <v>252</v>
      </c>
      <c r="B50" s="4" t="s">
        <v>26</v>
      </c>
      <c r="C50" s="4" t="s">
        <v>27</v>
      </c>
      <c r="D50" s="4" t="s">
        <v>253</v>
      </c>
      <c r="E50" s="4" t="s">
        <v>254</v>
      </c>
      <c r="F50" s="6">
        <v>45213</v>
      </c>
      <c r="G50" s="6">
        <v>45214</v>
      </c>
      <c r="H50" s="4">
        <v>1</v>
      </c>
      <c r="I50" s="4">
        <v>1</v>
      </c>
      <c r="J50" s="4">
        <v>1</v>
      </c>
      <c r="K50" s="4" t="s">
        <v>30</v>
      </c>
      <c r="L50" s="4">
        <v>878.82</v>
      </c>
      <c r="M50" s="4">
        <v>878.82</v>
      </c>
      <c r="N50" s="4" t="s">
        <v>255</v>
      </c>
      <c r="O50" s="4" t="s">
        <v>32</v>
      </c>
      <c r="P50" s="4" t="s">
        <v>33</v>
      </c>
      <c r="Q50" s="4">
        <v>0</v>
      </c>
      <c r="R50" s="7">
        <v>45175</v>
      </c>
      <c r="S50" s="6">
        <v>45217</v>
      </c>
      <c r="T50" s="4" t="s">
        <v>34</v>
      </c>
      <c r="U50" s="4">
        <v>878.82</v>
      </c>
      <c r="V50" s="4">
        <v>0</v>
      </c>
      <c r="W50" s="4">
        <v>0</v>
      </c>
      <c r="X50" s="4" t="s">
        <v>256</v>
      </c>
      <c r="Y50" s="4" t="s">
        <v>36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45213</v>
      </c>
      <c r="G51" s="6">
        <v>45214</v>
      </c>
      <c r="H51" s="4">
        <v>1</v>
      </c>
      <c r="I51" s="4">
        <v>1</v>
      </c>
      <c r="J51" s="4">
        <v>1</v>
      </c>
      <c r="K51" s="4" t="s">
        <v>30</v>
      </c>
      <c r="L51" s="4">
        <v>438.55</v>
      </c>
      <c r="M51" s="4">
        <v>438.55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45176.0000115741</v>
      </c>
      <c r="S51" s="6">
        <v>45217</v>
      </c>
      <c r="T51" s="4" t="s">
        <v>34</v>
      </c>
      <c r="U51" s="4">
        <v>438.55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264</v>
      </c>
      <c r="E52" s="4" t="s">
        <v>265</v>
      </c>
      <c r="F52" s="6">
        <v>45213</v>
      </c>
      <c r="G52" s="6">
        <v>45214</v>
      </c>
      <c r="H52" s="4">
        <v>1</v>
      </c>
      <c r="I52" s="4">
        <v>1</v>
      </c>
      <c r="J52" s="4">
        <v>1</v>
      </c>
      <c r="K52" s="4" t="s">
        <v>30</v>
      </c>
      <c r="L52" s="4">
        <v>992.96</v>
      </c>
      <c r="M52" s="4">
        <v>992.96</v>
      </c>
      <c r="N52" s="4" t="s">
        <v>266</v>
      </c>
      <c r="O52" s="4" t="s">
        <v>32</v>
      </c>
      <c r="P52" s="4" t="s">
        <v>33</v>
      </c>
      <c r="Q52" s="4">
        <v>0</v>
      </c>
      <c r="R52" s="7">
        <v>45177</v>
      </c>
      <c r="S52" s="6">
        <v>45217</v>
      </c>
      <c r="T52" s="4" t="s">
        <v>34</v>
      </c>
      <c r="U52" s="4">
        <v>992.96</v>
      </c>
      <c r="V52" s="4">
        <v>0</v>
      </c>
      <c r="W52" s="4">
        <v>0</v>
      </c>
      <c r="X52" s="4" t="s">
        <v>267</v>
      </c>
      <c r="Y52" s="4" t="s">
        <v>268</v>
      </c>
    </row>
    <row r="53" s="4" customFormat="1" spans="1:25">
      <c r="A53" s="4" t="s">
        <v>269</v>
      </c>
      <c r="B53" s="4" t="s">
        <v>26</v>
      </c>
      <c r="C53" s="4" t="s">
        <v>27</v>
      </c>
      <c r="D53" s="4" t="s">
        <v>270</v>
      </c>
      <c r="E53" s="4" t="s">
        <v>271</v>
      </c>
      <c r="F53" s="6">
        <v>45213</v>
      </c>
      <c r="G53" s="6">
        <v>45214</v>
      </c>
      <c r="H53" s="4">
        <v>1</v>
      </c>
      <c r="I53" s="4">
        <v>1</v>
      </c>
      <c r="J53" s="4">
        <v>1</v>
      </c>
      <c r="K53" s="4" t="s">
        <v>30</v>
      </c>
      <c r="L53" s="4">
        <v>346.38</v>
      </c>
      <c r="M53" s="4">
        <v>346.38</v>
      </c>
      <c r="N53" s="4" t="s">
        <v>272</v>
      </c>
      <c r="O53" s="4" t="s">
        <v>32</v>
      </c>
      <c r="P53" s="4" t="s">
        <v>33</v>
      </c>
      <c r="Q53" s="4">
        <v>0</v>
      </c>
      <c r="R53" s="7">
        <v>45177</v>
      </c>
      <c r="S53" s="6">
        <v>45217</v>
      </c>
      <c r="T53" s="4" t="s">
        <v>34</v>
      </c>
      <c r="U53" s="4">
        <v>346.38</v>
      </c>
      <c r="V53" s="4">
        <v>0</v>
      </c>
      <c r="W53" s="4">
        <v>0</v>
      </c>
      <c r="X53" s="4" t="s">
        <v>273</v>
      </c>
      <c r="Y53" s="4" t="s">
        <v>274</v>
      </c>
    </row>
    <row r="54" s="4" customFormat="1" spans="1:25">
      <c r="A54" s="4" t="s">
        <v>275</v>
      </c>
      <c r="B54" s="4" t="s">
        <v>26</v>
      </c>
      <c r="C54" s="4" t="s">
        <v>27</v>
      </c>
      <c r="D54" s="4" t="s">
        <v>276</v>
      </c>
      <c r="E54" s="4" t="s">
        <v>277</v>
      </c>
      <c r="F54" s="6">
        <v>45213</v>
      </c>
      <c r="G54" s="6">
        <v>45214</v>
      </c>
      <c r="H54" s="4">
        <v>1</v>
      </c>
      <c r="I54" s="4">
        <v>1</v>
      </c>
      <c r="J54" s="4">
        <v>1</v>
      </c>
      <c r="K54" s="4" t="s">
        <v>30</v>
      </c>
      <c r="L54" s="4">
        <v>346.74</v>
      </c>
      <c r="M54" s="4">
        <v>346.74</v>
      </c>
      <c r="N54" s="4" t="s">
        <v>278</v>
      </c>
      <c r="O54" s="4" t="s">
        <v>32</v>
      </c>
      <c r="P54" s="4" t="s">
        <v>33</v>
      </c>
      <c r="Q54" s="4">
        <v>0</v>
      </c>
      <c r="R54" s="7">
        <v>45178.0000115741</v>
      </c>
      <c r="S54" s="6">
        <v>45217</v>
      </c>
      <c r="T54" s="4" t="s">
        <v>34</v>
      </c>
      <c r="U54" s="4">
        <v>346.74</v>
      </c>
      <c r="V54" s="4">
        <v>0</v>
      </c>
      <c r="W54" s="4">
        <v>0</v>
      </c>
      <c r="X54" s="4" t="s">
        <v>279</v>
      </c>
      <c r="Y54" s="4" t="s">
        <v>280</v>
      </c>
    </row>
    <row r="55" s="4" customFormat="1" spans="1:25">
      <c r="A55" s="4" t="s">
        <v>281</v>
      </c>
      <c r="B55" s="4" t="s">
        <v>26</v>
      </c>
      <c r="C55" s="4" t="s">
        <v>27</v>
      </c>
      <c r="D55" s="4" t="s">
        <v>282</v>
      </c>
      <c r="E55" s="4" t="s">
        <v>232</v>
      </c>
      <c r="F55" s="6">
        <v>45211</v>
      </c>
      <c r="G55" s="6">
        <v>45214</v>
      </c>
      <c r="H55" s="4">
        <v>1</v>
      </c>
      <c r="I55" s="4">
        <v>3</v>
      </c>
      <c r="J55" s="4">
        <v>3</v>
      </c>
      <c r="K55" s="4" t="s">
        <v>30</v>
      </c>
      <c r="L55" s="4">
        <v>2155.95</v>
      </c>
      <c r="M55" s="4">
        <v>2155.95</v>
      </c>
      <c r="N55" s="4" t="s">
        <v>283</v>
      </c>
      <c r="O55" s="4" t="s">
        <v>32</v>
      </c>
      <c r="P55" s="4" t="s">
        <v>33</v>
      </c>
      <c r="Q55" s="4">
        <v>0</v>
      </c>
      <c r="R55" s="7">
        <v>45178</v>
      </c>
      <c r="S55" s="6">
        <v>45217</v>
      </c>
      <c r="T55" s="4" t="s">
        <v>34</v>
      </c>
      <c r="U55" s="4">
        <v>2155.95</v>
      </c>
      <c r="V55" s="4">
        <v>0</v>
      </c>
      <c r="W55" s="4">
        <v>0</v>
      </c>
      <c r="X55" s="4" t="s">
        <v>284</v>
      </c>
      <c r="Y55" s="4" t="s">
        <v>36</v>
      </c>
    </row>
    <row r="56" s="4" customFormat="1" spans="1:25">
      <c r="A56" s="4" t="s">
        <v>285</v>
      </c>
      <c r="B56" s="4" t="s">
        <v>26</v>
      </c>
      <c r="C56" s="4" t="s">
        <v>27</v>
      </c>
      <c r="D56" s="4" t="s">
        <v>286</v>
      </c>
      <c r="E56" s="4" t="s">
        <v>287</v>
      </c>
      <c r="F56" s="6">
        <v>45210</v>
      </c>
      <c r="G56" s="6">
        <v>45214</v>
      </c>
      <c r="H56" s="4">
        <v>1</v>
      </c>
      <c r="I56" s="4">
        <v>4</v>
      </c>
      <c r="J56" s="4">
        <v>4</v>
      </c>
      <c r="K56" s="4" t="s">
        <v>30</v>
      </c>
      <c r="L56" s="4">
        <v>1798.2</v>
      </c>
      <c r="M56" s="4">
        <v>1798.2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45178</v>
      </c>
      <c r="S56" s="6">
        <v>45217</v>
      </c>
      <c r="T56" s="4" t="s">
        <v>34</v>
      </c>
      <c r="U56" s="4">
        <v>1798.2</v>
      </c>
      <c r="V56" s="4">
        <v>0</v>
      </c>
      <c r="W56" s="4">
        <v>0</v>
      </c>
      <c r="X56" s="4" t="s">
        <v>289</v>
      </c>
      <c r="Y56" s="4" t="s">
        <v>36</v>
      </c>
    </row>
    <row r="57" s="4" customFormat="1" spans="1:25">
      <c r="A57" s="4" t="s">
        <v>290</v>
      </c>
      <c r="B57" s="4" t="s">
        <v>26</v>
      </c>
      <c r="C57" s="4" t="s">
        <v>27</v>
      </c>
      <c r="D57" s="4" t="s">
        <v>291</v>
      </c>
      <c r="E57" s="4" t="s">
        <v>292</v>
      </c>
      <c r="F57" s="6">
        <v>45207</v>
      </c>
      <c r="G57" s="6">
        <v>45214</v>
      </c>
      <c r="H57" s="4">
        <v>1</v>
      </c>
      <c r="I57" s="4">
        <v>7</v>
      </c>
      <c r="J57" s="4">
        <v>7</v>
      </c>
      <c r="K57" s="4" t="s">
        <v>30</v>
      </c>
      <c r="L57" s="4">
        <v>2455.18</v>
      </c>
      <c r="M57" s="4">
        <v>2455.18</v>
      </c>
      <c r="N57" s="4" t="s">
        <v>293</v>
      </c>
      <c r="O57" s="4" t="s">
        <v>32</v>
      </c>
      <c r="P57" s="4" t="s">
        <v>33</v>
      </c>
      <c r="Q57" s="4">
        <v>0</v>
      </c>
      <c r="R57" s="7">
        <v>45178.0000115741</v>
      </c>
      <c r="S57" s="6">
        <v>45217</v>
      </c>
      <c r="T57" s="4" t="s">
        <v>34</v>
      </c>
      <c r="U57" s="4">
        <v>2455.18</v>
      </c>
      <c r="V57" s="4">
        <v>0</v>
      </c>
      <c r="W57" s="4">
        <v>0</v>
      </c>
      <c r="X57" s="4" t="s">
        <v>294</v>
      </c>
      <c r="Y57" s="4" t="s">
        <v>36</v>
      </c>
    </row>
    <row r="58" s="4" customFormat="1" spans="1:25">
      <c r="A58" s="4" t="s">
        <v>295</v>
      </c>
      <c r="B58" s="4" t="s">
        <v>26</v>
      </c>
      <c r="C58" s="4" t="s">
        <v>27</v>
      </c>
      <c r="D58" s="4" t="s">
        <v>296</v>
      </c>
      <c r="E58" s="4" t="s">
        <v>297</v>
      </c>
      <c r="F58" s="6">
        <v>45212</v>
      </c>
      <c r="G58" s="6">
        <v>45214</v>
      </c>
      <c r="H58" s="4">
        <v>1</v>
      </c>
      <c r="I58" s="4">
        <v>2</v>
      </c>
      <c r="J58" s="4">
        <v>2</v>
      </c>
      <c r="K58" s="4" t="s">
        <v>30</v>
      </c>
      <c r="L58" s="4">
        <v>762.52</v>
      </c>
      <c r="M58" s="4">
        <v>762.52</v>
      </c>
      <c r="N58" s="4" t="s">
        <v>298</v>
      </c>
      <c r="O58" s="4" t="s">
        <v>32</v>
      </c>
      <c r="P58" s="4" t="s">
        <v>33</v>
      </c>
      <c r="Q58" s="4">
        <v>0</v>
      </c>
      <c r="R58" s="7">
        <v>45178.0000115741</v>
      </c>
      <c r="S58" s="6">
        <v>45217</v>
      </c>
      <c r="T58" s="4" t="s">
        <v>34</v>
      </c>
      <c r="U58" s="4">
        <v>762.52</v>
      </c>
      <c r="V58" s="4">
        <v>0</v>
      </c>
      <c r="W58" s="4">
        <v>0</v>
      </c>
      <c r="X58" s="4" t="s">
        <v>299</v>
      </c>
      <c r="Y58" s="4" t="s">
        <v>300</v>
      </c>
    </row>
    <row r="59" s="4" customFormat="1" spans="1:25">
      <c r="A59" s="4" t="s">
        <v>301</v>
      </c>
      <c r="B59" s="4" t="s">
        <v>26</v>
      </c>
      <c r="C59" s="4" t="s">
        <v>27</v>
      </c>
      <c r="D59" s="4" t="s">
        <v>276</v>
      </c>
      <c r="E59" s="4" t="s">
        <v>277</v>
      </c>
      <c r="F59" s="6">
        <v>45212</v>
      </c>
      <c r="G59" s="6">
        <v>45214</v>
      </c>
      <c r="H59" s="4">
        <v>2</v>
      </c>
      <c r="I59" s="4">
        <v>2</v>
      </c>
      <c r="J59" s="4">
        <v>4</v>
      </c>
      <c r="K59" s="4" t="s">
        <v>30</v>
      </c>
      <c r="L59" s="4">
        <v>1384.44</v>
      </c>
      <c r="M59" s="4">
        <v>1384.44</v>
      </c>
      <c r="N59" s="4" t="s">
        <v>302</v>
      </c>
      <c r="O59" s="4" t="s">
        <v>32</v>
      </c>
      <c r="P59" s="4" t="s">
        <v>33</v>
      </c>
      <c r="Q59" s="4">
        <v>0</v>
      </c>
      <c r="R59" s="7">
        <v>45179</v>
      </c>
      <c r="S59" s="6">
        <v>45217</v>
      </c>
      <c r="T59" s="4" t="s">
        <v>34</v>
      </c>
      <c r="U59" s="4">
        <v>1384.44</v>
      </c>
      <c r="V59" s="4">
        <v>0</v>
      </c>
      <c r="W59" s="4">
        <v>0</v>
      </c>
      <c r="X59" s="4" t="s">
        <v>303</v>
      </c>
      <c r="Y59" s="4" t="s">
        <v>304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45211</v>
      </c>
      <c r="G60" s="6">
        <v>45214</v>
      </c>
      <c r="H60" s="4">
        <v>1</v>
      </c>
      <c r="I60" s="4">
        <v>3</v>
      </c>
      <c r="J60" s="4">
        <v>3</v>
      </c>
      <c r="K60" s="4" t="s">
        <v>30</v>
      </c>
      <c r="L60" s="4">
        <v>2380.02</v>
      </c>
      <c r="M60" s="4">
        <v>2380.02</v>
      </c>
      <c r="N60" s="4" t="s">
        <v>308</v>
      </c>
      <c r="O60" s="4" t="s">
        <v>32</v>
      </c>
      <c r="P60" s="4" t="s">
        <v>33</v>
      </c>
      <c r="Q60" s="4">
        <v>0</v>
      </c>
      <c r="R60" s="7">
        <v>45179.0000115741</v>
      </c>
      <c r="S60" s="6">
        <v>45217</v>
      </c>
      <c r="T60" s="4" t="s">
        <v>34</v>
      </c>
      <c r="U60" s="4">
        <v>2380.02</v>
      </c>
      <c r="V60" s="4">
        <v>0</v>
      </c>
      <c r="W60" s="4">
        <v>0</v>
      </c>
      <c r="X60" s="4" t="s">
        <v>309</v>
      </c>
      <c r="Y60" s="4" t="s">
        <v>36</v>
      </c>
    </row>
    <row r="61" s="4" customFormat="1" spans="1:25">
      <c r="A61" s="4" t="s">
        <v>310</v>
      </c>
      <c r="B61" s="4" t="s">
        <v>26</v>
      </c>
      <c r="C61" s="4" t="s">
        <v>27</v>
      </c>
      <c r="D61" s="4" t="s">
        <v>276</v>
      </c>
      <c r="E61" s="4" t="s">
        <v>277</v>
      </c>
      <c r="F61" s="6">
        <v>45213</v>
      </c>
      <c r="G61" s="6">
        <v>45214</v>
      </c>
      <c r="H61" s="4">
        <v>1</v>
      </c>
      <c r="I61" s="4">
        <v>1</v>
      </c>
      <c r="J61" s="4">
        <v>1</v>
      </c>
      <c r="K61" s="4" t="s">
        <v>30</v>
      </c>
      <c r="L61" s="4">
        <v>346.11</v>
      </c>
      <c r="M61" s="4">
        <v>346.11</v>
      </c>
      <c r="N61" s="4" t="s">
        <v>311</v>
      </c>
      <c r="O61" s="4" t="s">
        <v>32</v>
      </c>
      <c r="P61" s="4" t="s">
        <v>33</v>
      </c>
      <c r="Q61" s="4">
        <v>0</v>
      </c>
      <c r="R61" s="7">
        <v>45179</v>
      </c>
      <c r="S61" s="6">
        <v>45217</v>
      </c>
      <c r="T61" s="4" t="s">
        <v>34</v>
      </c>
      <c r="U61" s="4">
        <v>346.11</v>
      </c>
      <c r="V61" s="4">
        <v>0</v>
      </c>
      <c r="W61" s="4">
        <v>0</v>
      </c>
      <c r="X61" s="4" t="s">
        <v>312</v>
      </c>
      <c r="Y61" s="4" t="s">
        <v>313</v>
      </c>
    </row>
    <row r="62" s="4" customFormat="1" spans="1:25">
      <c r="A62" s="4" t="s">
        <v>314</v>
      </c>
      <c r="B62" s="4" t="s">
        <v>26</v>
      </c>
      <c r="C62" s="4" t="s">
        <v>27</v>
      </c>
      <c r="D62" s="4" t="s">
        <v>315</v>
      </c>
      <c r="E62" s="4" t="s">
        <v>316</v>
      </c>
      <c r="F62" s="6">
        <v>45213</v>
      </c>
      <c r="G62" s="6">
        <v>45214</v>
      </c>
      <c r="H62" s="4">
        <v>1</v>
      </c>
      <c r="I62" s="4">
        <v>1</v>
      </c>
      <c r="J62" s="4">
        <v>1</v>
      </c>
      <c r="K62" s="4" t="s">
        <v>30</v>
      </c>
      <c r="L62" s="4">
        <v>1300.31</v>
      </c>
      <c r="M62" s="4">
        <v>1300.31</v>
      </c>
      <c r="N62" s="4" t="s">
        <v>317</v>
      </c>
      <c r="O62" s="4" t="s">
        <v>32</v>
      </c>
      <c r="P62" s="4" t="s">
        <v>33</v>
      </c>
      <c r="Q62" s="4">
        <v>0</v>
      </c>
      <c r="R62" s="7">
        <v>45180</v>
      </c>
      <c r="S62" s="6">
        <v>45217</v>
      </c>
      <c r="T62" s="4" t="s">
        <v>34</v>
      </c>
      <c r="U62" s="4">
        <v>1300.31</v>
      </c>
      <c r="V62" s="4">
        <v>0</v>
      </c>
      <c r="W62" s="4">
        <v>0</v>
      </c>
      <c r="X62" s="4" t="s">
        <v>318</v>
      </c>
      <c r="Y62" s="4" t="s">
        <v>36</v>
      </c>
    </row>
    <row r="63" s="4" customFormat="1" spans="1:25">
      <c r="A63" s="4" t="s">
        <v>319</v>
      </c>
      <c r="B63" s="4" t="s">
        <v>26</v>
      </c>
      <c r="C63" s="4" t="s">
        <v>27</v>
      </c>
      <c r="D63" s="4" t="s">
        <v>320</v>
      </c>
      <c r="E63" s="4" t="s">
        <v>321</v>
      </c>
      <c r="F63" s="6">
        <v>45212</v>
      </c>
      <c r="G63" s="6">
        <v>45214</v>
      </c>
      <c r="H63" s="4">
        <v>1</v>
      </c>
      <c r="I63" s="4">
        <v>2</v>
      </c>
      <c r="J63" s="4">
        <v>2</v>
      </c>
      <c r="K63" s="4" t="s">
        <v>30</v>
      </c>
      <c r="L63" s="4">
        <v>1429.54</v>
      </c>
      <c r="M63" s="4">
        <v>1429.54</v>
      </c>
      <c r="N63" s="4" t="s">
        <v>322</v>
      </c>
      <c r="O63" s="4" t="s">
        <v>32</v>
      </c>
      <c r="P63" s="4" t="s">
        <v>33</v>
      </c>
      <c r="Q63" s="4">
        <v>0</v>
      </c>
      <c r="R63" s="7">
        <v>45180.0000115741</v>
      </c>
      <c r="S63" s="6">
        <v>45217</v>
      </c>
      <c r="T63" s="4" t="s">
        <v>34</v>
      </c>
      <c r="U63" s="4">
        <v>1429.54</v>
      </c>
      <c r="V63" s="4">
        <v>0</v>
      </c>
      <c r="W63" s="4">
        <v>0</v>
      </c>
      <c r="X63" s="4" t="s">
        <v>323</v>
      </c>
      <c r="Y63" s="4" t="s">
        <v>36</v>
      </c>
    </row>
    <row r="64" s="4" customFormat="1" spans="1:25">
      <c r="A64" s="4" t="s">
        <v>324</v>
      </c>
      <c r="B64" s="4" t="s">
        <v>26</v>
      </c>
      <c r="C64" s="4" t="s">
        <v>27</v>
      </c>
      <c r="D64" s="4" t="s">
        <v>325</v>
      </c>
      <c r="E64" s="4" t="s">
        <v>326</v>
      </c>
      <c r="F64" s="6">
        <v>45210</v>
      </c>
      <c r="G64" s="6">
        <v>45214</v>
      </c>
      <c r="H64" s="4">
        <v>1</v>
      </c>
      <c r="I64" s="4">
        <v>4</v>
      </c>
      <c r="J64" s="4">
        <v>4</v>
      </c>
      <c r="K64" s="4" t="s">
        <v>30</v>
      </c>
      <c r="L64" s="4">
        <v>12339.64</v>
      </c>
      <c r="M64" s="4">
        <v>12339.64</v>
      </c>
      <c r="N64" s="4" t="s">
        <v>327</v>
      </c>
      <c r="O64" s="4" t="s">
        <v>32</v>
      </c>
      <c r="P64" s="4" t="s">
        <v>33</v>
      </c>
      <c r="Q64" s="4">
        <v>0</v>
      </c>
      <c r="R64" s="7">
        <v>45181</v>
      </c>
      <c r="S64" s="6">
        <v>45217</v>
      </c>
      <c r="T64" s="4" t="s">
        <v>34</v>
      </c>
      <c r="U64" s="4">
        <v>12339.64</v>
      </c>
      <c r="V64" s="4">
        <v>0</v>
      </c>
      <c r="W64" s="4">
        <v>0</v>
      </c>
      <c r="X64" s="4" t="s">
        <v>328</v>
      </c>
      <c r="Y64" s="4" t="s">
        <v>329</v>
      </c>
    </row>
    <row r="65" s="4" customFormat="1" spans="1:25">
      <c r="A65" s="4" t="s">
        <v>330</v>
      </c>
      <c r="B65" s="4" t="s">
        <v>26</v>
      </c>
      <c r="C65" s="4" t="s">
        <v>27</v>
      </c>
      <c r="D65" s="4" t="s">
        <v>331</v>
      </c>
      <c r="E65" s="4" t="s">
        <v>332</v>
      </c>
      <c r="F65" s="6">
        <v>45209</v>
      </c>
      <c r="G65" s="6">
        <v>45214</v>
      </c>
      <c r="H65" s="4">
        <v>1</v>
      </c>
      <c r="I65" s="4">
        <v>5</v>
      </c>
      <c r="J65" s="4">
        <v>5</v>
      </c>
      <c r="K65" s="4" t="s">
        <v>30</v>
      </c>
      <c r="L65" s="4">
        <v>1812.91</v>
      </c>
      <c r="M65" s="4">
        <v>1812.91</v>
      </c>
      <c r="N65" s="4" t="s">
        <v>333</v>
      </c>
      <c r="O65" s="4" t="s">
        <v>32</v>
      </c>
      <c r="P65" s="4" t="s">
        <v>33</v>
      </c>
      <c r="Q65" s="4">
        <v>0</v>
      </c>
      <c r="R65" s="7">
        <v>45181</v>
      </c>
      <c r="S65" s="6">
        <v>45217</v>
      </c>
      <c r="T65" s="4" t="s">
        <v>34</v>
      </c>
      <c r="U65" s="4">
        <v>1812.91</v>
      </c>
      <c r="V65" s="4">
        <v>0</v>
      </c>
      <c r="W65" s="4">
        <v>0</v>
      </c>
      <c r="X65" s="4" t="s">
        <v>334</v>
      </c>
      <c r="Y65" s="4" t="s">
        <v>335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337</v>
      </c>
      <c r="E66" s="4" t="s">
        <v>338</v>
      </c>
      <c r="F66" s="6">
        <v>45212</v>
      </c>
      <c r="G66" s="6">
        <v>45214</v>
      </c>
      <c r="H66" s="4">
        <v>1</v>
      </c>
      <c r="I66" s="4">
        <v>2</v>
      </c>
      <c r="J66" s="4">
        <v>2</v>
      </c>
      <c r="K66" s="4" t="s">
        <v>30</v>
      </c>
      <c r="L66" s="4">
        <v>1588.58</v>
      </c>
      <c r="M66" s="4">
        <v>1588.58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45181</v>
      </c>
      <c r="S66" s="6">
        <v>45217</v>
      </c>
      <c r="T66" s="4" t="s">
        <v>34</v>
      </c>
      <c r="U66" s="4">
        <v>1588.58</v>
      </c>
      <c r="V66" s="4">
        <v>0</v>
      </c>
      <c r="W66" s="4">
        <v>0</v>
      </c>
      <c r="X66" s="4" t="s">
        <v>340</v>
      </c>
      <c r="Y66" s="4" t="s">
        <v>341</v>
      </c>
    </row>
    <row r="67" s="4" customFormat="1" spans="1:25">
      <c r="A67" s="4" t="s">
        <v>330</v>
      </c>
      <c r="B67" s="4" t="s">
        <v>26</v>
      </c>
      <c r="C67" s="4" t="s">
        <v>116</v>
      </c>
      <c r="D67" s="4" t="s">
        <v>331</v>
      </c>
      <c r="E67" s="4" t="s">
        <v>332</v>
      </c>
      <c r="F67" s="6">
        <v>45209</v>
      </c>
      <c r="G67" s="6">
        <v>45214</v>
      </c>
      <c r="H67" s="4">
        <v>1</v>
      </c>
      <c r="I67" s="4">
        <v>5</v>
      </c>
      <c r="J67" s="4">
        <v>5</v>
      </c>
      <c r="K67" s="4" t="s">
        <v>30</v>
      </c>
      <c r="L67" s="4">
        <v>-1812.91</v>
      </c>
      <c r="M67" s="4">
        <v>-1812.91</v>
      </c>
      <c r="N67" s="4" t="s">
        <v>333</v>
      </c>
      <c r="O67" s="4" t="s">
        <v>32</v>
      </c>
      <c r="P67" s="4" t="s">
        <v>33</v>
      </c>
      <c r="Q67" s="4">
        <v>0</v>
      </c>
      <c r="R67" s="7">
        <v>45181</v>
      </c>
      <c r="S67" s="6">
        <v>45217</v>
      </c>
      <c r="T67" s="4" t="s">
        <v>34</v>
      </c>
      <c r="U67" s="4">
        <v>-1812.91</v>
      </c>
      <c r="V67" s="4">
        <v>0</v>
      </c>
      <c r="W67" s="4">
        <v>0</v>
      </c>
      <c r="X67" s="4" t="s">
        <v>334</v>
      </c>
      <c r="Y67" s="4" t="s">
        <v>335</v>
      </c>
    </row>
    <row r="68" s="4" customFormat="1" spans="1:25">
      <c r="A68" s="4" t="s">
        <v>342</v>
      </c>
      <c r="B68" s="4" t="s">
        <v>26</v>
      </c>
      <c r="C68" s="4" t="s">
        <v>27</v>
      </c>
      <c r="D68" s="4" t="s">
        <v>331</v>
      </c>
      <c r="E68" s="4" t="s">
        <v>332</v>
      </c>
      <c r="F68" s="6">
        <v>45209</v>
      </c>
      <c r="G68" s="6">
        <v>45214</v>
      </c>
      <c r="H68" s="4">
        <v>1</v>
      </c>
      <c r="I68" s="4">
        <v>5</v>
      </c>
      <c r="J68" s="4">
        <v>5</v>
      </c>
      <c r="K68" s="4" t="s">
        <v>30</v>
      </c>
      <c r="L68" s="4">
        <v>1805.77</v>
      </c>
      <c r="M68" s="4">
        <v>1805.77</v>
      </c>
      <c r="N68" s="4" t="s">
        <v>333</v>
      </c>
      <c r="O68" s="4" t="s">
        <v>32</v>
      </c>
      <c r="P68" s="4" t="s">
        <v>33</v>
      </c>
      <c r="Q68" s="4">
        <v>0</v>
      </c>
      <c r="R68" s="7">
        <v>45181.0000115741</v>
      </c>
      <c r="S68" s="6">
        <v>45217</v>
      </c>
      <c r="T68" s="4" t="s">
        <v>34</v>
      </c>
      <c r="U68" s="4">
        <v>1805.77</v>
      </c>
      <c r="V68" s="4">
        <v>0</v>
      </c>
      <c r="W68" s="4">
        <v>0</v>
      </c>
      <c r="X68" s="4" t="s">
        <v>343</v>
      </c>
      <c r="Y68" s="4" t="s">
        <v>344</v>
      </c>
    </row>
    <row r="69" s="4" customFormat="1" spans="1:25">
      <c r="A69" s="4" t="s">
        <v>345</v>
      </c>
      <c r="B69" s="4" t="s">
        <v>26</v>
      </c>
      <c r="C69" s="4" t="s">
        <v>27</v>
      </c>
      <c r="D69" s="4" t="s">
        <v>346</v>
      </c>
      <c r="E69" s="4" t="s">
        <v>347</v>
      </c>
      <c r="F69" s="6">
        <v>45213</v>
      </c>
      <c r="G69" s="6">
        <v>45214</v>
      </c>
      <c r="H69" s="4">
        <v>1</v>
      </c>
      <c r="I69" s="4">
        <v>1</v>
      </c>
      <c r="J69" s="4">
        <v>1</v>
      </c>
      <c r="K69" s="4" t="s">
        <v>30</v>
      </c>
      <c r="L69" s="4">
        <v>2010.53</v>
      </c>
      <c r="M69" s="4">
        <v>2010.53</v>
      </c>
      <c r="N69" s="4" t="s">
        <v>348</v>
      </c>
      <c r="O69" s="4" t="s">
        <v>32</v>
      </c>
      <c r="P69" s="4" t="s">
        <v>33</v>
      </c>
      <c r="Q69" s="4">
        <v>0</v>
      </c>
      <c r="R69" s="7">
        <v>45181</v>
      </c>
      <c r="S69" s="6">
        <v>45217</v>
      </c>
      <c r="T69" s="4" t="s">
        <v>34</v>
      </c>
      <c r="U69" s="4">
        <v>2010.53</v>
      </c>
      <c r="V69" s="4">
        <v>0</v>
      </c>
      <c r="W69" s="4">
        <v>0</v>
      </c>
      <c r="X69" s="4" t="s">
        <v>349</v>
      </c>
      <c r="Y69" s="4" t="s">
        <v>36</v>
      </c>
    </row>
    <row r="70" s="4" customFormat="1" spans="1:25">
      <c r="A70" s="4" t="s">
        <v>350</v>
      </c>
      <c r="B70" s="4" t="s">
        <v>26</v>
      </c>
      <c r="C70" s="4" t="s">
        <v>27</v>
      </c>
      <c r="D70" s="4" t="s">
        <v>351</v>
      </c>
      <c r="E70" s="4" t="s">
        <v>352</v>
      </c>
      <c r="F70" s="6">
        <v>45211</v>
      </c>
      <c r="G70" s="6">
        <v>45214</v>
      </c>
      <c r="H70" s="4">
        <v>1</v>
      </c>
      <c r="I70" s="4">
        <v>3</v>
      </c>
      <c r="J70" s="4">
        <v>3</v>
      </c>
      <c r="K70" s="4" t="s">
        <v>30</v>
      </c>
      <c r="L70" s="4">
        <v>1429.13</v>
      </c>
      <c r="M70" s="4">
        <v>1429.13</v>
      </c>
      <c r="N70" s="4" t="s">
        <v>353</v>
      </c>
      <c r="O70" s="4" t="s">
        <v>32</v>
      </c>
      <c r="P70" s="4" t="s">
        <v>33</v>
      </c>
      <c r="Q70" s="4">
        <v>0</v>
      </c>
      <c r="R70" s="7">
        <v>45182</v>
      </c>
      <c r="S70" s="6">
        <v>45217</v>
      </c>
      <c r="T70" s="4" t="s">
        <v>34</v>
      </c>
      <c r="U70" s="4">
        <v>1429.13</v>
      </c>
      <c r="V70" s="4">
        <v>0</v>
      </c>
      <c r="W70" s="4">
        <v>0</v>
      </c>
      <c r="X70" s="4" t="s">
        <v>354</v>
      </c>
      <c r="Y70" s="4" t="s">
        <v>355</v>
      </c>
    </row>
    <row r="71" s="4" customFormat="1" spans="1:25">
      <c r="A71" s="4" t="s">
        <v>356</v>
      </c>
      <c r="B71" s="4" t="s">
        <v>26</v>
      </c>
      <c r="C71" s="4" t="s">
        <v>27</v>
      </c>
      <c r="D71" s="4" t="s">
        <v>357</v>
      </c>
      <c r="E71" s="4" t="s">
        <v>358</v>
      </c>
      <c r="F71" s="6">
        <v>45213</v>
      </c>
      <c r="G71" s="6">
        <v>45214</v>
      </c>
      <c r="H71" s="4">
        <v>3</v>
      </c>
      <c r="I71" s="4">
        <v>1</v>
      </c>
      <c r="J71" s="4">
        <v>3</v>
      </c>
      <c r="K71" s="4" t="s">
        <v>30</v>
      </c>
      <c r="L71" s="4">
        <v>560.76</v>
      </c>
      <c r="M71" s="4">
        <v>560.76</v>
      </c>
      <c r="N71" s="4" t="s">
        <v>359</v>
      </c>
      <c r="O71" s="4" t="s">
        <v>32</v>
      </c>
      <c r="P71" s="4" t="s">
        <v>33</v>
      </c>
      <c r="Q71" s="4">
        <v>0</v>
      </c>
      <c r="R71" s="7">
        <v>45182</v>
      </c>
      <c r="S71" s="6">
        <v>45217</v>
      </c>
      <c r="T71" s="4" t="s">
        <v>34</v>
      </c>
      <c r="U71" s="4">
        <v>560.76</v>
      </c>
      <c r="V71" s="4">
        <v>0</v>
      </c>
      <c r="W71" s="4">
        <v>0</v>
      </c>
      <c r="X71" s="4" t="s">
        <v>360</v>
      </c>
      <c r="Y71" s="4" t="s">
        <v>36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203</v>
      </c>
      <c r="E72" s="4" t="s">
        <v>362</v>
      </c>
      <c r="F72" s="6">
        <v>45209</v>
      </c>
      <c r="G72" s="6">
        <v>45214</v>
      </c>
      <c r="H72" s="4">
        <v>1</v>
      </c>
      <c r="I72" s="4">
        <v>5</v>
      </c>
      <c r="J72" s="4">
        <v>5</v>
      </c>
      <c r="K72" s="4" t="s">
        <v>30</v>
      </c>
      <c r="L72" s="4">
        <v>8850.6</v>
      </c>
      <c r="M72" s="4">
        <v>8850.6</v>
      </c>
      <c r="N72" s="4" t="s">
        <v>363</v>
      </c>
      <c r="O72" s="4" t="s">
        <v>32</v>
      </c>
      <c r="P72" s="4" t="s">
        <v>33</v>
      </c>
      <c r="Q72" s="4">
        <v>0</v>
      </c>
      <c r="R72" s="7">
        <v>45182</v>
      </c>
      <c r="S72" s="6">
        <v>45217</v>
      </c>
      <c r="T72" s="4" t="s">
        <v>34</v>
      </c>
      <c r="U72" s="4">
        <v>8850.6</v>
      </c>
      <c r="V72" s="4">
        <v>0</v>
      </c>
      <c r="W72" s="4">
        <v>0</v>
      </c>
      <c r="X72" s="4" t="s">
        <v>364</v>
      </c>
      <c r="Y72" s="4" t="s">
        <v>365</v>
      </c>
    </row>
    <row r="73" s="4" customFormat="1" spans="1:25">
      <c r="A73" s="4" t="s">
        <v>366</v>
      </c>
      <c r="B73" s="4" t="s">
        <v>26</v>
      </c>
      <c r="C73" s="4" t="s">
        <v>27</v>
      </c>
      <c r="D73" s="4" t="s">
        <v>367</v>
      </c>
      <c r="E73" s="4" t="s">
        <v>368</v>
      </c>
      <c r="F73" s="6">
        <v>45210</v>
      </c>
      <c r="G73" s="6">
        <v>45214</v>
      </c>
      <c r="H73" s="4">
        <v>1</v>
      </c>
      <c r="I73" s="4">
        <v>4</v>
      </c>
      <c r="J73" s="4">
        <v>4</v>
      </c>
      <c r="K73" s="4" t="s">
        <v>30</v>
      </c>
      <c r="L73" s="4">
        <v>1717.68</v>
      </c>
      <c r="M73" s="4">
        <v>1717.68</v>
      </c>
      <c r="N73" s="4" t="s">
        <v>369</v>
      </c>
      <c r="O73" s="4" t="s">
        <v>32</v>
      </c>
      <c r="P73" s="4" t="s">
        <v>33</v>
      </c>
      <c r="Q73" s="4">
        <v>0</v>
      </c>
      <c r="R73" s="7">
        <v>45183</v>
      </c>
      <c r="S73" s="6">
        <v>45217</v>
      </c>
      <c r="T73" s="4" t="s">
        <v>34</v>
      </c>
      <c r="U73" s="4">
        <v>1717.68</v>
      </c>
      <c r="V73" s="4">
        <v>0</v>
      </c>
      <c r="W73" s="4">
        <v>0</v>
      </c>
      <c r="X73" s="4" t="s">
        <v>370</v>
      </c>
      <c r="Y73" s="4" t="s">
        <v>371</v>
      </c>
    </row>
    <row r="74" s="4" customFormat="1" spans="1:25">
      <c r="A74" s="4" t="s">
        <v>372</v>
      </c>
      <c r="B74" s="4" t="s">
        <v>26</v>
      </c>
      <c r="C74" s="4" t="s">
        <v>27</v>
      </c>
      <c r="D74" s="4" t="s">
        <v>373</v>
      </c>
      <c r="E74" s="4" t="s">
        <v>374</v>
      </c>
      <c r="F74" s="6">
        <v>45208</v>
      </c>
      <c r="G74" s="6">
        <v>45214</v>
      </c>
      <c r="H74" s="4">
        <v>1</v>
      </c>
      <c r="I74" s="4">
        <v>6</v>
      </c>
      <c r="J74" s="4">
        <v>6</v>
      </c>
      <c r="K74" s="4" t="s">
        <v>30</v>
      </c>
      <c r="L74" s="4">
        <v>6895.2</v>
      </c>
      <c r="M74" s="4">
        <v>6895.2</v>
      </c>
      <c r="N74" s="4" t="s">
        <v>375</v>
      </c>
      <c r="O74" s="4" t="s">
        <v>32</v>
      </c>
      <c r="P74" s="4" t="s">
        <v>33</v>
      </c>
      <c r="Q74" s="4">
        <v>0</v>
      </c>
      <c r="R74" s="7">
        <v>45183</v>
      </c>
      <c r="S74" s="6">
        <v>45217</v>
      </c>
      <c r="T74" s="4" t="s">
        <v>34</v>
      </c>
      <c r="U74" s="4">
        <v>6895.2</v>
      </c>
      <c r="V74" s="4">
        <v>0</v>
      </c>
      <c r="W74" s="4">
        <v>0</v>
      </c>
      <c r="X74" s="4" t="s">
        <v>376</v>
      </c>
      <c r="Y74" s="4" t="s">
        <v>377</v>
      </c>
    </row>
    <row r="75" s="4" customFormat="1" spans="1:25">
      <c r="A75" s="4" t="s">
        <v>378</v>
      </c>
      <c r="B75" s="4" t="s">
        <v>26</v>
      </c>
      <c r="C75" s="4" t="s">
        <v>27</v>
      </c>
      <c r="D75" s="4" t="s">
        <v>379</v>
      </c>
      <c r="E75" s="4" t="s">
        <v>380</v>
      </c>
      <c r="F75" s="6">
        <v>45211</v>
      </c>
      <c r="G75" s="6">
        <v>45214</v>
      </c>
      <c r="H75" s="4">
        <v>1</v>
      </c>
      <c r="I75" s="4">
        <v>3</v>
      </c>
      <c r="J75" s="4">
        <v>3</v>
      </c>
      <c r="K75" s="4" t="s">
        <v>30</v>
      </c>
      <c r="L75" s="4">
        <v>422.55</v>
      </c>
      <c r="M75" s="4">
        <v>422.55</v>
      </c>
      <c r="N75" s="4" t="s">
        <v>381</v>
      </c>
      <c r="O75" s="4" t="s">
        <v>32</v>
      </c>
      <c r="P75" s="4" t="s">
        <v>33</v>
      </c>
      <c r="Q75" s="4">
        <v>0</v>
      </c>
      <c r="R75" s="7">
        <v>45183</v>
      </c>
      <c r="S75" s="6">
        <v>45217</v>
      </c>
      <c r="T75" s="4" t="s">
        <v>34</v>
      </c>
      <c r="U75" s="4">
        <v>422.55</v>
      </c>
      <c r="V75" s="4">
        <v>0</v>
      </c>
      <c r="W75" s="4">
        <v>0</v>
      </c>
      <c r="X75" s="4" t="s">
        <v>382</v>
      </c>
      <c r="Y75" s="4" t="s">
        <v>383</v>
      </c>
    </row>
    <row r="76" s="4" customFormat="1" spans="1:25">
      <c r="A76" s="4" t="s">
        <v>356</v>
      </c>
      <c r="B76" s="4" t="s">
        <v>26</v>
      </c>
      <c r="C76" s="4" t="s">
        <v>116</v>
      </c>
      <c r="D76" s="4" t="s">
        <v>357</v>
      </c>
      <c r="E76" s="4" t="s">
        <v>358</v>
      </c>
      <c r="F76" s="6">
        <v>45213</v>
      </c>
      <c r="G76" s="6">
        <v>45214</v>
      </c>
      <c r="H76" s="4">
        <v>3</v>
      </c>
      <c r="I76" s="4">
        <v>1</v>
      </c>
      <c r="J76" s="4">
        <v>3</v>
      </c>
      <c r="K76" s="4" t="s">
        <v>30</v>
      </c>
      <c r="L76" s="4">
        <v>-560.76</v>
      </c>
      <c r="M76" s="4">
        <v>-560.76</v>
      </c>
      <c r="N76" s="4" t="s">
        <v>359</v>
      </c>
      <c r="O76" s="4" t="s">
        <v>32</v>
      </c>
      <c r="P76" s="4" t="s">
        <v>33</v>
      </c>
      <c r="Q76" s="4">
        <v>0</v>
      </c>
      <c r="R76" s="7">
        <v>45182</v>
      </c>
      <c r="S76" s="6">
        <v>45217</v>
      </c>
      <c r="T76" s="4" t="s">
        <v>34</v>
      </c>
      <c r="U76" s="4">
        <v>-560.76</v>
      </c>
      <c r="V76" s="4">
        <v>0</v>
      </c>
      <c r="W76" s="4">
        <v>0</v>
      </c>
      <c r="X76" s="4" t="s">
        <v>360</v>
      </c>
      <c r="Y76" s="4" t="s">
        <v>36</v>
      </c>
    </row>
    <row r="77" s="4" customFormat="1" spans="1:25">
      <c r="A77" s="4" t="s">
        <v>342</v>
      </c>
      <c r="B77" s="4" t="s">
        <v>26</v>
      </c>
      <c r="C77" s="4" t="s">
        <v>116</v>
      </c>
      <c r="D77" s="4" t="s">
        <v>331</v>
      </c>
      <c r="E77" s="4" t="s">
        <v>332</v>
      </c>
      <c r="F77" s="6">
        <v>45209</v>
      </c>
      <c r="G77" s="6">
        <v>45214</v>
      </c>
      <c r="H77" s="4">
        <v>1</v>
      </c>
      <c r="I77" s="4">
        <v>5</v>
      </c>
      <c r="J77" s="4">
        <v>5</v>
      </c>
      <c r="K77" s="4" t="s">
        <v>30</v>
      </c>
      <c r="L77" s="4">
        <v>-1805.77</v>
      </c>
      <c r="M77" s="4">
        <v>-1805.77</v>
      </c>
      <c r="N77" s="4" t="s">
        <v>333</v>
      </c>
      <c r="O77" s="4" t="s">
        <v>32</v>
      </c>
      <c r="P77" s="4" t="s">
        <v>33</v>
      </c>
      <c r="Q77" s="4">
        <v>0</v>
      </c>
      <c r="R77" s="7">
        <v>45181.0000115741</v>
      </c>
      <c r="S77" s="6">
        <v>45217</v>
      </c>
      <c r="T77" s="4" t="s">
        <v>34</v>
      </c>
      <c r="U77" s="4">
        <v>-1805.77</v>
      </c>
      <c r="V77" s="4">
        <v>0</v>
      </c>
      <c r="W77" s="4">
        <v>0</v>
      </c>
      <c r="X77" s="4" t="s">
        <v>343</v>
      </c>
      <c r="Y77" s="4" t="s">
        <v>344</v>
      </c>
    </row>
    <row r="78" s="4" customFormat="1" spans="1:25">
      <c r="A78" s="4" t="s">
        <v>384</v>
      </c>
      <c r="B78" s="4" t="s">
        <v>26</v>
      </c>
      <c r="C78" s="4" t="s">
        <v>27</v>
      </c>
      <c r="D78" s="4" t="s">
        <v>385</v>
      </c>
      <c r="E78" s="4" t="s">
        <v>386</v>
      </c>
      <c r="F78" s="6">
        <v>45212</v>
      </c>
      <c r="G78" s="6">
        <v>45214</v>
      </c>
      <c r="H78" s="4">
        <v>1</v>
      </c>
      <c r="I78" s="4">
        <v>2</v>
      </c>
      <c r="J78" s="4">
        <v>2</v>
      </c>
      <c r="K78" s="4" t="s">
        <v>30</v>
      </c>
      <c r="L78" s="4">
        <v>1964.18</v>
      </c>
      <c r="M78" s="4">
        <v>1964.18</v>
      </c>
      <c r="N78" s="4" t="s">
        <v>387</v>
      </c>
      <c r="O78" s="4" t="s">
        <v>32</v>
      </c>
      <c r="P78" s="4" t="s">
        <v>33</v>
      </c>
      <c r="Q78" s="4">
        <v>0</v>
      </c>
      <c r="R78" s="7">
        <v>45184</v>
      </c>
      <c r="S78" s="6">
        <v>45217</v>
      </c>
      <c r="T78" s="4" t="s">
        <v>34</v>
      </c>
      <c r="U78" s="4">
        <v>1964.18</v>
      </c>
      <c r="V78" s="4">
        <v>0</v>
      </c>
      <c r="W78" s="4">
        <v>0</v>
      </c>
      <c r="X78" s="4" t="s">
        <v>388</v>
      </c>
      <c r="Y78" s="4" t="s">
        <v>36</v>
      </c>
    </row>
    <row r="79" s="4" customFormat="1" spans="1:25">
      <c r="A79" s="4" t="s">
        <v>389</v>
      </c>
      <c r="B79" s="4" t="s">
        <v>26</v>
      </c>
      <c r="C79" s="4" t="s">
        <v>27</v>
      </c>
      <c r="D79" s="4" t="s">
        <v>390</v>
      </c>
      <c r="E79" s="4" t="s">
        <v>391</v>
      </c>
      <c r="F79" s="6">
        <v>45211</v>
      </c>
      <c r="G79" s="6">
        <v>45214</v>
      </c>
      <c r="H79" s="4">
        <v>2</v>
      </c>
      <c r="I79" s="4">
        <v>3</v>
      </c>
      <c r="J79" s="4">
        <v>6</v>
      </c>
      <c r="K79" s="4" t="s">
        <v>30</v>
      </c>
      <c r="L79" s="4">
        <v>3111.3</v>
      </c>
      <c r="M79" s="4">
        <v>3111.3</v>
      </c>
      <c r="N79" s="4" t="s">
        <v>392</v>
      </c>
      <c r="O79" s="4" t="s">
        <v>32</v>
      </c>
      <c r="P79" s="4" t="s">
        <v>33</v>
      </c>
      <c r="Q79" s="4">
        <v>0</v>
      </c>
      <c r="R79" s="7">
        <v>45184.0000115741</v>
      </c>
      <c r="S79" s="6">
        <v>45217</v>
      </c>
      <c r="T79" s="4" t="s">
        <v>34</v>
      </c>
      <c r="U79" s="4">
        <v>3111.3</v>
      </c>
      <c r="V79" s="4">
        <v>0</v>
      </c>
      <c r="W79" s="4">
        <v>0</v>
      </c>
      <c r="X79" s="4" t="s">
        <v>393</v>
      </c>
      <c r="Y79" s="4" t="s">
        <v>394</v>
      </c>
    </row>
    <row r="80" s="4" customFormat="1" spans="1:25">
      <c r="A80" s="4" t="s">
        <v>384</v>
      </c>
      <c r="B80" s="4" t="s">
        <v>26</v>
      </c>
      <c r="C80" s="4" t="s">
        <v>116</v>
      </c>
      <c r="D80" s="4" t="s">
        <v>385</v>
      </c>
      <c r="E80" s="4" t="s">
        <v>386</v>
      </c>
      <c r="F80" s="6">
        <v>45212</v>
      </c>
      <c r="G80" s="6">
        <v>45214</v>
      </c>
      <c r="H80" s="4">
        <v>1</v>
      </c>
      <c r="I80" s="4">
        <v>2</v>
      </c>
      <c r="J80" s="4">
        <v>2</v>
      </c>
      <c r="K80" s="4" t="s">
        <v>30</v>
      </c>
      <c r="L80" s="4">
        <v>-1964.18</v>
      </c>
      <c r="M80" s="4">
        <v>-1964.18</v>
      </c>
      <c r="N80" s="4" t="s">
        <v>387</v>
      </c>
      <c r="O80" s="4" t="s">
        <v>32</v>
      </c>
      <c r="P80" s="4" t="s">
        <v>33</v>
      </c>
      <c r="Q80" s="4">
        <v>0</v>
      </c>
      <c r="R80" s="7">
        <v>45184</v>
      </c>
      <c r="S80" s="6">
        <v>45217</v>
      </c>
      <c r="T80" s="4" t="s">
        <v>34</v>
      </c>
      <c r="U80" s="4">
        <v>-1964.18</v>
      </c>
      <c r="V80" s="4">
        <v>0</v>
      </c>
      <c r="W80" s="4">
        <v>0</v>
      </c>
      <c r="X80" s="4" t="s">
        <v>388</v>
      </c>
      <c r="Y80" s="4" t="s">
        <v>36</v>
      </c>
    </row>
    <row r="81" s="4" customFormat="1" spans="1:25">
      <c r="A81" s="4" t="s">
        <v>285</v>
      </c>
      <c r="B81" s="4" t="s">
        <v>26</v>
      </c>
      <c r="C81" s="4" t="s">
        <v>116</v>
      </c>
      <c r="D81" s="4" t="s">
        <v>286</v>
      </c>
      <c r="E81" s="4" t="s">
        <v>287</v>
      </c>
      <c r="F81" s="6">
        <v>45210</v>
      </c>
      <c r="G81" s="6">
        <v>45214</v>
      </c>
      <c r="H81" s="4">
        <v>1</v>
      </c>
      <c r="I81" s="4">
        <v>4</v>
      </c>
      <c r="J81" s="4">
        <v>4</v>
      </c>
      <c r="K81" s="4" t="s">
        <v>30</v>
      </c>
      <c r="L81" s="4">
        <v>-1798.2</v>
      </c>
      <c r="M81" s="4">
        <v>-1798.2</v>
      </c>
      <c r="N81" s="4" t="s">
        <v>288</v>
      </c>
      <c r="O81" s="4" t="s">
        <v>32</v>
      </c>
      <c r="P81" s="4" t="s">
        <v>33</v>
      </c>
      <c r="Q81" s="4">
        <v>0</v>
      </c>
      <c r="R81" s="7">
        <v>45178</v>
      </c>
      <c r="S81" s="6">
        <v>45217</v>
      </c>
      <c r="T81" s="4" t="s">
        <v>34</v>
      </c>
      <c r="U81" s="4">
        <v>-1798.2</v>
      </c>
      <c r="V81" s="4">
        <v>0</v>
      </c>
      <c r="W81" s="4">
        <v>0</v>
      </c>
      <c r="X81" s="4" t="s">
        <v>289</v>
      </c>
      <c r="Y81" s="4" t="s">
        <v>36</v>
      </c>
    </row>
    <row r="82" s="4" customFormat="1" spans="1:25">
      <c r="A82" s="4" t="s">
        <v>395</v>
      </c>
      <c r="B82" s="4" t="s">
        <v>26</v>
      </c>
      <c r="C82" s="4" t="s">
        <v>27</v>
      </c>
      <c r="D82" s="4" t="s">
        <v>396</v>
      </c>
      <c r="E82" s="4" t="s">
        <v>397</v>
      </c>
      <c r="F82" s="6">
        <v>45213</v>
      </c>
      <c r="G82" s="6">
        <v>45214</v>
      </c>
      <c r="H82" s="4">
        <v>2</v>
      </c>
      <c r="I82" s="4">
        <v>1</v>
      </c>
      <c r="J82" s="4">
        <v>2</v>
      </c>
      <c r="K82" s="4" t="s">
        <v>30</v>
      </c>
      <c r="L82" s="4">
        <v>1401.8</v>
      </c>
      <c r="M82" s="4">
        <v>1401.8</v>
      </c>
      <c r="N82" s="4" t="s">
        <v>398</v>
      </c>
      <c r="O82" s="4" t="s">
        <v>32</v>
      </c>
      <c r="P82" s="4" t="s">
        <v>33</v>
      </c>
      <c r="Q82" s="4">
        <v>0</v>
      </c>
      <c r="R82" s="7">
        <v>45185</v>
      </c>
      <c r="S82" s="6">
        <v>45217</v>
      </c>
      <c r="T82" s="4" t="s">
        <v>34</v>
      </c>
      <c r="U82" s="4">
        <v>1401.8</v>
      </c>
      <c r="V82" s="4">
        <v>0</v>
      </c>
      <c r="W82" s="4">
        <v>0</v>
      </c>
      <c r="X82" s="4" t="s">
        <v>399</v>
      </c>
      <c r="Y82" s="4" t="s">
        <v>400</v>
      </c>
    </row>
    <row r="83" s="4" customFormat="1" spans="1:25">
      <c r="A83" s="4" t="s">
        <v>401</v>
      </c>
      <c r="B83" s="4" t="s">
        <v>26</v>
      </c>
      <c r="C83" s="4" t="s">
        <v>27</v>
      </c>
      <c r="D83" s="4" t="s">
        <v>402</v>
      </c>
      <c r="E83" s="4" t="s">
        <v>403</v>
      </c>
      <c r="F83" s="6">
        <v>45213</v>
      </c>
      <c r="G83" s="6">
        <v>45214</v>
      </c>
      <c r="H83" s="4">
        <v>1</v>
      </c>
      <c r="I83" s="4">
        <v>1</v>
      </c>
      <c r="J83" s="4">
        <v>1</v>
      </c>
      <c r="K83" s="4" t="s">
        <v>30</v>
      </c>
      <c r="L83" s="4">
        <v>480.22</v>
      </c>
      <c r="M83" s="4">
        <v>480.22</v>
      </c>
      <c r="N83" s="4" t="s">
        <v>404</v>
      </c>
      <c r="O83" s="4" t="s">
        <v>32</v>
      </c>
      <c r="P83" s="4" t="s">
        <v>33</v>
      </c>
      <c r="Q83" s="4">
        <v>0</v>
      </c>
      <c r="R83" s="7">
        <v>45185</v>
      </c>
      <c r="S83" s="6">
        <v>45217</v>
      </c>
      <c r="T83" s="4" t="s">
        <v>34</v>
      </c>
      <c r="U83" s="4">
        <v>480.22</v>
      </c>
      <c r="V83" s="4">
        <v>0</v>
      </c>
      <c r="W83" s="4">
        <v>0</v>
      </c>
      <c r="X83" s="4" t="s">
        <v>405</v>
      </c>
      <c r="Y83" s="4" t="s">
        <v>406</v>
      </c>
    </row>
    <row r="84" s="4" customFormat="1" spans="1:25">
      <c r="A84" s="4" t="s">
        <v>407</v>
      </c>
      <c r="B84" s="4" t="s">
        <v>26</v>
      </c>
      <c r="C84" s="4" t="s">
        <v>27</v>
      </c>
      <c r="D84" s="4" t="s">
        <v>408</v>
      </c>
      <c r="E84" s="4" t="s">
        <v>409</v>
      </c>
      <c r="F84" s="6">
        <v>45212</v>
      </c>
      <c r="G84" s="6">
        <v>45214</v>
      </c>
      <c r="H84" s="4">
        <v>1</v>
      </c>
      <c r="I84" s="4">
        <v>2</v>
      </c>
      <c r="J84" s="4">
        <v>2</v>
      </c>
      <c r="K84" s="4" t="s">
        <v>30</v>
      </c>
      <c r="L84" s="4">
        <v>706.16</v>
      </c>
      <c r="M84" s="4">
        <v>706.16</v>
      </c>
      <c r="N84" s="4" t="s">
        <v>410</v>
      </c>
      <c r="O84" s="4" t="s">
        <v>32</v>
      </c>
      <c r="P84" s="4" t="s">
        <v>33</v>
      </c>
      <c r="Q84" s="4">
        <v>0</v>
      </c>
      <c r="R84" s="7">
        <v>45185</v>
      </c>
      <c r="S84" s="6">
        <v>45217</v>
      </c>
      <c r="T84" s="4" t="s">
        <v>34</v>
      </c>
      <c r="U84" s="4">
        <v>706.16</v>
      </c>
      <c r="V84" s="4">
        <v>0</v>
      </c>
      <c r="W84" s="4">
        <v>0</v>
      </c>
      <c r="X84" s="4" t="s">
        <v>411</v>
      </c>
      <c r="Y84" s="4" t="s">
        <v>412</v>
      </c>
    </row>
    <row r="85" s="4" customFormat="1" spans="1:27">
      <c r="A85" s="4" t="s">
        <v>413</v>
      </c>
      <c r="B85" s="4" t="s">
        <v>26</v>
      </c>
      <c r="C85" s="4" t="s">
        <v>27</v>
      </c>
      <c r="D85" s="4" t="s">
        <v>414</v>
      </c>
      <c r="E85" s="4" t="s">
        <v>415</v>
      </c>
      <c r="F85" s="6">
        <v>45212</v>
      </c>
      <c r="G85" s="6">
        <v>45214</v>
      </c>
      <c r="H85" s="4">
        <v>3</v>
      </c>
      <c r="I85" s="4">
        <v>2</v>
      </c>
      <c r="J85" s="4">
        <v>6</v>
      </c>
      <c r="K85" s="4" t="s">
        <v>30</v>
      </c>
      <c r="L85" s="4">
        <v>3049.38</v>
      </c>
      <c r="M85" s="4">
        <v>3049.38</v>
      </c>
      <c r="N85" s="4" t="s">
        <v>416</v>
      </c>
      <c r="O85" s="4" t="s">
        <v>32</v>
      </c>
      <c r="P85" s="4" t="s">
        <v>33</v>
      </c>
      <c r="Q85" s="4">
        <v>0</v>
      </c>
      <c r="R85" s="7">
        <v>45186</v>
      </c>
      <c r="S85" s="6">
        <v>45217</v>
      </c>
      <c r="T85" s="4" t="s">
        <v>34</v>
      </c>
      <c r="U85" s="4">
        <v>3049.38</v>
      </c>
      <c r="V85" s="4">
        <v>0</v>
      </c>
      <c r="W85" s="4">
        <v>0</v>
      </c>
      <c r="X85" s="4" t="s">
        <v>417</v>
      </c>
      <c r="Y85" s="4">
        <v>248696</v>
      </c>
      <c r="Z85" s="4">
        <v>248697</v>
      </c>
      <c r="AA85" s="4" t="s">
        <v>418</v>
      </c>
    </row>
    <row r="86" s="4" customFormat="1" spans="1:25">
      <c r="A86" s="4" t="s">
        <v>419</v>
      </c>
      <c r="B86" s="4" t="s">
        <v>26</v>
      </c>
      <c r="C86" s="4" t="s">
        <v>27</v>
      </c>
      <c r="D86" s="4" t="s">
        <v>420</v>
      </c>
      <c r="E86" s="4" t="s">
        <v>421</v>
      </c>
      <c r="F86" s="6">
        <v>45212</v>
      </c>
      <c r="G86" s="6">
        <v>45214</v>
      </c>
      <c r="H86" s="4">
        <v>1</v>
      </c>
      <c r="I86" s="4">
        <v>2</v>
      </c>
      <c r="J86" s="4">
        <v>2</v>
      </c>
      <c r="K86" s="4" t="s">
        <v>30</v>
      </c>
      <c r="L86" s="4">
        <v>709.92</v>
      </c>
      <c r="M86" s="4">
        <v>709.92</v>
      </c>
      <c r="N86" s="4" t="s">
        <v>422</v>
      </c>
      <c r="O86" s="4" t="s">
        <v>32</v>
      </c>
      <c r="P86" s="4" t="s">
        <v>33</v>
      </c>
      <c r="Q86" s="4">
        <v>0</v>
      </c>
      <c r="R86" s="7">
        <v>45186.0000115741</v>
      </c>
      <c r="S86" s="6">
        <v>45217</v>
      </c>
      <c r="T86" s="4" t="s">
        <v>34</v>
      </c>
      <c r="U86" s="4">
        <v>709.92</v>
      </c>
      <c r="V86" s="4">
        <v>0</v>
      </c>
      <c r="W86" s="4">
        <v>0</v>
      </c>
      <c r="X86" s="4" t="s">
        <v>423</v>
      </c>
      <c r="Y86" s="4" t="s">
        <v>36</v>
      </c>
    </row>
    <row r="87" s="4" customFormat="1" spans="1:25">
      <c r="A87" s="4" t="s">
        <v>424</v>
      </c>
      <c r="B87" s="4" t="s">
        <v>26</v>
      </c>
      <c r="C87" s="4" t="s">
        <v>27</v>
      </c>
      <c r="D87" s="4" t="s">
        <v>425</v>
      </c>
      <c r="E87" s="4" t="s">
        <v>166</v>
      </c>
      <c r="F87" s="6">
        <v>45210</v>
      </c>
      <c r="G87" s="6">
        <v>45214</v>
      </c>
      <c r="H87" s="4">
        <v>5</v>
      </c>
      <c r="I87" s="4">
        <v>4</v>
      </c>
      <c r="J87" s="4">
        <v>20</v>
      </c>
      <c r="K87" s="4" t="s">
        <v>30</v>
      </c>
      <c r="L87" s="4">
        <v>7700.85</v>
      </c>
      <c r="M87" s="4">
        <v>7700.85</v>
      </c>
      <c r="N87" s="4" t="s">
        <v>426</v>
      </c>
      <c r="O87" s="4" t="s">
        <v>32</v>
      </c>
      <c r="P87" s="4" t="s">
        <v>33</v>
      </c>
      <c r="Q87" s="4">
        <v>0</v>
      </c>
      <c r="R87" s="7">
        <v>45186</v>
      </c>
      <c r="S87" s="6">
        <v>45217</v>
      </c>
      <c r="T87" s="4" t="s">
        <v>34</v>
      </c>
      <c r="U87" s="4">
        <v>7700.85</v>
      </c>
      <c r="V87" s="4">
        <v>0</v>
      </c>
      <c r="W87" s="4">
        <v>0</v>
      </c>
      <c r="X87" s="4" t="s">
        <v>427</v>
      </c>
      <c r="Y87" s="4" t="s">
        <v>428</v>
      </c>
    </row>
    <row r="88" s="4" customFormat="1" spans="1:25">
      <c r="A88" s="4" t="s">
        <v>429</v>
      </c>
      <c r="B88" s="4" t="s">
        <v>26</v>
      </c>
      <c r="C88" s="4" t="s">
        <v>27</v>
      </c>
      <c r="D88" s="4" t="s">
        <v>430</v>
      </c>
      <c r="E88" s="4" t="s">
        <v>431</v>
      </c>
      <c r="F88" s="6">
        <v>45213</v>
      </c>
      <c r="G88" s="6">
        <v>45214</v>
      </c>
      <c r="H88" s="4">
        <v>1</v>
      </c>
      <c r="I88" s="4">
        <v>1</v>
      </c>
      <c r="J88" s="4">
        <v>1</v>
      </c>
      <c r="K88" s="4" t="s">
        <v>30</v>
      </c>
      <c r="L88" s="4">
        <v>627.96</v>
      </c>
      <c r="M88" s="4">
        <v>627.96</v>
      </c>
      <c r="N88" s="4" t="s">
        <v>432</v>
      </c>
      <c r="O88" s="4" t="s">
        <v>32</v>
      </c>
      <c r="P88" s="4" t="s">
        <v>33</v>
      </c>
      <c r="Q88" s="4">
        <v>0</v>
      </c>
      <c r="R88" s="7">
        <v>45186</v>
      </c>
      <c r="S88" s="6">
        <v>45217</v>
      </c>
      <c r="T88" s="4" t="s">
        <v>34</v>
      </c>
      <c r="U88" s="4">
        <v>627.96</v>
      </c>
      <c r="V88" s="4">
        <v>0</v>
      </c>
      <c r="W88" s="4">
        <v>0</v>
      </c>
      <c r="X88" s="4" t="s">
        <v>433</v>
      </c>
      <c r="Y88" s="4" t="s">
        <v>434</v>
      </c>
    </row>
    <row r="89" s="4" customFormat="1" spans="1:25">
      <c r="A89" s="4" t="s">
        <v>435</v>
      </c>
      <c r="B89" s="4" t="s">
        <v>26</v>
      </c>
      <c r="C89" s="4" t="s">
        <v>27</v>
      </c>
      <c r="D89" s="4" t="s">
        <v>436</v>
      </c>
      <c r="E89" s="4" t="s">
        <v>307</v>
      </c>
      <c r="F89" s="6">
        <v>45213</v>
      </c>
      <c r="G89" s="6">
        <v>45214</v>
      </c>
      <c r="H89" s="4">
        <v>1</v>
      </c>
      <c r="I89" s="4">
        <v>1</v>
      </c>
      <c r="J89" s="4">
        <v>1</v>
      </c>
      <c r="K89" s="4" t="s">
        <v>30</v>
      </c>
      <c r="L89" s="4">
        <v>318.65</v>
      </c>
      <c r="M89" s="4">
        <v>318.65</v>
      </c>
      <c r="N89" s="4" t="s">
        <v>437</v>
      </c>
      <c r="O89" s="4" t="s">
        <v>32</v>
      </c>
      <c r="P89" s="4" t="s">
        <v>33</v>
      </c>
      <c r="Q89" s="4">
        <v>0</v>
      </c>
      <c r="R89" s="7">
        <v>45186.0000115741</v>
      </c>
      <c r="S89" s="6">
        <v>45217</v>
      </c>
      <c r="T89" s="4" t="s">
        <v>34</v>
      </c>
      <c r="U89" s="4">
        <v>318.65</v>
      </c>
      <c r="V89" s="4">
        <v>0</v>
      </c>
      <c r="W89" s="4">
        <v>0</v>
      </c>
      <c r="X89" s="4" t="s">
        <v>438</v>
      </c>
      <c r="Y89" s="4" t="s">
        <v>439</v>
      </c>
    </row>
    <row r="90" s="4" customFormat="1" spans="1:25">
      <c r="A90" s="4" t="s">
        <v>440</v>
      </c>
      <c r="B90" s="4" t="s">
        <v>26</v>
      </c>
      <c r="C90" s="4" t="s">
        <v>27</v>
      </c>
      <c r="D90" s="4" t="s">
        <v>441</v>
      </c>
      <c r="E90" s="4" t="s">
        <v>442</v>
      </c>
      <c r="F90" s="6">
        <v>45211</v>
      </c>
      <c r="G90" s="6">
        <v>45214</v>
      </c>
      <c r="H90" s="4">
        <v>1</v>
      </c>
      <c r="I90" s="4">
        <v>3</v>
      </c>
      <c r="J90" s="4">
        <v>3</v>
      </c>
      <c r="K90" s="4" t="s">
        <v>30</v>
      </c>
      <c r="L90" s="4">
        <v>841.86</v>
      </c>
      <c r="M90" s="4">
        <v>841.86</v>
      </c>
      <c r="N90" s="4" t="s">
        <v>443</v>
      </c>
      <c r="O90" s="4" t="s">
        <v>32</v>
      </c>
      <c r="P90" s="4" t="s">
        <v>33</v>
      </c>
      <c r="Q90" s="4">
        <v>0</v>
      </c>
      <c r="R90" s="7">
        <v>45186</v>
      </c>
      <c r="S90" s="6">
        <v>45217</v>
      </c>
      <c r="T90" s="4" t="s">
        <v>34</v>
      </c>
      <c r="U90" s="4">
        <v>841.86</v>
      </c>
      <c r="V90" s="4">
        <v>0</v>
      </c>
      <c r="W90" s="4">
        <v>0</v>
      </c>
      <c r="X90" s="4" t="s">
        <v>444</v>
      </c>
      <c r="Y90" s="4" t="s">
        <v>445</v>
      </c>
    </row>
    <row r="91" s="4" customFormat="1" spans="1:25">
      <c r="A91" s="4" t="s">
        <v>446</v>
      </c>
      <c r="B91" s="4" t="s">
        <v>26</v>
      </c>
      <c r="C91" s="4" t="s">
        <v>27</v>
      </c>
      <c r="D91" s="4" t="s">
        <v>414</v>
      </c>
      <c r="E91" s="4" t="s">
        <v>415</v>
      </c>
      <c r="F91" s="6">
        <v>45212</v>
      </c>
      <c r="G91" s="6">
        <v>45214</v>
      </c>
      <c r="H91" s="4">
        <v>1</v>
      </c>
      <c r="I91" s="4">
        <v>2</v>
      </c>
      <c r="J91" s="4">
        <v>2</v>
      </c>
      <c r="K91" s="4" t="s">
        <v>30</v>
      </c>
      <c r="L91" s="4">
        <v>1016.46</v>
      </c>
      <c r="M91" s="4">
        <v>1016.46</v>
      </c>
      <c r="N91" s="4" t="s">
        <v>447</v>
      </c>
      <c r="O91" s="4" t="s">
        <v>32</v>
      </c>
      <c r="P91" s="4" t="s">
        <v>33</v>
      </c>
      <c r="Q91" s="4">
        <v>0</v>
      </c>
      <c r="R91" s="7">
        <v>45187</v>
      </c>
      <c r="S91" s="6">
        <v>45217</v>
      </c>
      <c r="T91" s="4" t="s">
        <v>34</v>
      </c>
      <c r="U91" s="4">
        <v>1016.46</v>
      </c>
      <c r="V91" s="4">
        <v>0</v>
      </c>
      <c r="W91" s="4">
        <v>0</v>
      </c>
      <c r="X91" s="4" t="s">
        <v>448</v>
      </c>
      <c r="Y91" s="4" t="s">
        <v>449</v>
      </c>
    </row>
    <row r="92" s="4" customFormat="1" spans="1:25">
      <c r="A92" s="4" t="s">
        <v>450</v>
      </c>
      <c r="B92" s="4" t="s">
        <v>26</v>
      </c>
      <c r="C92" s="4" t="s">
        <v>27</v>
      </c>
      <c r="D92" s="4" t="s">
        <v>451</v>
      </c>
      <c r="E92" s="4" t="s">
        <v>452</v>
      </c>
      <c r="F92" s="6">
        <v>45211</v>
      </c>
      <c r="G92" s="6">
        <v>45214</v>
      </c>
      <c r="H92" s="4">
        <v>1</v>
      </c>
      <c r="I92" s="4">
        <v>3</v>
      </c>
      <c r="J92" s="4">
        <v>3</v>
      </c>
      <c r="K92" s="4" t="s">
        <v>30</v>
      </c>
      <c r="L92" s="4">
        <v>2289.39</v>
      </c>
      <c r="M92" s="4">
        <v>2289.39</v>
      </c>
      <c r="N92" s="4" t="s">
        <v>453</v>
      </c>
      <c r="O92" s="4" t="s">
        <v>32</v>
      </c>
      <c r="P92" s="4" t="s">
        <v>33</v>
      </c>
      <c r="Q92" s="4">
        <v>0</v>
      </c>
      <c r="R92" s="7">
        <v>45187</v>
      </c>
      <c r="S92" s="6">
        <v>45217</v>
      </c>
      <c r="T92" s="4" t="s">
        <v>34</v>
      </c>
      <c r="U92" s="4">
        <v>2289.39</v>
      </c>
      <c r="V92" s="4">
        <v>0</v>
      </c>
      <c r="W92" s="4">
        <v>0</v>
      </c>
      <c r="X92" s="4" t="s">
        <v>454</v>
      </c>
      <c r="Y92" s="4" t="s">
        <v>455</v>
      </c>
    </row>
    <row r="93" s="4" customFormat="1" spans="1:25">
      <c r="A93" s="4" t="s">
        <v>456</v>
      </c>
      <c r="B93" s="4" t="s">
        <v>26</v>
      </c>
      <c r="C93" s="4" t="s">
        <v>27</v>
      </c>
      <c r="D93" s="4" t="s">
        <v>457</v>
      </c>
      <c r="E93" s="4" t="s">
        <v>107</v>
      </c>
      <c r="F93" s="6">
        <v>45213</v>
      </c>
      <c r="G93" s="6">
        <v>45214</v>
      </c>
      <c r="H93" s="4">
        <v>1</v>
      </c>
      <c r="I93" s="4">
        <v>1</v>
      </c>
      <c r="J93" s="4">
        <v>1</v>
      </c>
      <c r="K93" s="4" t="s">
        <v>30</v>
      </c>
      <c r="L93" s="4">
        <v>490.65</v>
      </c>
      <c r="M93" s="4">
        <v>490.65</v>
      </c>
      <c r="N93" s="4" t="s">
        <v>458</v>
      </c>
      <c r="O93" s="4" t="s">
        <v>32</v>
      </c>
      <c r="P93" s="4" t="s">
        <v>33</v>
      </c>
      <c r="Q93" s="4">
        <v>0</v>
      </c>
      <c r="R93" s="7">
        <v>45188.0000115741</v>
      </c>
      <c r="S93" s="6">
        <v>45217</v>
      </c>
      <c r="T93" s="4" t="s">
        <v>34</v>
      </c>
      <c r="U93" s="4">
        <v>490.65</v>
      </c>
      <c r="V93" s="4">
        <v>0</v>
      </c>
      <c r="W93" s="4">
        <v>0</v>
      </c>
      <c r="X93" s="4" t="s">
        <v>459</v>
      </c>
      <c r="Y93" s="4" t="s">
        <v>460</v>
      </c>
    </row>
    <row r="94" s="4" customFormat="1" spans="1:25">
      <c r="A94" s="4" t="s">
        <v>461</v>
      </c>
      <c r="B94" s="4" t="s">
        <v>26</v>
      </c>
      <c r="C94" s="4" t="s">
        <v>27</v>
      </c>
      <c r="D94" s="4" t="s">
        <v>462</v>
      </c>
      <c r="E94" s="4" t="s">
        <v>463</v>
      </c>
      <c r="F94" s="6">
        <v>45213</v>
      </c>
      <c r="G94" s="6">
        <v>45214</v>
      </c>
      <c r="H94" s="4">
        <v>3</v>
      </c>
      <c r="I94" s="4">
        <v>1</v>
      </c>
      <c r="J94" s="4">
        <v>3</v>
      </c>
      <c r="K94" s="4" t="s">
        <v>30</v>
      </c>
      <c r="L94" s="4">
        <v>5887.05</v>
      </c>
      <c r="M94" s="4">
        <v>5887.05</v>
      </c>
      <c r="N94" s="4" t="s">
        <v>464</v>
      </c>
      <c r="O94" s="4" t="s">
        <v>32</v>
      </c>
      <c r="P94" s="4" t="s">
        <v>33</v>
      </c>
      <c r="Q94" s="4">
        <v>0</v>
      </c>
      <c r="R94" s="7">
        <v>45188</v>
      </c>
      <c r="S94" s="6">
        <v>45217</v>
      </c>
      <c r="T94" s="4" t="s">
        <v>34</v>
      </c>
      <c r="U94" s="4">
        <v>5887.05</v>
      </c>
      <c r="V94" s="4">
        <v>0</v>
      </c>
      <c r="W94" s="4">
        <v>0</v>
      </c>
      <c r="X94" s="4" t="s">
        <v>465</v>
      </c>
      <c r="Y94" s="4" t="s">
        <v>36</v>
      </c>
    </row>
    <row r="95" s="4" customFormat="1" spans="1:25">
      <c r="A95" s="4" t="s">
        <v>446</v>
      </c>
      <c r="B95" s="4" t="s">
        <v>26</v>
      </c>
      <c r="C95" s="4" t="s">
        <v>116</v>
      </c>
      <c r="D95" s="4" t="s">
        <v>414</v>
      </c>
      <c r="E95" s="4" t="s">
        <v>415</v>
      </c>
      <c r="F95" s="6">
        <v>45212</v>
      </c>
      <c r="G95" s="6">
        <v>45214</v>
      </c>
      <c r="H95" s="4">
        <v>1</v>
      </c>
      <c r="I95" s="4">
        <v>2</v>
      </c>
      <c r="J95" s="4">
        <v>2</v>
      </c>
      <c r="K95" s="4" t="s">
        <v>30</v>
      </c>
      <c r="L95" s="4">
        <v>-1016.46</v>
      </c>
      <c r="M95" s="4">
        <v>-1016.46</v>
      </c>
      <c r="N95" s="4" t="s">
        <v>447</v>
      </c>
      <c r="O95" s="4" t="s">
        <v>32</v>
      </c>
      <c r="P95" s="4" t="s">
        <v>33</v>
      </c>
      <c r="Q95" s="4">
        <v>0</v>
      </c>
      <c r="R95" s="7">
        <v>45187</v>
      </c>
      <c r="S95" s="6">
        <v>45217</v>
      </c>
      <c r="T95" s="4" t="s">
        <v>34</v>
      </c>
      <c r="U95" s="4">
        <v>-1016.46</v>
      </c>
      <c r="V95" s="4">
        <v>0</v>
      </c>
      <c r="W95" s="4">
        <v>0</v>
      </c>
      <c r="X95" s="4" t="s">
        <v>448</v>
      </c>
      <c r="Y95" s="4" t="s">
        <v>449</v>
      </c>
    </row>
    <row r="96" s="4" customFormat="1" spans="1:25">
      <c r="A96" s="4" t="s">
        <v>450</v>
      </c>
      <c r="B96" s="4" t="s">
        <v>26</v>
      </c>
      <c r="C96" s="4" t="s">
        <v>116</v>
      </c>
      <c r="D96" s="4" t="s">
        <v>451</v>
      </c>
      <c r="E96" s="4" t="s">
        <v>452</v>
      </c>
      <c r="F96" s="6">
        <v>45211</v>
      </c>
      <c r="G96" s="6">
        <v>45214</v>
      </c>
      <c r="H96" s="4">
        <v>1</v>
      </c>
      <c r="I96" s="4">
        <v>3</v>
      </c>
      <c r="J96" s="4">
        <v>3</v>
      </c>
      <c r="K96" s="4" t="s">
        <v>30</v>
      </c>
      <c r="L96" s="4">
        <v>-2289.39</v>
      </c>
      <c r="M96" s="4">
        <v>-2289.39</v>
      </c>
      <c r="N96" s="4" t="s">
        <v>453</v>
      </c>
      <c r="O96" s="4" t="s">
        <v>32</v>
      </c>
      <c r="P96" s="4" t="s">
        <v>33</v>
      </c>
      <c r="Q96" s="4">
        <v>0</v>
      </c>
      <c r="R96" s="7">
        <v>45187</v>
      </c>
      <c r="S96" s="6">
        <v>45217</v>
      </c>
      <c r="T96" s="4" t="s">
        <v>34</v>
      </c>
      <c r="U96" s="4">
        <v>-2289.39</v>
      </c>
      <c r="V96" s="4">
        <v>0</v>
      </c>
      <c r="W96" s="4">
        <v>0</v>
      </c>
      <c r="X96" s="4" t="s">
        <v>454</v>
      </c>
      <c r="Y96" s="4" t="s">
        <v>455</v>
      </c>
    </row>
    <row r="97" s="4" customFormat="1" spans="1:25">
      <c r="A97" s="4" t="s">
        <v>466</v>
      </c>
      <c r="B97" s="4" t="s">
        <v>26</v>
      </c>
      <c r="C97" s="4" t="s">
        <v>27</v>
      </c>
      <c r="D97" s="4" t="s">
        <v>467</v>
      </c>
      <c r="E97" s="4" t="s">
        <v>468</v>
      </c>
      <c r="F97" s="6">
        <v>45213</v>
      </c>
      <c r="G97" s="6">
        <v>45214</v>
      </c>
      <c r="H97" s="4">
        <v>1</v>
      </c>
      <c r="I97" s="4">
        <v>1</v>
      </c>
      <c r="J97" s="4">
        <v>1</v>
      </c>
      <c r="K97" s="4" t="s">
        <v>30</v>
      </c>
      <c r="L97" s="4">
        <v>1337.29</v>
      </c>
      <c r="M97" s="4">
        <v>1337.29</v>
      </c>
      <c r="N97" s="4" t="s">
        <v>469</v>
      </c>
      <c r="O97" s="4" t="s">
        <v>32</v>
      </c>
      <c r="P97" s="4" t="s">
        <v>33</v>
      </c>
      <c r="Q97" s="4">
        <v>0</v>
      </c>
      <c r="R97" s="7">
        <v>45189</v>
      </c>
      <c r="S97" s="6">
        <v>45217</v>
      </c>
      <c r="T97" s="4" t="s">
        <v>34</v>
      </c>
      <c r="U97" s="4">
        <v>1337.29</v>
      </c>
      <c r="V97" s="4">
        <v>0</v>
      </c>
      <c r="W97" s="4">
        <v>0</v>
      </c>
      <c r="X97" s="4" t="s">
        <v>470</v>
      </c>
      <c r="Y97" s="4" t="s">
        <v>471</v>
      </c>
    </row>
    <row r="98" s="4" customFormat="1" spans="1:25">
      <c r="A98" s="4" t="s">
        <v>472</v>
      </c>
      <c r="B98" s="4" t="s">
        <v>26</v>
      </c>
      <c r="C98" s="4" t="s">
        <v>27</v>
      </c>
      <c r="D98" s="4" t="s">
        <v>473</v>
      </c>
      <c r="E98" s="4" t="s">
        <v>474</v>
      </c>
      <c r="F98" s="6">
        <v>45211</v>
      </c>
      <c r="G98" s="6">
        <v>45214</v>
      </c>
      <c r="H98" s="4">
        <v>1</v>
      </c>
      <c r="I98" s="4">
        <v>3</v>
      </c>
      <c r="J98" s="4">
        <v>3</v>
      </c>
      <c r="K98" s="4" t="s">
        <v>30</v>
      </c>
      <c r="L98" s="4">
        <v>1276.02</v>
      </c>
      <c r="M98" s="4">
        <v>1276.02</v>
      </c>
      <c r="N98" s="4" t="s">
        <v>475</v>
      </c>
      <c r="O98" s="4" t="s">
        <v>32</v>
      </c>
      <c r="P98" s="4" t="s">
        <v>33</v>
      </c>
      <c r="Q98" s="4">
        <v>0</v>
      </c>
      <c r="R98" s="7">
        <v>45189.0000115741</v>
      </c>
      <c r="S98" s="6">
        <v>45217</v>
      </c>
      <c r="T98" s="4" t="s">
        <v>34</v>
      </c>
      <c r="U98" s="4">
        <v>1276.02</v>
      </c>
      <c r="V98" s="4">
        <v>0</v>
      </c>
      <c r="W98" s="4">
        <v>0</v>
      </c>
      <c r="X98" s="4" t="s">
        <v>476</v>
      </c>
      <c r="Y98" s="4" t="s">
        <v>36</v>
      </c>
    </row>
    <row r="99" s="4" customFormat="1" spans="1:25">
      <c r="A99" s="4" t="s">
        <v>424</v>
      </c>
      <c r="B99" s="4" t="s">
        <v>26</v>
      </c>
      <c r="C99" s="4" t="s">
        <v>116</v>
      </c>
      <c r="D99" s="4" t="s">
        <v>425</v>
      </c>
      <c r="E99" s="4" t="s">
        <v>166</v>
      </c>
      <c r="F99" s="6">
        <v>45210</v>
      </c>
      <c r="G99" s="6">
        <v>45214</v>
      </c>
      <c r="H99" s="4">
        <v>5</v>
      </c>
      <c r="I99" s="4">
        <v>4</v>
      </c>
      <c r="J99" s="4">
        <v>20</v>
      </c>
      <c r="K99" s="4" t="s">
        <v>30</v>
      </c>
      <c r="L99" s="4">
        <v>-7700.85</v>
      </c>
      <c r="M99" s="4">
        <v>-7700.85</v>
      </c>
      <c r="N99" s="4" t="s">
        <v>426</v>
      </c>
      <c r="O99" s="4" t="s">
        <v>32</v>
      </c>
      <c r="P99" s="4" t="s">
        <v>33</v>
      </c>
      <c r="Q99" s="4">
        <v>0</v>
      </c>
      <c r="R99" s="7">
        <v>45186</v>
      </c>
      <c r="S99" s="6">
        <v>45217</v>
      </c>
      <c r="T99" s="4" t="s">
        <v>34</v>
      </c>
      <c r="U99" s="4">
        <v>-7700.85</v>
      </c>
      <c r="V99" s="4">
        <v>0</v>
      </c>
      <c r="W99" s="4">
        <v>0</v>
      </c>
      <c r="X99" s="4" t="s">
        <v>427</v>
      </c>
      <c r="Y99" s="4" t="s">
        <v>428</v>
      </c>
    </row>
    <row r="100" s="4" customFormat="1" spans="1:25">
      <c r="A100" s="4" t="s">
        <v>477</v>
      </c>
      <c r="B100" s="4" t="s">
        <v>26</v>
      </c>
      <c r="C100" s="4" t="s">
        <v>27</v>
      </c>
      <c r="D100" s="4" t="s">
        <v>425</v>
      </c>
      <c r="E100" s="4" t="s">
        <v>431</v>
      </c>
      <c r="F100" s="6">
        <v>45212</v>
      </c>
      <c r="G100" s="6">
        <v>45214</v>
      </c>
      <c r="H100" s="4">
        <v>1</v>
      </c>
      <c r="I100" s="4">
        <v>2</v>
      </c>
      <c r="J100" s="4">
        <v>2</v>
      </c>
      <c r="K100" s="4" t="s">
        <v>30</v>
      </c>
      <c r="L100" s="4">
        <v>614.16</v>
      </c>
      <c r="M100" s="4">
        <v>614.16</v>
      </c>
      <c r="N100" s="4" t="s">
        <v>478</v>
      </c>
      <c r="O100" s="4" t="s">
        <v>32</v>
      </c>
      <c r="P100" s="4" t="s">
        <v>33</v>
      </c>
      <c r="Q100" s="4">
        <v>0</v>
      </c>
      <c r="R100" s="7">
        <v>45189.0000115741</v>
      </c>
      <c r="S100" s="6">
        <v>45217</v>
      </c>
      <c r="T100" s="4" t="s">
        <v>34</v>
      </c>
      <c r="U100" s="4">
        <v>614.16</v>
      </c>
      <c r="V100" s="4">
        <v>0</v>
      </c>
      <c r="W100" s="4">
        <v>0</v>
      </c>
      <c r="X100" s="4" t="s">
        <v>479</v>
      </c>
      <c r="Y100" s="4" t="s">
        <v>480</v>
      </c>
    </row>
    <row r="101" s="4" customFormat="1" spans="1:25">
      <c r="A101" s="4" t="s">
        <v>481</v>
      </c>
      <c r="B101" s="4" t="s">
        <v>26</v>
      </c>
      <c r="C101" s="4" t="s">
        <v>27</v>
      </c>
      <c r="D101" s="4" t="s">
        <v>482</v>
      </c>
      <c r="E101" s="4" t="s">
        <v>483</v>
      </c>
      <c r="F101" s="6">
        <v>45212</v>
      </c>
      <c r="G101" s="6">
        <v>45214</v>
      </c>
      <c r="H101" s="4">
        <v>1</v>
      </c>
      <c r="I101" s="4">
        <v>2</v>
      </c>
      <c r="J101" s="4">
        <v>2</v>
      </c>
      <c r="K101" s="4" t="s">
        <v>30</v>
      </c>
      <c r="L101" s="4">
        <v>1701.54</v>
      </c>
      <c r="M101" s="4">
        <v>1701.54</v>
      </c>
      <c r="N101" s="4" t="s">
        <v>484</v>
      </c>
      <c r="O101" s="4" t="s">
        <v>32</v>
      </c>
      <c r="P101" s="4" t="s">
        <v>33</v>
      </c>
      <c r="Q101" s="4">
        <v>0</v>
      </c>
      <c r="R101" s="7">
        <v>45190.0000115741</v>
      </c>
      <c r="S101" s="6">
        <v>45217</v>
      </c>
      <c r="T101" s="4" t="s">
        <v>34</v>
      </c>
      <c r="U101" s="4">
        <v>1701.54</v>
      </c>
      <c r="V101" s="4">
        <v>0</v>
      </c>
      <c r="W101" s="4">
        <v>0</v>
      </c>
      <c r="X101" s="4" t="s">
        <v>485</v>
      </c>
      <c r="Y101" s="4" t="s">
        <v>486</v>
      </c>
    </row>
    <row r="102" s="4" customFormat="1" spans="1:25">
      <c r="A102" s="4" t="s">
        <v>487</v>
      </c>
      <c r="B102" s="4" t="s">
        <v>26</v>
      </c>
      <c r="C102" s="4" t="s">
        <v>27</v>
      </c>
      <c r="D102" s="4" t="s">
        <v>488</v>
      </c>
      <c r="E102" s="4" t="s">
        <v>101</v>
      </c>
      <c r="F102" s="6">
        <v>45211</v>
      </c>
      <c r="G102" s="6">
        <v>45214</v>
      </c>
      <c r="H102" s="4">
        <v>1</v>
      </c>
      <c r="I102" s="4">
        <v>3</v>
      </c>
      <c r="J102" s="4">
        <v>3</v>
      </c>
      <c r="K102" s="4" t="s">
        <v>30</v>
      </c>
      <c r="L102" s="4">
        <v>806.66</v>
      </c>
      <c r="M102" s="4">
        <v>806.66</v>
      </c>
      <c r="N102" s="4" t="s">
        <v>489</v>
      </c>
      <c r="O102" s="4" t="s">
        <v>32</v>
      </c>
      <c r="P102" s="4" t="s">
        <v>33</v>
      </c>
      <c r="Q102" s="4">
        <v>0</v>
      </c>
      <c r="R102" s="7">
        <v>45190</v>
      </c>
      <c r="S102" s="6">
        <v>45217</v>
      </c>
      <c r="T102" s="4" t="s">
        <v>34</v>
      </c>
      <c r="U102" s="4">
        <v>806.66</v>
      </c>
      <c r="V102" s="4">
        <v>0</v>
      </c>
      <c r="W102" s="4">
        <v>0</v>
      </c>
      <c r="X102" s="4" t="s">
        <v>490</v>
      </c>
      <c r="Y102" s="4" t="s">
        <v>36</v>
      </c>
    </row>
    <row r="103" s="4" customFormat="1" spans="1:25">
      <c r="A103" s="4" t="s">
        <v>491</v>
      </c>
      <c r="B103" s="4" t="s">
        <v>26</v>
      </c>
      <c r="C103" s="4" t="s">
        <v>27</v>
      </c>
      <c r="D103" s="4" t="s">
        <v>385</v>
      </c>
      <c r="E103" s="4" t="s">
        <v>492</v>
      </c>
      <c r="F103" s="6">
        <v>45212</v>
      </c>
      <c r="G103" s="6">
        <v>45214</v>
      </c>
      <c r="H103" s="4">
        <v>1</v>
      </c>
      <c r="I103" s="4">
        <v>2</v>
      </c>
      <c r="J103" s="4">
        <v>2</v>
      </c>
      <c r="K103" s="4" t="s">
        <v>30</v>
      </c>
      <c r="L103" s="4">
        <v>1562.36</v>
      </c>
      <c r="M103" s="4">
        <v>1562.36</v>
      </c>
      <c r="N103" s="4" t="s">
        <v>493</v>
      </c>
      <c r="O103" s="4" t="s">
        <v>32</v>
      </c>
      <c r="P103" s="4" t="s">
        <v>33</v>
      </c>
      <c r="Q103" s="4">
        <v>0</v>
      </c>
      <c r="R103" s="7">
        <v>45190</v>
      </c>
      <c r="S103" s="6">
        <v>45217</v>
      </c>
      <c r="T103" s="4" t="s">
        <v>34</v>
      </c>
      <c r="U103" s="4">
        <v>1562.36</v>
      </c>
      <c r="V103" s="4">
        <v>0</v>
      </c>
      <c r="W103" s="4">
        <v>0</v>
      </c>
      <c r="X103" s="4" t="s">
        <v>494</v>
      </c>
      <c r="Y103" s="4" t="s">
        <v>495</v>
      </c>
    </row>
    <row r="104" s="4" customFormat="1" spans="1:25">
      <c r="A104" s="4" t="s">
        <v>496</v>
      </c>
      <c r="B104" s="4" t="s">
        <v>26</v>
      </c>
      <c r="C104" s="4" t="s">
        <v>27</v>
      </c>
      <c r="D104" s="4" t="s">
        <v>497</v>
      </c>
      <c r="E104" s="4" t="s">
        <v>498</v>
      </c>
      <c r="F104" s="6">
        <v>45212</v>
      </c>
      <c r="G104" s="6">
        <v>45214</v>
      </c>
      <c r="H104" s="4">
        <v>2</v>
      </c>
      <c r="I104" s="4">
        <v>2</v>
      </c>
      <c r="J104" s="4">
        <v>4</v>
      </c>
      <c r="K104" s="4" t="s">
        <v>30</v>
      </c>
      <c r="L104" s="4">
        <v>411.94</v>
      </c>
      <c r="M104" s="4">
        <v>411.94</v>
      </c>
      <c r="N104" s="4" t="s">
        <v>499</v>
      </c>
      <c r="O104" s="4" t="s">
        <v>32</v>
      </c>
      <c r="P104" s="4" t="s">
        <v>33</v>
      </c>
      <c r="Q104" s="4">
        <v>0</v>
      </c>
      <c r="R104" s="7">
        <v>45190.0000115741</v>
      </c>
      <c r="S104" s="6">
        <v>45217</v>
      </c>
      <c r="T104" s="4" t="s">
        <v>34</v>
      </c>
      <c r="U104" s="4">
        <v>411.94</v>
      </c>
      <c r="V104" s="4">
        <v>0</v>
      </c>
      <c r="W104" s="4">
        <v>0</v>
      </c>
      <c r="X104" s="4" t="s">
        <v>500</v>
      </c>
      <c r="Y104" s="4" t="s">
        <v>501</v>
      </c>
    </row>
    <row r="105" s="4" customFormat="1" spans="1:25">
      <c r="A105" s="4" t="s">
        <v>502</v>
      </c>
      <c r="B105" s="4" t="s">
        <v>26</v>
      </c>
      <c r="C105" s="4" t="s">
        <v>27</v>
      </c>
      <c r="D105" s="4" t="s">
        <v>503</v>
      </c>
      <c r="E105" s="4" t="s">
        <v>504</v>
      </c>
      <c r="F105" s="6">
        <v>45213</v>
      </c>
      <c r="G105" s="6">
        <v>45214</v>
      </c>
      <c r="H105" s="4">
        <v>1</v>
      </c>
      <c r="I105" s="4">
        <v>1</v>
      </c>
      <c r="J105" s="4">
        <v>1</v>
      </c>
      <c r="K105" s="4" t="s">
        <v>30</v>
      </c>
      <c r="L105" s="4">
        <v>1748.18</v>
      </c>
      <c r="M105" s="4">
        <v>1748.18</v>
      </c>
      <c r="N105" s="4" t="s">
        <v>505</v>
      </c>
      <c r="O105" s="4" t="s">
        <v>32</v>
      </c>
      <c r="P105" s="4" t="s">
        <v>33</v>
      </c>
      <c r="Q105" s="4">
        <v>0</v>
      </c>
      <c r="R105" s="7">
        <v>45191.0000115741</v>
      </c>
      <c r="S105" s="6">
        <v>45217</v>
      </c>
      <c r="T105" s="4" t="s">
        <v>34</v>
      </c>
      <c r="U105" s="4">
        <v>1748.18</v>
      </c>
      <c r="V105" s="4">
        <v>0</v>
      </c>
      <c r="W105" s="4">
        <v>0</v>
      </c>
      <c r="X105" s="4" t="s">
        <v>506</v>
      </c>
      <c r="Y105" s="4" t="s">
        <v>36</v>
      </c>
    </row>
    <row r="106" s="4" customFormat="1" spans="1:25">
      <c r="A106" s="4" t="s">
        <v>507</v>
      </c>
      <c r="B106" s="4" t="s">
        <v>26</v>
      </c>
      <c r="C106" s="4" t="s">
        <v>27</v>
      </c>
      <c r="D106" s="4" t="s">
        <v>508</v>
      </c>
      <c r="E106" s="4" t="s">
        <v>509</v>
      </c>
      <c r="F106" s="6">
        <v>45211</v>
      </c>
      <c r="G106" s="6">
        <v>45214</v>
      </c>
      <c r="H106" s="4">
        <v>1</v>
      </c>
      <c r="I106" s="4">
        <v>3</v>
      </c>
      <c r="J106" s="4">
        <v>3</v>
      </c>
      <c r="K106" s="4" t="s">
        <v>30</v>
      </c>
      <c r="L106" s="4">
        <v>2276.34</v>
      </c>
      <c r="M106" s="4">
        <v>2276.34</v>
      </c>
      <c r="N106" s="4" t="s">
        <v>510</v>
      </c>
      <c r="O106" s="4" t="s">
        <v>32</v>
      </c>
      <c r="P106" s="4" t="s">
        <v>33</v>
      </c>
      <c r="Q106" s="4">
        <v>0</v>
      </c>
      <c r="R106" s="7">
        <v>45191</v>
      </c>
      <c r="S106" s="6">
        <v>45217</v>
      </c>
      <c r="T106" s="4" t="s">
        <v>34</v>
      </c>
      <c r="U106" s="4">
        <v>2276.34</v>
      </c>
      <c r="V106" s="4">
        <v>0</v>
      </c>
      <c r="W106" s="4">
        <v>0</v>
      </c>
      <c r="X106" s="4" t="s">
        <v>511</v>
      </c>
      <c r="Y106" s="4" t="s">
        <v>36</v>
      </c>
    </row>
    <row r="107" s="4" customFormat="1" spans="1:25">
      <c r="A107" s="4" t="s">
        <v>507</v>
      </c>
      <c r="B107" s="4" t="s">
        <v>26</v>
      </c>
      <c r="C107" s="4" t="s">
        <v>116</v>
      </c>
      <c r="D107" s="4" t="s">
        <v>508</v>
      </c>
      <c r="E107" s="4" t="s">
        <v>509</v>
      </c>
      <c r="F107" s="6">
        <v>45211</v>
      </c>
      <c r="G107" s="6">
        <v>45214</v>
      </c>
      <c r="H107" s="4">
        <v>1</v>
      </c>
      <c r="I107" s="4">
        <v>3</v>
      </c>
      <c r="J107" s="4">
        <v>3</v>
      </c>
      <c r="K107" s="4" t="s">
        <v>30</v>
      </c>
      <c r="L107" s="4">
        <v>-2276.34</v>
      </c>
      <c r="M107" s="4">
        <v>-2276.34</v>
      </c>
      <c r="N107" s="4" t="s">
        <v>510</v>
      </c>
      <c r="O107" s="4" t="s">
        <v>32</v>
      </c>
      <c r="P107" s="4" t="s">
        <v>33</v>
      </c>
      <c r="Q107" s="4">
        <v>0</v>
      </c>
      <c r="R107" s="7">
        <v>45191</v>
      </c>
      <c r="S107" s="6">
        <v>45217</v>
      </c>
      <c r="T107" s="4" t="s">
        <v>34</v>
      </c>
      <c r="U107" s="4">
        <v>-2276.34</v>
      </c>
      <c r="V107" s="4">
        <v>0</v>
      </c>
      <c r="W107" s="4">
        <v>0</v>
      </c>
      <c r="X107" s="4" t="s">
        <v>511</v>
      </c>
      <c r="Y107" s="4" t="s">
        <v>36</v>
      </c>
    </row>
    <row r="108" s="4" customFormat="1" spans="1:25">
      <c r="A108" s="4" t="s">
        <v>512</v>
      </c>
      <c r="B108" s="4" t="s">
        <v>26</v>
      </c>
      <c r="C108" s="4" t="s">
        <v>27</v>
      </c>
      <c r="D108" s="4" t="s">
        <v>436</v>
      </c>
      <c r="E108" s="4" t="s">
        <v>513</v>
      </c>
      <c r="F108" s="6">
        <v>45213</v>
      </c>
      <c r="G108" s="6">
        <v>45214</v>
      </c>
      <c r="H108" s="4">
        <v>1</v>
      </c>
      <c r="I108" s="4">
        <v>1</v>
      </c>
      <c r="J108" s="4">
        <v>1</v>
      </c>
      <c r="K108" s="4" t="s">
        <v>30</v>
      </c>
      <c r="L108" s="4">
        <v>341.18</v>
      </c>
      <c r="M108" s="4">
        <v>341.18</v>
      </c>
      <c r="N108" s="4" t="s">
        <v>514</v>
      </c>
      <c r="O108" s="4" t="s">
        <v>32</v>
      </c>
      <c r="P108" s="4" t="s">
        <v>33</v>
      </c>
      <c r="Q108" s="4">
        <v>0</v>
      </c>
      <c r="R108" s="7">
        <v>45191.0000115741</v>
      </c>
      <c r="S108" s="6">
        <v>45217</v>
      </c>
      <c r="T108" s="4" t="s">
        <v>34</v>
      </c>
      <c r="U108" s="4">
        <v>341.18</v>
      </c>
      <c r="V108" s="4">
        <v>0</v>
      </c>
      <c r="W108" s="4">
        <v>0</v>
      </c>
      <c r="X108" s="4" t="s">
        <v>515</v>
      </c>
      <c r="Y108" s="4" t="s">
        <v>439</v>
      </c>
    </row>
    <row r="109" s="4" customFormat="1" spans="1:25">
      <c r="A109" s="4" t="s">
        <v>516</v>
      </c>
      <c r="B109" s="4" t="s">
        <v>26</v>
      </c>
      <c r="C109" s="4" t="s">
        <v>27</v>
      </c>
      <c r="D109" s="4" t="s">
        <v>482</v>
      </c>
      <c r="E109" s="4" t="s">
        <v>483</v>
      </c>
      <c r="F109" s="6">
        <v>45212</v>
      </c>
      <c r="G109" s="6">
        <v>45214</v>
      </c>
      <c r="H109" s="4">
        <v>1</v>
      </c>
      <c r="I109" s="4">
        <v>2</v>
      </c>
      <c r="J109" s="4">
        <v>2</v>
      </c>
      <c r="K109" s="4" t="s">
        <v>30</v>
      </c>
      <c r="L109" s="4">
        <v>1697.9</v>
      </c>
      <c r="M109" s="4">
        <v>1697.9</v>
      </c>
      <c r="N109" s="4" t="s">
        <v>517</v>
      </c>
      <c r="O109" s="4" t="s">
        <v>32</v>
      </c>
      <c r="P109" s="4" t="s">
        <v>33</v>
      </c>
      <c r="Q109" s="4">
        <v>0</v>
      </c>
      <c r="R109" s="7">
        <v>45193.0000115741</v>
      </c>
      <c r="S109" s="6">
        <v>45217</v>
      </c>
      <c r="T109" s="4" t="s">
        <v>34</v>
      </c>
      <c r="U109" s="4">
        <v>1697.9</v>
      </c>
      <c r="V109" s="4">
        <v>0</v>
      </c>
      <c r="W109" s="4">
        <v>0</v>
      </c>
      <c r="X109" s="4" t="s">
        <v>518</v>
      </c>
      <c r="Y109" s="4" t="s">
        <v>36</v>
      </c>
    </row>
    <row r="110" s="4" customFormat="1" spans="1:25">
      <c r="A110" s="4" t="s">
        <v>516</v>
      </c>
      <c r="B110" s="4" t="s">
        <v>26</v>
      </c>
      <c r="C110" s="4" t="s">
        <v>116</v>
      </c>
      <c r="D110" s="4" t="s">
        <v>482</v>
      </c>
      <c r="E110" s="4" t="s">
        <v>483</v>
      </c>
      <c r="F110" s="6">
        <v>45212</v>
      </c>
      <c r="G110" s="6">
        <v>45214</v>
      </c>
      <c r="H110" s="4">
        <v>1</v>
      </c>
      <c r="I110" s="4">
        <v>2</v>
      </c>
      <c r="J110" s="4">
        <v>2</v>
      </c>
      <c r="K110" s="4" t="s">
        <v>30</v>
      </c>
      <c r="L110" s="4">
        <v>-1697.9</v>
      </c>
      <c r="M110" s="4">
        <v>-1697.9</v>
      </c>
      <c r="N110" s="4" t="s">
        <v>517</v>
      </c>
      <c r="O110" s="4" t="s">
        <v>32</v>
      </c>
      <c r="P110" s="4" t="s">
        <v>33</v>
      </c>
      <c r="Q110" s="4">
        <v>0</v>
      </c>
      <c r="R110" s="7">
        <v>45193.0000115741</v>
      </c>
      <c r="S110" s="6">
        <v>45217</v>
      </c>
      <c r="T110" s="4" t="s">
        <v>34</v>
      </c>
      <c r="U110" s="4">
        <v>-1697.9</v>
      </c>
      <c r="V110" s="4">
        <v>0</v>
      </c>
      <c r="W110" s="4">
        <v>0</v>
      </c>
      <c r="X110" s="4" t="s">
        <v>518</v>
      </c>
      <c r="Y110" s="4" t="s">
        <v>36</v>
      </c>
    </row>
    <row r="111" s="4" customFormat="1" spans="1:25">
      <c r="A111" s="4" t="s">
        <v>519</v>
      </c>
      <c r="B111" s="4" t="s">
        <v>26</v>
      </c>
      <c r="C111" s="4" t="s">
        <v>27</v>
      </c>
      <c r="D111" s="4" t="s">
        <v>482</v>
      </c>
      <c r="E111" s="4" t="s">
        <v>483</v>
      </c>
      <c r="F111" s="6">
        <v>45212</v>
      </c>
      <c r="G111" s="6">
        <v>45214</v>
      </c>
      <c r="H111" s="4">
        <v>1</v>
      </c>
      <c r="I111" s="4">
        <v>2</v>
      </c>
      <c r="J111" s="4">
        <v>2</v>
      </c>
      <c r="K111" s="4" t="s">
        <v>30</v>
      </c>
      <c r="L111" s="4">
        <v>1697.9</v>
      </c>
      <c r="M111" s="4">
        <v>1697.9</v>
      </c>
      <c r="N111" s="4" t="s">
        <v>520</v>
      </c>
      <c r="O111" s="4" t="s">
        <v>32</v>
      </c>
      <c r="P111" s="4" t="s">
        <v>33</v>
      </c>
      <c r="Q111" s="4">
        <v>0</v>
      </c>
      <c r="R111" s="7">
        <v>45193.0000115741</v>
      </c>
      <c r="S111" s="6">
        <v>45217</v>
      </c>
      <c r="T111" s="4" t="s">
        <v>34</v>
      </c>
      <c r="U111" s="4">
        <v>1697.9</v>
      </c>
      <c r="V111" s="4">
        <v>0</v>
      </c>
      <c r="W111" s="4">
        <v>0</v>
      </c>
      <c r="X111" s="4" t="s">
        <v>521</v>
      </c>
      <c r="Y111" s="4" t="s">
        <v>522</v>
      </c>
    </row>
    <row r="112" s="4" customFormat="1" spans="1:25">
      <c r="A112" s="4" t="s">
        <v>512</v>
      </c>
      <c r="B112" s="4" t="s">
        <v>26</v>
      </c>
      <c r="C112" s="4" t="s">
        <v>116</v>
      </c>
      <c r="D112" s="4" t="s">
        <v>436</v>
      </c>
      <c r="E112" s="4" t="s">
        <v>513</v>
      </c>
      <c r="F112" s="6">
        <v>45213</v>
      </c>
      <c r="G112" s="6">
        <v>45214</v>
      </c>
      <c r="H112" s="4">
        <v>1</v>
      </c>
      <c r="I112" s="4">
        <v>1</v>
      </c>
      <c r="J112" s="4">
        <v>1</v>
      </c>
      <c r="K112" s="4" t="s">
        <v>30</v>
      </c>
      <c r="L112" s="4">
        <v>-341.18</v>
      </c>
      <c r="M112" s="4">
        <v>-341.18</v>
      </c>
      <c r="N112" s="4" t="s">
        <v>514</v>
      </c>
      <c r="O112" s="4" t="s">
        <v>32</v>
      </c>
      <c r="P112" s="4" t="s">
        <v>33</v>
      </c>
      <c r="Q112" s="4">
        <v>0</v>
      </c>
      <c r="R112" s="7">
        <v>45191.0000115741</v>
      </c>
      <c r="S112" s="6">
        <v>45217</v>
      </c>
      <c r="T112" s="4" t="s">
        <v>34</v>
      </c>
      <c r="U112" s="4">
        <v>-341.18</v>
      </c>
      <c r="V112" s="4">
        <v>0</v>
      </c>
      <c r="W112" s="4">
        <v>0</v>
      </c>
      <c r="X112" s="4" t="s">
        <v>515</v>
      </c>
      <c r="Y112" s="4" t="s">
        <v>439</v>
      </c>
    </row>
    <row r="113" s="4" customFormat="1" spans="1:25">
      <c r="A113" s="4" t="s">
        <v>523</v>
      </c>
      <c r="B113" s="4" t="s">
        <v>26</v>
      </c>
      <c r="C113" s="4" t="s">
        <v>27</v>
      </c>
      <c r="D113" s="4" t="s">
        <v>524</v>
      </c>
      <c r="E113" s="4" t="s">
        <v>525</v>
      </c>
      <c r="F113" s="6">
        <v>45213</v>
      </c>
      <c r="G113" s="6">
        <v>45214</v>
      </c>
      <c r="H113" s="4">
        <v>1</v>
      </c>
      <c r="I113" s="4">
        <v>1</v>
      </c>
      <c r="J113" s="4">
        <v>1</v>
      </c>
      <c r="K113" s="4" t="s">
        <v>30</v>
      </c>
      <c r="L113" s="4">
        <v>1135.17</v>
      </c>
      <c r="M113" s="4">
        <v>1135.17</v>
      </c>
      <c r="N113" s="4" t="s">
        <v>526</v>
      </c>
      <c r="O113" s="4" t="s">
        <v>32</v>
      </c>
      <c r="P113" s="4" t="s">
        <v>33</v>
      </c>
      <c r="Q113" s="4">
        <v>0</v>
      </c>
      <c r="R113" s="7">
        <v>45194.0000115741</v>
      </c>
      <c r="S113" s="6">
        <v>45217</v>
      </c>
      <c r="T113" s="4" t="s">
        <v>34</v>
      </c>
      <c r="U113" s="4">
        <v>1135.17</v>
      </c>
      <c r="V113" s="4">
        <v>0</v>
      </c>
      <c r="W113" s="4">
        <v>0</v>
      </c>
      <c r="X113" s="4" t="s">
        <v>527</v>
      </c>
      <c r="Y113" s="4" t="s">
        <v>528</v>
      </c>
    </row>
    <row r="114" s="4" customFormat="1" spans="1:25">
      <c r="A114" s="4" t="s">
        <v>529</v>
      </c>
      <c r="B114" s="4" t="s">
        <v>26</v>
      </c>
      <c r="C114" s="4" t="s">
        <v>27</v>
      </c>
      <c r="D114" s="4" t="s">
        <v>123</v>
      </c>
      <c r="E114" s="4" t="s">
        <v>530</v>
      </c>
      <c r="F114" s="6">
        <v>45212</v>
      </c>
      <c r="G114" s="6">
        <v>45214</v>
      </c>
      <c r="H114" s="4">
        <v>1</v>
      </c>
      <c r="I114" s="4">
        <v>2</v>
      </c>
      <c r="J114" s="4">
        <v>2</v>
      </c>
      <c r="K114" s="4" t="s">
        <v>30</v>
      </c>
      <c r="L114" s="4">
        <v>2141.72</v>
      </c>
      <c r="M114" s="4">
        <v>2141.72</v>
      </c>
      <c r="N114" s="4" t="s">
        <v>531</v>
      </c>
      <c r="O114" s="4" t="s">
        <v>32</v>
      </c>
      <c r="P114" s="4" t="s">
        <v>33</v>
      </c>
      <c r="Q114" s="4">
        <v>0</v>
      </c>
      <c r="R114" s="7">
        <v>45194.0000115741</v>
      </c>
      <c r="S114" s="6">
        <v>45217</v>
      </c>
      <c r="T114" s="4" t="s">
        <v>34</v>
      </c>
      <c r="U114" s="4">
        <v>2141.72</v>
      </c>
      <c r="V114" s="4">
        <v>0</v>
      </c>
      <c r="W114" s="4">
        <v>0</v>
      </c>
      <c r="X114" s="4" t="s">
        <v>532</v>
      </c>
      <c r="Y114" s="4" t="s">
        <v>533</v>
      </c>
    </row>
    <row r="115" s="4" customFormat="1" spans="1:25">
      <c r="A115" s="4" t="s">
        <v>534</v>
      </c>
      <c r="B115" s="4" t="s">
        <v>26</v>
      </c>
      <c r="C115" s="4" t="s">
        <v>27</v>
      </c>
      <c r="D115" s="4" t="s">
        <v>535</v>
      </c>
      <c r="E115" s="4" t="s">
        <v>536</v>
      </c>
      <c r="F115" s="6">
        <v>45212</v>
      </c>
      <c r="G115" s="6">
        <v>45214</v>
      </c>
      <c r="H115" s="4">
        <v>1</v>
      </c>
      <c r="I115" s="4">
        <v>2</v>
      </c>
      <c r="J115" s="4">
        <v>2</v>
      </c>
      <c r="K115" s="4" t="s">
        <v>30</v>
      </c>
      <c r="L115" s="4">
        <v>1115.94</v>
      </c>
      <c r="M115" s="4">
        <v>1115.94</v>
      </c>
      <c r="N115" s="4" t="s">
        <v>537</v>
      </c>
      <c r="O115" s="4" t="s">
        <v>32</v>
      </c>
      <c r="P115" s="4" t="s">
        <v>33</v>
      </c>
      <c r="Q115" s="4">
        <v>0</v>
      </c>
      <c r="R115" s="7">
        <v>45194</v>
      </c>
      <c r="S115" s="6">
        <v>45217</v>
      </c>
      <c r="T115" s="4" t="s">
        <v>34</v>
      </c>
      <c r="U115" s="4">
        <v>1115.94</v>
      </c>
      <c r="V115" s="4">
        <v>0</v>
      </c>
      <c r="W115" s="4">
        <v>0</v>
      </c>
      <c r="X115" s="4" t="s">
        <v>538</v>
      </c>
      <c r="Y115" s="4" t="s">
        <v>36</v>
      </c>
    </row>
    <row r="116" s="4" customFormat="1" spans="1:25">
      <c r="A116" s="4" t="s">
        <v>539</v>
      </c>
      <c r="B116" s="4" t="s">
        <v>26</v>
      </c>
      <c r="C116" s="4" t="s">
        <v>27</v>
      </c>
      <c r="D116" s="4" t="s">
        <v>385</v>
      </c>
      <c r="E116" s="4" t="s">
        <v>492</v>
      </c>
      <c r="F116" s="6">
        <v>45212</v>
      </c>
      <c r="G116" s="6">
        <v>45214</v>
      </c>
      <c r="H116" s="4">
        <v>1</v>
      </c>
      <c r="I116" s="4">
        <v>2</v>
      </c>
      <c r="J116" s="4">
        <v>2</v>
      </c>
      <c r="K116" s="4" t="s">
        <v>30</v>
      </c>
      <c r="L116" s="4">
        <v>1546.42</v>
      </c>
      <c r="M116" s="4">
        <v>1546.42</v>
      </c>
      <c r="N116" s="4" t="s">
        <v>540</v>
      </c>
      <c r="O116" s="4" t="s">
        <v>32</v>
      </c>
      <c r="P116" s="4" t="s">
        <v>33</v>
      </c>
      <c r="Q116" s="4">
        <v>0</v>
      </c>
      <c r="R116" s="7">
        <v>45195</v>
      </c>
      <c r="S116" s="6">
        <v>45217</v>
      </c>
      <c r="T116" s="4" t="s">
        <v>34</v>
      </c>
      <c r="U116" s="4">
        <v>1546.42</v>
      </c>
      <c r="V116" s="4">
        <v>0</v>
      </c>
      <c r="W116" s="4">
        <v>0</v>
      </c>
      <c r="X116" s="4" t="s">
        <v>541</v>
      </c>
      <c r="Y116" s="4" t="s">
        <v>542</v>
      </c>
    </row>
    <row r="117" s="4" customFormat="1" spans="1:25">
      <c r="A117" s="4" t="s">
        <v>543</v>
      </c>
      <c r="B117" s="4" t="s">
        <v>26</v>
      </c>
      <c r="C117" s="4" t="s">
        <v>27</v>
      </c>
      <c r="D117" s="4" t="s">
        <v>544</v>
      </c>
      <c r="E117" s="4" t="s">
        <v>545</v>
      </c>
      <c r="F117" s="6">
        <v>45213</v>
      </c>
      <c r="G117" s="6">
        <v>45214</v>
      </c>
      <c r="H117" s="4">
        <v>1</v>
      </c>
      <c r="I117" s="4">
        <v>1</v>
      </c>
      <c r="J117" s="4">
        <v>1</v>
      </c>
      <c r="K117" s="4" t="s">
        <v>30</v>
      </c>
      <c r="L117" s="4">
        <v>768.7</v>
      </c>
      <c r="M117" s="4">
        <v>768.7</v>
      </c>
      <c r="N117" s="4" t="s">
        <v>546</v>
      </c>
      <c r="O117" s="4" t="s">
        <v>32</v>
      </c>
      <c r="P117" s="4" t="s">
        <v>33</v>
      </c>
      <c r="Q117" s="4">
        <v>0</v>
      </c>
      <c r="R117" s="7">
        <v>45195</v>
      </c>
      <c r="S117" s="6">
        <v>45217</v>
      </c>
      <c r="T117" s="4" t="s">
        <v>34</v>
      </c>
      <c r="U117" s="4">
        <v>768.7</v>
      </c>
      <c r="V117" s="4">
        <v>0</v>
      </c>
      <c r="W117" s="4">
        <v>0</v>
      </c>
      <c r="X117" s="4" t="s">
        <v>547</v>
      </c>
      <c r="Y117" s="4" t="s">
        <v>36</v>
      </c>
    </row>
    <row r="118" s="4" customFormat="1" spans="1:25">
      <c r="A118" s="4" t="s">
        <v>281</v>
      </c>
      <c r="B118" s="4" t="s">
        <v>26</v>
      </c>
      <c r="C118" s="4" t="s">
        <v>116</v>
      </c>
      <c r="D118" s="4" t="s">
        <v>282</v>
      </c>
      <c r="E118" s="4" t="s">
        <v>232</v>
      </c>
      <c r="F118" s="6">
        <v>45211</v>
      </c>
      <c r="G118" s="6">
        <v>45214</v>
      </c>
      <c r="H118" s="4">
        <v>1</v>
      </c>
      <c r="I118" s="4">
        <v>3</v>
      </c>
      <c r="J118" s="4">
        <v>3</v>
      </c>
      <c r="K118" s="4" t="s">
        <v>30</v>
      </c>
      <c r="L118" s="4">
        <v>-2155.95</v>
      </c>
      <c r="M118" s="4">
        <v>-2155.95</v>
      </c>
      <c r="N118" s="4" t="s">
        <v>283</v>
      </c>
      <c r="O118" s="4" t="s">
        <v>32</v>
      </c>
      <c r="P118" s="4" t="s">
        <v>33</v>
      </c>
      <c r="Q118" s="4">
        <v>0</v>
      </c>
      <c r="R118" s="7">
        <v>45178</v>
      </c>
      <c r="S118" s="6">
        <v>45217</v>
      </c>
      <c r="T118" s="4" t="s">
        <v>34</v>
      </c>
      <c r="U118" s="4">
        <v>-2155.95</v>
      </c>
      <c r="V118" s="4">
        <v>0</v>
      </c>
      <c r="W118" s="4">
        <v>0</v>
      </c>
      <c r="X118" s="4" t="s">
        <v>284</v>
      </c>
      <c r="Y118" s="4" t="s">
        <v>36</v>
      </c>
    </row>
    <row r="119" s="4" customFormat="1" spans="1:25">
      <c r="A119" s="4" t="s">
        <v>548</v>
      </c>
      <c r="B119" s="4" t="s">
        <v>26</v>
      </c>
      <c r="C119" s="4" t="s">
        <v>27</v>
      </c>
      <c r="D119" s="4" t="s">
        <v>549</v>
      </c>
      <c r="E119" s="4" t="s">
        <v>550</v>
      </c>
      <c r="F119" s="6">
        <v>45212</v>
      </c>
      <c r="G119" s="6">
        <v>45214</v>
      </c>
      <c r="H119" s="4">
        <v>1</v>
      </c>
      <c r="I119" s="4">
        <v>2</v>
      </c>
      <c r="J119" s="4">
        <v>2</v>
      </c>
      <c r="K119" s="4" t="s">
        <v>30</v>
      </c>
      <c r="L119" s="4">
        <v>858.31</v>
      </c>
      <c r="M119" s="4">
        <v>858.31</v>
      </c>
      <c r="N119" s="4" t="s">
        <v>551</v>
      </c>
      <c r="O119" s="4" t="s">
        <v>32</v>
      </c>
      <c r="P119" s="4" t="s">
        <v>33</v>
      </c>
      <c r="Q119" s="4">
        <v>0</v>
      </c>
      <c r="R119" s="7">
        <v>45195</v>
      </c>
      <c r="S119" s="6">
        <v>45217</v>
      </c>
      <c r="T119" s="4" t="s">
        <v>34</v>
      </c>
      <c r="U119" s="4">
        <v>858.31</v>
      </c>
      <c r="V119" s="4">
        <v>0</v>
      </c>
      <c r="W119" s="4">
        <v>0</v>
      </c>
      <c r="X119" s="4" t="s">
        <v>552</v>
      </c>
      <c r="Y119" s="4" t="s">
        <v>36</v>
      </c>
    </row>
    <row r="120" s="4" customFormat="1" spans="1:25">
      <c r="A120" s="4" t="s">
        <v>543</v>
      </c>
      <c r="B120" s="4" t="s">
        <v>26</v>
      </c>
      <c r="C120" s="4" t="s">
        <v>116</v>
      </c>
      <c r="D120" s="4" t="s">
        <v>544</v>
      </c>
      <c r="E120" s="4" t="s">
        <v>545</v>
      </c>
      <c r="F120" s="6">
        <v>45213</v>
      </c>
      <c r="G120" s="6">
        <v>45214</v>
      </c>
      <c r="H120" s="4">
        <v>1</v>
      </c>
      <c r="I120" s="4">
        <v>1</v>
      </c>
      <c r="J120" s="4">
        <v>1</v>
      </c>
      <c r="K120" s="4" t="s">
        <v>30</v>
      </c>
      <c r="L120" s="4">
        <v>-768.7</v>
      </c>
      <c r="M120" s="4">
        <v>-768.7</v>
      </c>
      <c r="N120" s="4" t="s">
        <v>546</v>
      </c>
      <c r="O120" s="4" t="s">
        <v>32</v>
      </c>
      <c r="P120" s="4" t="s">
        <v>33</v>
      </c>
      <c r="Q120" s="4">
        <v>0</v>
      </c>
      <c r="R120" s="7">
        <v>45195</v>
      </c>
      <c r="S120" s="6">
        <v>45217</v>
      </c>
      <c r="T120" s="4" t="s">
        <v>34</v>
      </c>
      <c r="U120" s="4">
        <v>-768.7</v>
      </c>
      <c r="V120" s="4">
        <v>0</v>
      </c>
      <c r="W120" s="4">
        <v>0</v>
      </c>
      <c r="X120" s="4" t="s">
        <v>547</v>
      </c>
      <c r="Y120" s="4" t="s">
        <v>36</v>
      </c>
    </row>
    <row r="121" s="4" customFormat="1" spans="1:25">
      <c r="A121" s="4" t="s">
        <v>553</v>
      </c>
      <c r="B121" s="4" t="s">
        <v>26</v>
      </c>
      <c r="C121" s="4" t="s">
        <v>27</v>
      </c>
      <c r="D121" s="4" t="s">
        <v>554</v>
      </c>
      <c r="E121" s="4" t="s">
        <v>292</v>
      </c>
      <c r="F121" s="6">
        <v>45213</v>
      </c>
      <c r="G121" s="6">
        <v>45214</v>
      </c>
      <c r="H121" s="4">
        <v>1</v>
      </c>
      <c r="I121" s="4">
        <v>1</v>
      </c>
      <c r="J121" s="4">
        <v>1</v>
      </c>
      <c r="K121" s="4" t="s">
        <v>30</v>
      </c>
      <c r="L121" s="4">
        <v>477.98</v>
      </c>
      <c r="M121" s="4">
        <v>477.98</v>
      </c>
      <c r="N121" s="4" t="s">
        <v>555</v>
      </c>
      <c r="O121" s="4" t="s">
        <v>32</v>
      </c>
      <c r="P121" s="4" t="s">
        <v>33</v>
      </c>
      <c r="Q121" s="4">
        <v>0</v>
      </c>
      <c r="R121" s="7">
        <v>45195.0000115741</v>
      </c>
      <c r="S121" s="6">
        <v>45217</v>
      </c>
      <c r="T121" s="4" t="s">
        <v>34</v>
      </c>
      <c r="U121" s="4">
        <v>477.98</v>
      </c>
      <c r="V121" s="4">
        <v>0</v>
      </c>
      <c r="W121" s="4">
        <v>0</v>
      </c>
      <c r="X121" s="4" t="s">
        <v>556</v>
      </c>
      <c r="Y121" s="4" t="s">
        <v>36</v>
      </c>
    </row>
    <row r="122" s="4" customFormat="1" spans="1:25">
      <c r="A122" s="4" t="s">
        <v>557</v>
      </c>
      <c r="B122" s="4" t="s">
        <v>26</v>
      </c>
      <c r="C122" s="4" t="s">
        <v>27</v>
      </c>
      <c r="D122" s="4" t="s">
        <v>558</v>
      </c>
      <c r="E122" s="4" t="s">
        <v>559</v>
      </c>
      <c r="F122" s="6">
        <v>45212</v>
      </c>
      <c r="G122" s="6">
        <v>45214</v>
      </c>
      <c r="H122" s="4">
        <v>1</v>
      </c>
      <c r="I122" s="4">
        <v>2</v>
      </c>
      <c r="J122" s="4">
        <v>2</v>
      </c>
      <c r="K122" s="4" t="s">
        <v>30</v>
      </c>
      <c r="L122" s="4">
        <v>2389.62</v>
      </c>
      <c r="M122" s="4">
        <v>2389.62</v>
      </c>
      <c r="N122" s="4" t="s">
        <v>560</v>
      </c>
      <c r="O122" s="4" t="s">
        <v>32</v>
      </c>
      <c r="P122" s="4" t="s">
        <v>33</v>
      </c>
      <c r="Q122" s="4">
        <v>0</v>
      </c>
      <c r="R122" s="7">
        <v>45195.0000115741</v>
      </c>
      <c r="S122" s="6">
        <v>45217</v>
      </c>
      <c r="T122" s="4" t="s">
        <v>34</v>
      </c>
      <c r="U122" s="4">
        <v>2389.62</v>
      </c>
      <c r="V122" s="4">
        <v>0</v>
      </c>
      <c r="W122" s="4">
        <v>0</v>
      </c>
      <c r="X122" s="4" t="s">
        <v>561</v>
      </c>
      <c r="Y122" s="4" t="s">
        <v>562</v>
      </c>
    </row>
    <row r="123" s="4" customFormat="1" spans="1:25">
      <c r="A123" s="4" t="s">
        <v>563</v>
      </c>
      <c r="B123" s="4" t="s">
        <v>26</v>
      </c>
      <c r="C123" s="4" t="s">
        <v>27</v>
      </c>
      <c r="D123" s="4" t="s">
        <v>564</v>
      </c>
      <c r="E123" s="4" t="s">
        <v>409</v>
      </c>
      <c r="F123" s="6">
        <v>45212</v>
      </c>
      <c r="G123" s="6">
        <v>45214</v>
      </c>
      <c r="H123" s="4">
        <v>1</v>
      </c>
      <c r="I123" s="4">
        <v>2</v>
      </c>
      <c r="J123" s="4">
        <v>2</v>
      </c>
      <c r="K123" s="4" t="s">
        <v>30</v>
      </c>
      <c r="L123" s="4">
        <v>849.41</v>
      </c>
      <c r="M123" s="4">
        <v>849.41</v>
      </c>
      <c r="N123" s="4" t="s">
        <v>565</v>
      </c>
      <c r="O123" s="4" t="s">
        <v>32</v>
      </c>
      <c r="P123" s="4" t="s">
        <v>33</v>
      </c>
      <c r="Q123" s="4">
        <v>0</v>
      </c>
      <c r="R123" s="7">
        <v>45195.0000115741</v>
      </c>
      <c r="S123" s="6">
        <v>45217</v>
      </c>
      <c r="T123" s="4" t="s">
        <v>34</v>
      </c>
      <c r="U123" s="4">
        <v>849.41</v>
      </c>
      <c r="V123" s="4">
        <v>0</v>
      </c>
      <c r="W123" s="4">
        <v>0</v>
      </c>
      <c r="X123" s="4" t="s">
        <v>566</v>
      </c>
      <c r="Y123" s="4" t="s">
        <v>36</v>
      </c>
    </row>
    <row r="124" s="4" customFormat="1" spans="1:25">
      <c r="A124" s="4" t="s">
        <v>567</v>
      </c>
      <c r="B124" s="4" t="s">
        <v>26</v>
      </c>
      <c r="C124" s="4" t="s">
        <v>27</v>
      </c>
      <c r="D124" s="4" t="s">
        <v>568</v>
      </c>
      <c r="E124" s="4" t="s">
        <v>569</v>
      </c>
      <c r="F124" s="6">
        <v>45209</v>
      </c>
      <c r="G124" s="6">
        <v>45214</v>
      </c>
      <c r="H124" s="4">
        <v>1</v>
      </c>
      <c r="I124" s="4">
        <v>5</v>
      </c>
      <c r="J124" s="4">
        <v>5</v>
      </c>
      <c r="K124" s="4" t="s">
        <v>30</v>
      </c>
      <c r="L124" s="4">
        <v>3542.7</v>
      </c>
      <c r="M124" s="4">
        <v>3542.7</v>
      </c>
      <c r="N124" s="4" t="s">
        <v>570</v>
      </c>
      <c r="O124" s="4" t="s">
        <v>32</v>
      </c>
      <c r="P124" s="4" t="s">
        <v>33</v>
      </c>
      <c r="Q124" s="4">
        <v>0</v>
      </c>
      <c r="R124" s="7">
        <v>45196</v>
      </c>
      <c r="S124" s="6">
        <v>45217</v>
      </c>
      <c r="T124" s="4" t="s">
        <v>34</v>
      </c>
      <c r="U124" s="4">
        <v>3542.7</v>
      </c>
      <c r="V124" s="4">
        <v>0</v>
      </c>
      <c r="W124" s="4">
        <v>0</v>
      </c>
      <c r="X124" s="4" t="s">
        <v>571</v>
      </c>
      <c r="Y124" s="4" t="s">
        <v>36</v>
      </c>
    </row>
    <row r="125" s="4" customFormat="1" spans="1:25">
      <c r="A125" s="4" t="s">
        <v>572</v>
      </c>
      <c r="B125" s="4" t="s">
        <v>26</v>
      </c>
      <c r="C125" s="4" t="s">
        <v>27</v>
      </c>
      <c r="D125" s="4" t="s">
        <v>558</v>
      </c>
      <c r="E125" s="4" t="s">
        <v>559</v>
      </c>
      <c r="F125" s="6">
        <v>45212</v>
      </c>
      <c r="G125" s="6">
        <v>45214</v>
      </c>
      <c r="H125" s="4">
        <v>1</v>
      </c>
      <c r="I125" s="4">
        <v>2</v>
      </c>
      <c r="J125" s="4">
        <v>2</v>
      </c>
      <c r="K125" s="4" t="s">
        <v>30</v>
      </c>
      <c r="L125" s="4">
        <v>2389.62</v>
      </c>
      <c r="M125" s="4">
        <v>2389.62</v>
      </c>
      <c r="N125" s="4" t="s">
        <v>573</v>
      </c>
      <c r="O125" s="4" t="s">
        <v>32</v>
      </c>
      <c r="P125" s="4" t="s">
        <v>33</v>
      </c>
      <c r="Q125" s="4">
        <v>0</v>
      </c>
      <c r="R125" s="7">
        <v>45196</v>
      </c>
      <c r="S125" s="6">
        <v>45217</v>
      </c>
      <c r="T125" s="4" t="s">
        <v>34</v>
      </c>
      <c r="U125" s="4">
        <v>2389.62</v>
      </c>
      <c r="V125" s="4">
        <v>0</v>
      </c>
      <c r="W125" s="4">
        <v>0</v>
      </c>
      <c r="X125" s="4" t="s">
        <v>574</v>
      </c>
      <c r="Y125" s="4" t="s">
        <v>575</v>
      </c>
    </row>
    <row r="126" s="4" customFormat="1" spans="1:25">
      <c r="A126" s="4" t="s">
        <v>576</v>
      </c>
      <c r="B126" s="4" t="s">
        <v>26</v>
      </c>
      <c r="C126" s="4" t="s">
        <v>27</v>
      </c>
      <c r="D126" s="4" t="s">
        <v>577</v>
      </c>
      <c r="E126" s="4" t="s">
        <v>578</v>
      </c>
      <c r="F126" s="6">
        <v>45212</v>
      </c>
      <c r="G126" s="6">
        <v>45214</v>
      </c>
      <c r="H126" s="4">
        <v>1</v>
      </c>
      <c r="I126" s="4">
        <v>2</v>
      </c>
      <c r="J126" s="4">
        <v>2</v>
      </c>
      <c r="K126" s="4" t="s">
        <v>30</v>
      </c>
      <c r="L126" s="4">
        <v>1037.42</v>
      </c>
      <c r="M126" s="4">
        <v>1037.42</v>
      </c>
      <c r="N126" s="4" t="s">
        <v>579</v>
      </c>
      <c r="O126" s="4" t="s">
        <v>32</v>
      </c>
      <c r="P126" s="4" t="s">
        <v>33</v>
      </c>
      <c r="Q126" s="4">
        <v>0</v>
      </c>
      <c r="R126" s="7">
        <v>45196.0000115741</v>
      </c>
      <c r="S126" s="6">
        <v>45217</v>
      </c>
      <c r="T126" s="4" t="s">
        <v>34</v>
      </c>
      <c r="U126" s="4">
        <v>1037.42</v>
      </c>
      <c r="V126" s="4">
        <v>0</v>
      </c>
      <c r="W126" s="4">
        <v>0</v>
      </c>
      <c r="X126" s="4" t="s">
        <v>580</v>
      </c>
      <c r="Y126" s="4" t="s">
        <v>581</v>
      </c>
    </row>
    <row r="127" s="4" customFormat="1" spans="1:25">
      <c r="A127" s="4" t="s">
        <v>582</v>
      </c>
      <c r="B127" s="4" t="s">
        <v>26</v>
      </c>
      <c r="C127" s="4" t="s">
        <v>27</v>
      </c>
      <c r="D127" s="4" t="s">
        <v>236</v>
      </c>
      <c r="E127" s="4" t="s">
        <v>583</v>
      </c>
      <c r="F127" s="6">
        <v>45213</v>
      </c>
      <c r="G127" s="6">
        <v>45214</v>
      </c>
      <c r="H127" s="4">
        <v>1</v>
      </c>
      <c r="I127" s="4">
        <v>1</v>
      </c>
      <c r="J127" s="4">
        <v>1</v>
      </c>
      <c r="K127" s="4" t="s">
        <v>30</v>
      </c>
      <c r="L127" s="4">
        <v>1267.72</v>
      </c>
      <c r="M127" s="4">
        <v>1267.72</v>
      </c>
      <c r="N127" s="4" t="s">
        <v>584</v>
      </c>
      <c r="O127" s="4" t="s">
        <v>32</v>
      </c>
      <c r="P127" s="4" t="s">
        <v>33</v>
      </c>
      <c r="Q127" s="4">
        <v>0</v>
      </c>
      <c r="R127" s="7">
        <v>45196.0000115741</v>
      </c>
      <c r="S127" s="6">
        <v>45217</v>
      </c>
      <c r="T127" s="4" t="s">
        <v>34</v>
      </c>
      <c r="U127" s="4">
        <v>1267.72</v>
      </c>
      <c r="V127" s="4">
        <v>0</v>
      </c>
      <c r="W127" s="4">
        <v>0</v>
      </c>
      <c r="X127" s="4" t="s">
        <v>585</v>
      </c>
      <c r="Y127" s="4" t="s">
        <v>586</v>
      </c>
    </row>
    <row r="128" s="4" customFormat="1" spans="1:25">
      <c r="A128" s="4" t="s">
        <v>319</v>
      </c>
      <c r="B128" s="4" t="s">
        <v>26</v>
      </c>
      <c r="C128" s="4" t="s">
        <v>116</v>
      </c>
      <c r="D128" s="4" t="s">
        <v>320</v>
      </c>
      <c r="E128" s="4" t="s">
        <v>321</v>
      </c>
      <c r="F128" s="6">
        <v>45212</v>
      </c>
      <c r="G128" s="6">
        <v>45214</v>
      </c>
      <c r="H128" s="4">
        <v>1</v>
      </c>
      <c r="I128" s="4">
        <v>2</v>
      </c>
      <c r="J128" s="4">
        <v>2</v>
      </c>
      <c r="K128" s="4" t="s">
        <v>30</v>
      </c>
      <c r="L128" s="4">
        <v>-1429.54</v>
      </c>
      <c r="M128" s="4">
        <v>-1429.54</v>
      </c>
      <c r="N128" s="4" t="s">
        <v>322</v>
      </c>
      <c r="O128" s="4" t="s">
        <v>32</v>
      </c>
      <c r="P128" s="4" t="s">
        <v>33</v>
      </c>
      <c r="Q128" s="4">
        <v>0</v>
      </c>
      <c r="R128" s="7">
        <v>45180.0000115741</v>
      </c>
      <c r="S128" s="6">
        <v>45217</v>
      </c>
      <c r="T128" s="4" t="s">
        <v>34</v>
      </c>
      <c r="U128" s="4">
        <v>-1429.54</v>
      </c>
      <c r="V128" s="4">
        <v>0</v>
      </c>
      <c r="W128" s="4">
        <v>0</v>
      </c>
      <c r="X128" s="4" t="s">
        <v>323</v>
      </c>
      <c r="Y128" s="4" t="s">
        <v>36</v>
      </c>
    </row>
    <row r="129" s="4" customFormat="1" spans="1:25">
      <c r="A129" s="4" t="s">
        <v>587</v>
      </c>
      <c r="B129" s="4" t="s">
        <v>26</v>
      </c>
      <c r="C129" s="4" t="s">
        <v>27</v>
      </c>
      <c r="D129" s="4" t="s">
        <v>588</v>
      </c>
      <c r="E129" s="4" t="s">
        <v>589</v>
      </c>
      <c r="F129" s="6">
        <v>45213</v>
      </c>
      <c r="G129" s="6">
        <v>45214</v>
      </c>
      <c r="H129" s="4">
        <v>1</v>
      </c>
      <c r="I129" s="4">
        <v>1</v>
      </c>
      <c r="J129" s="4">
        <v>1</v>
      </c>
      <c r="K129" s="4" t="s">
        <v>30</v>
      </c>
      <c r="L129" s="4">
        <v>429.67</v>
      </c>
      <c r="M129" s="4">
        <v>429.67</v>
      </c>
      <c r="N129" s="4" t="s">
        <v>590</v>
      </c>
      <c r="O129" s="4" t="s">
        <v>32</v>
      </c>
      <c r="P129" s="4" t="s">
        <v>33</v>
      </c>
      <c r="Q129" s="4">
        <v>0</v>
      </c>
      <c r="R129" s="7">
        <v>45196</v>
      </c>
      <c r="S129" s="6">
        <v>45217</v>
      </c>
      <c r="T129" s="4" t="s">
        <v>34</v>
      </c>
      <c r="U129" s="4">
        <v>429.67</v>
      </c>
      <c r="V129" s="4">
        <v>0</v>
      </c>
      <c r="W129" s="4">
        <v>0</v>
      </c>
      <c r="X129" s="4" t="s">
        <v>591</v>
      </c>
      <c r="Y129" s="4" t="s">
        <v>592</v>
      </c>
    </row>
    <row r="130" s="4" customFormat="1" spans="1:25">
      <c r="A130" s="4" t="s">
        <v>593</v>
      </c>
      <c r="B130" s="4" t="s">
        <v>26</v>
      </c>
      <c r="C130" s="4" t="s">
        <v>27</v>
      </c>
      <c r="D130" s="4" t="s">
        <v>558</v>
      </c>
      <c r="E130" s="4" t="s">
        <v>559</v>
      </c>
      <c r="F130" s="6">
        <v>45212</v>
      </c>
      <c r="G130" s="6">
        <v>45214</v>
      </c>
      <c r="H130" s="4">
        <v>1</v>
      </c>
      <c r="I130" s="4">
        <v>2</v>
      </c>
      <c r="J130" s="4">
        <v>2</v>
      </c>
      <c r="K130" s="4" t="s">
        <v>30</v>
      </c>
      <c r="L130" s="4">
        <v>2386.82</v>
      </c>
      <c r="M130" s="4">
        <v>2386.82</v>
      </c>
      <c r="N130" s="4" t="s">
        <v>594</v>
      </c>
      <c r="O130" s="4" t="s">
        <v>32</v>
      </c>
      <c r="P130" s="4" t="s">
        <v>33</v>
      </c>
      <c r="Q130" s="4">
        <v>0</v>
      </c>
      <c r="R130" s="7">
        <v>45196.0000115741</v>
      </c>
      <c r="S130" s="6">
        <v>45217</v>
      </c>
      <c r="T130" s="4" t="s">
        <v>34</v>
      </c>
      <c r="U130" s="4">
        <v>2386.82</v>
      </c>
      <c r="V130" s="4">
        <v>0</v>
      </c>
      <c r="W130" s="4">
        <v>0</v>
      </c>
      <c r="X130" s="4" t="s">
        <v>595</v>
      </c>
      <c r="Y130" s="4" t="s">
        <v>596</v>
      </c>
    </row>
    <row r="131" s="4" customFormat="1" spans="1:25">
      <c r="A131" s="4" t="s">
        <v>597</v>
      </c>
      <c r="B131" s="4" t="s">
        <v>26</v>
      </c>
      <c r="C131" s="4" t="s">
        <v>27</v>
      </c>
      <c r="D131" s="4" t="s">
        <v>598</v>
      </c>
      <c r="E131" s="4" t="s">
        <v>599</v>
      </c>
      <c r="F131" s="6">
        <v>45212</v>
      </c>
      <c r="G131" s="6">
        <v>45214</v>
      </c>
      <c r="H131" s="4">
        <v>1</v>
      </c>
      <c r="I131" s="4">
        <v>2</v>
      </c>
      <c r="J131" s="4">
        <v>2</v>
      </c>
      <c r="K131" s="4" t="s">
        <v>30</v>
      </c>
      <c r="L131" s="4">
        <v>1261.09</v>
      </c>
      <c r="M131" s="4">
        <v>1261.09</v>
      </c>
      <c r="N131" s="4" t="s">
        <v>600</v>
      </c>
      <c r="O131" s="4" t="s">
        <v>32</v>
      </c>
      <c r="P131" s="4" t="s">
        <v>33</v>
      </c>
      <c r="Q131" s="4">
        <v>0</v>
      </c>
      <c r="R131" s="7">
        <v>45197</v>
      </c>
      <c r="S131" s="6">
        <v>45217</v>
      </c>
      <c r="T131" s="4" t="s">
        <v>34</v>
      </c>
      <c r="U131" s="4">
        <v>1261.09</v>
      </c>
      <c r="V131" s="4">
        <v>0</v>
      </c>
      <c r="W131" s="4">
        <v>0</v>
      </c>
      <c r="X131" s="4" t="s">
        <v>601</v>
      </c>
      <c r="Y131" s="4" t="s">
        <v>36</v>
      </c>
    </row>
    <row r="132" s="4" customFormat="1" spans="1:25">
      <c r="A132" s="4" t="s">
        <v>602</v>
      </c>
      <c r="B132" s="4" t="s">
        <v>26</v>
      </c>
      <c r="C132" s="4" t="s">
        <v>27</v>
      </c>
      <c r="D132" s="4" t="s">
        <v>598</v>
      </c>
      <c r="E132" s="4" t="s">
        <v>232</v>
      </c>
      <c r="F132" s="6">
        <v>45213</v>
      </c>
      <c r="G132" s="6">
        <v>45214</v>
      </c>
      <c r="H132" s="4">
        <v>1</v>
      </c>
      <c r="I132" s="4">
        <v>1</v>
      </c>
      <c r="J132" s="4">
        <v>1</v>
      </c>
      <c r="K132" s="4" t="s">
        <v>30</v>
      </c>
      <c r="L132" s="4">
        <v>694.68</v>
      </c>
      <c r="M132" s="4">
        <v>694.68</v>
      </c>
      <c r="N132" s="4" t="s">
        <v>603</v>
      </c>
      <c r="O132" s="4" t="s">
        <v>32</v>
      </c>
      <c r="P132" s="4" t="s">
        <v>33</v>
      </c>
      <c r="Q132" s="4">
        <v>0</v>
      </c>
      <c r="R132" s="7">
        <v>45197.0000115741</v>
      </c>
      <c r="S132" s="6">
        <v>45217</v>
      </c>
      <c r="T132" s="4" t="s">
        <v>34</v>
      </c>
      <c r="U132" s="4">
        <v>694.68</v>
      </c>
      <c r="V132" s="4">
        <v>0</v>
      </c>
      <c r="W132" s="4">
        <v>0</v>
      </c>
      <c r="X132" s="4" t="s">
        <v>604</v>
      </c>
      <c r="Y132" s="4" t="s">
        <v>36</v>
      </c>
    </row>
    <row r="133" s="4" customFormat="1" spans="1:25">
      <c r="A133" s="4" t="s">
        <v>605</v>
      </c>
      <c r="B133" s="4" t="s">
        <v>26</v>
      </c>
      <c r="C133" s="4" t="s">
        <v>27</v>
      </c>
      <c r="D133" s="4" t="s">
        <v>236</v>
      </c>
      <c r="E133" s="4" t="s">
        <v>583</v>
      </c>
      <c r="F133" s="6">
        <v>45213</v>
      </c>
      <c r="G133" s="6">
        <v>45214</v>
      </c>
      <c r="H133" s="4">
        <v>1</v>
      </c>
      <c r="I133" s="4">
        <v>1</v>
      </c>
      <c r="J133" s="4">
        <v>1</v>
      </c>
      <c r="K133" s="4" t="s">
        <v>30</v>
      </c>
      <c r="L133" s="4">
        <v>1267.59</v>
      </c>
      <c r="M133" s="4">
        <v>1267.59</v>
      </c>
      <c r="N133" s="4" t="s">
        <v>606</v>
      </c>
      <c r="O133" s="4" t="s">
        <v>32</v>
      </c>
      <c r="P133" s="4" t="s">
        <v>33</v>
      </c>
      <c r="Q133" s="4">
        <v>0</v>
      </c>
      <c r="R133" s="7">
        <v>45197.0000115741</v>
      </c>
      <c r="S133" s="6">
        <v>45217</v>
      </c>
      <c r="T133" s="4" t="s">
        <v>34</v>
      </c>
      <c r="U133" s="4">
        <v>1267.59</v>
      </c>
      <c r="V133" s="4">
        <v>0</v>
      </c>
      <c r="W133" s="4">
        <v>0</v>
      </c>
      <c r="X133" s="4" t="s">
        <v>607</v>
      </c>
      <c r="Y133" s="4" t="s">
        <v>36</v>
      </c>
    </row>
    <row r="134" s="4" customFormat="1" spans="1:25">
      <c r="A134" s="4" t="s">
        <v>608</v>
      </c>
      <c r="B134" s="4" t="s">
        <v>26</v>
      </c>
      <c r="C134" s="4" t="s">
        <v>27</v>
      </c>
      <c r="D134" s="4" t="s">
        <v>549</v>
      </c>
      <c r="E134" s="4" t="s">
        <v>550</v>
      </c>
      <c r="F134" s="6">
        <v>45213</v>
      </c>
      <c r="G134" s="6">
        <v>45214</v>
      </c>
      <c r="H134" s="4">
        <v>1</v>
      </c>
      <c r="I134" s="4">
        <v>1</v>
      </c>
      <c r="J134" s="4">
        <v>1</v>
      </c>
      <c r="K134" s="4" t="s">
        <v>30</v>
      </c>
      <c r="L134" s="4">
        <v>427.75</v>
      </c>
      <c r="M134" s="4">
        <v>427.75</v>
      </c>
      <c r="N134" s="4" t="s">
        <v>609</v>
      </c>
      <c r="O134" s="4" t="s">
        <v>32</v>
      </c>
      <c r="P134" s="4" t="s">
        <v>33</v>
      </c>
      <c r="Q134" s="4">
        <v>0</v>
      </c>
      <c r="R134" s="7">
        <v>45197</v>
      </c>
      <c r="S134" s="6">
        <v>45217</v>
      </c>
      <c r="T134" s="4" t="s">
        <v>34</v>
      </c>
      <c r="U134" s="4">
        <v>427.75</v>
      </c>
      <c r="V134" s="4">
        <v>0</v>
      </c>
      <c r="W134" s="4">
        <v>0</v>
      </c>
      <c r="X134" s="4" t="s">
        <v>610</v>
      </c>
      <c r="Y134" s="4" t="s">
        <v>36</v>
      </c>
    </row>
    <row r="135" s="4" customFormat="1" spans="1:25">
      <c r="A135" s="4" t="s">
        <v>611</v>
      </c>
      <c r="B135" s="4" t="s">
        <v>26</v>
      </c>
      <c r="C135" s="4" t="s">
        <v>27</v>
      </c>
      <c r="D135" s="4" t="s">
        <v>612</v>
      </c>
      <c r="E135" s="4" t="s">
        <v>613</v>
      </c>
      <c r="F135" s="6">
        <v>45211</v>
      </c>
      <c r="G135" s="6">
        <v>45214</v>
      </c>
      <c r="H135" s="4">
        <v>1</v>
      </c>
      <c r="I135" s="4">
        <v>3</v>
      </c>
      <c r="J135" s="4">
        <v>3</v>
      </c>
      <c r="K135" s="4" t="s">
        <v>30</v>
      </c>
      <c r="L135" s="4">
        <v>1483.25</v>
      </c>
      <c r="M135" s="4">
        <v>1483.25</v>
      </c>
      <c r="N135" s="4" t="s">
        <v>614</v>
      </c>
      <c r="O135" s="4" t="s">
        <v>32</v>
      </c>
      <c r="P135" s="4" t="s">
        <v>33</v>
      </c>
      <c r="Q135" s="4">
        <v>0</v>
      </c>
      <c r="R135" s="7">
        <v>45197.0000115741</v>
      </c>
      <c r="S135" s="6">
        <v>45217</v>
      </c>
      <c r="T135" s="4" t="s">
        <v>34</v>
      </c>
      <c r="U135" s="4">
        <v>1483.25</v>
      </c>
      <c r="V135" s="4">
        <v>0</v>
      </c>
      <c r="W135" s="4">
        <v>0</v>
      </c>
      <c r="X135" s="4" t="s">
        <v>615</v>
      </c>
      <c r="Y135" s="4" t="s">
        <v>616</v>
      </c>
    </row>
    <row r="136" s="4" customFormat="1" spans="1:25">
      <c r="A136" s="4" t="s">
        <v>617</v>
      </c>
      <c r="B136" s="4" t="s">
        <v>26</v>
      </c>
      <c r="C136" s="4" t="s">
        <v>27</v>
      </c>
      <c r="D136" s="4" t="s">
        <v>618</v>
      </c>
      <c r="E136" s="4" t="s">
        <v>619</v>
      </c>
      <c r="F136" s="6">
        <v>45213</v>
      </c>
      <c r="G136" s="6">
        <v>45214</v>
      </c>
      <c r="H136" s="4">
        <v>1</v>
      </c>
      <c r="I136" s="4">
        <v>1</v>
      </c>
      <c r="J136" s="4">
        <v>1</v>
      </c>
      <c r="K136" s="4" t="s">
        <v>30</v>
      </c>
      <c r="L136" s="4">
        <v>564.37</v>
      </c>
      <c r="M136" s="4">
        <v>564.37</v>
      </c>
      <c r="N136" s="4" t="s">
        <v>620</v>
      </c>
      <c r="O136" s="4" t="s">
        <v>32</v>
      </c>
      <c r="P136" s="4" t="s">
        <v>33</v>
      </c>
      <c r="Q136" s="4">
        <v>0</v>
      </c>
      <c r="R136" s="7">
        <v>45198</v>
      </c>
      <c r="S136" s="6">
        <v>45217</v>
      </c>
      <c r="T136" s="4" t="s">
        <v>34</v>
      </c>
      <c r="U136" s="4">
        <v>564.37</v>
      </c>
      <c r="V136" s="4">
        <v>0</v>
      </c>
      <c r="W136" s="4">
        <v>0</v>
      </c>
      <c r="X136" s="4" t="s">
        <v>621</v>
      </c>
      <c r="Y136" s="4" t="s">
        <v>622</v>
      </c>
    </row>
    <row r="137" s="4" customFormat="1" spans="1:25">
      <c r="A137" s="4" t="s">
        <v>623</v>
      </c>
      <c r="B137" s="4" t="s">
        <v>26</v>
      </c>
      <c r="C137" s="4" t="s">
        <v>27</v>
      </c>
      <c r="D137" s="4" t="s">
        <v>236</v>
      </c>
      <c r="E137" s="4" t="s">
        <v>583</v>
      </c>
      <c r="F137" s="6">
        <v>45213</v>
      </c>
      <c r="G137" s="6">
        <v>45214</v>
      </c>
      <c r="H137" s="4">
        <v>1</v>
      </c>
      <c r="I137" s="4">
        <v>1</v>
      </c>
      <c r="J137" s="4">
        <v>1</v>
      </c>
      <c r="K137" s="4" t="s">
        <v>30</v>
      </c>
      <c r="L137" s="4">
        <v>1268.83</v>
      </c>
      <c r="M137" s="4">
        <v>1268.83</v>
      </c>
      <c r="N137" s="4" t="s">
        <v>624</v>
      </c>
      <c r="O137" s="4" t="s">
        <v>32</v>
      </c>
      <c r="P137" s="4" t="s">
        <v>33</v>
      </c>
      <c r="Q137" s="4">
        <v>0</v>
      </c>
      <c r="R137" s="7">
        <v>45198</v>
      </c>
      <c r="S137" s="6">
        <v>45217</v>
      </c>
      <c r="T137" s="4" t="s">
        <v>34</v>
      </c>
      <c r="U137" s="4">
        <v>1268.83</v>
      </c>
      <c r="V137" s="4">
        <v>0</v>
      </c>
      <c r="W137" s="4">
        <v>0</v>
      </c>
      <c r="X137" s="4" t="s">
        <v>625</v>
      </c>
      <c r="Y137" s="4" t="s">
        <v>36</v>
      </c>
    </row>
    <row r="138" s="4" customFormat="1" spans="1:25">
      <c r="A138" s="4" t="s">
        <v>626</v>
      </c>
      <c r="B138" s="4" t="s">
        <v>26</v>
      </c>
      <c r="C138" s="4" t="s">
        <v>27</v>
      </c>
      <c r="D138" s="4" t="s">
        <v>276</v>
      </c>
      <c r="E138" s="4" t="s">
        <v>627</v>
      </c>
      <c r="F138" s="6">
        <v>45212</v>
      </c>
      <c r="G138" s="6">
        <v>45214</v>
      </c>
      <c r="H138" s="4">
        <v>1</v>
      </c>
      <c r="I138" s="4">
        <v>2</v>
      </c>
      <c r="J138" s="4">
        <v>2</v>
      </c>
      <c r="K138" s="4" t="s">
        <v>30</v>
      </c>
      <c r="L138" s="4">
        <v>673.94</v>
      </c>
      <c r="M138" s="4">
        <v>673.94</v>
      </c>
      <c r="N138" s="4" t="s">
        <v>628</v>
      </c>
      <c r="O138" s="4" t="s">
        <v>32</v>
      </c>
      <c r="P138" s="4" t="s">
        <v>33</v>
      </c>
      <c r="Q138" s="4">
        <v>0</v>
      </c>
      <c r="R138" s="7">
        <v>45198.0000115741</v>
      </c>
      <c r="S138" s="6">
        <v>45217</v>
      </c>
      <c r="T138" s="4" t="s">
        <v>34</v>
      </c>
      <c r="U138" s="4">
        <v>673.94</v>
      </c>
      <c r="V138" s="4">
        <v>0</v>
      </c>
      <c r="W138" s="4">
        <v>0</v>
      </c>
      <c r="X138" s="4" t="s">
        <v>629</v>
      </c>
      <c r="Y138" s="4" t="s">
        <v>630</v>
      </c>
    </row>
    <row r="139" s="4" customFormat="1" spans="1:25">
      <c r="A139" s="4" t="s">
        <v>631</v>
      </c>
      <c r="B139" s="4" t="s">
        <v>26</v>
      </c>
      <c r="C139" s="4" t="s">
        <v>27</v>
      </c>
      <c r="D139" s="4" t="s">
        <v>632</v>
      </c>
      <c r="E139" s="4" t="s">
        <v>135</v>
      </c>
      <c r="F139" s="6">
        <v>45213</v>
      </c>
      <c r="G139" s="6">
        <v>45214</v>
      </c>
      <c r="H139" s="4">
        <v>1</v>
      </c>
      <c r="I139" s="4">
        <v>1</v>
      </c>
      <c r="J139" s="4">
        <v>1</v>
      </c>
      <c r="K139" s="4" t="s">
        <v>30</v>
      </c>
      <c r="L139" s="4">
        <v>194.25</v>
      </c>
      <c r="M139" s="4">
        <v>194.25</v>
      </c>
      <c r="N139" s="4" t="s">
        <v>633</v>
      </c>
      <c r="O139" s="4" t="s">
        <v>32</v>
      </c>
      <c r="P139" s="4" t="s">
        <v>33</v>
      </c>
      <c r="Q139" s="4">
        <v>0</v>
      </c>
      <c r="R139" s="7">
        <v>45198</v>
      </c>
      <c r="S139" s="6">
        <v>45217</v>
      </c>
      <c r="T139" s="4" t="s">
        <v>34</v>
      </c>
      <c r="U139" s="4">
        <v>194.25</v>
      </c>
      <c r="V139" s="4">
        <v>0</v>
      </c>
      <c r="W139" s="4">
        <v>0</v>
      </c>
      <c r="X139" s="4" t="s">
        <v>634</v>
      </c>
      <c r="Y139" s="4" t="s">
        <v>36</v>
      </c>
    </row>
    <row r="140" s="4" customFormat="1" spans="1:25">
      <c r="A140" s="4" t="s">
        <v>635</v>
      </c>
      <c r="B140" s="4" t="s">
        <v>26</v>
      </c>
      <c r="C140" s="4" t="s">
        <v>27</v>
      </c>
      <c r="D140" s="4" t="s">
        <v>636</v>
      </c>
      <c r="E140" s="4" t="s">
        <v>637</v>
      </c>
      <c r="F140" s="6">
        <v>45213</v>
      </c>
      <c r="G140" s="6">
        <v>45214</v>
      </c>
      <c r="H140" s="4">
        <v>1</v>
      </c>
      <c r="I140" s="4">
        <v>1</v>
      </c>
      <c r="J140" s="4">
        <v>1</v>
      </c>
      <c r="K140" s="4" t="s">
        <v>30</v>
      </c>
      <c r="L140" s="4">
        <v>744.67</v>
      </c>
      <c r="M140" s="4">
        <v>744.67</v>
      </c>
      <c r="N140" s="4" t="s">
        <v>638</v>
      </c>
      <c r="O140" s="4" t="s">
        <v>32</v>
      </c>
      <c r="P140" s="4" t="s">
        <v>33</v>
      </c>
      <c r="Q140" s="4">
        <v>0</v>
      </c>
      <c r="R140" s="7">
        <v>45198.0000115741</v>
      </c>
      <c r="S140" s="6">
        <v>45217</v>
      </c>
      <c r="T140" s="4" t="s">
        <v>34</v>
      </c>
      <c r="U140" s="4">
        <v>744.67</v>
      </c>
      <c r="V140" s="4">
        <v>0</v>
      </c>
      <c r="W140" s="4">
        <v>0</v>
      </c>
      <c r="X140" s="4" t="s">
        <v>639</v>
      </c>
      <c r="Y140" s="4" t="s">
        <v>36</v>
      </c>
    </row>
    <row r="141" s="4" customFormat="1" spans="1:25">
      <c r="A141" s="4" t="s">
        <v>640</v>
      </c>
      <c r="B141" s="4" t="s">
        <v>26</v>
      </c>
      <c r="C141" s="4" t="s">
        <v>27</v>
      </c>
      <c r="D141" s="4" t="s">
        <v>641</v>
      </c>
      <c r="E141" s="4" t="s">
        <v>297</v>
      </c>
      <c r="F141" s="6">
        <v>45211</v>
      </c>
      <c r="G141" s="6">
        <v>45214</v>
      </c>
      <c r="H141" s="4">
        <v>1</v>
      </c>
      <c r="I141" s="4">
        <v>3</v>
      </c>
      <c r="J141" s="4">
        <v>3</v>
      </c>
      <c r="K141" s="4" t="s">
        <v>30</v>
      </c>
      <c r="L141" s="4">
        <v>1675.23</v>
      </c>
      <c r="M141" s="4">
        <v>1675.23</v>
      </c>
      <c r="N141" s="4" t="s">
        <v>642</v>
      </c>
      <c r="O141" s="4" t="s">
        <v>32</v>
      </c>
      <c r="P141" s="4" t="s">
        <v>33</v>
      </c>
      <c r="Q141" s="4">
        <v>0</v>
      </c>
      <c r="R141" s="7">
        <v>45198</v>
      </c>
      <c r="S141" s="6">
        <v>45217</v>
      </c>
      <c r="T141" s="4" t="s">
        <v>34</v>
      </c>
      <c r="U141" s="4">
        <v>1675.23</v>
      </c>
      <c r="V141" s="4">
        <v>0</v>
      </c>
      <c r="W141" s="4">
        <v>0</v>
      </c>
      <c r="X141" s="4" t="s">
        <v>643</v>
      </c>
      <c r="Y141" s="4" t="s">
        <v>644</v>
      </c>
    </row>
    <row r="142" s="4" customFormat="1" spans="1:25">
      <c r="A142" s="4" t="s">
        <v>645</v>
      </c>
      <c r="B142" s="4" t="s">
        <v>26</v>
      </c>
      <c r="C142" s="4" t="s">
        <v>27</v>
      </c>
      <c r="D142" s="4" t="s">
        <v>646</v>
      </c>
      <c r="E142" s="4" t="s">
        <v>647</v>
      </c>
      <c r="F142" s="6">
        <v>45213</v>
      </c>
      <c r="G142" s="6">
        <v>45214</v>
      </c>
      <c r="H142" s="4">
        <v>1</v>
      </c>
      <c r="I142" s="4">
        <v>1</v>
      </c>
      <c r="J142" s="4">
        <v>1</v>
      </c>
      <c r="K142" s="4" t="s">
        <v>30</v>
      </c>
      <c r="L142" s="4">
        <v>820.73</v>
      </c>
      <c r="M142" s="4">
        <v>820.73</v>
      </c>
      <c r="N142" s="4" t="s">
        <v>648</v>
      </c>
      <c r="O142" s="4" t="s">
        <v>32</v>
      </c>
      <c r="P142" s="4" t="s">
        <v>33</v>
      </c>
      <c r="Q142" s="4">
        <v>0</v>
      </c>
      <c r="R142" s="7">
        <v>45199</v>
      </c>
      <c r="S142" s="6">
        <v>45217</v>
      </c>
      <c r="T142" s="4" t="s">
        <v>34</v>
      </c>
      <c r="U142" s="4">
        <v>820.73</v>
      </c>
      <c r="V142" s="4">
        <v>0</v>
      </c>
      <c r="W142" s="4">
        <v>0</v>
      </c>
      <c r="X142" s="4" t="s">
        <v>649</v>
      </c>
      <c r="Y142" s="4" t="s">
        <v>36</v>
      </c>
    </row>
    <row r="143" s="4" customFormat="1" spans="1:25">
      <c r="A143" s="4" t="s">
        <v>645</v>
      </c>
      <c r="B143" s="4" t="s">
        <v>26</v>
      </c>
      <c r="C143" s="4" t="s">
        <v>116</v>
      </c>
      <c r="D143" s="4" t="s">
        <v>646</v>
      </c>
      <c r="E143" s="4" t="s">
        <v>647</v>
      </c>
      <c r="F143" s="6">
        <v>45213</v>
      </c>
      <c r="G143" s="6">
        <v>45214</v>
      </c>
      <c r="H143" s="4">
        <v>1</v>
      </c>
      <c r="I143" s="4">
        <v>1</v>
      </c>
      <c r="J143" s="4">
        <v>1</v>
      </c>
      <c r="K143" s="4" t="s">
        <v>30</v>
      </c>
      <c r="L143" s="4">
        <v>-820.73</v>
      </c>
      <c r="M143" s="4">
        <v>-820.73</v>
      </c>
      <c r="N143" s="4" t="s">
        <v>648</v>
      </c>
      <c r="O143" s="4" t="s">
        <v>32</v>
      </c>
      <c r="P143" s="4" t="s">
        <v>33</v>
      </c>
      <c r="Q143" s="4">
        <v>0</v>
      </c>
      <c r="R143" s="7">
        <v>45199</v>
      </c>
      <c r="S143" s="6">
        <v>45217</v>
      </c>
      <c r="T143" s="4" t="s">
        <v>34</v>
      </c>
      <c r="U143" s="4">
        <v>-820.73</v>
      </c>
      <c r="V143" s="4">
        <v>0</v>
      </c>
      <c r="W143" s="4">
        <v>0</v>
      </c>
      <c r="X143" s="4" t="s">
        <v>649</v>
      </c>
      <c r="Y143" s="4" t="s">
        <v>36</v>
      </c>
    </row>
    <row r="144" s="4" customFormat="1" spans="1:25">
      <c r="A144" s="4" t="s">
        <v>650</v>
      </c>
      <c r="B144" s="4" t="s">
        <v>26</v>
      </c>
      <c r="C144" s="4" t="s">
        <v>27</v>
      </c>
      <c r="D144" s="4" t="s">
        <v>646</v>
      </c>
      <c r="E144" s="4" t="s">
        <v>647</v>
      </c>
      <c r="F144" s="6">
        <v>45213</v>
      </c>
      <c r="G144" s="6">
        <v>45214</v>
      </c>
      <c r="H144" s="4">
        <v>1</v>
      </c>
      <c r="I144" s="4">
        <v>1</v>
      </c>
      <c r="J144" s="4">
        <v>1</v>
      </c>
      <c r="K144" s="4" t="s">
        <v>30</v>
      </c>
      <c r="L144" s="4">
        <v>820.73</v>
      </c>
      <c r="M144" s="4">
        <v>820.73</v>
      </c>
      <c r="N144" s="4" t="s">
        <v>651</v>
      </c>
      <c r="O144" s="4" t="s">
        <v>32</v>
      </c>
      <c r="P144" s="4" t="s">
        <v>33</v>
      </c>
      <c r="Q144" s="4">
        <v>0</v>
      </c>
      <c r="R144" s="7">
        <v>45199.0000115741</v>
      </c>
      <c r="S144" s="6">
        <v>45217</v>
      </c>
      <c r="T144" s="4" t="s">
        <v>34</v>
      </c>
      <c r="U144" s="4">
        <v>820.73</v>
      </c>
      <c r="V144" s="4">
        <v>0</v>
      </c>
      <c r="W144" s="4">
        <v>0</v>
      </c>
      <c r="X144" s="4" t="s">
        <v>652</v>
      </c>
      <c r="Y144" s="4" t="s">
        <v>36</v>
      </c>
    </row>
    <row r="145" s="4" customFormat="1" spans="1:25">
      <c r="A145" s="4" t="s">
        <v>653</v>
      </c>
      <c r="B145" s="4" t="s">
        <v>26</v>
      </c>
      <c r="C145" s="4" t="s">
        <v>27</v>
      </c>
      <c r="D145" s="4" t="s">
        <v>654</v>
      </c>
      <c r="E145" s="4" t="s">
        <v>655</v>
      </c>
      <c r="F145" s="6">
        <v>45213</v>
      </c>
      <c r="G145" s="6">
        <v>45214</v>
      </c>
      <c r="H145" s="4">
        <v>1</v>
      </c>
      <c r="I145" s="4">
        <v>1</v>
      </c>
      <c r="J145" s="4">
        <v>1</v>
      </c>
      <c r="K145" s="4" t="s">
        <v>30</v>
      </c>
      <c r="L145" s="4">
        <v>107.46</v>
      </c>
      <c r="M145" s="4">
        <v>107.46</v>
      </c>
      <c r="N145" s="4" t="s">
        <v>656</v>
      </c>
      <c r="O145" s="4" t="s">
        <v>32</v>
      </c>
      <c r="P145" s="4" t="s">
        <v>33</v>
      </c>
      <c r="Q145" s="4">
        <v>0</v>
      </c>
      <c r="R145" s="7">
        <v>45199</v>
      </c>
      <c r="S145" s="6">
        <v>45217</v>
      </c>
      <c r="T145" s="4" t="s">
        <v>34</v>
      </c>
      <c r="U145" s="4">
        <v>107.46</v>
      </c>
      <c r="V145" s="4">
        <v>0</v>
      </c>
      <c r="W145" s="4">
        <v>0</v>
      </c>
      <c r="X145" s="4" t="s">
        <v>657</v>
      </c>
      <c r="Y145" s="4" t="s">
        <v>658</v>
      </c>
    </row>
    <row r="146" s="4" customFormat="1" spans="1:25">
      <c r="A146" s="4" t="s">
        <v>659</v>
      </c>
      <c r="B146" s="4" t="s">
        <v>26</v>
      </c>
      <c r="C146" s="4" t="s">
        <v>27</v>
      </c>
      <c r="D146" s="4" t="s">
        <v>660</v>
      </c>
      <c r="E146" s="4" t="s">
        <v>661</v>
      </c>
      <c r="F146" s="6">
        <v>45213</v>
      </c>
      <c r="G146" s="6">
        <v>45214</v>
      </c>
      <c r="H146" s="4">
        <v>1</v>
      </c>
      <c r="I146" s="4">
        <v>1</v>
      </c>
      <c r="J146" s="4">
        <v>1</v>
      </c>
      <c r="K146" s="4" t="s">
        <v>30</v>
      </c>
      <c r="L146" s="4">
        <v>309.41</v>
      </c>
      <c r="M146" s="4">
        <v>309.41</v>
      </c>
      <c r="N146" s="4" t="s">
        <v>662</v>
      </c>
      <c r="O146" s="4" t="s">
        <v>32</v>
      </c>
      <c r="P146" s="4" t="s">
        <v>33</v>
      </c>
      <c r="Q146" s="4">
        <v>0</v>
      </c>
      <c r="R146" s="7">
        <v>45199</v>
      </c>
      <c r="S146" s="6">
        <v>45217</v>
      </c>
      <c r="T146" s="4" t="s">
        <v>34</v>
      </c>
      <c r="U146" s="4">
        <v>309.41</v>
      </c>
      <c r="V146" s="4">
        <v>0</v>
      </c>
      <c r="W146" s="4">
        <v>0</v>
      </c>
      <c r="X146" s="4" t="s">
        <v>663</v>
      </c>
      <c r="Y146" s="4" t="s">
        <v>36</v>
      </c>
    </row>
    <row r="147" s="4" customFormat="1" spans="1:25">
      <c r="A147" s="4" t="s">
        <v>623</v>
      </c>
      <c r="B147" s="4" t="s">
        <v>26</v>
      </c>
      <c r="C147" s="4" t="s">
        <v>116</v>
      </c>
      <c r="D147" s="4" t="s">
        <v>236</v>
      </c>
      <c r="E147" s="4" t="s">
        <v>583</v>
      </c>
      <c r="F147" s="6">
        <v>45213</v>
      </c>
      <c r="G147" s="6">
        <v>45214</v>
      </c>
      <c r="H147" s="4">
        <v>1</v>
      </c>
      <c r="I147" s="4">
        <v>1</v>
      </c>
      <c r="J147" s="4">
        <v>1</v>
      </c>
      <c r="K147" s="4" t="s">
        <v>30</v>
      </c>
      <c r="L147" s="4">
        <v>-1268.83</v>
      </c>
      <c r="M147" s="4">
        <v>-1268.83</v>
      </c>
      <c r="N147" s="4" t="s">
        <v>624</v>
      </c>
      <c r="O147" s="4" t="s">
        <v>32</v>
      </c>
      <c r="P147" s="4" t="s">
        <v>33</v>
      </c>
      <c r="Q147" s="4">
        <v>0</v>
      </c>
      <c r="R147" s="7">
        <v>45198</v>
      </c>
      <c r="S147" s="6">
        <v>45217</v>
      </c>
      <c r="T147" s="4" t="s">
        <v>34</v>
      </c>
      <c r="U147" s="4">
        <v>-1268.83</v>
      </c>
      <c r="V147" s="4">
        <v>0</v>
      </c>
      <c r="W147" s="4">
        <v>0</v>
      </c>
      <c r="X147" s="4" t="s">
        <v>625</v>
      </c>
      <c r="Y147" s="4" t="s">
        <v>36</v>
      </c>
    </row>
    <row r="148" s="4" customFormat="1" spans="1:25">
      <c r="A148" s="4" t="s">
        <v>664</v>
      </c>
      <c r="B148" s="4" t="s">
        <v>26</v>
      </c>
      <c r="C148" s="4" t="s">
        <v>27</v>
      </c>
      <c r="D148" s="4" t="s">
        <v>665</v>
      </c>
      <c r="E148" s="4" t="s">
        <v>666</v>
      </c>
      <c r="F148" s="6">
        <v>45211</v>
      </c>
      <c r="G148" s="6">
        <v>45214</v>
      </c>
      <c r="H148" s="4">
        <v>1</v>
      </c>
      <c r="I148" s="4">
        <v>3</v>
      </c>
      <c r="J148" s="4">
        <v>3</v>
      </c>
      <c r="K148" s="4" t="s">
        <v>30</v>
      </c>
      <c r="L148" s="4">
        <v>1235.55</v>
      </c>
      <c r="M148" s="4">
        <v>1235.55</v>
      </c>
      <c r="N148" s="4" t="s">
        <v>667</v>
      </c>
      <c r="O148" s="4" t="s">
        <v>32</v>
      </c>
      <c r="P148" s="4" t="s">
        <v>33</v>
      </c>
      <c r="Q148" s="4">
        <v>0</v>
      </c>
      <c r="R148" s="7">
        <v>45199.0000115741</v>
      </c>
      <c r="S148" s="6">
        <v>45217</v>
      </c>
      <c r="T148" s="4" t="s">
        <v>34</v>
      </c>
      <c r="U148" s="4">
        <v>1235.55</v>
      </c>
      <c r="V148" s="4">
        <v>0</v>
      </c>
      <c r="W148" s="4">
        <v>0</v>
      </c>
      <c r="X148" s="4" t="s">
        <v>668</v>
      </c>
      <c r="Y148" s="4" t="s">
        <v>669</v>
      </c>
    </row>
    <row r="149" s="4" customFormat="1" spans="1:25">
      <c r="A149" s="4" t="s">
        <v>670</v>
      </c>
      <c r="B149" s="4" t="s">
        <v>26</v>
      </c>
      <c r="C149" s="4" t="s">
        <v>27</v>
      </c>
      <c r="D149" s="4" t="s">
        <v>671</v>
      </c>
      <c r="E149" s="4" t="s">
        <v>248</v>
      </c>
      <c r="F149" s="6">
        <v>45211</v>
      </c>
      <c r="G149" s="6">
        <v>45214</v>
      </c>
      <c r="H149" s="4">
        <v>1</v>
      </c>
      <c r="I149" s="4">
        <v>3</v>
      </c>
      <c r="J149" s="4">
        <v>3</v>
      </c>
      <c r="K149" s="4" t="s">
        <v>30</v>
      </c>
      <c r="L149" s="4">
        <v>1029.6</v>
      </c>
      <c r="M149" s="4">
        <v>1029.6</v>
      </c>
      <c r="N149" s="4" t="s">
        <v>672</v>
      </c>
      <c r="O149" s="4" t="s">
        <v>32</v>
      </c>
      <c r="P149" s="4" t="s">
        <v>33</v>
      </c>
      <c r="Q149" s="4">
        <v>0</v>
      </c>
      <c r="R149" s="7">
        <v>45199.0000115741</v>
      </c>
      <c r="S149" s="6">
        <v>45217</v>
      </c>
      <c r="T149" s="4" t="s">
        <v>34</v>
      </c>
      <c r="U149" s="4">
        <v>1029.6</v>
      </c>
      <c r="V149" s="4">
        <v>0</v>
      </c>
      <c r="W149" s="4">
        <v>0</v>
      </c>
      <c r="X149" s="4" t="s">
        <v>673</v>
      </c>
      <c r="Y149" s="4" t="s">
        <v>36</v>
      </c>
    </row>
    <row r="150" s="4" customFormat="1" spans="1:25">
      <c r="A150" s="4" t="s">
        <v>631</v>
      </c>
      <c r="B150" s="4" t="s">
        <v>26</v>
      </c>
      <c r="C150" s="4" t="s">
        <v>116</v>
      </c>
      <c r="D150" s="4" t="s">
        <v>632</v>
      </c>
      <c r="E150" s="4" t="s">
        <v>135</v>
      </c>
      <c r="F150" s="6">
        <v>45213</v>
      </c>
      <c r="G150" s="6">
        <v>45214</v>
      </c>
      <c r="H150" s="4">
        <v>1</v>
      </c>
      <c r="I150" s="4">
        <v>1</v>
      </c>
      <c r="J150" s="4">
        <v>1</v>
      </c>
      <c r="K150" s="4" t="s">
        <v>30</v>
      </c>
      <c r="L150" s="4">
        <v>-194.25</v>
      </c>
      <c r="M150" s="4">
        <v>-194.25</v>
      </c>
      <c r="N150" s="4" t="s">
        <v>633</v>
      </c>
      <c r="O150" s="4" t="s">
        <v>32</v>
      </c>
      <c r="P150" s="4" t="s">
        <v>33</v>
      </c>
      <c r="Q150" s="4">
        <v>0</v>
      </c>
      <c r="R150" s="7">
        <v>45198</v>
      </c>
      <c r="S150" s="6">
        <v>45217</v>
      </c>
      <c r="T150" s="4" t="s">
        <v>34</v>
      </c>
      <c r="U150" s="4">
        <v>-194.25</v>
      </c>
      <c r="V150" s="4">
        <v>0</v>
      </c>
      <c r="W150" s="4">
        <v>0</v>
      </c>
      <c r="X150" s="4" t="s">
        <v>634</v>
      </c>
      <c r="Y150" s="4" t="s">
        <v>36</v>
      </c>
    </row>
    <row r="151" s="4" customFormat="1" spans="1:25">
      <c r="A151" s="4" t="s">
        <v>674</v>
      </c>
      <c r="B151" s="4" t="s">
        <v>26</v>
      </c>
      <c r="C151" s="4" t="s">
        <v>27</v>
      </c>
      <c r="D151" s="4" t="s">
        <v>636</v>
      </c>
      <c r="E151" s="4" t="s">
        <v>637</v>
      </c>
      <c r="F151" s="6">
        <v>45213</v>
      </c>
      <c r="G151" s="6">
        <v>45214</v>
      </c>
      <c r="H151" s="4">
        <v>1</v>
      </c>
      <c r="I151" s="4">
        <v>1</v>
      </c>
      <c r="J151" s="4">
        <v>1</v>
      </c>
      <c r="K151" s="4" t="s">
        <v>30</v>
      </c>
      <c r="L151" s="4">
        <v>876.02</v>
      </c>
      <c r="M151" s="4">
        <v>876.02</v>
      </c>
      <c r="N151" s="4" t="s">
        <v>675</v>
      </c>
      <c r="O151" s="4" t="s">
        <v>32</v>
      </c>
      <c r="P151" s="4" t="s">
        <v>33</v>
      </c>
      <c r="Q151" s="4">
        <v>0</v>
      </c>
      <c r="R151" s="7">
        <v>45199</v>
      </c>
      <c r="S151" s="6">
        <v>45217</v>
      </c>
      <c r="T151" s="4" t="s">
        <v>34</v>
      </c>
      <c r="U151" s="4">
        <v>876.02</v>
      </c>
      <c r="V151" s="4">
        <v>0</v>
      </c>
      <c r="W151" s="4">
        <v>0</v>
      </c>
      <c r="X151" s="4" t="s">
        <v>676</v>
      </c>
      <c r="Y151" s="4" t="s">
        <v>677</v>
      </c>
    </row>
    <row r="152" s="4" customFormat="1" spans="1:25">
      <c r="A152" s="4" t="s">
        <v>678</v>
      </c>
      <c r="B152" s="4" t="s">
        <v>26</v>
      </c>
      <c r="C152" s="4" t="s">
        <v>27</v>
      </c>
      <c r="D152" s="4" t="s">
        <v>632</v>
      </c>
      <c r="E152" s="4" t="s">
        <v>135</v>
      </c>
      <c r="F152" s="6">
        <v>45213</v>
      </c>
      <c r="G152" s="6">
        <v>45214</v>
      </c>
      <c r="H152" s="4">
        <v>1</v>
      </c>
      <c r="I152" s="4">
        <v>1</v>
      </c>
      <c r="J152" s="4">
        <v>1</v>
      </c>
      <c r="K152" s="4" t="s">
        <v>30</v>
      </c>
      <c r="L152" s="4">
        <v>199.62</v>
      </c>
      <c r="M152" s="4">
        <v>199.62</v>
      </c>
      <c r="N152" s="4" t="s">
        <v>633</v>
      </c>
      <c r="O152" s="4" t="s">
        <v>32</v>
      </c>
      <c r="P152" s="4" t="s">
        <v>33</v>
      </c>
      <c r="Q152" s="4">
        <v>0</v>
      </c>
      <c r="R152" s="7">
        <v>45199.0000115741</v>
      </c>
      <c r="S152" s="6">
        <v>45217</v>
      </c>
      <c r="T152" s="4" t="s">
        <v>34</v>
      </c>
      <c r="U152" s="4">
        <v>199.62</v>
      </c>
      <c r="V152" s="4">
        <v>0</v>
      </c>
      <c r="W152" s="4">
        <v>0</v>
      </c>
      <c r="X152" s="4" t="s">
        <v>679</v>
      </c>
      <c r="Y152" s="4" t="s">
        <v>680</v>
      </c>
    </row>
    <row r="153" s="4" customFormat="1" spans="1:25">
      <c r="A153" s="4" t="s">
        <v>681</v>
      </c>
      <c r="B153" s="4" t="s">
        <v>26</v>
      </c>
      <c r="C153" s="4" t="s">
        <v>27</v>
      </c>
      <c r="D153" s="4" t="s">
        <v>682</v>
      </c>
      <c r="E153" s="4" t="s">
        <v>683</v>
      </c>
      <c r="F153" s="6">
        <v>45211</v>
      </c>
      <c r="G153" s="6">
        <v>45214</v>
      </c>
      <c r="H153" s="4">
        <v>1</v>
      </c>
      <c r="I153" s="4">
        <v>3</v>
      </c>
      <c r="J153" s="4">
        <v>3</v>
      </c>
      <c r="K153" s="4" t="s">
        <v>30</v>
      </c>
      <c r="L153" s="4">
        <v>2182.29</v>
      </c>
      <c r="M153" s="4">
        <v>2182.29</v>
      </c>
      <c r="N153" s="4" t="s">
        <v>684</v>
      </c>
      <c r="O153" s="4" t="s">
        <v>32</v>
      </c>
      <c r="P153" s="4" t="s">
        <v>33</v>
      </c>
      <c r="Q153" s="4">
        <v>0</v>
      </c>
      <c r="R153" s="7">
        <v>45199.0000115741</v>
      </c>
      <c r="S153" s="6">
        <v>45217</v>
      </c>
      <c r="T153" s="4" t="s">
        <v>34</v>
      </c>
      <c r="U153" s="4">
        <v>2182.29</v>
      </c>
      <c r="V153" s="4">
        <v>0</v>
      </c>
      <c r="W153" s="4">
        <v>0</v>
      </c>
      <c r="X153" s="4" t="s">
        <v>685</v>
      </c>
      <c r="Y153" s="4" t="s">
        <v>686</v>
      </c>
    </row>
    <row r="154" s="4" customFormat="1" spans="1:25">
      <c r="A154" s="4" t="s">
        <v>687</v>
      </c>
      <c r="B154" s="4" t="s">
        <v>26</v>
      </c>
      <c r="C154" s="4" t="s">
        <v>27</v>
      </c>
      <c r="D154" s="4" t="s">
        <v>688</v>
      </c>
      <c r="E154" s="4" t="s">
        <v>689</v>
      </c>
      <c r="F154" s="6">
        <v>45211</v>
      </c>
      <c r="G154" s="6">
        <v>45214</v>
      </c>
      <c r="H154" s="4">
        <v>1</v>
      </c>
      <c r="I154" s="4">
        <v>3</v>
      </c>
      <c r="J154" s="4">
        <v>3</v>
      </c>
      <c r="K154" s="4" t="s">
        <v>30</v>
      </c>
      <c r="L154" s="4">
        <v>1436.03</v>
      </c>
      <c r="M154" s="4">
        <v>1436.03</v>
      </c>
      <c r="N154" s="4" t="s">
        <v>690</v>
      </c>
      <c r="O154" s="4" t="s">
        <v>32</v>
      </c>
      <c r="P154" s="4" t="s">
        <v>33</v>
      </c>
      <c r="Q154" s="4">
        <v>0</v>
      </c>
      <c r="R154" s="7">
        <v>45199</v>
      </c>
      <c r="S154" s="6">
        <v>45217</v>
      </c>
      <c r="T154" s="4" t="s">
        <v>34</v>
      </c>
      <c r="U154" s="4">
        <v>1436.03</v>
      </c>
      <c r="V154" s="4">
        <v>0</v>
      </c>
      <c r="W154" s="4">
        <v>0</v>
      </c>
      <c r="X154" s="4" t="s">
        <v>691</v>
      </c>
      <c r="Y154" s="4" t="s">
        <v>692</v>
      </c>
    </row>
    <row r="155" s="4" customFormat="1" spans="1:25">
      <c r="A155" s="4" t="s">
        <v>693</v>
      </c>
      <c r="B155" s="4" t="s">
        <v>26</v>
      </c>
      <c r="C155" s="4" t="s">
        <v>27</v>
      </c>
      <c r="D155" s="4" t="s">
        <v>694</v>
      </c>
      <c r="E155" s="4" t="s">
        <v>307</v>
      </c>
      <c r="F155" s="6">
        <v>45213</v>
      </c>
      <c r="G155" s="6">
        <v>45214</v>
      </c>
      <c r="H155" s="4">
        <v>1</v>
      </c>
      <c r="I155" s="4">
        <v>1</v>
      </c>
      <c r="J155" s="4">
        <v>1</v>
      </c>
      <c r="K155" s="4" t="s">
        <v>30</v>
      </c>
      <c r="L155" s="4">
        <v>238.66</v>
      </c>
      <c r="M155" s="4">
        <v>238.66</v>
      </c>
      <c r="N155" s="4" t="s">
        <v>695</v>
      </c>
      <c r="O155" s="4" t="s">
        <v>32</v>
      </c>
      <c r="P155" s="4" t="s">
        <v>33</v>
      </c>
      <c r="Q155" s="4">
        <v>0</v>
      </c>
      <c r="R155" s="7">
        <v>45199</v>
      </c>
      <c r="S155" s="6">
        <v>45217</v>
      </c>
      <c r="T155" s="4" t="s">
        <v>34</v>
      </c>
      <c r="U155" s="4">
        <v>238.66</v>
      </c>
      <c r="V155" s="4">
        <v>0</v>
      </c>
      <c r="W155" s="4">
        <v>0</v>
      </c>
      <c r="X155" s="4" t="s">
        <v>696</v>
      </c>
      <c r="Y155" s="4" t="s">
        <v>697</v>
      </c>
    </row>
    <row r="156" s="4" customFormat="1" spans="1:25">
      <c r="A156" s="4" t="s">
        <v>698</v>
      </c>
      <c r="B156" s="4" t="s">
        <v>26</v>
      </c>
      <c r="C156" s="4" t="s">
        <v>27</v>
      </c>
      <c r="D156" s="4" t="s">
        <v>699</v>
      </c>
      <c r="E156" s="4" t="s">
        <v>700</v>
      </c>
      <c r="F156" s="6">
        <v>45213</v>
      </c>
      <c r="G156" s="6">
        <v>45214</v>
      </c>
      <c r="H156" s="4">
        <v>1</v>
      </c>
      <c r="I156" s="4">
        <v>1</v>
      </c>
      <c r="J156" s="4">
        <v>1</v>
      </c>
      <c r="K156" s="4" t="s">
        <v>30</v>
      </c>
      <c r="L156" s="4">
        <v>740.27</v>
      </c>
      <c r="M156" s="4">
        <v>740.27</v>
      </c>
      <c r="N156" s="4" t="s">
        <v>701</v>
      </c>
      <c r="O156" s="4" t="s">
        <v>32</v>
      </c>
      <c r="P156" s="4" t="s">
        <v>33</v>
      </c>
      <c r="Q156" s="4">
        <v>0</v>
      </c>
      <c r="R156" s="7">
        <v>45199</v>
      </c>
      <c r="S156" s="6">
        <v>45217</v>
      </c>
      <c r="T156" s="4" t="s">
        <v>34</v>
      </c>
      <c r="U156" s="4">
        <v>740.27</v>
      </c>
      <c r="V156" s="4">
        <v>0</v>
      </c>
      <c r="W156" s="4">
        <v>0</v>
      </c>
      <c r="X156" s="4" t="s">
        <v>702</v>
      </c>
      <c r="Y156" s="4" t="s">
        <v>703</v>
      </c>
    </row>
    <row r="157" s="4" customFormat="1" spans="1:25">
      <c r="A157" s="4" t="s">
        <v>704</v>
      </c>
      <c r="B157" s="4" t="s">
        <v>26</v>
      </c>
      <c r="C157" s="4" t="s">
        <v>27</v>
      </c>
      <c r="D157" s="4" t="s">
        <v>705</v>
      </c>
      <c r="E157" s="4" t="s">
        <v>706</v>
      </c>
      <c r="F157" s="6">
        <v>45212</v>
      </c>
      <c r="G157" s="6">
        <v>45214</v>
      </c>
      <c r="H157" s="4">
        <v>1</v>
      </c>
      <c r="I157" s="4">
        <v>2</v>
      </c>
      <c r="J157" s="4">
        <v>2</v>
      </c>
      <c r="K157" s="4" t="s">
        <v>30</v>
      </c>
      <c r="L157" s="4">
        <v>3654.26</v>
      </c>
      <c r="M157" s="4">
        <v>3654.26</v>
      </c>
      <c r="N157" s="4" t="s">
        <v>707</v>
      </c>
      <c r="O157" s="4" t="s">
        <v>32</v>
      </c>
      <c r="P157" s="4" t="s">
        <v>33</v>
      </c>
      <c r="Q157" s="4">
        <v>0</v>
      </c>
      <c r="R157" s="7">
        <v>45199.0000115741</v>
      </c>
      <c r="S157" s="6">
        <v>45217</v>
      </c>
      <c r="T157" s="4" t="s">
        <v>34</v>
      </c>
      <c r="U157" s="4">
        <v>3654.26</v>
      </c>
      <c r="V157" s="4">
        <v>0</v>
      </c>
      <c r="W157" s="4">
        <v>0</v>
      </c>
      <c r="X157" s="4" t="s">
        <v>708</v>
      </c>
      <c r="Y157" s="4" t="s">
        <v>709</v>
      </c>
    </row>
    <row r="158" s="4" customFormat="1" spans="1:25">
      <c r="A158" s="4" t="s">
        <v>710</v>
      </c>
      <c r="B158" s="4" t="s">
        <v>26</v>
      </c>
      <c r="C158" s="4" t="s">
        <v>27</v>
      </c>
      <c r="D158" s="4" t="s">
        <v>711</v>
      </c>
      <c r="E158" s="4" t="s">
        <v>101</v>
      </c>
      <c r="F158" s="6">
        <v>45212</v>
      </c>
      <c r="G158" s="6">
        <v>45214</v>
      </c>
      <c r="H158" s="4">
        <v>2</v>
      </c>
      <c r="I158" s="4">
        <v>2</v>
      </c>
      <c r="J158" s="4">
        <v>4</v>
      </c>
      <c r="K158" s="4" t="s">
        <v>30</v>
      </c>
      <c r="L158" s="4">
        <v>1458.96</v>
      </c>
      <c r="M158" s="4">
        <v>1458.96</v>
      </c>
      <c r="N158" s="4" t="s">
        <v>712</v>
      </c>
      <c r="O158" s="4" t="s">
        <v>32</v>
      </c>
      <c r="P158" s="4" t="s">
        <v>33</v>
      </c>
      <c r="Q158" s="4">
        <v>0</v>
      </c>
      <c r="R158" s="7">
        <v>45200</v>
      </c>
      <c r="S158" s="6">
        <v>45217</v>
      </c>
      <c r="T158" s="4" t="s">
        <v>34</v>
      </c>
      <c r="U158" s="4">
        <v>1458.96</v>
      </c>
      <c r="V158" s="4">
        <v>0</v>
      </c>
      <c r="W158" s="4">
        <v>0</v>
      </c>
      <c r="X158" s="4" t="s">
        <v>713</v>
      </c>
      <c r="Y158" s="4" t="s">
        <v>714</v>
      </c>
    </row>
    <row r="159" s="4" customFormat="1" spans="1:25">
      <c r="A159" s="4" t="s">
        <v>715</v>
      </c>
      <c r="B159" s="4" t="s">
        <v>26</v>
      </c>
      <c r="C159" s="4" t="s">
        <v>27</v>
      </c>
      <c r="D159" s="4" t="s">
        <v>716</v>
      </c>
      <c r="E159" s="4" t="s">
        <v>717</v>
      </c>
      <c r="F159" s="6">
        <v>45213</v>
      </c>
      <c r="G159" s="6">
        <v>45214</v>
      </c>
      <c r="H159" s="4">
        <v>1</v>
      </c>
      <c r="I159" s="4">
        <v>1</v>
      </c>
      <c r="J159" s="4">
        <v>1</v>
      </c>
      <c r="K159" s="4" t="s">
        <v>30</v>
      </c>
      <c r="L159" s="4">
        <v>1077.76</v>
      </c>
      <c r="M159" s="4">
        <v>1077.76</v>
      </c>
      <c r="N159" s="4" t="s">
        <v>718</v>
      </c>
      <c r="O159" s="4" t="s">
        <v>32</v>
      </c>
      <c r="P159" s="4" t="s">
        <v>33</v>
      </c>
      <c r="Q159" s="4">
        <v>0</v>
      </c>
      <c r="R159" s="7">
        <v>45200.0000115741</v>
      </c>
      <c r="S159" s="6">
        <v>45217</v>
      </c>
      <c r="T159" s="4" t="s">
        <v>34</v>
      </c>
      <c r="U159" s="4">
        <v>1077.76</v>
      </c>
      <c r="V159" s="4">
        <v>0</v>
      </c>
      <c r="W159" s="4">
        <v>0</v>
      </c>
      <c r="X159" s="4" t="s">
        <v>719</v>
      </c>
      <c r="Y159" s="4" t="s">
        <v>720</v>
      </c>
    </row>
    <row r="160" s="4" customFormat="1" spans="1:25">
      <c r="A160" s="4" t="s">
        <v>721</v>
      </c>
      <c r="B160" s="4" t="s">
        <v>26</v>
      </c>
      <c r="C160" s="4" t="s">
        <v>27</v>
      </c>
      <c r="D160" s="4" t="s">
        <v>722</v>
      </c>
      <c r="E160" s="4" t="s">
        <v>723</v>
      </c>
      <c r="F160" s="6">
        <v>45212</v>
      </c>
      <c r="G160" s="6">
        <v>45214</v>
      </c>
      <c r="H160" s="4">
        <v>1</v>
      </c>
      <c r="I160" s="4">
        <v>2</v>
      </c>
      <c r="J160" s="4">
        <v>2</v>
      </c>
      <c r="K160" s="4" t="s">
        <v>30</v>
      </c>
      <c r="L160" s="4">
        <v>1068.11</v>
      </c>
      <c r="M160" s="4">
        <v>1068.11</v>
      </c>
      <c r="N160" s="4" t="s">
        <v>724</v>
      </c>
      <c r="O160" s="4" t="s">
        <v>32</v>
      </c>
      <c r="P160" s="4" t="s">
        <v>33</v>
      </c>
      <c r="Q160" s="4">
        <v>0</v>
      </c>
      <c r="R160" s="7">
        <v>45200</v>
      </c>
      <c r="S160" s="6">
        <v>45217</v>
      </c>
      <c r="T160" s="4" t="s">
        <v>34</v>
      </c>
      <c r="U160" s="4">
        <v>1068.11</v>
      </c>
      <c r="V160" s="4">
        <v>0</v>
      </c>
      <c r="W160" s="4">
        <v>0</v>
      </c>
      <c r="X160" s="4" t="s">
        <v>725</v>
      </c>
      <c r="Y160" s="4" t="s">
        <v>726</v>
      </c>
    </row>
    <row r="161" s="4" customFormat="1" spans="1:25">
      <c r="A161" s="4" t="s">
        <v>727</v>
      </c>
      <c r="B161" s="4" t="s">
        <v>26</v>
      </c>
      <c r="C161" s="4" t="s">
        <v>27</v>
      </c>
      <c r="D161" s="4" t="s">
        <v>577</v>
      </c>
      <c r="E161" s="4" t="s">
        <v>578</v>
      </c>
      <c r="F161" s="6">
        <v>45212</v>
      </c>
      <c r="G161" s="6">
        <v>45214</v>
      </c>
      <c r="H161" s="4">
        <v>1</v>
      </c>
      <c r="I161" s="4">
        <v>2</v>
      </c>
      <c r="J161" s="4">
        <v>2</v>
      </c>
      <c r="K161" s="4" t="s">
        <v>30</v>
      </c>
      <c r="L161" s="4">
        <v>1135.58</v>
      </c>
      <c r="M161" s="4">
        <v>1135.58</v>
      </c>
      <c r="N161" s="4" t="s">
        <v>728</v>
      </c>
      <c r="O161" s="4" t="s">
        <v>32</v>
      </c>
      <c r="P161" s="4" t="s">
        <v>33</v>
      </c>
      <c r="Q161" s="4">
        <v>0</v>
      </c>
      <c r="R161" s="7">
        <v>45200.0000115741</v>
      </c>
      <c r="S161" s="6">
        <v>45217</v>
      </c>
      <c r="T161" s="4" t="s">
        <v>34</v>
      </c>
      <c r="U161" s="4">
        <v>1135.58</v>
      </c>
      <c r="V161" s="4">
        <v>0</v>
      </c>
      <c r="W161" s="4">
        <v>0</v>
      </c>
      <c r="X161" s="4" t="s">
        <v>729</v>
      </c>
      <c r="Y161" s="4" t="s">
        <v>730</v>
      </c>
    </row>
    <row r="162" s="4" customFormat="1" spans="1:25">
      <c r="A162" s="4" t="s">
        <v>731</v>
      </c>
      <c r="B162" s="4" t="s">
        <v>26</v>
      </c>
      <c r="C162" s="4" t="s">
        <v>27</v>
      </c>
      <c r="D162" s="4" t="s">
        <v>732</v>
      </c>
      <c r="E162" s="4" t="s">
        <v>733</v>
      </c>
      <c r="F162" s="6">
        <v>45210</v>
      </c>
      <c r="G162" s="6">
        <v>45214</v>
      </c>
      <c r="H162" s="4">
        <v>1</v>
      </c>
      <c r="I162" s="4">
        <v>4</v>
      </c>
      <c r="J162" s="4">
        <v>4</v>
      </c>
      <c r="K162" s="4" t="s">
        <v>30</v>
      </c>
      <c r="L162" s="4">
        <v>14108.45</v>
      </c>
      <c r="M162" s="4">
        <v>14108.45</v>
      </c>
      <c r="N162" s="4" t="s">
        <v>734</v>
      </c>
      <c r="O162" s="4" t="s">
        <v>32</v>
      </c>
      <c r="P162" s="4" t="s">
        <v>33</v>
      </c>
      <c r="Q162" s="4">
        <v>0</v>
      </c>
      <c r="R162" s="7">
        <v>45200.0000115741</v>
      </c>
      <c r="S162" s="6">
        <v>45217</v>
      </c>
      <c r="T162" s="4" t="s">
        <v>34</v>
      </c>
      <c r="U162" s="4">
        <v>14108.45</v>
      </c>
      <c r="V162" s="4">
        <v>0</v>
      </c>
      <c r="W162" s="4">
        <v>0</v>
      </c>
      <c r="X162" s="4" t="s">
        <v>735</v>
      </c>
      <c r="Y162" s="4" t="s">
        <v>736</v>
      </c>
    </row>
    <row r="163" s="4" customFormat="1" spans="1:25">
      <c r="A163" s="4" t="s">
        <v>737</v>
      </c>
      <c r="B163" s="4" t="s">
        <v>26</v>
      </c>
      <c r="C163" s="4" t="s">
        <v>27</v>
      </c>
      <c r="D163" s="4" t="s">
        <v>738</v>
      </c>
      <c r="E163" s="4" t="s">
        <v>739</v>
      </c>
      <c r="F163" s="6">
        <v>45212</v>
      </c>
      <c r="G163" s="6">
        <v>45214</v>
      </c>
      <c r="H163" s="4">
        <v>1</v>
      </c>
      <c r="I163" s="4">
        <v>2</v>
      </c>
      <c r="J163" s="4">
        <v>2</v>
      </c>
      <c r="K163" s="4" t="s">
        <v>30</v>
      </c>
      <c r="L163" s="4">
        <v>921.78</v>
      </c>
      <c r="M163" s="4">
        <v>921.78</v>
      </c>
      <c r="N163" s="4" t="s">
        <v>740</v>
      </c>
      <c r="O163" s="4" t="s">
        <v>32</v>
      </c>
      <c r="P163" s="4" t="s">
        <v>33</v>
      </c>
      <c r="Q163" s="4">
        <v>0</v>
      </c>
      <c r="R163" s="7">
        <v>45200.0000115741</v>
      </c>
      <c r="S163" s="6">
        <v>45217</v>
      </c>
      <c r="T163" s="4" t="s">
        <v>34</v>
      </c>
      <c r="U163" s="4">
        <v>921.78</v>
      </c>
      <c r="V163" s="4">
        <v>0</v>
      </c>
      <c r="W163" s="4">
        <v>0</v>
      </c>
      <c r="X163" s="4" t="s">
        <v>741</v>
      </c>
      <c r="Y163" s="4" t="s">
        <v>36</v>
      </c>
    </row>
    <row r="164" s="4" customFormat="1" spans="1:25">
      <c r="A164" s="4" t="s">
        <v>742</v>
      </c>
      <c r="B164" s="4" t="s">
        <v>26</v>
      </c>
      <c r="C164" s="4" t="s">
        <v>27</v>
      </c>
      <c r="D164" s="4" t="s">
        <v>743</v>
      </c>
      <c r="E164" s="4" t="s">
        <v>744</v>
      </c>
      <c r="F164" s="6">
        <v>45213</v>
      </c>
      <c r="G164" s="6">
        <v>45214</v>
      </c>
      <c r="H164" s="4">
        <v>1</v>
      </c>
      <c r="I164" s="4">
        <v>1</v>
      </c>
      <c r="J164" s="4">
        <v>1</v>
      </c>
      <c r="K164" s="4" t="s">
        <v>30</v>
      </c>
      <c r="L164" s="4">
        <v>738.37</v>
      </c>
      <c r="M164" s="4">
        <v>738.37</v>
      </c>
      <c r="N164" s="4" t="s">
        <v>745</v>
      </c>
      <c r="O164" s="4" t="s">
        <v>32</v>
      </c>
      <c r="P164" s="4" t="s">
        <v>33</v>
      </c>
      <c r="Q164" s="4">
        <v>0</v>
      </c>
      <c r="R164" s="7">
        <v>45200.0000115741</v>
      </c>
      <c r="S164" s="6">
        <v>45217</v>
      </c>
      <c r="T164" s="4" t="s">
        <v>34</v>
      </c>
      <c r="U164" s="4">
        <v>738.37</v>
      </c>
      <c r="V164" s="4">
        <v>0</v>
      </c>
      <c r="W164" s="4">
        <v>0</v>
      </c>
      <c r="X164" s="4" t="s">
        <v>746</v>
      </c>
      <c r="Y164" s="4" t="s">
        <v>36</v>
      </c>
    </row>
    <row r="165" s="4" customFormat="1" spans="1:25">
      <c r="A165" s="4" t="s">
        <v>747</v>
      </c>
      <c r="B165" s="4" t="s">
        <v>26</v>
      </c>
      <c r="C165" s="4" t="s">
        <v>27</v>
      </c>
      <c r="D165" s="4" t="s">
        <v>748</v>
      </c>
      <c r="E165" s="4" t="s">
        <v>749</v>
      </c>
      <c r="F165" s="6">
        <v>45213</v>
      </c>
      <c r="G165" s="6">
        <v>45214</v>
      </c>
      <c r="H165" s="4">
        <v>1</v>
      </c>
      <c r="I165" s="4">
        <v>1</v>
      </c>
      <c r="J165" s="4">
        <v>1</v>
      </c>
      <c r="K165" s="4" t="s">
        <v>30</v>
      </c>
      <c r="L165" s="4">
        <v>156.41</v>
      </c>
      <c r="M165" s="4">
        <v>156.41</v>
      </c>
      <c r="N165" s="4" t="s">
        <v>750</v>
      </c>
      <c r="O165" s="4" t="s">
        <v>32</v>
      </c>
      <c r="P165" s="4" t="s">
        <v>33</v>
      </c>
      <c r="Q165" s="4">
        <v>0</v>
      </c>
      <c r="R165" s="7">
        <v>45201</v>
      </c>
      <c r="S165" s="6">
        <v>45217</v>
      </c>
      <c r="T165" s="4" t="s">
        <v>34</v>
      </c>
      <c r="U165" s="4">
        <v>156.41</v>
      </c>
      <c r="V165" s="4">
        <v>0</v>
      </c>
      <c r="W165" s="4">
        <v>0</v>
      </c>
      <c r="X165" s="4" t="s">
        <v>751</v>
      </c>
      <c r="Y165" s="4" t="s">
        <v>36</v>
      </c>
    </row>
    <row r="166" s="4" customFormat="1" spans="1:25">
      <c r="A166" s="4" t="s">
        <v>747</v>
      </c>
      <c r="B166" s="4" t="s">
        <v>26</v>
      </c>
      <c r="C166" s="4" t="s">
        <v>116</v>
      </c>
      <c r="D166" s="4" t="s">
        <v>748</v>
      </c>
      <c r="E166" s="4" t="s">
        <v>749</v>
      </c>
      <c r="F166" s="6">
        <v>45213</v>
      </c>
      <c r="G166" s="6">
        <v>45214</v>
      </c>
      <c r="H166" s="4">
        <v>1</v>
      </c>
      <c r="I166" s="4">
        <v>1</v>
      </c>
      <c r="J166" s="4">
        <v>1</v>
      </c>
      <c r="K166" s="4" t="s">
        <v>30</v>
      </c>
      <c r="L166" s="4">
        <v>-156.41</v>
      </c>
      <c r="M166" s="4">
        <v>-156.41</v>
      </c>
      <c r="N166" s="4" t="s">
        <v>750</v>
      </c>
      <c r="O166" s="4" t="s">
        <v>32</v>
      </c>
      <c r="P166" s="4" t="s">
        <v>33</v>
      </c>
      <c r="Q166" s="4">
        <v>0</v>
      </c>
      <c r="R166" s="7">
        <v>45201</v>
      </c>
      <c r="S166" s="6">
        <v>45217</v>
      </c>
      <c r="T166" s="4" t="s">
        <v>34</v>
      </c>
      <c r="U166" s="4">
        <v>-156.41</v>
      </c>
      <c r="V166" s="4">
        <v>0</v>
      </c>
      <c r="W166" s="4">
        <v>0</v>
      </c>
      <c r="X166" s="4" t="s">
        <v>751</v>
      </c>
      <c r="Y166" s="4" t="s">
        <v>36</v>
      </c>
    </row>
    <row r="167" s="4" customFormat="1" spans="1:25">
      <c r="A167" s="4" t="s">
        <v>752</v>
      </c>
      <c r="B167" s="4" t="s">
        <v>26</v>
      </c>
      <c r="C167" s="4" t="s">
        <v>27</v>
      </c>
      <c r="D167" s="4" t="s">
        <v>753</v>
      </c>
      <c r="E167" s="4" t="s">
        <v>754</v>
      </c>
      <c r="F167" s="6">
        <v>45213</v>
      </c>
      <c r="G167" s="6">
        <v>45214</v>
      </c>
      <c r="H167" s="4">
        <v>1</v>
      </c>
      <c r="I167" s="4">
        <v>1</v>
      </c>
      <c r="J167" s="4">
        <v>1</v>
      </c>
      <c r="K167" s="4" t="s">
        <v>30</v>
      </c>
      <c r="L167" s="4">
        <v>333.73</v>
      </c>
      <c r="M167" s="4">
        <v>333.73</v>
      </c>
      <c r="N167" s="4" t="s">
        <v>755</v>
      </c>
      <c r="O167" s="4" t="s">
        <v>32</v>
      </c>
      <c r="P167" s="4" t="s">
        <v>33</v>
      </c>
      <c r="Q167" s="4">
        <v>0</v>
      </c>
      <c r="R167" s="7">
        <v>45201.0000115741</v>
      </c>
      <c r="S167" s="6">
        <v>45217</v>
      </c>
      <c r="T167" s="4" t="s">
        <v>34</v>
      </c>
      <c r="U167" s="4">
        <v>333.73</v>
      </c>
      <c r="V167" s="4">
        <v>0</v>
      </c>
      <c r="W167" s="4">
        <v>0</v>
      </c>
      <c r="X167" s="4" t="s">
        <v>756</v>
      </c>
      <c r="Y167" s="4" t="s">
        <v>757</v>
      </c>
    </row>
    <row r="168" s="4" customFormat="1" spans="1:25">
      <c r="A168" s="4" t="s">
        <v>758</v>
      </c>
      <c r="B168" s="4" t="s">
        <v>26</v>
      </c>
      <c r="C168" s="4" t="s">
        <v>27</v>
      </c>
      <c r="D168" s="4" t="s">
        <v>759</v>
      </c>
      <c r="E168" s="4" t="s">
        <v>760</v>
      </c>
      <c r="F168" s="6">
        <v>45213</v>
      </c>
      <c r="G168" s="6">
        <v>45214</v>
      </c>
      <c r="H168" s="4">
        <v>1</v>
      </c>
      <c r="I168" s="4">
        <v>1</v>
      </c>
      <c r="J168" s="4">
        <v>1</v>
      </c>
      <c r="K168" s="4" t="s">
        <v>30</v>
      </c>
      <c r="L168" s="4">
        <v>125.97</v>
      </c>
      <c r="M168" s="4">
        <v>125.97</v>
      </c>
      <c r="N168" s="4" t="s">
        <v>761</v>
      </c>
      <c r="O168" s="4" t="s">
        <v>32</v>
      </c>
      <c r="P168" s="4" t="s">
        <v>33</v>
      </c>
      <c r="Q168" s="4">
        <v>0</v>
      </c>
      <c r="R168" s="7">
        <v>45201.0000115741</v>
      </c>
      <c r="S168" s="6">
        <v>45217</v>
      </c>
      <c r="T168" s="4" t="s">
        <v>34</v>
      </c>
      <c r="U168" s="4">
        <v>125.97</v>
      </c>
      <c r="V168" s="4">
        <v>0</v>
      </c>
      <c r="W168" s="4">
        <v>0</v>
      </c>
      <c r="X168" s="4" t="s">
        <v>762</v>
      </c>
      <c r="Y168" s="4" t="s">
        <v>763</v>
      </c>
    </row>
    <row r="169" s="4" customFormat="1" spans="1:25">
      <c r="A169" s="4" t="s">
        <v>764</v>
      </c>
      <c r="B169" s="4" t="s">
        <v>26</v>
      </c>
      <c r="C169" s="4" t="s">
        <v>27</v>
      </c>
      <c r="D169" s="4" t="s">
        <v>554</v>
      </c>
      <c r="E169" s="4" t="s">
        <v>113</v>
      </c>
      <c r="F169" s="6">
        <v>45213</v>
      </c>
      <c r="G169" s="6">
        <v>45214</v>
      </c>
      <c r="H169" s="4">
        <v>2</v>
      </c>
      <c r="I169" s="4">
        <v>1</v>
      </c>
      <c r="J169" s="4">
        <v>2</v>
      </c>
      <c r="K169" s="4" t="s">
        <v>30</v>
      </c>
      <c r="L169" s="4">
        <v>784.18</v>
      </c>
      <c r="M169" s="4">
        <v>784.18</v>
      </c>
      <c r="N169" s="4" t="s">
        <v>765</v>
      </c>
      <c r="O169" s="4" t="s">
        <v>32</v>
      </c>
      <c r="P169" s="4" t="s">
        <v>33</v>
      </c>
      <c r="Q169" s="4">
        <v>0</v>
      </c>
      <c r="R169" s="7">
        <v>45201</v>
      </c>
      <c r="S169" s="6">
        <v>45217</v>
      </c>
      <c r="T169" s="4" t="s">
        <v>34</v>
      </c>
      <c r="U169" s="4">
        <v>784.18</v>
      </c>
      <c r="V169" s="4">
        <v>0</v>
      </c>
      <c r="W169" s="4">
        <v>0</v>
      </c>
      <c r="X169" s="4" t="s">
        <v>766</v>
      </c>
      <c r="Y169" s="4" t="s">
        <v>36</v>
      </c>
    </row>
    <row r="170" s="4" customFormat="1" spans="1:25">
      <c r="A170" s="4" t="s">
        <v>764</v>
      </c>
      <c r="B170" s="4" t="s">
        <v>26</v>
      </c>
      <c r="C170" s="4" t="s">
        <v>116</v>
      </c>
      <c r="D170" s="4" t="s">
        <v>554</v>
      </c>
      <c r="E170" s="4" t="s">
        <v>113</v>
      </c>
      <c r="F170" s="6">
        <v>45213</v>
      </c>
      <c r="G170" s="6">
        <v>45214</v>
      </c>
      <c r="H170" s="4">
        <v>2</v>
      </c>
      <c r="I170" s="4">
        <v>1</v>
      </c>
      <c r="J170" s="4">
        <v>2</v>
      </c>
      <c r="K170" s="4" t="s">
        <v>30</v>
      </c>
      <c r="L170" s="4">
        <v>-784.18</v>
      </c>
      <c r="M170" s="4">
        <v>-784.18</v>
      </c>
      <c r="N170" s="4" t="s">
        <v>765</v>
      </c>
      <c r="O170" s="4" t="s">
        <v>32</v>
      </c>
      <c r="P170" s="4" t="s">
        <v>33</v>
      </c>
      <c r="Q170" s="4">
        <v>0</v>
      </c>
      <c r="R170" s="7">
        <v>45201</v>
      </c>
      <c r="S170" s="6">
        <v>45217</v>
      </c>
      <c r="T170" s="4" t="s">
        <v>34</v>
      </c>
      <c r="U170" s="4">
        <v>-784.18</v>
      </c>
      <c r="V170" s="4">
        <v>0</v>
      </c>
      <c r="W170" s="4">
        <v>0</v>
      </c>
      <c r="X170" s="4" t="s">
        <v>766</v>
      </c>
      <c r="Y170" s="4" t="s">
        <v>36</v>
      </c>
    </row>
    <row r="171" s="4" customFormat="1" spans="1:25">
      <c r="A171" s="4" t="s">
        <v>767</v>
      </c>
      <c r="B171" s="4" t="s">
        <v>26</v>
      </c>
      <c r="C171" s="4" t="s">
        <v>27</v>
      </c>
      <c r="D171" s="4" t="s">
        <v>748</v>
      </c>
      <c r="E171" s="4" t="s">
        <v>768</v>
      </c>
      <c r="F171" s="6">
        <v>45213</v>
      </c>
      <c r="G171" s="6">
        <v>45214</v>
      </c>
      <c r="H171" s="4">
        <v>2</v>
      </c>
      <c r="I171" s="4">
        <v>1</v>
      </c>
      <c r="J171" s="4">
        <v>2</v>
      </c>
      <c r="K171" s="4" t="s">
        <v>30</v>
      </c>
      <c r="L171" s="4">
        <v>285.32</v>
      </c>
      <c r="M171" s="4">
        <v>285.32</v>
      </c>
      <c r="N171" s="4" t="s">
        <v>769</v>
      </c>
      <c r="O171" s="4" t="s">
        <v>32</v>
      </c>
      <c r="P171" s="4" t="s">
        <v>33</v>
      </c>
      <c r="Q171" s="4">
        <v>0</v>
      </c>
      <c r="R171" s="7">
        <v>45202</v>
      </c>
      <c r="S171" s="6">
        <v>45217</v>
      </c>
      <c r="T171" s="4" t="s">
        <v>34</v>
      </c>
      <c r="U171" s="4">
        <v>285.32</v>
      </c>
      <c r="V171" s="4">
        <v>0</v>
      </c>
      <c r="W171" s="4">
        <v>0</v>
      </c>
      <c r="X171" s="4" t="s">
        <v>770</v>
      </c>
      <c r="Y171" s="4" t="s">
        <v>36</v>
      </c>
    </row>
    <row r="172" s="4" customFormat="1" spans="1:25">
      <c r="A172" s="4" t="s">
        <v>771</v>
      </c>
      <c r="B172" s="4" t="s">
        <v>26</v>
      </c>
      <c r="C172" s="4" t="s">
        <v>27</v>
      </c>
      <c r="D172" s="4" t="s">
        <v>554</v>
      </c>
      <c r="E172" s="4" t="s">
        <v>113</v>
      </c>
      <c r="F172" s="6">
        <v>45213</v>
      </c>
      <c r="G172" s="6">
        <v>45214</v>
      </c>
      <c r="H172" s="4">
        <v>2</v>
      </c>
      <c r="I172" s="4">
        <v>1</v>
      </c>
      <c r="J172" s="4">
        <v>2</v>
      </c>
      <c r="K172" s="4" t="s">
        <v>30</v>
      </c>
      <c r="L172" s="4">
        <v>784.18</v>
      </c>
      <c r="M172" s="4">
        <v>784.18</v>
      </c>
      <c r="N172" s="4" t="s">
        <v>765</v>
      </c>
      <c r="O172" s="4" t="s">
        <v>32</v>
      </c>
      <c r="P172" s="4" t="s">
        <v>33</v>
      </c>
      <c r="Q172" s="4">
        <v>0</v>
      </c>
      <c r="R172" s="7">
        <v>45202</v>
      </c>
      <c r="S172" s="6">
        <v>45217</v>
      </c>
      <c r="T172" s="4" t="s">
        <v>34</v>
      </c>
      <c r="U172" s="4">
        <v>784.18</v>
      </c>
      <c r="V172" s="4">
        <v>0</v>
      </c>
      <c r="W172" s="4">
        <v>0</v>
      </c>
      <c r="X172" s="4" t="s">
        <v>772</v>
      </c>
      <c r="Y172" s="4" t="s">
        <v>773</v>
      </c>
    </row>
    <row r="173" s="4" customFormat="1" spans="1:25">
      <c r="A173" s="4" t="s">
        <v>774</v>
      </c>
      <c r="B173" s="4" t="s">
        <v>26</v>
      </c>
      <c r="C173" s="4" t="s">
        <v>27</v>
      </c>
      <c r="D173" s="4" t="s">
        <v>775</v>
      </c>
      <c r="E173" s="4" t="s">
        <v>776</v>
      </c>
      <c r="F173" s="6">
        <v>45212</v>
      </c>
      <c r="G173" s="6">
        <v>45214</v>
      </c>
      <c r="H173" s="4">
        <v>1</v>
      </c>
      <c r="I173" s="4">
        <v>2</v>
      </c>
      <c r="J173" s="4">
        <v>2</v>
      </c>
      <c r="K173" s="4" t="s">
        <v>30</v>
      </c>
      <c r="L173" s="4">
        <v>951.66</v>
      </c>
      <c r="M173" s="4">
        <v>951.66</v>
      </c>
      <c r="N173" s="4" t="s">
        <v>777</v>
      </c>
      <c r="O173" s="4" t="s">
        <v>32</v>
      </c>
      <c r="P173" s="4" t="s">
        <v>33</v>
      </c>
      <c r="Q173" s="4">
        <v>0</v>
      </c>
      <c r="R173" s="7">
        <v>45202</v>
      </c>
      <c r="S173" s="6">
        <v>45217</v>
      </c>
      <c r="T173" s="4" t="s">
        <v>34</v>
      </c>
      <c r="U173" s="4">
        <v>951.66</v>
      </c>
      <c r="V173" s="4">
        <v>0</v>
      </c>
      <c r="W173" s="4">
        <v>0</v>
      </c>
      <c r="X173" s="4" t="s">
        <v>778</v>
      </c>
      <c r="Y173" s="4" t="s">
        <v>779</v>
      </c>
    </row>
    <row r="174" s="4" customFormat="1" spans="1:25">
      <c r="A174" s="4" t="s">
        <v>780</v>
      </c>
      <c r="B174" s="4" t="s">
        <v>26</v>
      </c>
      <c r="C174" s="4" t="s">
        <v>27</v>
      </c>
      <c r="D174" s="4" t="s">
        <v>58</v>
      </c>
      <c r="E174" s="4" t="s">
        <v>781</v>
      </c>
      <c r="F174" s="6">
        <v>45206</v>
      </c>
      <c r="G174" s="6">
        <v>45214</v>
      </c>
      <c r="H174" s="4">
        <v>1</v>
      </c>
      <c r="I174" s="4">
        <v>8</v>
      </c>
      <c r="J174" s="4">
        <v>8</v>
      </c>
      <c r="K174" s="4" t="s">
        <v>30</v>
      </c>
      <c r="L174" s="4">
        <v>6675.36</v>
      </c>
      <c r="M174" s="4">
        <v>6675.36</v>
      </c>
      <c r="N174" s="4" t="s">
        <v>782</v>
      </c>
      <c r="O174" s="4" t="s">
        <v>32</v>
      </c>
      <c r="P174" s="4" t="s">
        <v>33</v>
      </c>
      <c r="Q174" s="4">
        <v>0</v>
      </c>
      <c r="R174" s="7">
        <v>45202</v>
      </c>
      <c r="S174" s="6">
        <v>45217</v>
      </c>
      <c r="T174" s="4" t="s">
        <v>34</v>
      </c>
      <c r="U174" s="4">
        <v>6675.36</v>
      </c>
      <c r="V174" s="4">
        <v>0</v>
      </c>
      <c r="W174" s="4">
        <v>0</v>
      </c>
      <c r="X174" s="4" t="s">
        <v>783</v>
      </c>
      <c r="Y174" s="4" t="s">
        <v>784</v>
      </c>
    </row>
    <row r="175" s="4" customFormat="1" spans="1:25">
      <c r="A175" s="4" t="s">
        <v>785</v>
      </c>
      <c r="B175" s="4" t="s">
        <v>26</v>
      </c>
      <c r="C175" s="4" t="s">
        <v>27</v>
      </c>
      <c r="D175" s="4" t="s">
        <v>786</v>
      </c>
      <c r="E175" s="4" t="s">
        <v>787</v>
      </c>
      <c r="F175" s="6">
        <v>45212</v>
      </c>
      <c r="G175" s="6">
        <v>45214</v>
      </c>
      <c r="H175" s="4">
        <v>1</v>
      </c>
      <c r="I175" s="4">
        <v>2</v>
      </c>
      <c r="J175" s="4">
        <v>2</v>
      </c>
      <c r="K175" s="4" t="s">
        <v>30</v>
      </c>
      <c r="L175" s="4">
        <v>518.5</v>
      </c>
      <c r="M175" s="4">
        <v>518.5</v>
      </c>
      <c r="N175" s="4" t="s">
        <v>788</v>
      </c>
      <c r="O175" s="4" t="s">
        <v>32</v>
      </c>
      <c r="P175" s="4" t="s">
        <v>33</v>
      </c>
      <c r="Q175" s="4">
        <v>0</v>
      </c>
      <c r="R175" s="7">
        <v>45202.0000115741</v>
      </c>
      <c r="S175" s="6">
        <v>45217</v>
      </c>
      <c r="T175" s="4" t="s">
        <v>34</v>
      </c>
      <c r="U175" s="4">
        <v>518.5</v>
      </c>
      <c r="V175" s="4">
        <v>0</v>
      </c>
      <c r="W175" s="4">
        <v>0</v>
      </c>
      <c r="X175" s="4" t="s">
        <v>789</v>
      </c>
      <c r="Y175" s="4" t="s">
        <v>790</v>
      </c>
    </row>
    <row r="176" s="4" customFormat="1" spans="1:25">
      <c r="A176" s="4" t="s">
        <v>791</v>
      </c>
      <c r="B176" s="4" t="s">
        <v>26</v>
      </c>
      <c r="C176" s="4" t="s">
        <v>27</v>
      </c>
      <c r="D176" s="4" t="s">
        <v>792</v>
      </c>
      <c r="E176" s="4" t="s">
        <v>397</v>
      </c>
      <c r="F176" s="6">
        <v>45213</v>
      </c>
      <c r="G176" s="6">
        <v>45214</v>
      </c>
      <c r="H176" s="4">
        <v>1</v>
      </c>
      <c r="I176" s="4">
        <v>1</v>
      </c>
      <c r="J176" s="4">
        <v>1</v>
      </c>
      <c r="K176" s="4" t="s">
        <v>30</v>
      </c>
      <c r="L176" s="4">
        <v>271.48</v>
      </c>
      <c r="M176" s="4">
        <v>271.48</v>
      </c>
      <c r="N176" s="4" t="s">
        <v>793</v>
      </c>
      <c r="O176" s="4" t="s">
        <v>32</v>
      </c>
      <c r="P176" s="4" t="s">
        <v>33</v>
      </c>
      <c r="Q176" s="4">
        <v>0</v>
      </c>
      <c r="R176" s="7">
        <v>45202</v>
      </c>
      <c r="S176" s="6">
        <v>45217</v>
      </c>
      <c r="T176" s="4" t="s">
        <v>34</v>
      </c>
      <c r="U176" s="4">
        <v>271.48</v>
      </c>
      <c r="V176" s="4">
        <v>0</v>
      </c>
      <c r="W176" s="4">
        <v>0</v>
      </c>
      <c r="X176" s="4" t="s">
        <v>794</v>
      </c>
      <c r="Y176" s="4" t="s">
        <v>795</v>
      </c>
    </row>
    <row r="177" s="4" customFormat="1" spans="1:25">
      <c r="A177" s="4" t="s">
        <v>796</v>
      </c>
      <c r="B177" s="4" t="s">
        <v>26</v>
      </c>
      <c r="C177" s="4" t="s">
        <v>27</v>
      </c>
      <c r="D177" s="4" t="s">
        <v>797</v>
      </c>
      <c r="E177" s="4" t="s">
        <v>798</v>
      </c>
      <c r="F177" s="6">
        <v>45212</v>
      </c>
      <c r="G177" s="6">
        <v>45214</v>
      </c>
      <c r="H177" s="4">
        <v>1</v>
      </c>
      <c r="I177" s="4">
        <v>2</v>
      </c>
      <c r="J177" s="4">
        <v>2</v>
      </c>
      <c r="K177" s="4" t="s">
        <v>30</v>
      </c>
      <c r="L177" s="4">
        <v>422.86</v>
      </c>
      <c r="M177" s="4">
        <v>422.86</v>
      </c>
      <c r="N177" s="4" t="s">
        <v>799</v>
      </c>
      <c r="O177" s="4" t="s">
        <v>32</v>
      </c>
      <c r="P177" s="4" t="s">
        <v>33</v>
      </c>
      <c r="Q177" s="4">
        <v>0</v>
      </c>
      <c r="R177" s="7">
        <v>45203.0000115741</v>
      </c>
      <c r="S177" s="6">
        <v>45217</v>
      </c>
      <c r="T177" s="4" t="s">
        <v>34</v>
      </c>
      <c r="U177" s="4">
        <v>422.86</v>
      </c>
      <c r="V177" s="4">
        <v>0</v>
      </c>
      <c r="W177" s="4">
        <v>0</v>
      </c>
      <c r="X177" s="4" t="s">
        <v>800</v>
      </c>
      <c r="Y177" s="4" t="s">
        <v>801</v>
      </c>
    </row>
    <row r="178" s="4" customFormat="1" spans="1:25">
      <c r="A178" s="4" t="s">
        <v>802</v>
      </c>
      <c r="B178" s="4" t="s">
        <v>26</v>
      </c>
      <c r="C178" s="4" t="s">
        <v>27</v>
      </c>
      <c r="D178" s="4" t="s">
        <v>803</v>
      </c>
      <c r="E178" s="4" t="s">
        <v>804</v>
      </c>
      <c r="F178" s="6">
        <v>45211</v>
      </c>
      <c r="G178" s="6">
        <v>45214</v>
      </c>
      <c r="H178" s="4">
        <v>1</v>
      </c>
      <c r="I178" s="4">
        <v>3</v>
      </c>
      <c r="J178" s="4">
        <v>3</v>
      </c>
      <c r="K178" s="4" t="s">
        <v>30</v>
      </c>
      <c r="L178" s="4">
        <v>5000.34</v>
      </c>
      <c r="M178" s="4">
        <v>5000.34</v>
      </c>
      <c r="N178" s="4" t="s">
        <v>805</v>
      </c>
      <c r="O178" s="4" t="s">
        <v>32</v>
      </c>
      <c r="P178" s="4" t="s">
        <v>33</v>
      </c>
      <c r="Q178" s="4">
        <v>0</v>
      </c>
      <c r="R178" s="7">
        <v>45203</v>
      </c>
      <c r="S178" s="6">
        <v>45217</v>
      </c>
      <c r="T178" s="4" t="s">
        <v>34</v>
      </c>
      <c r="U178" s="4">
        <v>5000.34</v>
      </c>
      <c r="V178" s="4">
        <v>0</v>
      </c>
      <c r="W178" s="4">
        <v>0</v>
      </c>
      <c r="X178" s="4" t="s">
        <v>806</v>
      </c>
      <c r="Y178" s="4" t="s">
        <v>807</v>
      </c>
    </row>
    <row r="179" s="4" customFormat="1" spans="1:25">
      <c r="A179" s="4" t="s">
        <v>808</v>
      </c>
      <c r="B179" s="4" t="s">
        <v>26</v>
      </c>
      <c r="C179" s="4" t="s">
        <v>27</v>
      </c>
      <c r="D179" s="4" t="s">
        <v>809</v>
      </c>
      <c r="E179" s="4" t="s">
        <v>810</v>
      </c>
      <c r="F179" s="6">
        <v>45213</v>
      </c>
      <c r="G179" s="6">
        <v>45214</v>
      </c>
      <c r="H179" s="4">
        <v>1</v>
      </c>
      <c r="I179" s="4">
        <v>1</v>
      </c>
      <c r="J179" s="4">
        <v>1</v>
      </c>
      <c r="K179" s="4" t="s">
        <v>30</v>
      </c>
      <c r="L179" s="4">
        <v>626.14</v>
      </c>
      <c r="M179" s="4">
        <v>626.14</v>
      </c>
      <c r="N179" s="4" t="s">
        <v>811</v>
      </c>
      <c r="O179" s="4" t="s">
        <v>32</v>
      </c>
      <c r="P179" s="4" t="s">
        <v>33</v>
      </c>
      <c r="Q179" s="4">
        <v>0</v>
      </c>
      <c r="R179" s="7">
        <v>45203</v>
      </c>
      <c r="S179" s="6">
        <v>45217</v>
      </c>
      <c r="T179" s="4" t="s">
        <v>34</v>
      </c>
      <c r="U179" s="4">
        <v>626.14</v>
      </c>
      <c r="V179" s="4">
        <v>0</v>
      </c>
      <c r="W179" s="4">
        <v>0</v>
      </c>
      <c r="X179" s="4" t="s">
        <v>812</v>
      </c>
      <c r="Y179" s="4" t="s">
        <v>36</v>
      </c>
    </row>
    <row r="180" s="4" customFormat="1" spans="1:25">
      <c r="A180" s="4" t="s">
        <v>813</v>
      </c>
      <c r="B180" s="4" t="s">
        <v>26</v>
      </c>
      <c r="C180" s="4" t="s">
        <v>27</v>
      </c>
      <c r="D180" s="4" t="s">
        <v>814</v>
      </c>
      <c r="E180" s="4" t="s">
        <v>297</v>
      </c>
      <c r="F180" s="6">
        <v>45213</v>
      </c>
      <c r="G180" s="6">
        <v>45214</v>
      </c>
      <c r="H180" s="4">
        <v>1</v>
      </c>
      <c r="I180" s="4">
        <v>1</v>
      </c>
      <c r="J180" s="4">
        <v>1</v>
      </c>
      <c r="K180" s="4" t="s">
        <v>30</v>
      </c>
      <c r="L180" s="4">
        <v>436.08</v>
      </c>
      <c r="M180" s="4">
        <v>436.08</v>
      </c>
      <c r="N180" s="4" t="s">
        <v>815</v>
      </c>
      <c r="O180" s="4" t="s">
        <v>32</v>
      </c>
      <c r="P180" s="4" t="s">
        <v>33</v>
      </c>
      <c r="Q180" s="4">
        <v>0</v>
      </c>
      <c r="R180" s="7">
        <v>45203.0000115741</v>
      </c>
      <c r="S180" s="6">
        <v>45217</v>
      </c>
      <c r="T180" s="4" t="s">
        <v>34</v>
      </c>
      <c r="U180" s="4">
        <v>436.08</v>
      </c>
      <c r="V180" s="4">
        <v>0</v>
      </c>
      <c r="W180" s="4">
        <v>0</v>
      </c>
      <c r="X180" s="4" t="s">
        <v>816</v>
      </c>
      <c r="Y180" s="4" t="s">
        <v>817</v>
      </c>
    </row>
    <row r="181" s="4" customFormat="1" spans="1:25">
      <c r="A181" s="4" t="s">
        <v>818</v>
      </c>
      <c r="B181" s="4" t="s">
        <v>26</v>
      </c>
      <c r="C181" s="4" t="s">
        <v>27</v>
      </c>
      <c r="D181" s="4" t="s">
        <v>28</v>
      </c>
      <c r="E181" s="4" t="s">
        <v>819</v>
      </c>
      <c r="F181" s="6">
        <v>45211</v>
      </c>
      <c r="G181" s="6">
        <v>45214</v>
      </c>
      <c r="H181" s="4">
        <v>1</v>
      </c>
      <c r="I181" s="4">
        <v>3</v>
      </c>
      <c r="J181" s="4">
        <v>3</v>
      </c>
      <c r="K181" s="4" t="s">
        <v>30</v>
      </c>
      <c r="L181" s="4">
        <v>1699.74</v>
      </c>
      <c r="M181" s="4">
        <v>1699.74</v>
      </c>
      <c r="N181" s="4" t="s">
        <v>820</v>
      </c>
      <c r="O181" s="4" t="s">
        <v>32</v>
      </c>
      <c r="P181" s="4" t="s">
        <v>33</v>
      </c>
      <c r="Q181" s="4">
        <v>0</v>
      </c>
      <c r="R181" s="7">
        <v>45203</v>
      </c>
      <c r="S181" s="6">
        <v>45217</v>
      </c>
      <c r="T181" s="4" t="s">
        <v>34</v>
      </c>
      <c r="U181" s="4">
        <v>1699.74</v>
      </c>
      <c r="V181" s="4">
        <v>0</v>
      </c>
      <c r="W181" s="4">
        <v>0</v>
      </c>
      <c r="X181" s="4" t="s">
        <v>821</v>
      </c>
      <c r="Y181" s="4" t="s">
        <v>36</v>
      </c>
    </row>
    <row r="182" s="4" customFormat="1" spans="1:25">
      <c r="A182" s="4" t="s">
        <v>822</v>
      </c>
      <c r="B182" s="4" t="s">
        <v>26</v>
      </c>
      <c r="C182" s="4" t="s">
        <v>27</v>
      </c>
      <c r="D182" s="4" t="s">
        <v>823</v>
      </c>
      <c r="E182" s="4" t="s">
        <v>101</v>
      </c>
      <c r="F182" s="6">
        <v>45211</v>
      </c>
      <c r="G182" s="6">
        <v>45214</v>
      </c>
      <c r="H182" s="4">
        <v>1</v>
      </c>
      <c r="I182" s="4">
        <v>3</v>
      </c>
      <c r="J182" s="4">
        <v>3</v>
      </c>
      <c r="K182" s="4" t="s">
        <v>30</v>
      </c>
      <c r="L182" s="4">
        <v>1090.02</v>
      </c>
      <c r="M182" s="4">
        <v>1090.02</v>
      </c>
      <c r="N182" s="4" t="s">
        <v>824</v>
      </c>
      <c r="O182" s="4" t="s">
        <v>32</v>
      </c>
      <c r="P182" s="4" t="s">
        <v>33</v>
      </c>
      <c r="Q182" s="4">
        <v>0</v>
      </c>
      <c r="R182" s="7">
        <v>45204.0000115741</v>
      </c>
      <c r="S182" s="6">
        <v>45217</v>
      </c>
      <c r="T182" s="4" t="s">
        <v>34</v>
      </c>
      <c r="U182" s="4">
        <v>1090.02</v>
      </c>
      <c r="V182" s="4">
        <v>0</v>
      </c>
      <c r="W182" s="4">
        <v>0</v>
      </c>
      <c r="X182" s="4" t="s">
        <v>825</v>
      </c>
      <c r="Y182" s="4" t="s">
        <v>826</v>
      </c>
    </row>
    <row r="183" s="4" customFormat="1" spans="1:25">
      <c r="A183" s="4" t="s">
        <v>827</v>
      </c>
      <c r="B183" s="4" t="s">
        <v>26</v>
      </c>
      <c r="C183" s="4" t="s">
        <v>27</v>
      </c>
      <c r="D183" s="4" t="s">
        <v>828</v>
      </c>
      <c r="E183" s="4" t="s">
        <v>101</v>
      </c>
      <c r="F183" s="6">
        <v>45213</v>
      </c>
      <c r="G183" s="6">
        <v>45214</v>
      </c>
      <c r="H183" s="4">
        <v>1</v>
      </c>
      <c r="I183" s="4">
        <v>1</v>
      </c>
      <c r="J183" s="4">
        <v>1</v>
      </c>
      <c r="K183" s="4" t="s">
        <v>30</v>
      </c>
      <c r="L183" s="4">
        <v>356.88</v>
      </c>
      <c r="M183" s="4">
        <v>356.88</v>
      </c>
      <c r="N183" s="4" t="s">
        <v>829</v>
      </c>
      <c r="O183" s="4" t="s">
        <v>32</v>
      </c>
      <c r="P183" s="4" t="s">
        <v>33</v>
      </c>
      <c r="Q183" s="4">
        <v>0</v>
      </c>
      <c r="R183" s="7">
        <v>45204.0000115741</v>
      </c>
      <c r="S183" s="6">
        <v>45217</v>
      </c>
      <c r="T183" s="4" t="s">
        <v>34</v>
      </c>
      <c r="U183" s="4">
        <v>356.88</v>
      </c>
      <c r="V183" s="4">
        <v>0</v>
      </c>
      <c r="W183" s="4">
        <v>0</v>
      </c>
      <c r="X183" s="4" t="s">
        <v>830</v>
      </c>
      <c r="Y183" s="4" t="s">
        <v>831</v>
      </c>
    </row>
    <row r="184" s="4" customFormat="1" spans="1:25">
      <c r="A184" s="4" t="s">
        <v>832</v>
      </c>
      <c r="B184" s="4" t="s">
        <v>26</v>
      </c>
      <c r="C184" s="4" t="s">
        <v>27</v>
      </c>
      <c r="D184" s="4" t="s">
        <v>833</v>
      </c>
      <c r="E184" s="4" t="s">
        <v>834</v>
      </c>
      <c r="F184" s="6">
        <v>45212</v>
      </c>
      <c r="G184" s="6">
        <v>45214</v>
      </c>
      <c r="H184" s="4">
        <v>1</v>
      </c>
      <c r="I184" s="4">
        <v>2</v>
      </c>
      <c r="J184" s="4">
        <v>2</v>
      </c>
      <c r="K184" s="4" t="s">
        <v>30</v>
      </c>
      <c r="L184" s="4">
        <v>318.54</v>
      </c>
      <c r="M184" s="4">
        <v>318.54</v>
      </c>
      <c r="N184" s="4" t="s">
        <v>835</v>
      </c>
      <c r="O184" s="4" t="s">
        <v>32</v>
      </c>
      <c r="P184" s="4" t="s">
        <v>33</v>
      </c>
      <c r="Q184" s="4">
        <v>0</v>
      </c>
      <c r="R184" s="7">
        <v>45204</v>
      </c>
      <c r="S184" s="6">
        <v>45217</v>
      </c>
      <c r="T184" s="4" t="s">
        <v>34</v>
      </c>
      <c r="U184" s="4">
        <v>318.54</v>
      </c>
      <c r="V184" s="4">
        <v>0</v>
      </c>
      <c r="W184" s="4">
        <v>0</v>
      </c>
      <c r="X184" s="4" t="s">
        <v>836</v>
      </c>
      <c r="Y184" s="4" t="s">
        <v>837</v>
      </c>
    </row>
    <row r="185" s="4" customFormat="1" spans="1:25">
      <c r="A185" s="4" t="s">
        <v>838</v>
      </c>
      <c r="B185" s="4" t="s">
        <v>26</v>
      </c>
      <c r="C185" s="4" t="s">
        <v>27</v>
      </c>
      <c r="D185" s="4" t="s">
        <v>482</v>
      </c>
      <c r="E185" s="4" t="s">
        <v>483</v>
      </c>
      <c r="F185" s="6">
        <v>45210</v>
      </c>
      <c r="G185" s="6">
        <v>45214</v>
      </c>
      <c r="H185" s="4">
        <v>1</v>
      </c>
      <c r="I185" s="4">
        <v>4</v>
      </c>
      <c r="J185" s="4">
        <v>4</v>
      </c>
      <c r="K185" s="4" t="s">
        <v>30</v>
      </c>
      <c r="L185" s="4">
        <v>3056.28</v>
      </c>
      <c r="M185" s="4">
        <v>3056.28</v>
      </c>
      <c r="N185" s="4" t="s">
        <v>839</v>
      </c>
      <c r="O185" s="4" t="s">
        <v>32</v>
      </c>
      <c r="P185" s="4" t="s">
        <v>33</v>
      </c>
      <c r="Q185" s="4">
        <v>0</v>
      </c>
      <c r="R185" s="7">
        <v>45193</v>
      </c>
      <c r="S185" s="6">
        <v>45217</v>
      </c>
      <c r="T185" s="4" t="s">
        <v>34</v>
      </c>
      <c r="U185" s="4">
        <v>3056.28</v>
      </c>
      <c r="V185" s="4">
        <v>0</v>
      </c>
      <c r="W185" s="4">
        <v>0</v>
      </c>
      <c r="X185" s="4" t="s">
        <v>840</v>
      </c>
      <c r="Y185" s="4" t="s">
        <v>841</v>
      </c>
    </row>
    <row r="186" s="4" customFormat="1" spans="1:26">
      <c r="A186" s="4" t="s">
        <v>842</v>
      </c>
      <c r="B186" s="4" t="s">
        <v>26</v>
      </c>
      <c r="C186" s="4" t="s">
        <v>27</v>
      </c>
      <c r="D186" s="4" t="s">
        <v>843</v>
      </c>
      <c r="E186" s="4" t="s">
        <v>101</v>
      </c>
      <c r="F186" s="6">
        <v>45213</v>
      </c>
      <c r="G186" s="6">
        <v>45214</v>
      </c>
      <c r="H186" s="4">
        <v>2</v>
      </c>
      <c r="I186" s="4">
        <v>1</v>
      </c>
      <c r="J186" s="4">
        <v>2</v>
      </c>
      <c r="K186" s="4" t="s">
        <v>30</v>
      </c>
      <c r="L186" s="4">
        <v>903.94</v>
      </c>
      <c r="M186" s="4">
        <v>903.94</v>
      </c>
      <c r="N186" s="4" t="s">
        <v>844</v>
      </c>
      <c r="O186" s="4" t="s">
        <v>32</v>
      </c>
      <c r="P186" s="4" t="s">
        <v>33</v>
      </c>
      <c r="Q186" s="4">
        <v>0</v>
      </c>
      <c r="R186" s="7">
        <v>45204</v>
      </c>
      <c r="S186" s="6">
        <v>45217</v>
      </c>
      <c r="T186" s="4" t="s">
        <v>34</v>
      </c>
      <c r="U186" s="4">
        <v>903.94</v>
      </c>
      <c r="V186" s="4">
        <v>0</v>
      </c>
      <c r="W186" s="4">
        <v>0</v>
      </c>
      <c r="X186" s="4" t="s">
        <v>845</v>
      </c>
      <c r="Y186" s="4">
        <v>2250002</v>
      </c>
      <c r="Z186" s="4" t="s">
        <v>846</v>
      </c>
    </row>
    <row r="187" s="4" customFormat="1" spans="1:25">
      <c r="A187" s="4" t="s">
        <v>847</v>
      </c>
      <c r="B187" s="4" t="s">
        <v>26</v>
      </c>
      <c r="C187" s="4" t="s">
        <v>27</v>
      </c>
      <c r="D187" s="4" t="s">
        <v>848</v>
      </c>
      <c r="E187" s="4" t="s">
        <v>849</v>
      </c>
      <c r="F187" s="6">
        <v>45212</v>
      </c>
      <c r="G187" s="6">
        <v>45214</v>
      </c>
      <c r="H187" s="4">
        <v>5</v>
      </c>
      <c r="I187" s="4">
        <v>2</v>
      </c>
      <c r="J187" s="4">
        <v>10</v>
      </c>
      <c r="K187" s="4" t="s">
        <v>30</v>
      </c>
      <c r="L187" s="4">
        <v>2999</v>
      </c>
      <c r="M187" s="4">
        <v>2999</v>
      </c>
      <c r="N187" s="4" t="s">
        <v>850</v>
      </c>
      <c r="O187" s="4" t="s">
        <v>32</v>
      </c>
      <c r="P187" s="4" t="s">
        <v>33</v>
      </c>
      <c r="Q187" s="4">
        <v>0</v>
      </c>
      <c r="R187" s="7">
        <v>45204</v>
      </c>
      <c r="S187" s="6">
        <v>45217</v>
      </c>
      <c r="T187" s="4" t="s">
        <v>34</v>
      </c>
      <c r="U187" s="4">
        <v>2999</v>
      </c>
      <c r="V187" s="4">
        <v>0</v>
      </c>
      <c r="W187" s="4">
        <v>0</v>
      </c>
      <c r="X187" s="4" t="s">
        <v>851</v>
      </c>
      <c r="Y187" s="4" t="s">
        <v>852</v>
      </c>
    </row>
    <row r="188" s="4" customFormat="1" spans="1:25">
      <c r="A188" s="4" t="s">
        <v>853</v>
      </c>
      <c r="B188" s="4" t="s">
        <v>26</v>
      </c>
      <c r="C188" s="4" t="s">
        <v>27</v>
      </c>
      <c r="D188" s="4" t="s">
        <v>848</v>
      </c>
      <c r="E188" s="4" t="s">
        <v>849</v>
      </c>
      <c r="F188" s="6">
        <v>45212</v>
      </c>
      <c r="G188" s="6">
        <v>45214</v>
      </c>
      <c r="H188" s="4">
        <v>5</v>
      </c>
      <c r="I188" s="4">
        <v>2</v>
      </c>
      <c r="J188" s="4">
        <v>10</v>
      </c>
      <c r="K188" s="4" t="s">
        <v>30</v>
      </c>
      <c r="L188" s="4">
        <v>2999</v>
      </c>
      <c r="M188" s="4">
        <v>2999</v>
      </c>
      <c r="N188" s="4" t="s">
        <v>850</v>
      </c>
      <c r="O188" s="4" t="s">
        <v>32</v>
      </c>
      <c r="P188" s="4" t="s">
        <v>33</v>
      </c>
      <c r="Q188" s="4">
        <v>0</v>
      </c>
      <c r="R188" s="7">
        <v>45204.0000115741</v>
      </c>
      <c r="S188" s="6">
        <v>45217</v>
      </c>
      <c r="T188" s="4" t="s">
        <v>34</v>
      </c>
      <c r="U188" s="4">
        <v>2999</v>
      </c>
      <c r="V188" s="4">
        <v>0</v>
      </c>
      <c r="W188" s="4">
        <v>0</v>
      </c>
      <c r="X188" s="4" t="s">
        <v>854</v>
      </c>
      <c r="Y188" s="4" t="s">
        <v>855</v>
      </c>
    </row>
    <row r="189" s="4" customFormat="1" spans="1:25">
      <c r="A189" s="4" t="s">
        <v>856</v>
      </c>
      <c r="B189" s="4" t="s">
        <v>26</v>
      </c>
      <c r="C189" s="4" t="s">
        <v>27</v>
      </c>
      <c r="D189" s="4" t="s">
        <v>857</v>
      </c>
      <c r="E189" s="4" t="s">
        <v>858</v>
      </c>
      <c r="F189" s="6">
        <v>45213</v>
      </c>
      <c r="G189" s="6">
        <v>45214</v>
      </c>
      <c r="H189" s="4">
        <v>1</v>
      </c>
      <c r="I189" s="4">
        <v>1</v>
      </c>
      <c r="J189" s="4">
        <v>1</v>
      </c>
      <c r="K189" s="4" t="s">
        <v>30</v>
      </c>
      <c r="L189" s="4">
        <v>425.03</v>
      </c>
      <c r="M189" s="4">
        <v>425.03</v>
      </c>
      <c r="N189" s="4" t="s">
        <v>859</v>
      </c>
      <c r="O189" s="4" t="s">
        <v>32</v>
      </c>
      <c r="P189" s="4" t="s">
        <v>33</v>
      </c>
      <c r="Q189" s="4">
        <v>0</v>
      </c>
      <c r="R189" s="7">
        <v>45204.0000115741</v>
      </c>
      <c r="S189" s="6">
        <v>45217</v>
      </c>
      <c r="T189" s="4" t="s">
        <v>34</v>
      </c>
      <c r="U189" s="4">
        <v>425.03</v>
      </c>
      <c r="V189" s="4">
        <v>0</v>
      </c>
      <c r="W189" s="4">
        <v>0</v>
      </c>
      <c r="X189" s="4" t="s">
        <v>860</v>
      </c>
      <c r="Y189" s="4" t="s">
        <v>861</v>
      </c>
    </row>
    <row r="190" s="4" customFormat="1" spans="1:25">
      <c r="A190" s="4" t="s">
        <v>862</v>
      </c>
      <c r="B190" s="4" t="s">
        <v>26</v>
      </c>
      <c r="C190" s="4" t="s">
        <v>27</v>
      </c>
      <c r="D190" s="4" t="s">
        <v>814</v>
      </c>
      <c r="E190" s="4" t="s">
        <v>409</v>
      </c>
      <c r="F190" s="6">
        <v>45209</v>
      </c>
      <c r="G190" s="6">
        <v>45214</v>
      </c>
      <c r="H190" s="4">
        <v>1</v>
      </c>
      <c r="I190" s="4">
        <v>5</v>
      </c>
      <c r="J190" s="4">
        <v>5</v>
      </c>
      <c r="K190" s="4" t="s">
        <v>30</v>
      </c>
      <c r="L190" s="4">
        <v>1827.5</v>
      </c>
      <c r="M190" s="4">
        <v>1827.5</v>
      </c>
      <c r="N190" s="4" t="s">
        <v>863</v>
      </c>
      <c r="O190" s="4" t="s">
        <v>32</v>
      </c>
      <c r="P190" s="4" t="s">
        <v>33</v>
      </c>
      <c r="Q190" s="4">
        <v>0</v>
      </c>
      <c r="R190" s="7">
        <v>45205</v>
      </c>
      <c r="S190" s="6">
        <v>45217</v>
      </c>
      <c r="T190" s="4" t="s">
        <v>34</v>
      </c>
      <c r="U190" s="4">
        <v>1827.5</v>
      </c>
      <c r="V190" s="4">
        <v>0</v>
      </c>
      <c r="W190" s="4">
        <v>0</v>
      </c>
      <c r="X190" s="4" t="s">
        <v>864</v>
      </c>
      <c r="Y190" s="4" t="s">
        <v>865</v>
      </c>
    </row>
    <row r="191" s="4" customFormat="1" spans="1:25">
      <c r="A191" s="4" t="s">
        <v>866</v>
      </c>
      <c r="B191" s="4" t="s">
        <v>26</v>
      </c>
      <c r="C191" s="4" t="s">
        <v>27</v>
      </c>
      <c r="D191" s="4" t="s">
        <v>848</v>
      </c>
      <c r="E191" s="4" t="s">
        <v>849</v>
      </c>
      <c r="F191" s="6">
        <v>45213</v>
      </c>
      <c r="G191" s="6">
        <v>45214</v>
      </c>
      <c r="H191" s="4">
        <v>1</v>
      </c>
      <c r="I191" s="4">
        <v>1</v>
      </c>
      <c r="J191" s="4">
        <v>1</v>
      </c>
      <c r="K191" s="4" t="s">
        <v>30</v>
      </c>
      <c r="L191" s="4">
        <v>300.02</v>
      </c>
      <c r="M191" s="4">
        <v>300.02</v>
      </c>
      <c r="N191" s="4" t="s">
        <v>867</v>
      </c>
      <c r="O191" s="4" t="s">
        <v>32</v>
      </c>
      <c r="P191" s="4" t="s">
        <v>33</v>
      </c>
      <c r="Q191" s="4">
        <v>0</v>
      </c>
      <c r="R191" s="7">
        <v>45205</v>
      </c>
      <c r="S191" s="6">
        <v>45217</v>
      </c>
      <c r="T191" s="4" t="s">
        <v>34</v>
      </c>
      <c r="U191" s="4">
        <v>300.02</v>
      </c>
      <c r="V191" s="4">
        <v>0</v>
      </c>
      <c r="W191" s="4">
        <v>0</v>
      </c>
      <c r="X191" s="4" t="s">
        <v>868</v>
      </c>
      <c r="Y191" s="4" t="s">
        <v>869</v>
      </c>
    </row>
    <row r="192" s="4" customFormat="1" spans="1:25">
      <c r="A192" s="4" t="s">
        <v>870</v>
      </c>
      <c r="B192" s="4" t="s">
        <v>26</v>
      </c>
      <c r="C192" s="4" t="s">
        <v>27</v>
      </c>
      <c r="D192" s="4" t="s">
        <v>871</v>
      </c>
      <c r="E192" s="4" t="s">
        <v>872</v>
      </c>
      <c r="F192" s="6">
        <v>45212</v>
      </c>
      <c r="G192" s="6">
        <v>45214</v>
      </c>
      <c r="H192" s="4">
        <v>1</v>
      </c>
      <c r="I192" s="4">
        <v>2</v>
      </c>
      <c r="J192" s="4">
        <v>2</v>
      </c>
      <c r="K192" s="4" t="s">
        <v>30</v>
      </c>
      <c r="L192" s="4">
        <v>2486.38</v>
      </c>
      <c r="M192" s="4">
        <v>2486.38</v>
      </c>
      <c r="N192" s="4" t="s">
        <v>873</v>
      </c>
      <c r="O192" s="4" t="s">
        <v>32</v>
      </c>
      <c r="P192" s="4" t="s">
        <v>33</v>
      </c>
      <c r="Q192" s="4">
        <v>0</v>
      </c>
      <c r="R192" s="7">
        <v>45205</v>
      </c>
      <c r="S192" s="6">
        <v>45217</v>
      </c>
      <c r="T192" s="4" t="s">
        <v>34</v>
      </c>
      <c r="U192" s="4">
        <v>2486.38</v>
      </c>
      <c r="V192" s="4">
        <v>0</v>
      </c>
      <c r="W192" s="4">
        <v>0</v>
      </c>
      <c r="X192" s="4" t="s">
        <v>874</v>
      </c>
      <c r="Y192" s="4" t="s">
        <v>36</v>
      </c>
    </row>
    <row r="193" s="4" customFormat="1" spans="1:25">
      <c r="A193" s="4" t="s">
        <v>875</v>
      </c>
      <c r="B193" s="4" t="s">
        <v>26</v>
      </c>
      <c r="C193" s="4" t="s">
        <v>27</v>
      </c>
      <c r="D193" s="4" t="s">
        <v>876</v>
      </c>
      <c r="E193" s="4" t="s">
        <v>877</v>
      </c>
      <c r="F193" s="6">
        <v>45212</v>
      </c>
      <c r="G193" s="6">
        <v>45214</v>
      </c>
      <c r="H193" s="4">
        <v>1</v>
      </c>
      <c r="I193" s="4">
        <v>2</v>
      </c>
      <c r="J193" s="4">
        <v>2</v>
      </c>
      <c r="K193" s="4" t="s">
        <v>30</v>
      </c>
      <c r="L193" s="4">
        <v>4541.06</v>
      </c>
      <c r="M193" s="4">
        <v>4541.06</v>
      </c>
      <c r="N193" s="4" t="s">
        <v>878</v>
      </c>
      <c r="O193" s="4" t="s">
        <v>32</v>
      </c>
      <c r="P193" s="4" t="s">
        <v>33</v>
      </c>
      <c r="Q193" s="4">
        <v>0</v>
      </c>
      <c r="R193" s="7">
        <v>45205</v>
      </c>
      <c r="S193" s="6">
        <v>45217</v>
      </c>
      <c r="T193" s="4" t="s">
        <v>34</v>
      </c>
      <c r="U193" s="4">
        <v>4541.06</v>
      </c>
      <c r="V193" s="4">
        <v>0</v>
      </c>
      <c r="W193" s="4">
        <v>0</v>
      </c>
      <c r="X193" s="4" t="s">
        <v>879</v>
      </c>
      <c r="Y193" s="4" t="s">
        <v>36</v>
      </c>
    </row>
    <row r="194" s="4" customFormat="1" spans="1:25">
      <c r="A194" s="4" t="s">
        <v>880</v>
      </c>
      <c r="B194" s="4" t="s">
        <v>26</v>
      </c>
      <c r="C194" s="4" t="s">
        <v>27</v>
      </c>
      <c r="D194" s="4" t="s">
        <v>881</v>
      </c>
      <c r="E194" s="4" t="s">
        <v>882</v>
      </c>
      <c r="F194" s="6">
        <v>45213</v>
      </c>
      <c r="G194" s="6">
        <v>45214</v>
      </c>
      <c r="H194" s="4">
        <v>1</v>
      </c>
      <c r="I194" s="4">
        <v>1</v>
      </c>
      <c r="J194" s="4">
        <v>1</v>
      </c>
      <c r="K194" s="4" t="s">
        <v>30</v>
      </c>
      <c r="L194" s="4">
        <v>924.01</v>
      </c>
      <c r="M194" s="4">
        <v>924.01</v>
      </c>
      <c r="N194" s="4" t="s">
        <v>883</v>
      </c>
      <c r="O194" s="4" t="s">
        <v>32</v>
      </c>
      <c r="P194" s="4" t="s">
        <v>33</v>
      </c>
      <c r="Q194" s="4">
        <v>0</v>
      </c>
      <c r="R194" s="7">
        <v>45205.0000115741</v>
      </c>
      <c r="S194" s="6">
        <v>45217</v>
      </c>
      <c r="T194" s="4" t="s">
        <v>34</v>
      </c>
      <c r="U194" s="4">
        <v>924.01</v>
      </c>
      <c r="V194" s="4">
        <v>0</v>
      </c>
      <c r="W194" s="4">
        <v>0</v>
      </c>
      <c r="X194" s="4" t="s">
        <v>884</v>
      </c>
      <c r="Y194" s="4" t="s">
        <v>885</v>
      </c>
    </row>
    <row r="195" s="4" customFormat="1" spans="1:25">
      <c r="A195" s="4" t="s">
        <v>886</v>
      </c>
      <c r="B195" s="4" t="s">
        <v>26</v>
      </c>
      <c r="C195" s="4" t="s">
        <v>27</v>
      </c>
      <c r="D195" s="4" t="s">
        <v>588</v>
      </c>
      <c r="E195" s="4" t="s">
        <v>589</v>
      </c>
      <c r="F195" s="6">
        <v>45213</v>
      </c>
      <c r="G195" s="6">
        <v>45214</v>
      </c>
      <c r="H195" s="4">
        <v>1</v>
      </c>
      <c r="I195" s="4">
        <v>1</v>
      </c>
      <c r="J195" s="4">
        <v>1</v>
      </c>
      <c r="K195" s="4" t="s">
        <v>30</v>
      </c>
      <c r="L195" s="4">
        <v>420.55</v>
      </c>
      <c r="M195" s="4">
        <v>420.55</v>
      </c>
      <c r="N195" s="4" t="s">
        <v>887</v>
      </c>
      <c r="O195" s="4" t="s">
        <v>32</v>
      </c>
      <c r="P195" s="4" t="s">
        <v>33</v>
      </c>
      <c r="Q195" s="4">
        <v>0</v>
      </c>
      <c r="R195" s="7">
        <v>45206.0000115741</v>
      </c>
      <c r="S195" s="6">
        <v>45217</v>
      </c>
      <c r="T195" s="4" t="s">
        <v>34</v>
      </c>
      <c r="U195" s="4">
        <v>420.55</v>
      </c>
      <c r="V195" s="4">
        <v>0</v>
      </c>
      <c r="W195" s="4">
        <v>0</v>
      </c>
      <c r="X195" s="4" t="s">
        <v>888</v>
      </c>
      <c r="Y195" s="4" t="s">
        <v>889</v>
      </c>
    </row>
    <row r="196" s="4" customFormat="1" spans="1:25">
      <c r="A196" s="4" t="s">
        <v>890</v>
      </c>
      <c r="B196" s="4" t="s">
        <v>26</v>
      </c>
      <c r="C196" s="4" t="s">
        <v>27</v>
      </c>
      <c r="D196" s="4" t="s">
        <v>891</v>
      </c>
      <c r="E196" s="4" t="s">
        <v>892</v>
      </c>
      <c r="F196" s="6">
        <v>45213</v>
      </c>
      <c r="G196" s="6">
        <v>45214</v>
      </c>
      <c r="H196" s="4">
        <v>1</v>
      </c>
      <c r="I196" s="4">
        <v>1</v>
      </c>
      <c r="J196" s="4">
        <v>1</v>
      </c>
      <c r="K196" s="4" t="s">
        <v>30</v>
      </c>
      <c r="L196" s="4">
        <v>715.76</v>
      </c>
      <c r="M196" s="4">
        <v>715.76</v>
      </c>
      <c r="N196" s="4" t="s">
        <v>893</v>
      </c>
      <c r="O196" s="4" t="s">
        <v>32</v>
      </c>
      <c r="P196" s="4" t="s">
        <v>33</v>
      </c>
      <c r="Q196" s="4">
        <v>0</v>
      </c>
      <c r="R196" s="7">
        <v>45206</v>
      </c>
      <c r="S196" s="6">
        <v>45217</v>
      </c>
      <c r="T196" s="4" t="s">
        <v>34</v>
      </c>
      <c r="U196" s="4">
        <v>715.76</v>
      </c>
      <c r="V196" s="4">
        <v>0</v>
      </c>
      <c r="W196" s="4">
        <v>0</v>
      </c>
      <c r="X196" s="4" t="s">
        <v>894</v>
      </c>
      <c r="Y196" s="4" t="s">
        <v>895</v>
      </c>
    </row>
    <row r="197" s="4" customFormat="1" spans="1:25">
      <c r="A197" s="4" t="s">
        <v>896</v>
      </c>
      <c r="B197" s="4" t="s">
        <v>26</v>
      </c>
      <c r="C197" s="4" t="s">
        <v>27</v>
      </c>
      <c r="D197" s="4" t="s">
        <v>897</v>
      </c>
      <c r="E197" s="4" t="s">
        <v>113</v>
      </c>
      <c r="F197" s="6">
        <v>45213</v>
      </c>
      <c r="G197" s="6">
        <v>45214</v>
      </c>
      <c r="H197" s="4">
        <v>1</v>
      </c>
      <c r="I197" s="4">
        <v>1</v>
      </c>
      <c r="J197" s="4">
        <v>1</v>
      </c>
      <c r="K197" s="4" t="s">
        <v>30</v>
      </c>
      <c r="L197" s="4">
        <v>480.6</v>
      </c>
      <c r="M197" s="4">
        <v>480.6</v>
      </c>
      <c r="N197" s="4" t="s">
        <v>898</v>
      </c>
      <c r="O197" s="4" t="s">
        <v>32</v>
      </c>
      <c r="P197" s="4" t="s">
        <v>33</v>
      </c>
      <c r="Q197" s="4">
        <v>0</v>
      </c>
      <c r="R197" s="7">
        <v>45206.0000115741</v>
      </c>
      <c r="S197" s="6">
        <v>45217</v>
      </c>
      <c r="T197" s="4" t="s">
        <v>34</v>
      </c>
      <c r="U197" s="4">
        <v>480.6</v>
      </c>
      <c r="V197" s="4">
        <v>0</v>
      </c>
      <c r="W197" s="4">
        <v>0</v>
      </c>
      <c r="X197" s="4" t="s">
        <v>899</v>
      </c>
      <c r="Y197" s="4" t="s">
        <v>900</v>
      </c>
    </row>
    <row r="198" s="4" customFormat="1" spans="1:25">
      <c r="A198" s="4" t="s">
        <v>901</v>
      </c>
      <c r="B198" s="4" t="s">
        <v>26</v>
      </c>
      <c r="C198" s="4" t="s">
        <v>27</v>
      </c>
      <c r="D198" s="4" t="s">
        <v>902</v>
      </c>
      <c r="E198" s="4" t="s">
        <v>903</v>
      </c>
      <c r="F198" s="6">
        <v>45213</v>
      </c>
      <c r="G198" s="6">
        <v>45214</v>
      </c>
      <c r="H198" s="4">
        <v>1</v>
      </c>
      <c r="I198" s="4">
        <v>1</v>
      </c>
      <c r="J198" s="4">
        <v>1</v>
      </c>
      <c r="K198" s="4" t="s">
        <v>30</v>
      </c>
      <c r="L198" s="4">
        <v>3213.63</v>
      </c>
      <c r="M198" s="4">
        <v>3213.63</v>
      </c>
      <c r="N198" s="4" t="s">
        <v>904</v>
      </c>
      <c r="O198" s="4" t="s">
        <v>32</v>
      </c>
      <c r="P198" s="4" t="s">
        <v>33</v>
      </c>
      <c r="Q198" s="4">
        <v>0</v>
      </c>
      <c r="R198" s="7">
        <v>45206</v>
      </c>
      <c r="S198" s="6">
        <v>45217</v>
      </c>
      <c r="T198" s="4" t="s">
        <v>34</v>
      </c>
      <c r="U198" s="4">
        <v>3213.63</v>
      </c>
      <c r="V198" s="4">
        <v>0</v>
      </c>
      <c r="W198" s="4">
        <v>0</v>
      </c>
      <c r="X198" s="4" t="s">
        <v>905</v>
      </c>
      <c r="Y198" s="4" t="s">
        <v>906</v>
      </c>
    </row>
    <row r="199" s="4" customFormat="1" spans="1:25">
      <c r="A199" s="4" t="s">
        <v>907</v>
      </c>
      <c r="B199" s="4" t="s">
        <v>26</v>
      </c>
      <c r="C199" s="4" t="s">
        <v>27</v>
      </c>
      <c r="D199" s="4" t="s">
        <v>908</v>
      </c>
      <c r="E199" s="4" t="s">
        <v>909</v>
      </c>
      <c r="F199" s="6">
        <v>45213</v>
      </c>
      <c r="G199" s="6">
        <v>45214</v>
      </c>
      <c r="H199" s="4">
        <v>1</v>
      </c>
      <c r="I199" s="4">
        <v>1</v>
      </c>
      <c r="J199" s="4">
        <v>1</v>
      </c>
      <c r="K199" s="4" t="s">
        <v>30</v>
      </c>
      <c r="L199" s="4">
        <v>466.13</v>
      </c>
      <c r="M199" s="4">
        <v>466.13</v>
      </c>
      <c r="N199" s="4" t="s">
        <v>910</v>
      </c>
      <c r="O199" s="4" t="s">
        <v>32</v>
      </c>
      <c r="P199" s="4" t="s">
        <v>33</v>
      </c>
      <c r="Q199" s="4">
        <v>0</v>
      </c>
      <c r="R199" s="7">
        <v>45206</v>
      </c>
      <c r="S199" s="6">
        <v>45217</v>
      </c>
      <c r="T199" s="4" t="s">
        <v>34</v>
      </c>
      <c r="U199" s="4">
        <v>466.13</v>
      </c>
      <c r="V199" s="4">
        <v>0</v>
      </c>
      <c r="W199" s="4">
        <v>0</v>
      </c>
      <c r="X199" s="4" t="s">
        <v>911</v>
      </c>
      <c r="Y199" s="4" t="s">
        <v>36</v>
      </c>
    </row>
    <row r="200" s="4" customFormat="1" spans="1:25">
      <c r="A200" s="4" t="s">
        <v>912</v>
      </c>
      <c r="B200" s="4" t="s">
        <v>26</v>
      </c>
      <c r="C200" s="4" t="s">
        <v>27</v>
      </c>
      <c r="D200" s="4" t="s">
        <v>913</v>
      </c>
      <c r="E200" s="4" t="s">
        <v>914</v>
      </c>
      <c r="F200" s="6">
        <v>45212</v>
      </c>
      <c r="G200" s="6">
        <v>45214</v>
      </c>
      <c r="H200" s="4">
        <v>2</v>
      </c>
      <c r="I200" s="4">
        <v>2</v>
      </c>
      <c r="J200" s="4">
        <v>4</v>
      </c>
      <c r="K200" s="4" t="s">
        <v>30</v>
      </c>
      <c r="L200" s="4">
        <v>947.66</v>
      </c>
      <c r="M200" s="4">
        <v>947.66</v>
      </c>
      <c r="N200" s="4" t="s">
        <v>915</v>
      </c>
      <c r="O200" s="4" t="s">
        <v>32</v>
      </c>
      <c r="P200" s="4" t="s">
        <v>33</v>
      </c>
      <c r="Q200" s="4">
        <v>0</v>
      </c>
      <c r="R200" s="7">
        <v>45206</v>
      </c>
      <c r="S200" s="6">
        <v>45217</v>
      </c>
      <c r="T200" s="4" t="s">
        <v>34</v>
      </c>
      <c r="U200" s="4">
        <v>947.66</v>
      </c>
      <c r="V200" s="4">
        <v>0</v>
      </c>
      <c r="W200" s="4">
        <v>0</v>
      </c>
      <c r="X200" s="4" t="s">
        <v>916</v>
      </c>
      <c r="Y200" s="4" t="s">
        <v>917</v>
      </c>
    </row>
    <row r="201" s="4" customFormat="1" spans="1:25">
      <c r="A201" s="4" t="s">
        <v>918</v>
      </c>
      <c r="B201" s="4" t="s">
        <v>26</v>
      </c>
      <c r="C201" s="4" t="s">
        <v>27</v>
      </c>
      <c r="D201" s="4" t="s">
        <v>919</v>
      </c>
      <c r="E201" s="4" t="s">
        <v>920</v>
      </c>
      <c r="F201" s="6">
        <v>45210</v>
      </c>
      <c r="G201" s="6">
        <v>45214</v>
      </c>
      <c r="H201" s="4">
        <v>1</v>
      </c>
      <c r="I201" s="4">
        <v>4</v>
      </c>
      <c r="J201" s="4">
        <v>4</v>
      </c>
      <c r="K201" s="4" t="s">
        <v>30</v>
      </c>
      <c r="L201" s="4">
        <v>1464.15</v>
      </c>
      <c r="M201" s="4">
        <v>1464.15</v>
      </c>
      <c r="N201" s="4" t="s">
        <v>921</v>
      </c>
      <c r="O201" s="4" t="s">
        <v>32</v>
      </c>
      <c r="P201" s="4" t="s">
        <v>33</v>
      </c>
      <c r="Q201" s="4">
        <v>0</v>
      </c>
      <c r="R201" s="7">
        <v>45206</v>
      </c>
      <c r="S201" s="6">
        <v>45217</v>
      </c>
      <c r="T201" s="4" t="s">
        <v>34</v>
      </c>
      <c r="U201" s="4">
        <v>1464.15</v>
      </c>
      <c r="V201" s="4">
        <v>0</v>
      </c>
      <c r="W201" s="4">
        <v>0</v>
      </c>
      <c r="X201" s="4" t="s">
        <v>922</v>
      </c>
      <c r="Y201" s="4" t="s">
        <v>923</v>
      </c>
    </row>
    <row r="202" s="4" customFormat="1" spans="1:25">
      <c r="A202" s="4" t="s">
        <v>593</v>
      </c>
      <c r="B202" s="4" t="s">
        <v>26</v>
      </c>
      <c r="C202" s="4" t="s">
        <v>116</v>
      </c>
      <c r="D202" s="4" t="s">
        <v>558</v>
      </c>
      <c r="E202" s="4" t="s">
        <v>559</v>
      </c>
      <c r="F202" s="6">
        <v>45212</v>
      </c>
      <c r="G202" s="6">
        <v>45214</v>
      </c>
      <c r="H202" s="4">
        <v>1</v>
      </c>
      <c r="I202" s="4">
        <v>2</v>
      </c>
      <c r="J202" s="4">
        <v>2</v>
      </c>
      <c r="K202" s="4" t="s">
        <v>30</v>
      </c>
      <c r="L202" s="4">
        <v>-2386.82</v>
      </c>
      <c r="M202" s="4">
        <v>-2386.82</v>
      </c>
      <c r="N202" s="4" t="s">
        <v>594</v>
      </c>
      <c r="O202" s="4" t="s">
        <v>32</v>
      </c>
      <c r="P202" s="4" t="s">
        <v>33</v>
      </c>
      <c r="Q202" s="4">
        <v>0</v>
      </c>
      <c r="R202" s="7">
        <v>45196.0000115741</v>
      </c>
      <c r="S202" s="6">
        <v>45217</v>
      </c>
      <c r="T202" s="4" t="s">
        <v>34</v>
      </c>
      <c r="U202" s="4">
        <v>-2386.82</v>
      </c>
      <c r="V202" s="4">
        <v>0</v>
      </c>
      <c r="W202" s="4">
        <v>0</v>
      </c>
      <c r="X202" s="4" t="s">
        <v>595</v>
      </c>
      <c r="Y202" s="4" t="s">
        <v>596</v>
      </c>
    </row>
    <row r="203" s="4" customFormat="1" spans="1:25">
      <c r="A203" s="4" t="s">
        <v>924</v>
      </c>
      <c r="B203" s="4" t="s">
        <v>26</v>
      </c>
      <c r="C203" s="4" t="s">
        <v>27</v>
      </c>
      <c r="D203" s="4" t="s">
        <v>925</v>
      </c>
      <c r="E203" s="4" t="s">
        <v>926</v>
      </c>
      <c r="F203" s="6">
        <v>45213</v>
      </c>
      <c r="G203" s="6">
        <v>45214</v>
      </c>
      <c r="H203" s="4">
        <v>1</v>
      </c>
      <c r="I203" s="4">
        <v>1</v>
      </c>
      <c r="J203" s="4">
        <v>1</v>
      </c>
      <c r="K203" s="4" t="s">
        <v>30</v>
      </c>
      <c r="L203" s="4">
        <v>796.01</v>
      </c>
      <c r="M203" s="4">
        <v>796.01</v>
      </c>
      <c r="N203" s="4" t="s">
        <v>927</v>
      </c>
      <c r="O203" s="4" t="s">
        <v>32</v>
      </c>
      <c r="P203" s="4" t="s">
        <v>33</v>
      </c>
      <c r="Q203" s="4">
        <v>0</v>
      </c>
      <c r="R203" s="7">
        <v>45206.0000115741</v>
      </c>
      <c r="S203" s="6">
        <v>45217</v>
      </c>
      <c r="T203" s="4" t="s">
        <v>34</v>
      </c>
      <c r="U203" s="4">
        <v>796.01</v>
      </c>
      <c r="V203" s="4">
        <v>0</v>
      </c>
      <c r="W203" s="4">
        <v>0</v>
      </c>
      <c r="X203" s="4" t="s">
        <v>928</v>
      </c>
      <c r="Y203" s="4" t="s">
        <v>36</v>
      </c>
    </row>
    <row r="204" s="4" customFormat="1" spans="1:25">
      <c r="A204" s="4" t="s">
        <v>929</v>
      </c>
      <c r="B204" s="4" t="s">
        <v>26</v>
      </c>
      <c r="C204" s="4" t="s">
        <v>27</v>
      </c>
      <c r="D204" s="4" t="s">
        <v>930</v>
      </c>
      <c r="E204" s="4" t="s">
        <v>931</v>
      </c>
      <c r="F204" s="6">
        <v>45213</v>
      </c>
      <c r="G204" s="6">
        <v>45214</v>
      </c>
      <c r="H204" s="4">
        <v>1</v>
      </c>
      <c r="I204" s="4">
        <v>1</v>
      </c>
      <c r="J204" s="4">
        <v>1</v>
      </c>
      <c r="K204" s="4" t="s">
        <v>30</v>
      </c>
      <c r="L204" s="4">
        <v>151.66</v>
      </c>
      <c r="M204" s="4">
        <v>151.66</v>
      </c>
      <c r="N204" s="4" t="s">
        <v>932</v>
      </c>
      <c r="O204" s="4" t="s">
        <v>32</v>
      </c>
      <c r="P204" s="4" t="s">
        <v>33</v>
      </c>
      <c r="Q204" s="4">
        <v>0</v>
      </c>
      <c r="R204" s="7">
        <v>45206</v>
      </c>
      <c r="S204" s="6">
        <v>45217</v>
      </c>
      <c r="T204" s="4" t="s">
        <v>34</v>
      </c>
      <c r="U204" s="4">
        <v>151.66</v>
      </c>
      <c r="V204" s="4">
        <v>0</v>
      </c>
      <c r="W204" s="4">
        <v>0</v>
      </c>
      <c r="X204" s="4" t="s">
        <v>933</v>
      </c>
      <c r="Y204" s="4" t="s">
        <v>934</v>
      </c>
    </row>
    <row r="205" s="4" customFormat="1" spans="1:25">
      <c r="A205" s="4" t="s">
        <v>924</v>
      </c>
      <c r="B205" s="4" t="s">
        <v>26</v>
      </c>
      <c r="C205" s="4" t="s">
        <v>116</v>
      </c>
      <c r="D205" s="4" t="s">
        <v>925</v>
      </c>
      <c r="E205" s="4" t="s">
        <v>926</v>
      </c>
      <c r="F205" s="6">
        <v>45213</v>
      </c>
      <c r="G205" s="6">
        <v>45214</v>
      </c>
      <c r="H205" s="4">
        <v>1</v>
      </c>
      <c r="I205" s="4">
        <v>1</v>
      </c>
      <c r="J205" s="4">
        <v>1</v>
      </c>
      <c r="K205" s="4" t="s">
        <v>30</v>
      </c>
      <c r="L205" s="4">
        <v>-796.01</v>
      </c>
      <c r="M205" s="4">
        <v>-796.01</v>
      </c>
      <c r="N205" s="4" t="s">
        <v>927</v>
      </c>
      <c r="O205" s="4" t="s">
        <v>32</v>
      </c>
      <c r="P205" s="4" t="s">
        <v>33</v>
      </c>
      <c r="Q205" s="4">
        <v>0</v>
      </c>
      <c r="R205" s="7">
        <v>45206.0000115741</v>
      </c>
      <c r="S205" s="6">
        <v>45217</v>
      </c>
      <c r="T205" s="4" t="s">
        <v>34</v>
      </c>
      <c r="U205" s="4">
        <v>-796.01</v>
      </c>
      <c r="V205" s="4">
        <v>0</v>
      </c>
      <c r="W205" s="4">
        <v>0</v>
      </c>
      <c r="X205" s="4" t="s">
        <v>928</v>
      </c>
      <c r="Y205" s="4" t="s">
        <v>36</v>
      </c>
    </row>
    <row r="206" s="4" customFormat="1" spans="1:25">
      <c r="A206" s="4" t="s">
        <v>935</v>
      </c>
      <c r="B206" s="4" t="s">
        <v>26</v>
      </c>
      <c r="C206" s="4" t="s">
        <v>27</v>
      </c>
      <c r="D206" s="4" t="s">
        <v>436</v>
      </c>
      <c r="E206" s="4" t="s">
        <v>936</v>
      </c>
      <c r="F206" s="6">
        <v>45213</v>
      </c>
      <c r="G206" s="6">
        <v>45214</v>
      </c>
      <c r="H206" s="4">
        <v>1</v>
      </c>
      <c r="I206" s="4">
        <v>1</v>
      </c>
      <c r="J206" s="4">
        <v>1</v>
      </c>
      <c r="K206" s="4" t="s">
        <v>30</v>
      </c>
      <c r="L206" s="4">
        <v>358.82</v>
      </c>
      <c r="M206" s="4">
        <v>358.82</v>
      </c>
      <c r="N206" s="4" t="s">
        <v>937</v>
      </c>
      <c r="O206" s="4" t="s">
        <v>32</v>
      </c>
      <c r="P206" s="4" t="s">
        <v>33</v>
      </c>
      <c r="Q206" s="4">
        <v>0</v>
      </c>
      <c r="R206" s="7">
        <v>45206.0000115741</v>
      </c>
      <c r="S206" s="6">
        <v>45217</v>
      </c>
      <c r="T206" s="4" t="s">
        <v>34</v>
      </c>
      <c r="U206" s="4">
        <v>358.82</v>
      </c>
      <c r="V206" s="4">
        <v>0</v>
      </c>
      <c r="W206" s="4">
        <v>0</v>
      </c>
      <c r="X206" s="4" t="s">
        <v>938</v>
      </c>
      <c r="Y206" s="4" t="s">
        <v>36</v>
      </c>
    </row>
    <row r="207" s="4" customFormat="1" spans="1:25">
      <c r="A207" s="4" t="s">
        <v>939</v>
      </c>
      <c r="B207" s="4" t="s">
        <v>26</v>
      </c>
      <c r="C207" s="4" t="s">
        <v>27</v>
      </c>
      <c r="D207" s="4" t="s">
        <v>940</v>
      </c>
      <c r="E207" s="4" t="s">
        <v>265</v>
      </c>
      <c r="F207" s="6">
        <v>45213</v>
      </c>
      <c r="G207" s="6">
        <v>45214</v>
      </c>
      <c r="H207" s="4">
        <v>1</v>
      </c>
      <c r="I207" s="4">
        <v>1</v>
      </c>
      <c r="J207" s="4">
        <v>1</v>
      </c>
      <c r="K207" s="4" t="s">
        <v>30</v>
      </c>
      <c r="L207" s="4">
        <v>1486.88</v>
      </c>
      <c r="M207" s="4">
        <v>1486.88</v>
      </c>
      <c r="N207" s="4" t="s">
        <v>941</v>
      </c>
      <c r="O207" s="4" t="s">
        <v>32</v>
      </c>
      <c r="P207" s="4" t="s">
        <v>33</v>
      </c>
      <c r="Q207" s="4">
        <v>0</v>
      </c>
      <c r="R207" s="7">
        <v>45191.0000115741</v>
      </c>
      <c r="S207" s="6">
        <v>45217</v>
      </c>
      <c r="T207" s="4" t="s">
        <v>34</v>
      </c>
      <c r="U207" s="4">
        <v>1486.88</v>
      </c>
      <c r="V207" s="4">
        <v>0</v>
      </c>
      <c r="W207" s="4">
        <v>0</v>
      </c>
      <c r="X207" s="4" t="s">
        <v>942</v>
      </c>
      <c r="Y207" s="4" t="s">
        <v>36</v>
      </c>
    </row>
    <row r="208" s="4" customFormat="1" spans="1:25">
      <c r="A208" s="4" t="s">
        <v>943</v>
      </c>
      <c r="B208" s="4" t="s">
        <v>26</v>
      </c>
      <c r="C208" s="4" t="s">
        <v>27</v>
      </c>
      <c r="D208" s="4" t="s">
        <v>944</v>
      </c>
      <c r="E208" s="4" t="s">
        <v>945</v>
      </c>
      <c r="F208" s="6">
        <v>45213</v>
      </c>
      <c r="G208" s="6">
        <v>45214</v>
      </c>
      <c r="H208" s="4">
        <v>2</v>
      </c>
      <c r="I208" s="4">
        <v>1</v>
      </c>
      <c r="J208" s="4">
        <v>2</v>
      </c>
      <c r="K208" s="4" t="s">
        <v>30</v>
      </c>
      <c r="L208" s="4">
        <v>1168.08</v>
      </c>
      <c r="M208" s="4">
        <v>1168.08</v>
      </c>
      <c r="N208" s="4" t="s">
        <v>946</v>
      </c>
      <c r="O208" s="4" t="s">
        <v>32</v>
      </c>
      <c r="P208" s="4" t="s">
        <v>33</v>
      </c>
      <c r="Q208" s="4">
        <v>0</v>
      </c>
      <c r="R208" s="7">
        <v>45206</v>
      </c>
      <c r="S208" s="6">
        <v>45217</v>
      </c>
      <c r="T208" s="4" t="s">
        <v>34</v>
      </c>
      <c r="U208" s="4">
        <v>1168.08</v>
      </c>
      <c r="V208" s="4">
        <v>0</v>
      </c>
      <c r="W208" s="4">
        <v>0</v>
      </c>
      <c r="X208" s="4" t="s">
        <v>947</v>
      </c>
      <c r="Y208" s="4" t="s">
        <v>948</v>
      </c>
    </row>
    <row r="209" s="4" customFormat="1" spans="1:25">
      <c r="A209" s="4" t="s">
        <v>949</v>
      </c>
      <c r="B209" s="4" t="s">
        <v>26</v>
      </c>
      <c r="C209" s="4" t="s">
        <v>27</v>
      </c>
      <c r="D209" s="4" t="s">
        <v>950</v>
      </c>
      <c r="E209" s="4" t="s">
        <v>951</v>
      </c>
      <c r="F209" s="6">
        <v>45213</v>
      </c>
      <c r="G209" s="6">
        <v>45214</v>
      </c>
      <c r="H209" s="4">
        <v>1</v>
      </c>
      <c r="I209" s="4">
        <v>1</v>
      </c>
      <c r="J209" s="4">
        <v>1</v>
      </c>
      <c r="K209" s="4" t="s">
        <v>30</v>
      </c>
      <c r="L209" s="4">
        <v>262.54</v>
      </c>
      <c r="M209" s="4">
        <v>262.54</v>
      </c>
      <c r="N209" s="4" t="s">
        <v>952</v>
      </c>
      <c r="O209" s="4" t="s">
        <v>32</v>
      </c>
      <c r="P209" s="4" t="s">
        <v>33</v>
      </c>
      <c r="Q209" s="4">
        <v>0</v>
      </c>
      <c r="R209" s="7">
        <v>45206</v>
      </c>
      <c r="S209" s="6">
        <v>45217</v>
      </c>
      <c r="T209" s="4" t="s">
        <v>34</v>
      </c>
      <c r="U209" s="4">
        <v>262.54</v>
      </c>
      <c r="V209" s="4">
        <v>0</v>
      </c>
      <c r="W209" s="4">
        <v>0</v>
      </c>
      <c r="X209" s="4" t="s">
        <v>953</v>
      </c>
      <c r="Y209" s="4" t="s">
        <v>954</v>
      </c>
    </row>
    <row r="210" s="4" customFormat="1" spans="1:25">
      <c r="A210" s="4" t="s">
        <v>955</v>
      </c>
      <c r="B210" s="4" t="s">
        <v>26</v>
      </c>
      <c r="C210" s="4" t="s">
        <v>27</v>
      </c>
      <c r="D210" s="4" t="s">
        <v>436</v>
      </c>
      <c r="E210" s="4" t="s">
        <v>956</v>
      </c>
      <c r="F210" s="6">
        <v>45213</v>
      </c>
      <c r="G210" s="6">
        <v>45214</v>
      </c>
      <c r="H210" s="4">
        <v>1</v>
      </c>
      <c r="I210" s="4">
        <v>1</v>
      </c>
      <c r="J210" s="4">
        <v>1</v>
      </c>
      <c r="K210" s="4" t="s">
        <v>30</v>
      </c>
      <c r="L210" s="4">
        <v>417.06</v>
      </c>
      <c r="M210" s="4">
        <v>417.06</v>
      </c>
      <c r="N210" s="4" t="s">
        <v>957</v>
      </c>
      <c r="O210" s="4" t="s">
        <v>32</v>
      </c>
      <c r="P210" s="4" t="s">
        <v>33</v>
      </c>
      <c r="Q210" s="4">
        <v>0</v>
      </c>
      <c r="R210" s="7">
        <v>45206</v>
      </c>
      <c r="S210" s="6">
        <v>45217</v>
      </c>
      <c r="T210" s="4" t="s">
        <v>34</v>
      </c>
      <c r="U210" s="4">
        <v>417.06</v>
      </c>
      <c r="V210" s="4">
        <v>0</v>
      </c>
      <c r="W210" s="4">
        <v>0</v>
      </c>
      <c r="X210" s="4" t="s">
        <v>958</v>
      </c>
      <c r="Y210" s="4" t="s">
        <v>36</v>
      </c>
    </row>
    <row r="211" s="4" customFormat="1" spans="1:25">
      <c r="A211" s="4" t="s">
        <v>737</v>
      </c>
      <c r="B211" s="4" t="s">
        <v>26</v>
      </c>
      <c r="C211" s="4" t="s">
        <v>116</v>
      </c>
      <c r="D211" s="4" t="s">
        <v>738</v>
      </c>
      <c r="E211" s="4" t="s">
        <v>739</v>
      </c>
      <c r="F211" s="6">
        <v>45212</v>
      </c>
      <c r="G211" s="6">
        <v>45214</v>
      </c>
      <c r="H211" s="4">
        <v>1</v>
      </c>
      <c r="I211" s="4">
        <v>2</v>
      </c>
      <c r="J211" s="4">
        <v>2</v>
      </c>
      <c r="K211" s="4" t="s">
        <v>30</v>
      </c>
      <c r="L211" s="4">
        <v>-921.78</v>
      </c>
      <c r="M211" s="4">
        <v>-921.78</v>
      </c>
      <c r="N211" s="4" t="s">
        <v>740</v>
      </c>
      <c r="O211" s="4" t="s">
        <v>32</v>
      </c>
      <c r="P211" s="4" t="s">
        <v>33</v>
      </c>
      <c r="Q211" s="4">
        <v>0</v>
      </c>
      <c r="R211" s="7">
        <v>45200.0000115741</v>
      </c>
      <c r="S211" s="6">
        <v>45217</v>
      </c>
      <c r="T211" s="4" t="s">
        <v>34</v>
      </c>
      <c r="U211" s="4">
        <v>-921.78</v>
      </c>
      <c r="V211" s="4">
        <v>0</v>
      </c>
      <c r="W211" s="4">
        <v>0</v>
      </c>
      <c r="X211" s="4" t="s">
        <v>741</v>
      </c>
      <c r="Y211" s="4" t="s">
        <v>36</v>
      </c>
    </row>
    <row r="212" s="4" customFormat="1" spans="1:25">
      <c r="A212" s="4" t="s">
        <v>959</v>
      </c>
      <c r="B212" s="4" t="s">
        <v>26</v>
      </c>
      <c r="C212" s="4" t="s">
        <v>27</v>
      </c>
      <c r="D212" s="4" t="s">
        <v>960</v>
      </c>
      <c r="E212" s="4" t="s">
        <v>961</v>
      </c>
      <c r="F212" s="6">
        <v>45213</v>
      </c>
      <c r="G212" s="6">
        <v>45214</v>
      </c>
      <c r="H212" s="4">
        <v>1</v>
      </c>
      <c r="I212" s="4">
        <v>1</v>
      </c>
      <c r="J212" s="4">
        <v>1</v>
      </c>
      <c r="K212" s="4" t="s">
        <v>30</v>
      </c>
      <c r="L212" s="4">
        <v>549.83</v>
      </c>
      <c r="M212" s="4">
        <v>549.83</v>
      </c>
      <c r="N212" s="4" t="s">
        <v>962</v>
      </c>
      <c r="O212" s="4" t="s">
        <v>32</v>
      </c>
      <c r="P212" s="4" t="s">
        <v>33</v>
      </c>
      <c r="Q212" s="4">
        <v>0</v>
      </c>
      <c r="R212" s="7">
        <v>45207.0000115741</v>
      </c>
      <c r="S212" s="6">
        <v>45217</v>
      </c>
      <c r="T212" s="4" t="s">
        <v>34</v>
      </c>
      <c r="U212" s="4">
        <v>549.83</v>
      </c>
      <c r="V212" s="4">
        <v>0</v>
      </c>
      <c r="W212" s="4">
        <v>0</v>
      </c>
      <c r="X212" s="4" t="s">
        <v>963</v>
      </c>
      <c r="Y212" s="4" t="s">
        <v>964</v>
      </c>
    </row>
    <row r="213" s="4" customFormat="1" spans="1:25">
      <c r="A213" s="4" t="s">
        <v>965</v>
      </c>
      <c r="B213" s="4" t="s">
        <v>26</v>
      </c>
      <c r="C213" s="4" t="s">
        <v>27</v>
      </c>
      <c r="D213" s="4" t="s">
        <v>966</v>
      </c>
      <c r="E213" s="4" t="s">
        <v>967</v>
      </c>
      <c r="F213" s="6">
        <v>45213</v>
      </c>
      <c r="G213" s="6">
        <v>45214</v>
      </c>
      <c r="H213" s="4">
        <v>1</v>
      </c>
      <c r="I213" s="4">
        <v>1</v>
      </c>
      <c r="J213" s="4">
        <v>1</v>
      </c>
      <c r="K213" s="4" t="s">
        <v>30</v>
      </c>
      <c r="L213" s="4">
        <v>142.56</v>
      </c>
      <c r="M213" s="4">
        <v>142.56</v>
      </c>
      <c r="N213" s="4" t="s">
        <v>968</v>
      </c>
      <c r="O213" s="4" t="s">
        <v>32</v>
      </c>
      <c r="P213" s="4" t="s">
        <v>33</v>
      </c>
      <c r="Q213" s="4">
        <v>0</v>
      </c>
      <c r="R213" s="7">
        <v>45207.0000115741</v>
      </c>
      <c r="S213" s="6">
        <v>45217</v>
      </c>
      <c r="T213" s="4" t="s">
        <v>34</v>
      </c>
      <c r="U213" s="4">
        <v>142.56</v>
      </c>
      <c r="V213" s="4">
        <v>0</v>
      </c>
      <c r="W213" s="4">
        <v>0</v>
      </c>
      <c r="X213" s="4" t="s">
        <v>969</v>
      </c>
      <c r="Y213" s="4" t="s">
        <v>36</v>
      </c>
    </row>
    <row r="214" s="4" customFormat="1" spans="1:25">
      <c r="A214" s="4" t="s">
        <v>970</v>
      </c>
      <c r="B214" s="4" t="s">
        <v>26</v>
      </c>
      <c r="C214" s="4" t="s">
        <v>27</v>
      </c>
      <c r="D214" s="4" t="s">
        <v>971</v>
      </c>
      <c r="E214" s="4" t="s">
        <v>972</v>
      </c>
      <c r="F214" s="6">
        <v>45209</v>
      </c>
      <c r="G214" s="6">
        <v>45214</v>
      </c>
      <c r="H214" s="4">
        <v>1</v>
      </c>
      <c r="I214" s="4">
        <v>5</v>
      </c>
      <c r="J214" s="4">
        <v>5</v>
      </c>
      <c r="K214" s="4" t="s">
        <v>30</v>
      </c>
      <c r="L214" s="4">
        <v>482.57</v>
      </c>
      <c r="M214" s="4">
        <v>482.57</v>
      </c>
      <c r="N214" s="4" t="s">
        <v>973</v>
      </c>
      <c r="O214" s="4" t="s">
        <v>32</v>
      </c>
      <c r="P214" s="4" t="s">
        <v>33</v>
      </c>
      <c r="Q214" s="4">
        <v>0</v>
      </c>
      <c r="R214" s="7">
        <v>45207</v>
      </c>
      <c r="S214" s="6">
        <v>45217</v>
      </c>
      <c r="T214" s="4" t="s">
        <v>34</v>
      </c>
      <c r="U214" s="4">
        <v>482.57</v>
      </c>
      <c r="V214" s="4">
        <v>0</v>
      </c>
      <c r="W214" s="4">
        <v>0</v>
      </c>
      <c r="X214" s="4" t="s">
        <v>974</v>
      </c>
      <c r="Y214" s="4" t="s">
        <v>36</v>
      </c>
    </row>
    <row r="215" s="4" customFormat="1" spans="1:25">
      <c r="A215" s="4" t="s">
        <v>975</v>
      </c>
      <c r="B215" s="4" t="s">
        <v>26</v>
      </c>
      <c r="C215" s="4" t="s">
        <v>27</v>
      </c>
      <c r="D215" s="4" t="s">
        <v>976</v>
      </c>
      <c r="E215" s="4" t="s">
        <v>977</v>
      </c>
      <c r="F215" s="6">
        <v>45213</v>
      </c>
      <c r="G215" s="6">
        <v>45214</v>
      </c>
      <c r="H215" s="4">
        <v>1</v>
      </c>
      <c r="I215" s="4">
        <v>1</v>
      </c>
      <c r="J215" s="4">
        <v>1</v>
      </c>
      <c r="K215" s="4" t="s">
        <v>30</v>
      </c>
      <c r="L215" s="4">
        <v>839.04</v>
      </c>
      <c r="M215" s="4">
        <v>839.04</v>
      </c>
      <c r="N215" s="4" t="s">
        <v>978</v>
      </c>
      <c r="O215" s="4" t="s">
        <v>32</v>
      </c>
      <c r="P215" s="4" t="s">
        <v>33</v>
      </c>
      <c r="Q215" s="4">
        <v>0</v>
      </c>
      <c r="R215" s="7">
        <v>45207.0000115741</v>
      </c>
      <c r="S215" s="6">
        <v>45217</v>
      </c>
      <c r="T215" s="4" t="s">
        <v>34</v>
      </c>
      <c r="U215" s="4">
        <v>839.04</v>
      </c>
      <c r="V215" s="4">
        <v>0</v>
      </c>
      <c r="W215" s="4">
        <v>0</v>
      </c>
      <c r="X215" s="4" t="s">
        <v>979</v>
      </c>
      <c r="Y215" s="4" t="s">
        <v>36</v>
      </c>
    </row>
    <row r="216" s="4" customFormat="1" spans="1:25">
      <c r="A216" s="4" t="s">
        <v>980</v>
      </c>
      <c r="B216" s="4" t="s">
        <v>26</v>
      </c>
      <c r="C216" s="4" t="s">
        <v>27</v>
      </c>
      <c r="D216" s="4" t="s">
        <v>913</v>
      </c>
      <c r="E216" s="4" t="s">
        <v>981</v>
      </c>
      <c r="F216" s="6">
        <v>45213</v>
      </c>
      <c r="G216" s="6">
        <v>45214</v>
      </c>
      <c r="H216" s="4">
        <v>1</v>
      </c>
      <c r="I216" s="4">
        <v>1</v>
      </c>
      <c r="J216" s="4">
        <v>1</v>
      </c>
      <c r="K216" s="4" t="s">
        <v>30</v>
      </c>
      <c r="L216" s="4">
        <v>195.22</v>
      </c>
      <c r="M216" s="4">
        <v>195.22</v>
      </c>
      <c r="N216" s="4" t="s">
        <v>982</v>
      </c>
      <c r="O216" s="4" t="s">
        <v>32</v>
      </c>
      <c r="P216" s="4" t="s">
        <v>33</v>
      </c>
      <c r="Q216" s="4">
        <v>0</v>
      </c>
      <c r="R216" s="7">
        <v>45207</v>
      </c>
      <c r="S216" s="6">
        <v>45217</v>
      </c>
      <c r="T216" s="4" t="s">
        <v>34</v>
      </c>
      <c r="U216" s="4">
        <v>195.22</v>
      </c>
      <c r="V216" s="4">
        <v>0</v>
      </c>
      <c r="W216" s="4">
        <v>0</v>
      </c>
      <c r="X216" s="4" t="s">
        <v>983</v>
      </c>
      <c r="Y216" s="4" t="s">
        <v>984</v>
      </c>
    </row>
    <row r="217" s="4" customFormat="1" spans="1:25">
      <c r="A217" s="4" t="s">
        <v>985</v>
      </c>
      <c r="B217" s="4" t="s">
        <v>26</v>
      </c>
      <c r="C217" s="4" t="s">
        <v>27</v>
      </c>
      <c r="D217" s="4" t="s">
        <v>986</v>
      </c>
      <c r="E217" s="4" t="s">
        <v>77</v>
      </c>
      <c r="F217" s="6">
        <v>45212</v>
      </c>
      <c r="G217" s="6">
        <v>45214</v>
      </c>
      <c r="H217" s="4">
        <v>1</v>
      </c>
      <c r="I217" s="4">
        <v>2</v>
      </c>
      <c r="J217" s="4">
        <v>2</v>
      </c>
      <c r="K217" s="4" t="s">
        <v>30</v>
      </c>
      <c r="L217" s="4">
        <v>684.34</v>
      </c>
      <c r="M217" s="4">
        <v>684.34</v>
      </c>
      <c r="N217" s="4" t="s">
        <v>987</v>
      </c>
      <c r="O217" s="4" t="s">
        <v>32</v>
      </c>
      <c r="P217" s="4" t="s">
        <v>33</v>
      </c>
      <c r="Q217" s="4">
        <v>0</v>
      </c>
      <c r="R217" s="7">
        <v>45207</v>
      </c>
      <c r="S217" s="6">
        <v>45217</v>
      </c>
      <c r="T217" s="4" t="s">
        <v>34</v>
      </c>
      <c r="U217" s="4">
        <v>684.34</v>
      </c>
      <c r="V217" s="4">
        <v>0</v>
      </c>
      <c r="W217" s="4">
        <v>0</v>
      </c>
      <c r="X217" s="4" t="s">
        <v>988</v>
      </c>
      <c r="Y217" s="4" t="s">
        <v>989</v>
      </c>
    </row>
    <row r="218" s="4" customFormat="1" spans="1:25">
      <c r="A218" s="4" t="s">
        <v>990</v>
      </c>
      <c r="B218" s="4" t="s">
        <v>26</v>
      </c>
      <c r="C218" s="4" t="s">
        <v>27</v>
      </c>
      <c r="D218" s="4" t="s">
        <v>991</v>
      </c>
      <c r="E218" s="4" t="s">
        <v>992</v>
      </c>
      <c r="F218" s="6">
        <v>45211</v>
      </c>
      <c r="G218" s="6">
        <v>45214</v>
      </c>
      <c r="H218" s="4">
        <v>1</v>
      </c>
      <c r="I218" s="4">
        <v>3</v>
      </c>
      <c r="J218" s="4">
        <v>3</v>
      </c>
      <c r="K218" s="4" t="s">
        <v>30</v>
      </c>
      <c r="L218" s="4">
        <v>723.75</v>
      </c>
      <c r="M218" s="4">
        <v>723.75</v>
      </c>
      <c r="N218" s="4" t="s">
        <v>993</v>
      </c>
      <c r="O218" s="4" t="s">
        <v>32</v>
      </c>
      <c r="P218" s="4" t="s">
        <v>33</v>
      </c>
      <c r="Q218" s="4">
        <v>0</v>
      </c>
      <c r="R218" s="7">
        <v>45207.0000115741</v>
      </c>
      <c r="S218" s="6">
        <v>45217</v>
      </c>
      <c r="T218" s="4" t="s">
        <v>34</v>
      </c>
      <c r="U218" s="4">
        <v>723.75</v>
      </c>
      <c r="V218" s="4">
        <v>0</v>
      </c>
      <c r="W218" s="4">
        <v>0</v>
      </c>
      <c r="X218" s="4" t="s">
        <v>994</v>
      </c>
      <c r="Y218" s="4" t="s">
        <v>36</v>
      </c>
    </row>
    <row r="219" s="4" customFormat="1" spans="1:25">
      <c r="A219" s="4" t="s">
        <v>995</v>
      </c>
      <c r="B219" s="4" t="s">
        <v>26</v>
      </c>
      <c r="C219" s="4" t="s">
        <v>27</v>
      </c>
      <c r="D219" s="4" t="s">
        <v>996</v>
      </c>
      <c r="E219" s="4" t="s">
        <v>997</v>
      </c>
      <c r="F219" s="6">
        <v>45213</v>
      </c>
      <c r="G219" s="6">
        <v>45214</v>
      </c>
      <c r="H219" s="4">
        <v>1</v>
      </c>
      <c r="I219" s="4">
        <v>1</v>
      </c>
      <c r="J219" s="4">
        <v>1</v>
      </c>
      <c r="K219" s="4" t="s">
        <v>30</v>
      </c>
      <c r="L219" s="4">
        <v>825.23</v>
      </c>
      <c r="M219" s="4">
        <v>825.23</v>
      </c>
      <c r="N219" s="4" t="s">
        <v>998</v>
      </c>
      <c r="O219" s="4" t="s">
        <v>32</v>
      </c>
      <c r="P219" s="4" t="s">
        <v>33</v>
      </c>
      <c r="Q219" s="4">
        <v>0</v>
      </c>
      <c r="R219" s="7">
        <v>45190</v>
      </c>
      <c r="S219" s="6">
        <v>45217</v>
      </c>
      <c r="T219" s="4" t="s">
        <v>34</v>
      </c>
      <c r="U219" s="4">
        <v>825.23</v>
      </c>
      <c r="V219" s="4">
        <v>0</v>
      </c>
      <c r="W219" s="4">
        <v>0</v>
      </c>
      <c r="X219" s="4" t="s">
        <v>999</v>
      </c>
      <c r="Y219" s="4" t="s">
        <v>36</v>
      </c>
    </row>
    <row r="220" s="4" customFormat="1" spans="1:25">
      <c r="A220" s="4" t="s">
        <v>378</v>
      </c>
      <c r="B220" s="4" t="s">
        <v>26</v>
      </c>
      <c r="C220" s="4" t="s">
        <v>116</v>
      </c>
      <c r="D220" s="4" t="s">
        <v>379</v>
      </c>
      <c r="E220" s="4" t="s">
        <v>380</v>
      </c>
      <c r="F220" s="6">
        <v>45211</v>
      </c>
      <c r="G220" s="6">
        <v>45214</v>
      </c>
      <c r="H220" s="4">
        <v>1</v>
      </c>
      <c r="I220" s="4">
        <v>3</v>
      </c>
      <c r="J220" s="4">
        <v>3</v>
      </c>
      <c r="K220" s="4" t="s">
        <v>30</v>
      </c>
      <c r="L220" s="4">
        <v>-422.55</v>
      </c>
      <c r="M220" s="4">
        <v>-422.55</v>
      </c>
      <c r="N220" s="4" t="s">
        <v>381</v>
      </c>
      <c r="O220" s="4" t="s">
        <v>32</v>
      </c>
      <c r="P220" s="4" t="s">
        <v>33</v>
      </c>
      <c r="Q220" s="4">
        <v>0</v>
      </c>
      <c r="R220" s="7">
        <v>45183</v>
      </c>
      <c r="S220" s="6">
        <v>45217</v>
      </c>
      <c r="T220" s="4" t="s">
        <v>34</v>
      </c>
      <c r="U220" s="4">
        <v>-422.55</v>
      </c>
      <c r="V220" s="4">
        <v>0</v>
      </c>
      <c r="W220" s="4">
        <v>0</v>
      </c>
      <c r="X220" s="4" t="s">
        <v>382</v>
      </c>
      <c r="Y220" s="4" t="s">
        <v>383</v>
      </c>
    </row>
    <row r="221" s="4" customFormat="1" spans="1:25">
      <c r="A221" s="4" t="s">
        <v>1000</v>
      </c>
      <c r="B221" s="4" t="s">
        <v>26</v>
      </c>
      <c r="C221" s="4" t="s">
        <v>27</v>
      </c>
      <c r="D221" s="4" t="s">
        <v>1001</v>
      </c>
      <c r="E221" s="4" t="s">
        <v>1002</v>
      </c>
      <c r="F221" s="6">
        <v>45212</v>
      </c>
      <c r="G221" s="6">
        <v>45214</v>
      </c>
      <c r="H221" s="4">
        <v>1</v>
      </c>
      <c r="I221" s="4">
        <v>2</v>
      </c>
      <c r="J221" s="4">
        <v>2</v>
      </c>
      <c r="K221" s="4" t="s">
        <v>30</v>
      </c>
      <c r="L221" s="4">
        <v>1413.54</v>
      </c>
      <c r="M221" s="4">
        <v>1413.54</v>
      </c>
      <c r="N221" s="4" t="s">
        <v>1003</v>
      </c>
      <c r="O221" s="4" t="s">
        <v>32</v>
      </c>
      <c r="P221" s="4" t="s">
        <v>33</v>
      </c>
      <c r="Q221" s="4">
        <v>0</v>
      </c>
      <c r="R221" s="7">
        <v>45207</v>
      </c>
      <c r="S221" s="6">
        <v>45217</v>
      </c>
      <c r="T221" s="4" t="s">
        <v>34</v>
      </c>
      <c r="U221" s="4">
        <v>1413.54</v>
      </c>
      <c r="V221" s="4">
        <v>0</v>
      </c>
      <c r="W221" s="4">
        <v>0</v>
      </c>
      <c r="X221" s="4" t="s">
        <v>1004</v>
      </c>
      <c r="Y221" s="4" t="s">
        <v>36</v>
      </c>
    </row>
    <row r="222" s="4" customFormat="1" spans="1:25">
      <c r="A222" s="4" t="s">
        <v>1005</v>
      </c>
      <c r="B222" s="4" t="s">
        <v>26</v>
      </c>
      <c r="C222" s="4" t="s">
        <v>27</v>
      </c>
      <c r="D222" s="4" t="s">
        <v>1006</v>
      </c>
      <c r="E222" s="4" t="s">
        <v>920</v>
      </c>
      <c r="F222" s="6">
        <v>45211</v>
      </c>
      <c r="G222" s="6">
        <v>45214</v>
      </c>
      <c r="H222" s="4">
        <v>1</v>
      </c>
      <c r="I222" s="4">
        <v>3</v>
      </c>
      <c r="J222" s="4">
        <v>3</v>
      </c>
      <c r="K222" s="4" t="s">
        <v>30</v>
      </c>
      <c r="L222" s="4">
        <v>2845.35</v>
      </c>
      <c r="M222" s="4">
        <v>2845.35</v>
      </c>
      <c r="N222" s="4" t="s">
        <v>1007</v>
      </c>
      <c r="O222" s="4" t="s">
        <v>32</v>
      </c>
      <c r="P222" s="4" t="s">
        <v>33</v>
      </c>
      <c r="Q222" s="4">
        <v>0</v>
      </c>
      <c r="R222" s="7">
        <v>45207</v>
      </c>
      <c r="S222" s="6">
        <v>45217</v>
      </c>
      <c r="T222" s="4" t="s">
        <v>34</v>
      </c>
      <c r="U222" s="4">
        <v>2845.35</v>
      </c>
      <c r="V222" s="4">
        <v>0</v>
      </c>
      <c r="W222" s="4">
        <v>0</v>
      </c>
      <c r="X222" s="4" t="s">
        <v>1008</v>
      </c>
      <c r="Y222" s="4" t="s">
        <v>36</v>
      </c>
    </row>
    <row r="223" s="4" customFormat="1" spans="1:25">
      <c r="A223" s="4" t="s">
        <v>1009</v>
      </c>
      <c r="B223" s="4" t="s">
        <v>26</v>
      </c>
      <c r="C223" s="4" t="s">
        <v>27</v>
      </c>
      <c r="D223" s="4" t="s">
        <v>1010</v>
      </c>
      <c r="E223" s="4" t="s">
        <v>1011</v>
      </c>
      <c r="F223" s="6">
        <v>45210</v>
      </c>
      <c r="G223" s="6">
        <v>45214</v>
      </c>
      <c r="H223" s="4">
        <v>1</v>
      </c>
      <c r="I223" s="4">
        <v>4</v>
      </c>
      <c r="J223" s="4">
        <v>4</v>
      </c>
      <c r="K223" s="4" t="s">
        <v>30</v>
      </c>
      <c r="L223" s="4">
        <v>1217.76</v>
      </c>
      <c r="M223" s="4">
        <v>1217.76</v>
      </c>
      <c r="N223" s="4" t="s">
        <v>1012</v>
      </c>
      <c r="O223" s="4" t="s">
        <v>32</v>
      </c>
      <c r="P223" s="4" t="s">
        <v>33</v>
      </c>
      <c r="Q223" s="4">
        <v>0</v>
      </c>
      <c r="R223" s="7">
        <v>45207</v>
      </c>
      <c r="S223" s="6">
        <v>45217</v>
      </c>
      <c r="T223" s="4" t="s">
        <v>34</v>
      </c>
      <c r="U223" s="4">
        <v>1217.76</v>
      </c>
      <c r="V223" s="4">
        <v>0</v>
      </c>
      <c r="W223" s="4">
        <v>0</v>
      </c>
      <c r="X223" s="4" t="s">
        <v>1013</v>
      </c>
      <c r="Y223" s="4" t="s">
        <v>36</v>
      </c>
    </row>
    <row r="224" s="4" customFormat="1" spans="1:25">
      <c r="A224" s="4" t="s">
        <v>955</v>
      </c>
      <c r="B224" s="4" t="s">
        <v>26</v>
      </c>
      <c r="C224" s="4" t="s">
        <v>116</v>
      </c>
      <c r="D224" s="4" t="s">
        <v>436</v>
      </c>
      <c r="E224" s="4" t="s">
        <v>956</v>
      </c>
      <c r="F224" s="6">
        <v>45213</v>
      </c>
      <c r="G224" s="6">
        <v>45214</v>
      </c>
      <c r="H224" s="4">
        <v>1</v>
      </c>
      <c r="I224" s="4">
        <v>1</v>
      </c>
      <c r="J224" s="4">
        <v>1</v>
      </c>
      <c r="K224" s="4" t="s">
        <v>30</v>
      </c>
      <c r="L224" s="4">
        <v>-417.06</v>
      </c>
      <c r="M224" s="4">
        <v>-417.06</v>
      </c>
      <c r="N224" s="4" t="s">
        <v>957</v>
      </c>
      <c r="O224" s="4" t="s">
        <v>32</v>
      </c>
      <c r="P224" s="4" t="s">
        <v>33</v>
      </c>
      <c r="Q224" s="4">
        <v>0</v>
      </c>
      <c r="R224" s="7">
        <v>45206</v>
      </c>
      <c r="S224" s="6">
        <v>45217</v>
      </c>
      <c r="T224" s="4" t="s">
        <v>34</v>
      </c>
      <c r="U224" s="4">
        <v>-417.06</v>
      </c>
      <c r="V224" s="4">
        <v>0</v>
      </c>
      <c r="W224" s="4">
        <v>0</v>
      </c>
      <c r="X224" s="4" t="s">
        <v>958</v>
      </c>
      <c r="Y224" s="4" t="s">
        <v>36</v>
      </c>
    </row>
    <row r="225" s="4" customFormat="1" spans="1:25">
      <c r="A225" s="4" t="s">
        <v>1014</v>
      </c>
      <c r="B225" s="4" t="s">
        <v>26</v>
      </c>
      <c r="C225" s="4" t="s">
        <v>27</v>
      </c>
      <c r="D225" s="4" t="s">
        <v>1015</v>
      </c>
      <c r="E225" s="4" t="s">
        <v>157</v>
      </c>
      <c r="F225" s="6">
        <v>45213</v>
      </c>
      <c r="G225" s="6">
        <v>45214</v>
      </c>
      <c r="H225" s="4">
        <v>1</v>
      </c>
      <c r="I225" s="4">
        <v>1</v>
      </c>
      <c r="J225" s="4">
        <v>1</v>
      </c>
      <c r="K225" s="4" t="s">
        <v>30</v>
      </c>
      <c r="L225" s="4">
        <v>380.65</v>
      </c>
      <c r="M225" s="4">
        <v>380.65</v>
      </c>
      <c r="N225" s="4" t="s">
        <v>1016</v>
      </c>
      <c r="O225" s="4" t="s">
        <v>32</v>
      </c>
      <c r="P225" s="4" t="s">
        <v>33</v>
      </c>
      <c r="Q225" s="4">
        <v>0</v>
      </c>
      <c r="R225" s="7">
        <v>45208.0000115741</v>
      </c>
      <c r="S225" s="6">
        <v>45217</v>
      </c>
      <c r="T225" s="4" t="s">
        <v>34</v>
      </c>
      <c r="U225" s="4">
        <v>380.65</v>
      </c>
      <c r="V225" s="4">
        <v>0</v>
      </c>
      <c r="W225" s="4">
        <v>0</v>
      </c>
      <c r="X225" s="4" t="s">
        <v>1017</v>
      </c>
      <c r="Y225" s="4" t="s">
        <v>1018</v>
      </c>
    </row>
    <row r="226" s="4" customFormat="1" spans="1:25">
      <c r="A226" s="4" t="s">
        <v>1019</v>
      </c>
      <c r="B226" s="4" t="s">
        <v>26</v>
      </c>
      <c r="C226" s="4" t="s">
        <v>27</v>
      </c>
      <c r="D226" s="4" t="s">
        <v>1020</v>
      </c>
      <c r="E226" s="4" t="s">
        <v>1021</v>
      </c>
      <c r="F226" s="6">
        <v>45211</v>
      </c>
      <c r="G226" s="6">
        <v>45214</v>
      </c>
      <c r="H226" s="4">
        <v>1</v>
      </c>
      <c r="I226" s="4">
        <v>3</v>
      </c>
      <c r="J226" s="4">
        <v>3</v>
      </c>
      <c r="K226" s="4" t="s">
        <v>30</v>
      </c>
      <c r="L226" s="4">
        <v>2504.34</v>
      </c>
      <c r="M226" s="4">
        <v>2504.34</v>
      </c>
      <c r="N226" s="4" t="s">
        <v>1022</v>
      </c>
      <c r="O226" s="4" t="s">
        <v>32</v>
      </c>
      <c r="P226" s="4" t="s">
        <v>33</v>
      </c>
      <c r="Q226" s="4">
        <v>0</v>
      </c>
      <c r="R226" s="7">
        <v>45208.0000115741</v>
      </c>
      <c r="S226" s="6">
        <v>45217</v>
      </c>
      <c r="T226" s="4" t="s">
        <v>34</v>
      </c>
      <c r="U226" s="4">
        <v>2504.34</v>
      </c>
      <c r="V226" s="4">
        <v>0</v>
      </c>
      <c r="W226" s="4">
        <v>0</v>
      </c>
      <c r="X226" s="4" t="s">
        <v>1023</v>
      </c>
      <c r="Y226" s="4" t="s">
        <v>36</v>
      </c>
    </row>
    <row r="227" s="4" customFormat="1" spans="1:25">
      <c r="A227" s="4" t="s">
        <v>1024</v>
      </c>
      <c r="B227" s="4" t="s">
        <v>26</v>
      </c>
      <c r="C227" s="4" t="s">
        <v>27</v>
      </c>
      <c r="D227" s="4" t="s">
        <v>618</v>
      </c>
      <c r="E227" s="4" t="s">
        <v>1025</v>
      </c>
      <c r="F227" s="6">
        <v>45213</v>
      </c>
      <c r="G227" s="6">
        <v>45214</v>
      </c>
      <c r="H227" s="4">
        <v>1</v>
      </c>
      <c r="I227" s="4">
        <v>1</v>
      </c>
      <c r="J227" s="4">
        <v>1</v>
      </c>
      <c r="K227" s="4" t="s">
        <v>30</v>
      </c>
      <c r="L227" s="4">
        <v>565.07</v>
      </c>
      <c r="M227" s="4">
        <v>565.07</v>
      </c>
      <c r="N227" s="4" t="s">
        <v>1026</v>
      </c>
      <c r="O227" s="4" t="s">
        <v>32</v>
      </c>
      <c r="P227" s="4" t="s">
        <v>33</v>
      </c>
      <c r="Q227" s="4">
        <v>0</v>
      </c>
      <c r="R227" s="7">
        <v>45208</v>
      </c>
      <c r="S227" s="6">
        <v>45217</v>
      </c>
      <c r="T227" s="4" t="s">
        <v>34</v>
      </c>
      <c r="U227" s="4">
        <v>565.07</v>
      </c>
      <c r="V227" s="4">
        <v>0</v>
      </c>
      <c r="W227" s="4">
        <v>0</v>
      </c>
      <c r="X227" s="4" t="s">
        <v>1027</v>
      </c>
      <c r="Y227" s="4" t="s">
        <v>1028</v>
      </c>
    </row>
    <row r="228" s="4" customFormat="1" spans="1:25">
      <c r="A228" s="4" t="s">
        <v>1029</v>
      </c>
      <c r="B228" s="4" t="s">
        <v>26</v>
      </c>
      <c r="C228" s="4" t="s">
        <v>27</v>
      </c>
      <c r="D228" s="4" t="s">
        <v>1030</v>
      </c>
      <c r="E228" s="4" t="s">
        <v>1031</v>
      </c>
      <c r="F228" s="6">
        <v>45210</v>
      </c>
      <c r="G228" s="6">
        <v>45214</v>
      </c>
      <c r="H228" s="4">
        <v>1</v>
      </c>
      <c r="I228" s="4">
        <v>4</v>
      </c>
      <c r="J228" s="4">
        <v>4</v>
      </c>
      <c r="K228" s="4" t="s">
        <v>30</v>
      </c>
      <c r="L228" s="4">
        <v>892.96</v>
      </c>
      <c r="M228" s="4">
        <v>892.96</v>
      </c>
      <c r="N228" s="4" t="s">
        <v>1032</v>
      </c>
      <c r="O228" s="4" t="s">
        <v>32</v>
      </c>
      <c r="P228" s="4" t="s">
        <v>33</v>
      </c>
      <c r="Q228" s="4">
        <v>0</v>
      </c>
      <c r="R228" s="7">
        <v>45208.0000115741</v>
      </c>
      <c r="S228" s="6">
        <v>45217</v>
      </c>
      <c r="T228" s="4" t="s">
        <v>34</v>
      </c>
      <c r="U228" s="4">
        <v>892.96</v>
      </c>
      <c r="V228" s="4">
        <v>0</v>
      </c>
      <c r="W228" s="4">
        <v>0</v>
      </c>
      <c r="X228" s="4" t="s">
        <v>1033</v>
      </c>
      <c r="Y228" s="4" t="s">
        <v>1034</v>
      </c>
    </row>
    <row r="229" s="4" customFormat="1" spans="1:25">
      <c r="A229" s="4" t="s">
        <v>1035</v>
      </c>
      <c r="B229" s="4" t="s">
        <v>26</v>
      </c>
      <c r="C229" s="4" t="s">
        <v>27</v>
      </c>
      <c r="D229" s="4" t="s">
        <v>1036</v>
      </c>
      <c r="E229" s="4" t="s">
        <v>1037</v>
      </c>
      <c r="F229" s="6">
        <v>45213</v>
      </c>
      <c r="G229" s="6">
        <v>45214</v>
      </c>
      <c r="H229" s="4">
        <v>1</v>
      </c>
      <c r="I229" s="4">
        <v>1</v>
      </c>
      <c r="J229" s="4">
        <v>1</v>
      </c>
      <c r="K229" s="4" t="s">
        <v>30</v>
      </c>
      <c r="L229" s="4">
        <v>181.67</v>
      </c>
      <c r="M229" s="4">
        <v>181.67</v>
      </c>
      <c r="N229" s="4" t="s">
        <v>1038</v>
      </c>
      <c r="O229" s="4" t="s">
        <v>32</v>
      </c>
      <c r="P229" s="4" t="s">
        <v>33</v>
      </c>
      <c r="Q229" s="4">
        <v>0</v>
      </c>
      <c r="R229" s="7">
        <v>45208.0000115741</v>
      </c>
      <c r="S229" s="6">
        <v>45217</v>
      </c>
      <c r="T229" s="4" t="s">
        <v>34</v>
      </c>
      <c r="U229" s="4">
        <v>181.67</v>
      </c>
      <c r="V229" s="4">
        <v>0</v>
      </c>
      <c r="W229" s="4">
        <v>0</v>
      </c>
      <c r="X229" s="4" t="s">
        <v>1039</v>
      </c>
      <c r="Y229" s="4" t="s">
        <v>36</v>
      </c>
    </row>
    <row r="230" s="4" customFormat="1" spans="1:25">
      <c r="A230" s="4" t="s">
        <v>1040</v>
      </c>
      <c r="B230" s="4" t="s">
        <v>26</v>
      </c>
      <c r="C230" s="4" t="s">
        <v>27</v>
      </c>
      <c r="D230" s="4" t="s">
        <v>1041</v>
      </c>
      <c r="E230" s="4" t="s">
        <v>1042</v>
      </c>
      <c r="F230" s="6">
        <v>45213</v>
      </c>
      <c r="G230" s="6">
        <v>45214</v>
      </c>
      <c r="H230" s="4">
        <v>1</v>
      </c>
      <c r="I230" s="4">
        <v>1</v>
      </c>
      <c r="J230" s="4">
        <v>1</v>
      </c>
      <c r="K230" s="4" t="s">
        <v>30</v>
      </c>
      <c r="L230" s="4">
        <v>3540.98</v>
      </c>
      <c r="M230" s="4">
        <v>3540.98</v>
      </c>
      <c r="N230" s="4" t="s">
        <v>1043</v>
      </c>
      <c r="O230" s="4" t="s">
        <v>32</v>
      </c>
      <c r="P230" s="4" t="s">
        <v>33</v>
      </c>
      <c r="Q230" s="4">
        <v>0</v>
      </c>
      <c r="R230" s="7">
        <v>45208.0000115741</v>
      </c>
      <c r="S230" s="6">
        <v>45217</v>
      </c>
      <c r="T230" s="4" t="s">
        <v>34</v>
      </c>
      <c r="U230" s="4">
        <v>3540.98</v>
      </c>
      <c r="V230" s="4">
        <v>0</v>
      </c>
      <c r="W230" s="4">
        <v>0</v>
      </c>
      <c r="X230" s="4" t="s">
        <v>1044</v>
      </c>
      <c r="Y230" s="4" t="s">
        <v>1045</v>
      </c>
    </row>
    <row r="231" s="4" customFormat="1" spans="1:25">
      <c r="A231" s="4" t="s">
        <v>1046</v>
      </c>
      <c r="B231" s="4" t="s">
        <v>26</v>
      </c>
      <c r="C231" s="4" t="s">
        <v>27</v>
      </c>
      <c r="D231" s="4" t="s">
        <v>1047</v>
      </c>
      <c r="E231" s="4" t="s">
        <v>1048</v>
      </c>
      <c r="F231" s="6">
        <v>45212</v>
      </c>
      <c r="G231" s="6">
        <v>45214</v>
      </c>
      <c r="H231" s="4">
        <v>1</v>
      </c>
      <c r="I231" s="4">
        <v>2</v>
      </c>
      <c r="J231" s="4">
        <v>2</v>
      </c>
      <c r="K231" s="4" t="s">
        <v>30</v>
      </c>
      <c r="L231" s="4">
        <v>1747.04</v>
      </c>
      <c r="M231" s="4">
        <v>1747.04</v>
      </c>
      <c r="N231" s="4" t="s">
        <v>1049</v>
      </c>
      <c r="O231" s="4" t="s">
        <v>32</v>
      </c>
      <c r="P231" s="4" t="s">
        <v>33</v>
      </c>
      <c r="Q231" s="4">
        <v>0</v>
      </c>
      <c r="R231" s="7">
        <v>45208</v>
      </c>
      <c r="S231" s="6">
        <v>45217</v>
      </c>
      <c r="T231" s="4" t="s">
        <v>34</v>
      </c>
      <c r="U231" s="4">
        <v>1747.04</v>
      </c>
      <c r="V231" s="4">
        <v>0</v>
      </c>
      <c r="W231" s="4">
        <v>0</v>
      </c>
      <c r="X231" s="4" t="s">
        <v>1050</v>
      </c>
      <c r="Y231" s="4" t="s">
        <v>1051</v>
      </c>
    </row>
    <row r="232" s="4" customFormat="1" spans="1:25">
      <c r="A232" s="4" t="s">
        <v>1052</v>
      </c>
      <c r="B232" s="4" t="s">
        <v>26</v>
      </c>
      <c r="C232" s="4" t="s">
        <v>27</v>
      </c>
      <c r="D232" s="4" t="s">
        <v>1053</v>
      </c>
      <c r="E232" s="4" t="s">
        <v>374</v>
      </c>
      <c r="F232" s="6">
        <v>45213</v>
      </c>
      <c r="G232" s="6">
        <v>45214</v>
      </c>
      <c r="H232" s="4">
        <v>1</v>
      </c>
      <c r="I232" s="4">
        <v>1</v>
      </c>
      <c r="J232" s="4">
        <v>1</v>
      </c>
      <c r="K232" s="4" t="s">
        <v>30</v>
      </c>
      <c r="L232" s="4">
        <v>1518.12</v>
      </c>
      <c r="M232" s="4">
        <v>1518.12</v>
      </c>
      <c r="N232" s="4" t="s">
        <v>1054</v>
      </c>
      <c r="O232" s="4" t="s">
        <v>32</v>
      </c>
      <c r="P232" s="4" t="s">
        <v>33</v>
      </c>
      <c r="Q232" s="4">
        <v>0</v>
      </c>
      <c r="R232" s="7">
        <v>45156.0000115741</v>
      </c>
      <c r="S232" s="6">
        <v>45217</v>
      </c>
      <c r="T232" s="4" t="s">
        <v>34</v>
      </c>
      <c r="U232" s="4">
        <v>1518.12</v>
      </c>
      <c r="V232" s="4">
        <v>0</v>
      </c>
      <c r="W232" s="4">
        <v>0</v>
      </c>
      <c r="X232" s="4" t="s">
        <v>1055</v>
      </c>
      <c r="Y232" s="4" t="s">
        <v>36</v>
      </c>
    </row>
    <row r="233" s="4" customFormat="1" spans="1:26">
      <c r="A233" s="4" t="s">
        <v>1056</v>
      </c>
      <c r="B233" s="4" t="s">
        <v>26</v>
      </c>
      <c r="C233" s="4" t="s">
        <v>27</v>
      </c>
      <c r="D233" s="4" t="s">
        <v>1057</v>
      </c>
      <c r="E233" s="4" t="s">
        <v>1058</v>
      </c>
      <c r="F233" s="6">
        <v>45212</v>
      </c>
      <c r="G233" s="6">
        <v>45214</v>
      </c>
      <c r="H233" s="4">
        <v>2</v>
      </c>
      <c r="I233" s="4">
        <v>2</v>
      </c>
      <c r="J233" s="4">
        <v>4</v>
      </c>
      <c r="K233" s="4" t="s">
        <v>30</v>
      </c>
      <c r="L233" s="4">
        <v>1193.88</v>
      </c>
      <c r="M233" s="4">
        <v>1193.88</v>
      </c>
      <c r="N233" s="4" t="s">
        <v>1059</v>
      </c>
      <c r="O233" s="4" t="s">
        <v>32</v>
      </c>
      <c r="P233" s="4" t="s">
        <v>33</v>
      </c>
      <c r="Q233" s="4">
        <v>0</v>
      </c>
      <c r="R233" s="7">
        <v>45208</v>
      </c>
      <c r="S233" s="6">
        <v>45217</v>
      </c>
      <c r="T233" s="4" t="s">
        <v>34</v>
      </c>
      <c r="U233" s="4">
        <v>1193.88</v>
      </c>
      <c r="V233" s="4">
        <v>0</v>
      </c>
      <c r="W233" s="4">
        <v>0</v>
      </c>
      <c r="X233" s="4" t="s">
        <v>1060</v>
      </c>
      <c r="Y233" s="4">
        <v>382258</v>
      </c>
      <c r="Z233" s="4" t="s">
        <v>1061</v>
      </c>
    </row>
    <row r="234" s="4" customFormat="1" spans="1:25">
      <c r="A234" s="4" t="s">
        <v>1062</v>
      </c>
      <c r="B234" s="4" t="s">
        <v>26</v>
      </c>
      <c r="C234" s="4" t="s">
        <v>27</v>
      </c>
      <c r="D234" s="4" t="s">
        <v>1063</v>
      </c>
      <c r="E234" s="4" t="s">
        <v>82</v>
      </c>
      <c r="F234" s="6">
        <v>45212</v>
      </c>
      <c r="G234" s="6">
        <v>45214</v>
      </c>
      <c r="H234" s="4">
        <v>1</v>
      </c>
      <c r="I234" s="4">
        <v>2</v>
      </c>
      <c r="J234" s="4">
        <v>2</v>
      </c>
      <c r="K234" s="4" t="s">
        <v>30</v>
      </c>
      <c r="L234" s="4">
        <v>1502.35</v>
      </c>
      <c r="M234" s="4">
        <v>1502.35</v>
      </c>
      <c r="N234" s="4" t="s">
        <v>1064</v>
      </c>
      <c r="O234" s="4" t="s">
        <v>32</v>
      </c>
      <c r="P234" s="4" t="s">
        <v>33</v>
      </c>
      <c r="Q234" s="4">
        <v>0</v>
      </c>
      <c r="R234" s="7">
        <v>45208</v>
      </c>
      <c r="S234" s="6">
        <v>45217</v>
      </c>
      <c r="T234" s="4" t="s">
        <v>34</v>
      </c>
      <c r="U234" s="4">
        <v>1502.35</v>
      </c>
      <c r="V234" s="4">
        <v>0</v>
      </c>
      <c r="W234" s="4">
        <v>0</v>
      </c>
      <c r="X234" s="4" t="s">
        <v>1065</v>
      </c>
      <c r="Y234" s="4" t="s">
        <v>1066</v>
      </c>
    </row>
    <row r="235" s="4" customFormat="1" spans="1:25">
      <c r="A235" s="4" t="s">
        <v>1067</v>
      </c>
      <c r="B235" s="4" t="s">
        <v>26</v>
      </c>
      <c r="C235" s="4" t="s">
        <v>27</v>
      </c>
      <c r="D235" s="4" t="s">
        <v>1068</v>
      </c>
      <c r="E235" s="4" t="s">
        <v>1069</v>
      </c>
      <c r="F235" s="6">
        <v>45213</v>
      </c>
      <c r="G235" s="6">
        <v>45214</v>
      </c>
      <c r="H235" s="4">
        <v>1</v>
      </c>
      <c r="I235" s="4">
        <v>1</v>
      </c>
      <c r="J235" s="4">
        <v>1</v>
      </c>
      <c r="K235" s="4" t="s">
        <v>30</v>
      </c>
      <c r="L235" s="4">
        <v>359.06</v>
      </c>
      <c r="M235" s="4">
        <v>359.06</v>
      </c>
      <c r="N235" s="4" t="s">
        <v>1070</v>
      </c>
      <c r="O235" s="4" t="s">
        <v>32</v>
      </c>
      <c r="P235" s="4" t="s">
        <v>33</v>
      </c>
      <c r="Q235" s="4">
        <v>0</v>
      </c>
      <c r="R235" s="7">
        <v>45208</v>
      </c>
      <c r="S235" s="6">
        <v>45217</v>
      </c>
      <c r="T235" s="4" t="s">
        <v>34</v>
      </c>
      <c r="U235" s="4">
        <v>359.06</v>
      </c>
      <c r="V235" s="4">
        <v>0</v>
      </c>
      <c r="W235" s="4">
        <v>0</v>
      </c>
      <c r="X235" s="4" t="s">
        <v>1071</v>
      </c>
      <c r="Y235" s="4" t="s">
        <v>36</v>
      </c>
    </row>
    <row r="236" s="4" customFormat="1" spans="1:25">
      <c r="A236" s="4" t="s">
        <v>1072</v>
      </c>
      <c r="B236" s="4" t="s">
        <v>26</v>
      </c>
      <c r="C236" s="4" t="s">
        <v>27</v>
      </c>
      <c r="D236" s="4" t="s">
        <v>1073</v>
      </c>
      <c r="E236" s="4" t="s">
        <v>849</v>
      </c>
      <c r="F236" s="6">
        <v>45212</v>
      </c>
      <c r="G236" s="6">
        <v>45214</v>
      </c>
      <c r="H236" s="4">
        <v>1</v>
      </c>
      <c r="I236" s="4">
        <v>2</v>
      </c>
      <c r="J236" s="4">
        <v>2</v>
      </c>
      <c r="K236" s="4" t="s">
        <v>30</v>
      </c>
      <c r="L236" s="4">
        <v>1019.3</v>
      </c>
      <c r="M236" s="4">
        <v>1019.3</v>
      </c>
      <c r="N236" s="4" t="s">
        <v>1074</v>
      </c>
      <c r="O236" s="4" t="s">
        <v>32</v>
      </c>
      <c r="P236" s="4" t="s">
        <v>33</v>
      </c>
      <c r="Q236" s="4">
        <v>0</v>
      </c>
      <c r="R236" s="7">
        <v>45209.0000115741</v>
      </c>
      <c r="S236" s="6">
        <v>45217</v>
      </c>
      <c r="T236" s="4" t="s">
        <v>34</v>
      </c>
      <c r="U236" s="4">
        <v>1019.3</v>
      </c>
      <c r="V236" s="4">
        <v>0</v>
      </c>
      <c r="W236" s="4">
        <v>0</v>
      </c>
      <c r="X236" s="4" t="s">
        <v>1075</v>
      </c>
      <c r="Y236" s="4" t="s">
        <v>1076</v>
      </c>
    </row>
    <row r="237" s="4" customFormat="1" spans="1:25">
      <c r="A237" s="4" t="s">
        <v>1077</v>
      </c>
      <c r="B237" s="4" t="s">
        <v>26</v>
      </c>
      <c r="C237" s="4" t="s">
        <v>27</v>
      </c>
      <c r="D237" s="4" t="s">
        <v>971</v>
      </c>
      <c r="E237" s="4" t="s">
        <v>972</v>
      </c>
      <c r="F237" s="6">
        <v>45212</v>
      </c>
      <c r="G237" s="6">
        <v>45214</v>
      </c>
      <c r="H237" s="4">
        <v>1</v>
      </c>
      <c r="I237" s="4">
        <v>2</v>
      </c>
      <c r="J237" s="4">
        <v>2</v>
      </c>
      <c r="K237" s="4" t="s">
        <v>30</v>
      </c>
      <c r="L237" s="4">
        <v>191.65</v>
      </c>
      <c r="M237" s="4">
        <v>191.65</v>
      </c>
      <c r="N237" s="4" t="s">
        <v>1078</v>
      </c>
      <c r="O237" s="4" t="s">
        <v>32</v>
      </c>
      <c r="P237" s="4" t="s">
        <v>33</v>
      </c>
      <c r="Q237" s="4">
        <v>0</v>
      </c>
      <c r="R237" s="7">
        <v>45209</v>
      </c>
      <c r="S237" s="6">
        <v>45217</v>
      </c>
      <c r="T237" s="4" t="s">
        <v>34</v>
      </c>
      <c r="U237" s="4">
        <v>191.65</v>
      </c>
      <c r="V237" s="4">
        <v>0</v>
      </c>
      <c r="W237" s="4">
        <v>0</v>
      </c>
      <c r="X237" s="4" t="s">
        <v>1079</v>
      </c>
      <c r="Y237" s="4" t="s">
        <v>36</v>
      </c>
    </row>
    <row r="238" s="4" customFormat="1" spans="1:25">
      <c r="A238" s="4" t="s">
        <v>1080</v>
      </c>
      <c r="B238" s="4" t="s">
        <v>26</v>
      </c>
      <c r="C238" s="4" t="s">
        <v>27</v>
      </c>
      <c r="D238" s="4" t="s">
        <v>1081</v>
      </c>
      <c r="E238" s="4" t="s">
        <v>1082</v>
      </c>
      <c r="F238" s="6">
        <v>45212</v>
      </c>
      <c r="G238" s="6">
        <v>45214</v>
      </c>
      <c r="H238" s="4">
        <v>2</v>
      </c>
      <c r="I238" s="4">
        <v>2</v>
      </c>
      <c r="J238" s="4">
        <v>4</v>
      </c>
      <c r="K238" s="4" t="s">
        <v>30</v>
      </c>
      <c r="L238" s="4">
        <v>9469.12</v>
      </c>
      <c r="M238" s="4">
        <v>9469.12</v>
      </c>
      <c r="N238" s="4" t="s">
        <v>1083</v>
      </c>
      <c r="O238" s="4" t="s">
        <v>32</v>
      </c>
      <c r="P238" s="4" t="s">
        <v>33</v>
      </c>
      <c r="Q238" s="4">
        <v>0</v>
      </c>
      <c r="R238" s="7">
        <v>45209</v>
      </c>
      <c r="S238" s="6">
        <v>45217</v>
      </c>
      <c r="T238" s="4" t="s">
        <v>34</v>
      </c>
      <c r="U238" s="4">
        <v>9469.12</v>
      </c>
      <c r="V238" s="4">
        <v>0</v>
      </c>
      <c r="W238" s="4">
        <v>0</v>
      </c>
      <c r="X238" s="4" t="s">
        <v>1084</v>
      </c>
      <c r="Y238" s="4" t="s">
        <v>1085</v>
      </c>
    </row>
    <row r="239" s="4" customFormat="1" spans="1:25">
      <c r="A239" s="4" t="s">
        <v>1086</v>
      </c>
      <c r="B239" s="4" t="s">
        <v>26</v>
      </c>
      <c r="C239" s="4" t="s">
        <v>27</v>
      </c>
      <c r="D239" s="4" t="s">
        <v>618</v>
      </c>
      <c r="E239" s="4" t="s">
        <v>967</v>
      </c>
      <c r="F239" s="6">
        <v>45211</v>
      </c>
      <c r="G239" s="6">
        <v>45214</v>
      </c>
      <c r="H239" s="4">
        <v>1</v>
      </c>
      <c r="I239" s="4">
        <v>3</v>
      </c>
      <c r="J239" s="4">
        <v>3</v>
      </c>
      <c r="K239" s="4" t="s">
        <v>30</v>
      </c>
      <c r="L239" s="4">
        <v>2141.91</v>
      </c>
      <c r="M239" s="4">
        <v>2141.91</v>
      </c>
      <c r="N239" s="4" t="s">
        <v>1087</v>
      </c>
      <c r="O239" s="4" t="s">
        <v>32</v>
      </c>
      <c r="P239" s="4" t="s">
        <v>33</v>
      </c>
      <c r="Q239" s="4">
        <v>0</v>
      </c>
      <c r="R239" s="7">
        <v>45209</v>
      </c>
      <c r="S239" s="6">
        <v>45217</v>
      </c>
      <c r="T239" s="4" t="s">
        <v>34</v>
      </c>
      <c r="U239" s="4">
        <v>2141.91</v>
      </c>
      <c r="V239" s="4">
        <v>0</v>
      </c>
      <c r="W239" s="4">
        <v>0</v>
      </c>
      <c r="X239" s="4" t="s">
        <v>1088</v>
      </c>
      <c r="Y239" s="4" t="s">
        <v>36</v>
      </c>
    </row>
    <row r="240" s="4" customFormat="1" spans="1:25">
      <c r="A240" s="4" t="s">
        <v>1089</v>
      </c>
      <c r="B240" s="4" t="s">
        <v>26</v>
      </c>
      <c r="C240" s="4" t="s">
        <v>27</v>
      </c>
      <c r="D240" s="4" t="s">
        <v>1090</v>
      </c>
      <c r="E240" s="4" t="s">
        <v>113</v>
      </c>
      <c r="F240" s="6">
        <v>45212</v>
      </c>
      <c r="G240" s="6">
        <v>45214</v>
      </c>
      <c r="H240" s="4">
        <v>1</v>
      </c>
      <c r="I240" s="4">
        <v>2</v>
      </c>
      <c r="J240" s="4">
        <v>2</v>
      </c>
      <c r="K240" s="4" t="s">
        <v>30</v>
      </c>
      <c r="L240" s="4">
        <v>1286.18</v>
      </c>
      <c r="M240" s="4">
        <v>1286.18</v>
      </c>
      <c r="N240" s="4" t="s">
        <v>1091</v>
      </c>
      <c r="O240" s="4" t="s">
        <v>32</v>
      </c>
      <c r="P240" s="4" t="s">
        <v>33</v>
      </c>
      <c r="Q240" s="4">
        <v>0</v>
      </c>
      <c r="R240" s="7">
        <v>45209</v>
      </c>
      <c r="S240" s="6">
        <v>45217</v>
      </c>
      <c r="T240" s="4" t="s">
        <v>34</v>
      </c>
      <c r="U240" s="4">
        <v>1286.18</v>
      </c>
      <c r="V240" s="4">
        <v>0</v>
      </c>
      <c r="W240" s="4">
        <v>0</v>
      </c>
      <c r="X240" s="4" t="s">
        <v>1092</v>
      </c>
      <c r="Y240" s="4" t="s">
        <v>1085</v>
      </c>
    </row>
    <row r="241" s="4" customFormat="1" spans="1:25">
      <c r="A241" s="4" t="s">
        <v>1093</v>
      </c>
      <c r="B241" s="4" t="s">
        <v>26</v>
      </c>
      <c r="C241" s="4" t="s">
        <v>27</v>
      </c>
      <c r="D241" s="4" t="s">
        <v>1094</v>
      </c>
      <c r="E241" s="4" t="s">
        <v>1095</v>
      </c>
      <c r="F241" s="6">
        <v>45213</v>
      </c>
      <c r="G241" s="6">
        <v>45214</v>
      </c>
      <c r="H241" s="4">
        <v>1</v>
      </c>
      <c r="I241" s="4">
        <v>1</v>
      </c>
      <c r="J241" s="4">
        <v>1</v>
      </c>
      <c r="K241" s="4" t="s">
        <v>30</v>
      </c>
      <c r="L241" s="4">
        <v>1605.01</v>
      </c>
      <c r="M241" s="4">
        <v>1605.01</v>
      </c>
      <c r="N241" s="4" t="s">
        <v>1096</v>
      </c>
      <c r="O241" s="4" t="s">
        <v>32</v>
      </c>
      <c r="P241" s="4" t="s">
        <v>33</v>
      </c>
      <c r="Q241" s="4">
        <v>0</v>
      </c>
      <c r="R241" s="7">
        <v>45209.0000115741</v>
      </c>
      <c r="S241" s="6">
        <v>45217</v>
      </c>
      <c r="T241" s="4" t="s">
        <v>34</v>
      </c>
      <c r="U241" s="4">
        <v>1605.01</v>
      </c>
      <c r="V241" s="4">
        <v>0</v>
      </c>
      <c r="W241" s="4">
        <v>0</v>
      </c>
      <c r="X241" s="4" t="s">
        <v>1097</v>
      </c>
      <c r="Y241" s="4" t="s">
        <v>36</v>
      </c>
    </row>
    <row r="242" s="4" customFormat="1" spans="1:25">
      <c r="A242" s="4" t="s">
        <v>1098</v>
      </c>
      <c r="B242" s="4" t="s">
        <v>26</v>
      </c>
      <c r="C242" s="4" t="s">
        <v>27</v>
      </c>
      <c r="D242" s="4" t="s">
        <v>1099</v>
      </c>
      <c r="E242" s="4" t="s">
        <v>1100</v>
      </c>
      <c r="F242" s="6">
        <v>45212</v>
      </c>
      <c r="G242" s="6">
        <v>45214</v>
      </c>
      <c r="H242" s="4">
        <v>1</v>
      </c>
      <c r="I242" s="4">
        <v>2</v>
      </c>
      <c r="J242" s="4">
        <v>2</v>
      </c>
      <c r="K242" s="4" t="s">
        <v>30</v>
      </c>
      <c r="L242" s="4">
        <v>1326.32</v>
      </c>
      <c r="M242" s="4">
        <v>1326.32</v>
      </c>
      <c r="N242" s="4" t="s">
        <v>1101</v>
      </c>
      <c r="O242" s="4" t="s">
        <v>32</v>
      </c>
      <c r="P242" s="4" t="s">
        <v>33</v>
      </c>
      <c r="Q242" s="4">
        <v>0</v>
      </c>
      <c r="R242" s="7">
        <v>45209</v>
      </c>
      <c r="S242" s="6">
        <v>45217</v>
      </c>
      <c r="T242" s="4" t="s">
        <v>34</v>
      </c>
      <c r="U242" s="4">
        <v>1326.32</v>
      </c>
      <c r="V242" s="4">
        <v>0</v>
      </c>
      <c r="W242" s="4">
        <v>0</v>
      </c>
      <c r="X242" s="4" t="s">
        <v>1102</v>
      </c>
      <c r="Y242" s="4" t="s">
        <v>1103</v>
      </c>
    </row>
    <row r="243" s="4" customFormat="1" spans="1:25">
      <c r="A243" s="4" t="s">
        <v>758</v>
      </c>
      <c r="B243" s="4" t="s">
        <v>26</v>
      </c>
      <c r="C243" s="4" t="s">
        <v>116</v>
      </c>
      <c r="D243" s="4" t="s">
        <v>759</v>
      </c>
      <c r="E243" s="4" t="s">
        <v>760</v>
      </c>
      <c r="F243" s="6">
        <v>45213</v>
      </c>
      <c r="G243" s="6">
        <v>45214</v>
      </c>
      <c r="H243" s="4">
        <v>1</v>
      </c>
      <c r="I243" s="4">
        <v>1</v>
      </c>
      <c r="J243" s="4">
        <v>1</v>
      </c>
      <c r="K243" s="4" t="s">
        <v>30</v>
      </c>
      <c r="L243" s="4">
        <v>-125.97</v>
      </c>
      <c r="M243" s="4">
        <v>-125.97</v>
      </c>
      <c r="N243" s="4" t="s">
        <v>761</v>
      </c>
      <c r="O243" s="4" t="s">
        <v>32</v>
      </c>
      <c r="P243" s="4" t="s">
        <v>33</v>
      </c>
      <c r="Q243" s="4">
        <v>0</v>
      </c>
      <c r="R243" s="7">
        <v>45201.0000115741</v>
      </c>
      <c r="S243" s="6">
        <v>45217</v>
      </c>
      <c r="T243" s="4" t="s">
        <v>34</v>
      </c>
      <c r="U243" s="4">
        <v>-125.97</v>
      </c>
      <c r="V243" s="4">
        <v>0</v>
      </c>
      <c r="W243" s="4">
        <v>0</v>
      </c>
      <c r="X243" s="4" t="s">
        <v>762</v>
      </c>
      <c r="Y243" s="4" t="s">
        <v>763</v>
      </c>
    </row>
    <row r="244" s="4" customFormat="1" spans="1:25">
      <c r="A244" s="4" t="s">
        <v>1104</v>
      </c>
      <c r="B244" s="4" t="s">
        <v>26</v>
      </c>
      <c r="C244" s="4" t="s">
        <v>27</v>
      </c>
      <c r="D244" s="4" t="s">
        <v>1105</v>
      </c>
      <c r="E244" s="4" t="s">
        <v>1106</v>
      </c>
      <c r="F244" s="6">
        <v>45213</v>
      </c>
      <c r="G244" s="6">
        <v>45214</v>
      </c>
      <c r="H244" s="4">
        <v>1</v>
      </c>
      <c r="I244" s="4">
        <v>1</v>
      </c>
      <c r="J244" s="4">
        <v>1</v>
      </c>
      <c r="K244" s="4" t="s">
        <v>30</v>
      </c>
      <c r="L244" s="4">
        <v>119.78</v>
      </c>
      <c r="M244" s="4">
        <v>119.78</v>
      </c>
      <c r="N244" s="4" t="s">
        <v>1107</v>
      </c>
      <c r="O244" s="4" t="s">
        <v>32</v>
      </c>
      <c r="P244" s="4" t="s">
        <v>33</v>
      </c>
      <c r="Q244" s="4">
        <v>0</v>
      </c>
      <c r="R244" s="7">
        <v>45209.0000115741</v>
      </c>
      <c r="S244" s="6">
        <v>45217</v>
      </c>
      <c r="T244" s="4" t="s">
        <v>34</v>
      </c>
      <c r="U244" s="4">
        <v>119.78</v>
      </c>
      <c r="V244" s="4">
        <v>0</v>
      </c>
      <c r="W244" s="4">
        <v>0</v>
      </c>
      <c r="X244" s="4" t="s">
        <v>1108</v>
      </c>
      <c r="Y244" s="4" t="s">
        <v>36</v>
      </c>
    </row>
    <row r="245" s="4" customFormat="1" spans="1:25">
      <c r="A245" s="4" t="s">
        <v>1109</v>
      </c>
      <c r="B245" s="4" t="s">
        <v>26</v>
      </c>
      <c r="C245" s="4" t="s">
        <v>27</v>
      </c>
      <c r="D245" s="4" t="s">
        <v>1110</v>
      </c>
      <c r="E245" s="4" t="s">
        <v>1111</v>
      </c>
      <c r="F245" s="6">
        <v>45213</v>
      </c>
      <c r="G245" s="6">
        <v>45214</v>
      </c>
      <c r="H245" s="4">
        <v>2</v>
      </c>
      <c r="I245" s="4">
        <v>1</v>
      </c>
      <c r="J245" s="4">
        <v>2</v>
      </c>
      <c r="K245" s="4" t="s">
        <v>30</v>
      </c>
      <c r="L245" s="4">
        <v>2370.36</v>
      </c>
      <c r="M245" s="4">
        <v>2370.36</v>
      </c>
      <c r="N245" s="4" t="s">
        <v>1112</v>
      </c>
      <c r="O245" s="4" t="s">
        <v>32</v>
      </c>
      <c r="P245" s="4" t="s">
        <v>33</v>
      </c>
      <c r="Q245" s="4">
        <v>0</v>
      </c>
      <c r="R245" s="7">
        <v>45197</v>
      </c>
      <c r="S245" s="6">
        <v>45217</v>
      </c>
      <c r="T245" s="4" t="s">
        <v>34</v>
      </c>
      <c r="U245" s="4">
        <v>2370.36</v>
      </c>
      <c r="V245" s="4">
        <v>0</v>
      </c>
      <c r="W245" s="4">
        <v>0</v>
      </c>
      <c r="X245" s="4" t="s">
        <v>1113</v>
      </c>
      <c r="Y245" s="4" t="s">
        <v>36</v>
      </c>
    </row>
    <row r="246" s="4" customFormat="1" spans="1:25">
      <c r="A246" s="4" t="s">
        <v>1114</v>
      </c>
      <c r="B246" s="4" t="s">
        <v>26</v>
      </c>
      <c r="C246" s="4" t="s">
        <v>27</v>
      </c>
      <c r="D246" s="4" t="s">
        <v>1010</v>
      </c>
      <c r="E246" s="4" t="s">
        <v>1011</v>
      </c>
      <c r="F246" s="6">
        <v>45212</v>
      </c>
      <c r="G246" s="6">
        <v>45214</v>
      </c>
      <c r="H246" s="4">
        <v>1</v>
      </c>
      <c r="I246" s="4">
        <v>2</v>
      </c>
      <c r="J246" s="4">
        <v>2</v>
      </c>
      <c r="K246" s="4" t="s">
        <v>30</v>
      </c>
      <c r="L246" s="4">
        <v>608.8</v>
      </c>
      <c r="M246" s="4">
        <v>608.8</v>
      </c>
      <c r="N246" s="4" t="s">
        <v>1115</v>
      </c>
      <c r="O246" s="4" t="s">
        <v>32</v>
      </c>
      <c r="P246" s="4" t="s">
        <v>33</v>
      </c>
      <c r="Q246" s="4">
        <v>0</v>
      </c>
      <c r="R246" s="7">
        <v>45209.0000115741</v>
      </c>
      <c r="S246" s="6">
        <v>45217</v>
      </c>
      <c r="T246" s="4" t="s">
        <v>34</v>
      </c>
      <c r="U246" s="4">
        <v>608.8</v>
      </c>
      <c r="V246" s="4">
        <v>0</v>
      </c>
      <c r="W246" s="4">
        <v>0</v>
      </c>
      <c r="X246" s="4" t="s">
        <v>1116</v>
      </c>
      <c r="Y246" s="4" t="s">
        <v>36</v>
      </c>
    </row>
    <row r="247" s="4" customFormat="1" spans="1:25">
      <c r="A247" s="4" t="s">
        <v>1117</v>
      </c>
      <c r="B247" s="4" t="s">
        <v>26</v>
      </c>
      <c r="C247" s="4" t="s">
        <v>27</v>
      </c>
      <c r="D247" s="4" t="s">
        <v>1010</v>
      </c>
      <c r="E247" s="4" t="s">
        <v>1011</v>
      </c>
      <c r="F247" s="6">
        <v>45212</v>
      </c>
      <c r="G247" s="6">
        <v>45214</v>
      </c>
      <c r="H247" s="4">
        <v>1</v>
      </c>
      <c r="I247" s="4">
        <v>2</v>
      </c>
      <c r="J247" s="4">
        <v>2</v>
      </c>
      <c r="K247" s="4" t="s">
        <v>30</v>
      </c>
      <c r="L247" s="4">
        <v>608.8</v>
      </c>
      <c r="M247" s="4">
        <v>608.8</v>
      </c>
      <c r="N247" s="4" t="s">
        <v>1118</v>
      </c>
      <c r="O247" s="4" t="s">
        <v>32</v>
      </c>
      <c r="P247" s="4" t="s">
        <v>33</v>
      </c>
      <c r="Q247" s="4">
        <v>0</v>
      </c>
      <c r="R247" s="7">
        <v>45209</v>
      </c>
      <c r="S247" s="6">
        <v>45217</v>
      </c>
      <c r="T247" s="4" t="s">
        <v>34</v>
      </c>
      <c r="U247" s="4">
        <v>608.8</v>
      </c>
      <c r="V247" s="4">
        <v>0</v>
      </c>
      <c r="W247" s="4">
        <v>0</v>
      </c>
      <c r="X247" s="4" t="s">
        <v>1119</v>
      </c>
      <c r="Y247" s="4" t="s">
        <v>36</v>
      </c>
    </row>
    <row r="248" s="4" customFormat="1" spans="1:25">
      <c r="A248" s="4" t="s">
        <v>1120</v>
      </c>
      <c r="B248" s="4" t="s">
        <v>26</v>
      </c>
      <c r="C248" s="4" t="s">
        <v>27</v>
      </c>
      <c r="D248" s="4" t="s">
        <v>1010</v>
      </c>
      <c r="E248" s="4" t="s">
        <v>1121</v>
      </c>
      <c r="F248" s="6">
        <v>45212</v>
      </c>
      <c r="G248" s="6">
        <v>45214</v>
      </c>
      <c r="H248" s="4">
        <v>1</v>
      </c>
      <c r="I248" s="4">
        <v>2</v>
      </c>
      <c r="J248" s="4">
        <v>2</v>
      </c>
      <c r="K248" s="4" t="s">
        <v>30</v>
      </c>
      <c r="L248" s="4">
        <v>756.92</v>
      </c>
      <c r="M248" s="4">
        <v>756.92</v>
      </c>
      <c r="N248" s="4" t="s">
        <v>1122</v>
      </c>
      <c r="O248" s="4" t="s">
        <v>32</v>
      </c>
      <c r="P248" s="4" t="s">
        <v>33</v>
      </c>
      <c r="Q248" s="4">
        <v>0</v>
      </c>
      <c r="R248" s="7">
        <v>45209</v>
      </c>
      <c r="S248" s="6">
        <v>45217</v>
      </c>
      <c r="T248" s="4" t="s">
        <v>34</v>
      </c>
      <c r="U248" s="4">
        <v>756.92</v>
      </c>
      <c r="V248" s="4">
        <v>0</v>
      </c>
      <c r="W248" s="4">
        <v>0</v>
      </c>
      <c r="X248" s="4" t="s">
        <v>1123</v>
      </c>
      <c r="Y248" s="4" t="s">
        <v>1124</v>
      </c>
    </row>
    <row r="249" s="4" customFormat="1" spans="1:25">
      <c r="A249" s="4" t="s">
        <v>1125</v>
      </c>
      <c r="B249" s="4" t="s">
        <v>26</v>
      </c>
      <c r="C249" s="4" t="s">
        <v>27</v>
      </c>
      <c r="D249" s="4" t="s">
        <v>1036</v>
      </c>
      <c r="E249" s="4" t="s">
        <v>1037</v>
      </c>
      <c r="F249" s="6">
        <v>45213</v>
      </c>
      <c r="G249" s="6">
        <v>45214</v>
      </c>
      <c r="H249" s="4">
        <v>1</v>
      </c>
      <c r="I249" s="4">
        <v>1</v>
      </c>
      <c r="J249" s="4">
        <v>1</v>
      </c>
      <c r="K249" s="4" t="s">
        <v>30</v>
      </c>
      <c r="L249" s="4">
        <v>181.5</v>
      </c>
      <c r="M249" s="4">
        <v>181.5</v>
      </c>
      <c r="N249" s="4" t="s">
        <v>1126</v>
      </c>
      <c r="O249" s="4" t="s">
        <v>32</v>
      </c>
      <c r="P249" s="4" t="s">
        <v>33</v>
      </c>
      <c r="Q249" s="4">
        <v>0</v>
      </c>
      <c r="R249" s="7">
        <v>45209.0000115741</v>
      </c>
      <c r="S249" s="6">
        <v>45217</v>
      </c>
      <c r="T249" s="4" t="s">
        <v>34</v>
      </c>
      <c r="U249" s="4">
        <v>181.5</v>
      </c>
      <c r="V249" s="4">
        <v>0</v>
      </c>
      <c r="W249" s="4">
        <v>0</v>
      </c>
      <c r="X249" s="4" t="s">
        <v>1127</v>
      </c>
      <c r="Y249" s="4" t="s">
        <v>36</v>
      </c>
    </row>
    <row r="250" s="4" customFormat="1" spans="1:25">
      <c r="A250" s="4" t="s">
        <v>1128</v>
      </c>
      <c r="B250" s="4" t="s">
        <v>26</v>
      </c>
      <c r="C250" s="4" t="s">
        <v>27</v>
      </c>
      <c r="D250" s="4" t="s">
        <v>1129</v>
      </c>
      <c r="E250" s="4" t="s">
        <v>1130</v>
      </c>
      <c r="F250" s="6">
        <v>45212</v>
      </c>
      <c r="G250" s="6">
        <v>45214</v>
      </c>
      <c r="H250" s="4">
        <v>1</v>
      </c>
      <c r="I250" s="4">
        <v>2</v>
      </c>
      <c r="J250" s="4">
        <v>2</v>
      </c>
      <c r="K250" s="4" t="s">
        <v>30</v>
      </c>
      <c r="L250" s="4">
        <v>615.05</v>
      </c>
      <c r="M250" s="4">
        <v>615.05</v>
      </c>
      <c r="N250" s="4" t="s">
        <v>1131</v>
      </c>
      <c r="O250" s="4" t="s">
        <v>32</v>
      </c>
      <c r="P250" s="4" t="s">
        <v>33</v>
      </c>
      <c r="Q250" s="4">
        <v>0</v>
      </c>
      <c r="R250" s="7">
        <v>45209.0000115741</v>
      </c>
      <c r="S250" s="6">
        <v>45217</v>
      </c>
      <c r="T250" s="4" t="s">
        <v>34</v>
      </c>
      <c r="U250" s="4">
        <v>615.05</v>
      </c>
      <c r="V250" s="4">
        <v>0</v>
      </c>
      <c r="W250" s="4">
        <v>0</v>
      </c>
      <c r="X250" s="4" t="s">
        <v>1132</v>
      </c>
      <c r="Y250" s="4" t="s">
        <v>1133</v>
      </c>
    </row>
    <row r="251" s="4" customFormat="1" spans="1:25">
      <c r="A251" s="4" t="s">
        <v>1134</v>
      </c>
      <c r="B251" s="4" t="s">
        <v>26</v>
      </c>
      <c r="C251" s="4" t="s">
        <v>27</v>
      </c>
      <c r="D251" s="4" t="s">
        <v>1135</v>
      </c>
      <c r="E251" s="4" t="s">
        <v>101</v>
      </c>
      <c r="F251" s="6">
        <v>45212</v>
      </c>
      <c r="G251" s="6">
        <v>45214</v>
      </c>
      <c r="H251" s="4">
        <v>1</v>
      </c>
      <c r="I251" s="4">
        <v>2</v>
      </c>
      <c r="J251" s="4">
        <v>2</v>
      </c>
      <c r="K251" s="4" t="s">
        <v>30</v>
      </c>
      <c r="L251" s="4">
        <v>480.5</v>
      </c>
      <c r="M251" s="4">
        <v>480.5</v>
      </c>
      <c r="N251" s="4" t="s">
        <v>1136</v>
      </c>
      <c r="O251" s="4" t="s">
        <v>32</v>
      </c>
      <c r="P251" s="4" t="s">
        <v>33</v>
      </c>
      <c r="Q251" s="4">
        <v>0</v>
      </c>
      <c r="R251" s="7">
        <v>45209.0000115741</v>
      </c>
      <c r="S251" s="6">
        <v>45217</v>
      </c>
      <c r="T251" s="4" t="s">
        <v>34</v>
      </c>
      <c r="U251" s="4">
        <v>480.5</v>
      </c>
      <c r="V251" s="4">
        <v>0</v>
      </c>
      <c r="W251" s="4">
        <v>0</v>
      </c>
      <c r="X251" s="4" t="s">
        <v>1137</v>
      </c>
      <c r="Y251" s="4" t="s">
        <v>1138</v>
      </c>
    </row>
    <row r="252" s="4" customFormat="1" spans="1:25">
      <c r="A252" s="4" t="s">
        <v>670</v>
      </c>
      <c r="B252" s="4" t="s">
        <v>26</v>
      </c>
      <c r="C252" s="4" t="s">
        <v>116</v>
      </c>
      <c r="D252" s="4" t="s">
        <v>671</v>
      </c>
      <c r="E252" s="4" t="s">
        <v>248</v>
      </c>
      <c r="F252" s="6">
        <v>45211</v>
      </c>
      <c r="G252" s="6">
        <v>45214</v>
      </c>
      <c r="H252" s="4">
        <v>1</v>
      </c>
      <c r="I252" s="4">
        <v>3</v>
      </c>
      <c r="J252" s="4">
        <v>3</v>
      </c>
      <c r="K252" s="4" t="s">
        <v>30</v>
      </c>
      <c r="L252" s="4">
        <v>-1029.6</v>
      </c>
      <c r="M252" s="4">
        <v>-1029.6</v>
      </c>
      <c r="N252" s="4" t="s">
        <v>672</v>
      </c>
      <c r="O252" s="4" t="s">
        <v>32</v>
      </c>
      <c r="P252" s="4" t="s">
        <v>33</v>
      </c>
      <c r="Q252" s="4">
        <v>0</v>
      </c>
      <c r="R252" s="7">
        <v>45199.0000115741</v>
      </c>
      <c r="S252" s="6">
        <v>45217</v>
      </c>
      <c r="T252" s="4" t="s">
        <v>34</v>
      </c>
      <c r="U252" s="4">
        <v>-1029.6</v>
      </c>
      <c r="V252" s="4">
        <v>0</v>
      </c>
      <c r="W252" s="4">
        <v>0</v>
      </c>
      <c r="X252" s="4" t="s">
        <v>673</v>
      </c>
      <c r="Y252" s="4" t="s">
        <v>36</v>
      </c>
    </row>
    <row r="253" s="4" customFormat="1" spans="1:25">
      <c r="A253" s="4" t="s">
        <v>1139</v>
      </c>
      <c r="B253" s="4" t="s">
        <v>26</v>
      </c>
      <c r="C253" s="4" t="s">
        <v>27</v>
      </c>
      <c r="D253" s="4" t="s">
        <v>1140</v>
      </c>
      <c r="E253" s="4" t="s">
        <v>101</v>
      </c>
      <c r="F253" s="6">
        <v>45211</v>
      </c>
      <c r="G253" s="6">
        <v>45214</v>
      </c>
      <c r="H253" s="4">
        <v>1</v>
      </c>
      <c r="I253" s="4">
        <v>3</v>
      </c>
      <c r="J253" s="4">
        <v>3</v>
      </c>
      <c r="K253" s="4" t="s">
        <v>30</v>
      </c>
      <c r="L253" s="4">
        <v>1652.91</v>
      </c>
      <c r="M253" s="4">
        <v>1652.91</v>
      </c>
      <c r="N253" s="4" t="s">
        <v>1141</v>
      </c>
      <c r="O253" s="4" t="s">
        <v>32</v>
      </c>
      <c r="P253" s="4" t="s">
        <v>33</v>
      </c>
      <c r="Q253" s="4">
        <v>0</v>
      </c>
      <c r="R253" s="7">
        <v>45210.0000115741</v>
      </c>
      <c r="S253" s="6">
        <v>45217</v>
      </c>
      <c r="T253" s="4" t="s">
        <v>34</v>
      </c>
      <c r="U253" s="4">
        <v>1652.91</v>
      </c>
      <c r="V253" s="4">
        <v>0</v>
      </c>
      <c r="W253" s="4">
        <v>0</v>
      </c>
      <c r="X253" s="4" t="s">
        <v>1142</v>
      </c>
      <c r="Y253" s="4" t="s">
        <v>36</v>
      </c>
    </row>
    <row r="254" s="4" customFormat="1" spans="1:25">
      <c r="A254" s="4" t="s">
        <v>1143</v>
      </c>
      <c r="B254" s="4" t="s">
        <v>26</v>
      </c>
      <c r="C254" s="4" t="s">
        <v>27</v>
      </c>
      <c r="D254" s="4" t="s">
        <v>1144</v>
      </c>
      <c r="E254" s="4" t="s">
        <v>1145</v>
      </c>
      <c r="F254" s="6">
        <v>45213</v>
      </c>
      <c r="G254" s="6">
        <v>45214</v>
      </c>
      <c r="H254" s="4">
        <v>2</v>
      </c>
      <c r="I254" s="4">
        <v>1</v>
      </c>
      <c r="J254" s="4">
        <v>2</v>
      </c>
      <c r="K254" s="4" t="s">
        <v>30</v>
      </c>
      <c r="L254" s="4">
        <v>616.2</v>
      </c>
      <c r="M254" s="4">
        <v>616.2</v>
      </c>
      <c r="N254" s="4" t="s">
        <v>1146</v>
      </c>
      <c r="O254" s="4" t="s">
        <v>32</v>
      </c>
      <c r="P254" s="4" t="s">
        <v>33</v>
      </c>
      <c r="Q254" s="4">
        <v>0</v>
      </c>
      <c r="R254" s="7">
        <v>45210</v>
      </c>
      <c r="S254" s="6">
        <v>45217</v>
      </c>
      <c r="T254" s="4" t="s">
        <v>34</v>
      </c>
      <c r="U254" s="4">
        <v>616.2</v>
      </c>
      <c r="V254" s="4">
        <v>0</v>
      </c>
      <c r="W254" s="4">
        <v>0</v>
      </c>
      <c r="X254" s="4" t="s">
        <v>1147</v>
      </c>
      <c r="Y254" s="4" t="s">
        <v>36</v>
      </c>
    </row>
    <row r="255" s="4" customFormat="1" spans="1:25">
      <c r="A255" s="4" t="s">
        <v>1148</v>
      </c>
      <c r="B255" s="4" t="s">
        <v>26</v>
      </c>
      <c r="C255" s="4" t="s">
        <v>27</v>
      </c>
      <c r="D255" s="4" t="s">
        <v>944</v>
      </c>
      <c r="E255" s="4" t="s">
        <v>1149</v>
      </c>
      <c r="F255" s="6">
        <v>45211</v>
      </c>
      <c r="G255" s="6">
        <v>45214</v>
      </c>
      <c r="H255" s="4">
        <v>1</v>
      </c>
      <c r="I255" s="4">
        <v>3</v>
      </c>
      <c r="J255" s="4">
        <v>3</v>
      </c>
      <c r="K255" s="4" t="s">
        <v>30</v>
      </c>
      <c r="L255" s="4">
        <v>2021.1</v>
      </c>
      <c r="M255" s="4">
        <v>2021.1</v>
      </c>
      <c r="N255" s="4" t="s">
        <v>1150</v>
      </c>
      <c r="O255" s="4" t="s">
        <v>32</v>
      </c>
      <c r="P255" s="4" t="s">
        <v>33</v>
      </c>
      <c r="Q255" s="4">
        <v>0</v>
      </c>
      <c r="R255" s="7">
        <v>45210.0000115741</v>
      </c>
      <c r="S255" s="6">
        <v>45217</v>
      </c>
      <c r="T255" s="4" t="s">
        <v>34</v>
      </c>
      <c r="U255" s="4">
        <v>2021.1</v>
      </c>
      <c r="V255" s="4">
        <v>0</v>
      </c>
      <c r="W255" s="4">
        <v>0</v>
      </c>
      <c r="X255" s="4" t="s">
        <v>1151</v>
      </c>
      <c r="Y255" s="4" t="s">
        <v>36</v>
      </c>
    </row>
    <row r="256" s="4" customFormat="1" spans="1:25">
      <c r="A256" s="4" t="s">
        <v>1152</v>
      </c>
      <c r="B256" s="4" t="s">
        <v>26</v>
      </c>
      <c r="C256" s="4" t="s">
        <v>27</v>
      </c>
      <c r="D256" s="4" t="s">
        <v>971</v>
      </c>
      <c r="E256" s="4" t="s">
        <v>1153</v>
      </c>
      <c r="F256" s="6">
        <v>45212</v>
      </c>
      <c r="G256" s="6">
        <v>45214</v>
      </c>
      <c r="H256" s="4">
        <v>1</v>
      </c>
      <c r="I256" s="4">
        <v>2</v>
      </c>
      <c r="J256" s="4">
        <v>2</v>
      </c>
      <c r="K256" s="4" t="s">
        <v>30</v>
      </c>
      <c r="L256" s="4">
        <v>193.68</v>
      </c>
      <c r="M256" s="4">
        <v>193.68</v>
      </c>
      <c r="N256" s="4" t="s">
        <v>1154</v>
      </c>
      <c r="O256" s="4" t="s">
        <v>32</v>
      </c>
      <c r="P256" s="4" t="s">
        <v>33</v>
      </c>
      <c r="Q256" s="4">
        <v>0</v>
      </c>
      <c r="R256" s="7">
        <v>45210</v>
      </c>
      <c r="S256" s="6">
        <v>45217</v>
      </c>
      <c r="T256" s="4" t="s">
        <v>34</v>
      </c>
      <c r="U256" s="4">
        <v>193.68</v>
      </c>
      <c r="V256" s="4">
        <v>0</v>
      </c>
      <c r="W256" s="4">
        <v>0</v>
      </c>
      <c r="X256" s="4" t="s">
        <v>1155</v>
      </c>
      <c r="Y256" s="4" t="s">
        <v>36</v>
      </c>
    </row>
    <row r="257" s="4" customFormat="1" spans="1:25">
      <c r="A257" s="4" t="s">
        <v>1156</v>
      </c>
      <c r="B257" s="4" t="s">
        <v>26</v>
      </c>
      <c r="C257" s="4" t="s">
        <v>27</v>
      </c>
      <c r="D257" s="4" t="s">
        <v>1157</v>
      </c>
      <c r="E257" s="4" t="s">
        <v>849</v>
      </c>
      <c r="F257" s="6">
        <v>45212</v>
      </c>
      <c r="G257" s="6">
        <v>45214</v>
      </c>
      <c r="H257" s="4">
        <v>1</v>
      </c>
      <c r="I257" s="4">
        <v>2</v>
      </c>
      <c r="J257" s="4">
        <v>2</v>
      </c>
      <c r="K257" s="4" t="s">
        <v>30</v>
      </c>
      <c r="L257" s="4">
        <v>1475.53</v>
      </c>
      <c r="M257" s="4">
        <v>1475.53</v>
      </c>
      <c r="N257" s="4" t="s">
        <v>1158</v>
      </c>
      <c r="O257" s="4" t="s">
        <v>32</v>
      </c>
      <c r="P257" s="4" t="s">
        <v>33</v>
      </c>
      <c r="Q257" s="4">
        <v>0</v>
      </c>
      <c r="R257" s="7">
        <v>45210.0000115741</v>
      </c>
      <c r="S257" s="6">
        <v>45217</v>
      </c>
      <c r="T257" s="4" t="s">
        <v>34</v>
      </c>
      <c r="U257" s="4">
        <v>1475.53</v>
      </c>
      <c r="V257" s="4">
        <v>0</v>
      </c>
      <c r="W257" s="4">
        <v>0</v>
      </c>
      <c r="X257" s="4" t="s">
        <v>1159</v>
      </c>
      <c r="Y257" s="4" t="s">
        <v>36</v>
      </c>
    </row>
    <row r="258" s="4" customFormat="1" spans="1:25">
      <c r="A258" s="4" t="s">
        <v>1089</v>
      </c>
      <c r="B258" s="4" t="s">
        <v>26</v>
      </c>
      <c r="C258" s="4" t="s">
        <v>116</v>
      </c>
      <c r="D258" s="4" t="s">
        <v>1090</v>
      </c>
      <c r="E258" s="4" t="s">
        <v>113</v>
      </c>
      <c r="F258" s="6">
        <v>45212</v>
      </c>
      <c r="G258" s="6">
        <v>45214</v>
      </c>
      <c r="H258" s="4">
        <v>1</v>
      </c>
      <c r="I258" s="4">
        <v>2</v>
      </c>
      <c r="J258" s="4">
        <v>2</v>
      </c>
      <c r="K258" s="4" t="s">
        <v>30</v>
      </c>
      <c r="L258" s="4">
        <v>-1286.18</v>
      </c>
      <c r="M258" s="4">
        <v>-1286.18</v>
      </c>
      <c r="N258" s="4" t="s">
        <v>1091</v>
      </c>
      <c r="O258" s="4" t="s">
        <v>32</v>
      </c>
      <c r="P258" s="4" t="s">
        <v>33</v>
      </c>
      <c r="Q258" s="4">
        <v>0</v>
      </c>
      <c r="R258" s="7">
        <v>45209</v>
      </c>
      <c r="S258" s="6">
        <v>45217</v>
      </c>
      <c r="T258" s="4" t="s">
        <v>34</v>
      </c>
      <c r="U258" s="4">
        <v>-1286.18</v>
      </c>
      <c r="V258" s="4">
        <v>0</v>
      </c>
      <c r="W258" s="4">
        <v>0</v>
      </c>
      <c r="X258" s="4" t="s">
        <v>1092</v>
      </c>
      <c r="Y258" s="4" t="s">
        <v>1085</v>
      </c>
    </row>
    <row r="259" s="4" customFormat="1" spans="1:25">
      <c r="A259" s="4" t="s">
        <v>1160</v>
      </c>
      <c r="B259" s="4" t="s">
        <v>26</v>
      </c>
      <c r="C259" s="4" t="s">
        <v>27</v>
      </c>
      <c r="D259" s="4" t="s">
        <v>467</v>
      </c>
      <c r="E259" s="4" t="s">
        <v>1161</v>
      </c>
      <c r="F259" s="6">
        <v>45213</v>
      </c>
      <c r="G259" s="6">
        <v>45214</v>
      </c>
      <c r="H259" s="4">
        <v>2</v>
      </c>
      <c r="I259" s="4">
        <v>1</v>
      </c>
      <c r="J259" s="4">
        <v>2</v>
      </c>
      <c r="K259" s="4" t="s">
        <v>30</v>
      </c>
      <c r="L259" s="4">
        <v>2702.2</v>
      </c>
      <c r="M259" s="4">
        <v>2702.2</v>
      </c>
      <c r="N259" s="4" t="s">
        <v>1162</v>
      </c>
      <c r="O259" s="4" t="s">
        <v>32</v>
      </c>
      <c r="P259" s="4" t="s">
        <v>33</v>
      </c>
      <c r="Q259" s="4">
        <v>0</v>
      </c>
      <c r="R259" s="7">
        <v>45210.0000115741</v>
      </c>
      <c r="S259" s="6">
        <v>45217</v>
      </c>
      <c r="T259" s="4" t="s">
        <v>34</v>
      </c>
      <c r="U259" s="4">
        <v>2702.2</v>
      </c>
      <c r="V259" s="4">
        <v>0</v>
      </c>
      <c r="W259" s="4">
        <v>0</v>
      </c>
      <c r="X259" s="4" t="s">
        <v>1163</v>
      </c>
      <c r="Y259" s="4" t="s">
        <v>1164</v>
      </c>
    </row>
    <row r="260" s="4" customFormat="1" spans="1:25">
      <c r="A260" s="4" t="s">
        <v>1165</v>
      </c>
      <c r="B260" s="4" t="s">
        <v>26</v>
      </c>
      <c r="C260" s="4" t="s">
        <v>27</v>
      </c>
      <c r="D260" s="4" t="s">
        <v>1166</v>
      </c>
      <c r="E260" s="4" t="s">
        <v>1167</v>
      </c>
      <c r="F260" s="6">
        <v>45212</v>
      </c>
      <c r="G260" s="6">
        <v>45214</v>
      </c>
      <c r="H260" s="4">
        <v>1</v>
      </c>
      <c r="I260" s="4">
        <v>2</v>
      </c>
      <c r="J260" s="4">
        <v>2</v>
      </c>
      <c r="K260" s="4" t="s">
        <v>30</v>
      </c>
      <c r="L260" s="4">
        <v>2532.54</v>
      </c>
      <c r="M260" s="4">
        <v>2532.54</v>
      </c>
      <c r="N260" s="4" t="s">
        <v>1168</v>
      </c>
      <c r="O260" s="4" t="s">
        <v>32</v>
      </c>
      <c r="P260" s="4" t="s">
        <v>33</v>
      </c>
      <c r="Q260" s="4">
        <v>0</v>
      </c>
      <c r="R260" s="7">
        <v>45210</v>
      </c>
      <c r="S260" s="6">
        <v>45217</v>
      </c>
      <c r="T260" s="4" t="s">
        <v>34</v>
      </c>
      <c r="U260" s="4">
        <v>2532.54</v>
      </c>
      <c r="V260" s="4">
        <v>0</v>
      </c>
      <c r="W260" s="4">
        <v>0</v>
      </c>
      <c r="X260" s="4" t="s">
        <v>1169</v>
      </c>
      <c r="Y260" s="4" t="s">
        <v>1170</v>
      </c>
    </row>
    <row r="261" s="4" customFormat="1" spans="1:25">
      <c r="A261" s="4" t="s">
        <v>1171</v>
      </c>
      <c r="B261" s="4" t="s">
        <v>26</v>
      </c>
      <c r="C261" s="4" t="s">
        <v>27</v>
      </c>
      <c r="D261" s="4" t="s">
        <v>1172</v>
      </c>
      <c r="E261" s="4" t="s">
        <v>1173</v>
      </c>
      <c r="F261" s="6">
        <v>45213</v>
      </c>
      <c r="G261" s="6">
        <v>45214</v>
      </c>
      <c r="H261" s="4">
        <v>1</v>
      </c>
      <c r="I261" s="4">
        <v>1</v>
      </c>
      <c r="J261" s="4">
        <v>1</v>
      </c>
      <c r="K261" s="4" t="s">
        <v>30</v>
      </c>
      <c r="L261" s="4">
        <v>1502.72</v>
      </c>
      <c r="M261" s="4">
        <v>1502.72</v>
      </c>
      <c r="N261" s="4" t="s">
        <v>1174</v>
      </c>
      <c r="O261" s="4" t="s">
        <v>32</v>
      </c>
      <c r="P261" s="4" t="s">
        <v>33</v>
      </c>
      <c r="Q261" s="4">
        <v>0</v>
      </c>
      <c r="R261" s="7">
        <v>45210</v>
      </c>
      <c r="S261" s="6">
        <v>45217</v>
      </c>
      <c r="T261" s="4" t="s">
        <v>34</v>
      </c>
      <c r="U261" s="4">
        <v>1502.72</v>
      </c>
      <c r="V261" s="4">
        <v>0</v>
      </c>
      <c r="W261" s="4">
        <v>0</v>
      </c>
      <c r="X261" s="4" t="s">
        <v>1175</v>
      </c>
      <c r="Y261" s="4" t="s">
        <v>36</v>
      </c>
    </row>
    <row r="262" s="4" customFormat="1" spans="1:25">
      <c r="A262" s="4" t="s">
        <v>1176</v>
      </c>
      <c r="B262" s="4" t="s">
        <v>26</v>
      </c>
      <c r="C262" s="4" t="s">
        <v>27</v>
      </c>
      <c r="D262" s="4" t="s">
        <v>425</v>
      </c>
      <c r="E262" s="4" t="s">
        <v>920</v>
      </c>
      <c r="F262" s="6">
        <v>45213</v>
      </c>
      <c r="G262" s="6">
        <v>45214</v>
      </c>
      <c r="H262" s="4">
        <v>1</v>
      </c>
      <c r="I262" s="4">
        <v>1</v>
      </c>
      <c r="J262" s="4">
        <v>1</v>
      </c>
      <c r="K262" s="4" t="s">
        <v>30</v>
      </c>
      <c r="L262" s="4">
        <v>305.26</v>
      </c>
      <c r="M262" s="4">
        <v>305.26</v>
      </c>
      <c r="N262" s="4" t="s">
        <v>1177</v>
      </c>
      <c r="O262" s="4" t="s">
        <v>32</v>
      </c>
      <c r="P262" s="4" t="s">
        <v>33</v>
      </c>
      <c r="Q262" s="4">
        <v>0</v>
      </c>
      <c r="R262" s="7">
        <v>45210.0000115741</v>
      </c>
      <c r="S262" s="6">
        <v>45217</v>
      </c>
      <c r="T262" s="4" t="s">
        <v>34</v>
      </c>
      <c r="U262" s="4">
        <v>305.26</v>
      </c>
      <c r="V262" s="4">
        <v>0</v>
      </c>
      <c r="W262" s="4">
        <v>0</v>
      </c>
      <c r="X262" s="4" t="s">
        <v>1178</v>
      </c>
      <c r="Y262" s="4" t="s">
        <v>1179</v>
      </c>
    </row>
    <row r="263" s="4" customFormat="1" spans="1:25">
      <c r="A263" s="4" t="s">
        <v>1180</v>
      </c>
      <c r="B263" s="4" t="s">
        <v>26</v>
      </c>
      <c r="C263" s="4" t="s">
        <v>27</v>
      </c>
      <c r="D263" s="4" t="s">
        <v>1181</v>
      </c>
      <c r="E263" s="4" t="s">
        <v>1182</v>
      </c>
      <c r="F263" s="6">
        <v>45213</v>
      </c>
      <c r="G263" s="6">
        <v>45214</v>
      </c>
      <c r="H263" s="4">
        <v>1</v>
      </c>
      <c r="I263" s="4">
        <v>1</v>
      </c>
      <c r="J263" s="4">
        <v>1</v>
      </c>
      <c r="K263" s="4" t="s">
        <v>30</v>
      </c>
      <c r="L263" s="4">
        <v>244.87</v>
      </c>
      <c r="M263" s="4">
        <v>244.87</v>
      </c>
      <c r="N263" s="4" t="s">
        <v>1183</v>
      </c>
      <c r="O263" s="4" t="s">
        <v>32</v>
      </c>
      <c r="P263" s="4" t="s">
        <v>33</v>
      </c>
      <c r="Q263" s="4">
        <v>0</v>
      </c>
      <c r="R263" s="7">
        <v>45210.0000115741</v>
      </c>
      <c r="S263" s="6">
        <v>45217</v>
      </c>
      <c r="T263" s="4" t="s">
        <v>34</v>
      </c>
      <c r="U263" s="4">
        <v>244.87</v>
      </c>
      <c r="V263" s="4">
        <v>0</v>
      </c>
      <c r="W263" s="4">
        <v>0</v>
      </c>
      <c r="X263" s="4" t="s">
        <v>1184</v>
      </c>
      <c r="Y263" s="4" t="s">
        <v>1185</v>
      </c>
    </row>
    <row r="264" s="4" customFormat="1" spans="1:25">
      <c r="A264" s="4" t="s">
        <v>1186</v>
      </c>
      <c r="B264" s="4" t="s">
        <v>26</v>
      </c>
      <c r="C264" s="4" t="s">
        <v>27</v>
      </c>
      <c r="D264" s="4" t="s">
        <v>1187</v>
      </c>
      <c r="E264" s="4" t="s">
        <v>1188</v>
      </c>
      <c r="F264" s="6">
        <v>45212</v>
      </c>
      <c r="G264" s="6">
        <v>45214</v>
      </c>
      <c r="H264" s="4">
        <v>1</v>
      </c>
      <c r="I264" s="4">
        <v>2</v>
      </c>
      <c r="J264" s="4">
        <v>2</v>
      </c>
      <c r="K264" s="4" t="s">
        <v>30</v>
      </c>
      <c r="L264" s="4">
        <v>870.22</v>
      </c>
      <c r="M264" s="4">
        <v>870.22</v>
      </c>
      <c r="N264" s="4" t="s">
        <v>1189</v>
      </c>
      <c r="O264" s="4" t="s">
        <v>32</v>
      </c>
      <c r="P264" s="4" t="s">
        <v>33</v>
      </c>
      <c r="Q264" s="4">
        <v>0</v>
      </c>
      <c r="R264" s="7">
        <v>45210</v>
      </c>
      <c r="S264" s="6">
        <v>45217</v>
      </c>
      <c r="T264" s="4" t="s">
        <v>34</v>
      </c>
      <c r="U264" s="4">
        <v>870.22</v>
      </c>
      <c r="V264" s="4">
        <v>0</v>
      </c>
      <c r="W264" s="4">
        <v>0</v>
      </c>
      <c r="X264" s="4" t="s">
        <v>1190</v>
      </c>
      <c r="Y264" s="4" t="s">
        <v>36</v>
      </c>
    </row>
    <row r="265" s="4" customFormat="1" spans="1:25">
      <c r="A265" s="4" t="s">
        <v>1191</v>
      </c>
      <c r="B265" s="4" t="s">
        <v>26</v>
      </c>
      <c r="C265" s="4" t="s">
        <v>27</v>
      </c>
      <c r="D265" s="4" t="s">
        <v>1192</v>
      </c>
      <c r="E265" s="4" t="s">
        <v>1193</v>
      </c>
      <c r="F265" s="6">
        <v>45211</v>
      </c>
      <c r="G265" s="6">
        <v>45214</v>
      </c>
      <c r="H265" s="4">
        <v>1</v>
      </c>
      <c r="I265" s="4">
        <v>3</v>
      </c>
      <c r="J265" s="4">
        <v>3</v>
      </c>
      <c r="K265" s="4" t="s">
        <v>30</v>
      </c>
      <c r="L265" s="4">
        <v>1246.95</v>
      </c>
      <c r="M265" s="4">
        <v>1246.95</v>
      </c>
      <c r="N265" s="4" t="s">
        <v>1194</v>
      </c>
      <c r="O265" s="4" t="s">
        <v>32</v>
      </c>
      <c r="P265" s="4" t="s">
        <v>33</v>
      </c>
      <c r="Q265" s="4">
        <v>0</v>
      </c>
      <c r="R265" s="7">
        <v>45210.0000115741</v>
      </c>
      <c r="S265" s="6">
        <v>45217</v>
      </c>
      <c r="T265" s="4" t="s">
        <v>34</v>
      </c>
      <c r="U265" s="4">
        <v>1246.95</v>
      </c>
      <c r="V265" s="4">
        <v>0</v>
      </c>
      <c r="W265" s="4">
        <v>0</v>
      </c>
      <c r="X265" s="4" t="s">
        <v>1195</v>
      </c>
      <c r="Y265" s="4" t="s">
        <v>1196</v>
      </c>
    </row>
    <row r="266" s="4" customFormat="1" spans="1:25">
      <c r="A266" s="4" t="s">
        <v>1197</v>
      </c>
      <c r="B266" s="4" t="s">
        <v>26</v>
      </c>
      <c r="C266" s="4" t="s">
        <v>27</v>
      </c>
      <c r="D266" s="4" t="s">
        <v>1198</v>
      </c>
      <c r="E266" s="4" t="s">
        <v>1199</v>
      </c>
      <c r="F266" s="6">
        <v>45212</v>
      </c>
      <c r="G266" s="6">
        <v>45214</v>
      </c>
      <c r="H266" s="4">
        <v>1</v>
      </c>
      <c r="I266" s="4">
        <v>2</v>
      </c>
      <c r="J266" s="4">
        <v>2</v>
      </c>
      <c r="K266" s="4" t="s">
        <v>30</v>
      </c>
      <c r="L266" s="4">
        <v>420.47</v>
      </c>
      <c r="M266" s="4">
        <v>420.47</v>
      </c>
      <c r="N266" s="4" t="s">
        <v>1200</v>
      </c>
      <c r="O266" s="4" t="s">
        <v>32</v>
      </c>
      <c r="P266" s="4" t="s">
        <v>33</v>
      </c>
      <c r="Q266" s="4">
        <v>0</v>
      </c>
      <c r="R266" s="7">
        <v>45210.0000115741</v>
      </c>
      <c r="S266" s="6">
        <v>45217</v>
      </c>
      <c r="T266" s="4" t="s">
        <v>34</v>
      </c>
      <c r="U266" s="4">
        <v>420.47</v>
      </c>
      <c r="V266" s="4">
        <v>0</v>
      </c>
      <c r="W266" s="4">
        <v>0</v>
      </c>
      <c r="X266" s="4" t="s">
        <v>1201</v>
      </c>
      <c r="Y266" s="4" t="s">
        <v>1202</v>
      </c>
    </row>
    <row r="267" s="4" customFormat="1" spans="1:25">
      <c r="A267" s="4" t="s">
        <v>1203</v>
      </c>
      <c r="B267" s="4" t="s">
        <v>26</v>
      </c>
      <c r="C267" s="4" t="s">
        <v>27</v>
      </c>
      <c r="D267" s="4" t="s">
        <v>1204</v>
      </c>
      <c r="E267" s="4" t="s">
        <v>1205</v>
      </c>
      <c r="F267" s="6">
        <v>45213</v>
      </c>
      <c r="G267" s="6">
        <v>45214</v>
      </c>
      <c r="H267" s="4">
        <v>1</v>
      </c>
      <c r="I267" s="4">
        <v>1</v>
      </c>
      <c r="J267" s="4">
        <v>1</v>
      </c>
      <c r="K267" s="4" t="s">
        <v>30</v>
      </c>
      <c r="L267" s="4">
        <v>458.83</v>
      </c>
      <c r="M267" s="4">
        <v>458.83</v>
      </c>
      <c r="N267" s="4" t="s">
        <v>1206</v>
      </c>
      <c r="O267" s="4" t="s">
        <v>32</v>
      </c>
      <c r="P267" s="4" t="s">
        <v>33</v>
      </c>
      <c r="Q267" s="4">
        <v>0</v>
      </c>
      <c r="R267" s="7">
        <v>45210.0000115741</v>
      </c>
      <c r="S267" s="6">
        <v>45217</v>
      </c>
      <c r="T267" s="4" t="s">
        <v>34</v>
      </c>
      <c r="U267" s="4">
        <v>458.83</v>
      </c>
      <c r="V267" s="4">
        <v>0</v>
      </c>
      <c r="W267" s="4">
        <v>0</v>
      </c>
      <c r="X267" s="4" t="s">
        <v>1207</v>
      </c>
      <c r="Y267" s="4" t="s">
        <v>36</v>
      </c>
    </row>
    <row r="268" s="4" customFormat="1" spans="1:25">
      <c r="A268" s="4" t="s">
        <v>1208</v>
      </c>
      <c r="B268" s="4" t="s">
        <v>26</v>
      </c>
      <c r="C268" s="4" t="s">
        <v>27</v>
      </c>
      <c r="D268" s="4" t="s">
        <v>296</v>
      </c>
      <c r="E268" s="4" t="s">
        <v>858</v>
      </c>
      <c r="F268" s="6">
        <v>45211</v>
      </c>
      <c r="G268" s="6">
        <v>45214</v>
      </c>
      <c r="H268" s="4">
        <v>1</v>
      </c>
      <c r="I268" s="4">
        <v>3</v>
      </c>
      <c r="J268" s="4">
        <v>3</v>
      </c>
      <c r="K268" s="4" t="s">
        <v>30</v>
      </c>
      <c r="L268" s="4">
        <v>1000.86</v>
      </c>
      <c r="M268" s="4">
        <v>1000.86</v>
      </c>
      <c r="N268" s="4" t="s">
        <v>1209</v>
      </c>
      <c r="O268" s="4" t="s">
        <v>32</v>
      </c>
      <c r="P268" s="4" t="s">
        <v>33</v>
      </c>
      <c r="Q268" s="4">
        <v>0</v>
      </c>
      <c r="R268" s="7">
        <v>45210.0000115741</v>
      </c>
      <c r="S268" s="6">
        <v>45217</v>
      </c>
      <c r="T268" s="4" t="s">
        <v>34</v>
      </c>
      <c r="U268" s="4">
        <v>1000.86</v>
      </c>
      <c r="V268" s="4">
        <v>0</v>
      </c>
      <c r="W268" s="4">
        <v>0</v>
      </c>
      <c r="X268" s="4" t="s">
        <v>1210</v>
      </c>
      <c r="Y268" s="4" t="s">
        <v>1211</v>
      </c>
    </row>
    <row r="269" s="4" customFormat="1" spans="1:25">
      <c r="A269" s="4" t="s">
        <v>1212</v>
      </c>
      <c r="B269" s="4" t="s">
        <v>26</v>
      </c>
      <c r="C269" s="4" t="s">
        <v>27</v>
      </c>
      <c r="D269" s="4" t="s">
        <v>1192</v>
      </c>
      <c r="E269" s="4" t="s">
        <v>1193</v>
      </c>
      <c r="F269" s="6">
        <v>45213</v>
      </c>
      <c r="G269" s="6">
        <v>45214</v>
      </c>
      <c r="H269" s="4">
        <v>1</v>
      </c>
      <c r="I269" s="4">
        <v>1</v>
      </c>
      <c r="J269" s="4">
        <v>1</v>
      </c>
      <c r="K269" s="4" t="s">
        <v>30</v>
      </c>
      <c r="L269" s="4">
        <v>428.16</v>
      </c>
      <c r="M269" s="4">
        <v>428.16</v>
      </c>
      <c r="N269" s="4" t="s">
        <v>1213</v>
      </c>
      <c r="O269" s="4" t="s">
        <v>32</v>
      </c>
      <c r="P269" s="4" t="s">
        <v>33</v>
      </c>
      <c r="Q269" s="4">
        <v>0</v>
      </c>
      <c r="R269" s="7">
        <v>45210</v>
      </c>
      <c r="S269" s="6">
        <v>45217</v>
      </c>
      <c r="T269" s="4" t="s">
        <v>34</v>
      </c>
      <c r="U269" s="4">
        <v>428.16</v>
      </c>
      <c r="V269" s="4">
        <v>0</v>
      </c>
      <c r="W269" s="4">
        <v>0</v>
      </c>
      <c r="X269" s="4" t="s">
        <v>1214</v>
      </c>
      <c r="Y269" s="4" t="s">
        <v>1215</v>
      </c>
    </row>
    <row r="270" s="4" customFormat="1" spans="1:25">
      <c r="A270" s="4" t="s">
        <v>1216</v>
      </c>
      <c r="B270" s="4" t="s">
        <v>26</v>
      </c>
      <c r="C270" s="4" t="s">
        <v>27</v>
      </c>
      <c r="D270" s="4" t="s">
        <v>1217</v>
      </c>
      <c r="E270" s="4" t="s">
        <v>1218</v>
      </c>
      <c r="F270" s="6">
        <v>45213</v>
      </c>
      <c r="G270" s="6">
        <v>45214</v>
      </c>
      <c r="H270" s="4">
        <v>1</v>
      </c>
      <c r="I270" s="4">
        <v>1</v>
      </c>
      <c r="J270" s="4">
        <v>1</v>
      </c>
      <c r="K270" s="4" t="s">
        <v>30</v>
      </c>
      <c r="L270" s="4">
        <v>547.95</v>
      </c>
      <c r="M270" s="4">
        <v>547.95</v>
      </c>
      <c r="N270" s="4" t="s">
        <v>1219</v>
      </c>
      <c r="O270" s="4" t="s">
        <v>32</v>
      </c>
      <c r="P270" s="4" t="s">
        <v>33</v>
      </c>
      <c r="Q270" s="4">
        <v>0</v>
      </c>
      <c r="R270" s="7">
        <v>45210</v>
      </c>
      <c r="S270" s="6">
        <v>45217</v>
      </c>
      <c r="T270" s="4" t="s">
        <v>34</v>
      </c>
      <c r="U270" s="4">
        <v>547.95</v>
      </c>
      <c r="V270" s="4">
        <v>0</v>
      </c>
      <c r="W270" s="4">
        <v>0</v>
      </c>
      <c r="X270" s="4" t="s">
        <v>1220</v>
      </c>
      <c r="Y270" s="4" t="s">
        <v>1221</v>
      </c>
    </row>
    <row r="271" s="4" customFormat="1" spans="1:25">
      <c r="A271" s="4" t="s">
        <v>1222</v>
      </c>
      <c r="B271" s="4" t="s">
        <v>26</v>
      </c>
      <c r="C271" s="4" t="s">
        <v>27</v>
      </c>
      <c r="D271" s="4" t="s">
        <v>1223</v>
      </c>
      <c r="E271" s="4" t="s">
        <v>1224</v>
      </c>
      <c r="F271" s="6">
        <v>45212</v>
      </c>
      <c r="G271" s="6">
        <v>45214</v>
      </c>
      <c r="H271" s="4">
        <v>1</v>
      </c>
      <c r="I271" s="4">
        <v>2</v>
      </c>
      <c r="J271" s="4">
        <v>2</v>
      </c>
      <c r="K271" s="4" t="s">
        <v>30</v>
      </c>
      <c r="L271" s="4">
        <v>674.54</v>
      </c>
      <c r="M271" s="4">
        <v>674.54</v>
      </c>
      <c r="N271" s="4" t="s">
        <v>1225</v>
      </c>
      <c r="O271" s="4" t="s">
        <v>32</v>
      </c>
      <c r="P271" s="4" t="s">
        <v>33</v>
      </c>
      <c r="Q271" s="4">
        <v>0</v>
      </c>
      <c r="R271" s="7">
        <v>45210</v>
      </c>
      <c r="S271" s="6">
        <v>45217</v>
      </c>
      <c r="T271" s="4" t="s">
        <v>34</v>
      </c>
      <c r="U271" s="4">
        <v>674.54</v>
      </c>
      <c r="V271" s="4">
        <v>0</v>
      </c>
      <c r="W271" s="4">
        <v>0</v>
      </c>
      <c r="X271" s="4" t="s">
        <v>1226</v>
      </c>
      <c r="Y271" s="4" t="s">
        <v>1227</v>
      </c>
    </row>
    <row r="272" s="4" customFormat="1" spans="1:25">
      <c r="A272" s="4" t="s">
        <v>1228</v>
      </c>
      <c r="B272" s="4" t="s">
        <v>26</v>
      </c>
      <c r="C272" s="4" t="s">
        <v>27</v>
      </c>
      <c r="D272" s="4" t="s">
        <v>1229</v>
      </c>
      <c r="E272" s="4" t="s">
        <v>101</v>
      </c>
      <c r="F272" s="6">
        <v>45212</v>
      </c>
      <c r="G272" s="6">
        <v>45214</v>
      </c>
      <c r="H272" s="4">
        <v>1</v>
      </c>
      <c r="I272" s="4">
        <v>2</v>
      </c>
      <c r="J272" s="4">
        <v>2</v>
      </c>
      <c r="K272" s="4" t="s">
        <v>30</v>
      </c>
      <c r="L272" s="4">
        <v>2194.28</v>
      </c>
      <c r="M272" s="4">
        <v>2194.28</v>
      </c>
      <c r="N272" s="4" t="s">
        <v>1230</v>
      </c>
      <c r="O272" s="4" t="s">
        <v>32</v>
      </c>
      <c r="P272" s="4" t="s">
        <v>33</v>
      </c>
      <c r="Q272" s="4">
        <v>0</v>
      </c>
      <c r="R272" s="7">
        <v>45210</v>
      </c>
      <c r="S272" s="6">
        <v>45217</v>
      </c>
      <c r="T272" s="4" t="s">
        <v>34</v>
      </c>
      <c r="U272" s="4">
        <v>2194.28</v>
      </c>
      <c r="V272" s="4">
        <v>0</v>
      </c>
      <c r="W272" s="4">
        <v>0</v>
      </c>
      <c r="X272" s="4" t="s">
        <v>1231</v>
      </c>
      <c r="Y272" s="4" t="s">
        <v>36</v>
      </c>
    </row>
    <row r="273" s="4" customFormat="1" spans="1:25">
      <c r="A273" s="4" t="s">
        <v>1232</v>
      </c>
      <c r="B273" s="4" t="s">
        <v>26</v>
      </c>
      <c r="C273" s="4" t="s">
        <v>27</v>
      </c>
      <c r="D273" s="4" t="s">
        <v>1233</v>
      </c>
      <c r="E273" s="4" t="s">
        <v>1234</v>
      </c>
      <c r="F273" s="6">
        <v>45213</v>
      </c>
      <c r="G273" s="6">
        <v>45214</v>
      </c>
      <c r="H273" s="4">
        <v>1</v>
      </c>
      <c r="I273" s="4">
        <v>1</v>
      </c>
      <c r="J273" s="4">
        <v>1</v>
      </c>
      <c r="K273" s="4" t="s">
        <v>30</v>
      </c>
      <c r="L273" s="4">
        <v>242.58</v>
      </c>
      <c r="M273" s="4">
        <v>242.58</v>
      </c>
      <c r="N273" s="4" t="s">
        <v>1235</v>
      </c>
      <c r="O273" s="4" t="s">
        <v>32</v>
      </c>
      <c r="P273" s="4" t="s">
        <v>33</v>
      </c>
      <c r="Q273" s="4">
        <v>0</v>
      </c>
      <c r="R273" s="7">
        <v>45210.0000115741</v>
      </c>
      <c r="S273" s="6">
        <v>45217</v>
      </c>
      <c r="T273" s="4" t="s">
        <v>34</v>
      </c>
      <c r="U273" s="4">
        <v>242.58</v>
      </c>
      <c r="V273" s="4">
        <v>0</v>
      </c>
      <c r="W273" s="4">
        <v>0</v>
      </c>
      <c r="X273" s="4" t="s">
        <v>1236</v>
      </c>
      <c r="Y273" s="4" t="s">
        <v>36</v>
      </c>
    </row>
    <row r="274" s="4" customFormat="1" spans="1:25">
      <c r="A274" s="4" t="s">
        <v>1237</v>
      </c>
      <c r="B274" s="4" t="s">
        <v>26</v>
      </c>
      <c r="C274" s="4" t="s">
        <v>27</v>
      </c>
      <c r="D274" s="4" t="s">
        <v>1238</v>
      </c>
      <c r="E274" s="4" t="s">
        <v>530</v>
      </c>
      <c r="F274" s="6">
        <v>45213</v>
      </c>
      <c r="G274" s="6">
        <v>45214</v>
      </c>
      <c r="H274" s="4">
        <v>1</v>
      </c>
      <c r="I274" s="4">
        <v>1</v>
      </c>
      <c r="J274" s="4">
        <v>1</v>
      </c>
      <c r="K274" s="4" t="s">
        <v>30</v>
      </c>
      <c r="L274" s="4">
        <v>314.78</v>
      </c>
      <c r="M274" s="4">
        <v>314.78</v>
      </c>
      <c r="N274" s="4" t="s">
        <v>1239</v>
      </c>
      <c r="O274" s="4" t="s">
        <v>32</v>
      </c>
      <c r="P274" s="4" t="s">
        <v>33</v>
      </c>
      <c r="Q274" s="4">
        <v>0</v>
      </c>
      <c r="R274" s="7">
        <v>45210</v>
      </c>
      <c r="S274" s="6">
        <v>45217</v>
      </c>
      <c r="T274" s="4" t="s">
        <v>34</v>
      </c>
      <c r="U274" s="4">
        <v>314.78</v>
      </c>
      <c r="V274" s="4">
        <v>0</v>
      </c>
      <c r="W274" s="4">
        <v>0</v>
      </c>
      <c r="X274" s="4" t="s">
        <v>1240</v>
      </c>
      <c r="Y274" s="4" t="s">
        <v>1241</v>
      </c>
    </row>
    <row r="275" s="4" customFormat="1" spans="1:25">
      <c r="A275" s="4" t="s">
        <v>1242</v>
      </c>
      <c r="B275" s="4" t="s">
        <v>26</v>
      </c>
      <c r="C275" s="4" t="s">
        <v>27</v>
      </c>
      <c r="D275" s="4" t="s">
        <v>1243</v>
      </c>
      <c r="E275" s="4" t="s">
        <v>101</v>
      </c>
      <c r="F275" s="6">
        <v>45212</v>
      </c>
      <c r="G275" s="6">
        <v>45214</v>
      </c>
      <c r="H275" s="4">
        <v>1</v>
      </c>
      <c r="I275" s="4">
        <v>2</v>
      </c>
      <c r="J275" s="4">
        <v>2</v>
      </c>
      <c r="K275" s="4" t="s">
        <v>30</v>
      </c>
      <c r="L275" s="4">
        <v>596.68</v>
      </c>
      <c r="M275" s="4">
        <v>596.68</v>
      </c>
      <c r="N275" s="4" t="s">
        <v>1244</v>
      </c>
      <c r="O275" s="4" t="s">
        <v>32</v>
      </c>
      <c r="P275" s="4" t="s">
        <v>33</v>
      </c>
      <c r="Q275" s="4">
        <v>0</v>
      </c>
      <c r="R275" s="7">
        <v>45210</v>
      </c>
      <c r="S275" s="6">
        <v>45217</v>
      </c>
      <c r="T275" s="4" t="s">
        <v>34</v>
      </c>
      <c r="U275" s="4">
        <v>596.68</v>
      </c>
      <c r="V275" s="4">
        <v>0</v>
      </c>
      <c r="W275" s="4">
        <v>0</v>
      </c>
      <c r="X275" s="4" t="s">
        <v>1245</v>
      </c>
      <c r="Y275" s="4" t="s">
        <v>1164</v>
      </c>
    </row>
    <row r="276" s="4" customFormat="1" spans="1:25">
      <c r="A276" s="4" t="s">
        <v>1246</v>
      </c>
      <c r="B276" s="4" t="s">
        <v>26</v>
      </c>
      <c r="C276" s="4" t="s">
        <v>27</v>
      </c>
      <c r="D276" s="4" t="s">
        <v>1068</v>
      </c>
      <c r="E276" s="4" t="s">
        <v>1069</v>
      </c>
      <c r="F276" s="6">
        <v>45212</v>
      </c>
      <c r="G276" s="6">
        <v>45214</v>
      </c>
      <c r="H276" s="4">
        <v>1</v>
      </c>
      <c r="I276" s="4">
        <v>2</v>
      </c>
      <c r="J276" s="4">
        <v>2</v>
      </c>
      <c r="K276" s="4" t="s">
        <v>30</v>
      </c>
      <c r="L276" s="4">
        <v>699.78</v>
      </c>
      <c r="M276" s="4">
        <v>699.78</v>
      </c>
      <c r="N276" s="4" t="s">
        <v>1247</v>
      </c>
      <c r="O276" s="4" t="s">
        <v>32</v>
      </c>
      <c r="P276" s="4" t="s">
        <v>33</v>
      </c>
      <c r="Q276" s="4">
        <v>0</v>
      </c>
      <c r="R276" s="7">
        <v>45210.0000115741</v>
      </c>
      <c r="S276" s="6">
        <v>45217</v>
      </c>
      <c r="T276" s="4" t="s">
        <v>34</v>
      </c>
      <c r="U276" s="4">
        <v>699.78</v>
      </c>
      <c r="V276" s="4">
        <v>0</v>
      </c>
      <c r="W276" s="4">
        <v>0</v>
      </c>
      <c r="X276" s="4" t="s">
        <v>1248</v>
      </c>
      <c r="Y276" s="4" t="s">
        <v>36</v>
      </c>
    </row>
    <row r="277" s="4" customFormat="1" spans="1:25">
      <c r="A277" s="4" t="s">
        <v>1249</v>
      </c>
      <c r="B277" s="4" t="s">
        <v>26</v>
      </c>
      <c r="C277" s="4" t="s">
        <v>27</v>
      </c>
      <c r="D277" s="4" t="s">
        <v>1250</v>
      </c>
      <c r="E277" s="4" t="s">
        <v>1251</v>
      </c>
      <c r="F277" s="6">
        <v>45213</v>
      </c>
      <c r="G277" s="6">
        <v>45214</v>
      </c>
      <c r="H277" s="4">
        <v>1</v>
      </c>
      <c r="I277" s="4">
        <v>1</v>
      </c>
      <c r="J277" s="4">
        <v>1</v>
      </c>
      <c r="K277" s="4" t="s">
        <v>30</v>
      </c>
      <c r="L277" s="4">
        <v>208.87</v>
      </c>
      <c r="M277" s="4">
        <v>208.87</v>
      </c>
      <c r="N277" s="4" t="s">
        <v>1252</v>
      </c>
      <c r="O277" s="4" t="s">
        <v>32</v>
      </c>
      <c r="P277" s="4" t="s">
        <v>33</v>
      </c>
      <c r="Q277" s="4">
        <v>0</v>
      </c>
      <c r="R277" s="7">
        <v>45210</v>
      </c>
      <c r="S277" s="6">
        <v>45217</v>
      </c>
      <c r="T277" s="4" t="s">
        <v>34</v>
      </c>
      <c r="U277" s="4">
        <v>208.87</v>
      </c>
      <c r="V277" s="4">
        <v>0</v>
      </c>
      <c r="W277" s="4">
        <v>0</v>
      </c>
      <c r="X277" s="4" t="s">
        <v>1253</v>
      </c>
      <c r="Y277" s="4" t="s">
        <v>36</v>
      </c>
    </row>
    <row r="278" s="4" customFormat="1" spans="1:25">
      <c r="A278" s="4" t="s">
        <v>1254</v>
      </c>
      <c r="B278" s="4" t="s">
        <v>26</v>
      </c>
      <c r="C278" s="4" t="s">
        <v>27</v>
      </c>
      <c r="D278" s="4" t="s">
        <v>1255</v>
      </c>
      <c r="E278" s="4" t="s">
        <v>1130</v>
      </c>
      <c r="F278" s="6">
        <v>45213</v>
      </c>
      <c r="G278" s="6">
        <v>45214</v>
      </c>
      <c r="H278" s="4">
        <v>1</v>
      </c>
      <c r="I278" s="4">
        <v>1</v>
      </c>
      <c r="J278" s="4">
        <v>1</v>
      </c>
      <c r="K278" s="4" t="s">
        <v>30</v>
      </c>
      <c r="L278" s="4">
        <v>1914.7</v>
      </c>
      <c r="M278" s="4">
        <v>1914.7</v>
      </c>
      <c r="N278" s="4" t="s">
        <v>1256</v>
      </c>
      <c r="O278" s="4" t="s">
        <v>32</v>
      </c>
      <c r="P278" s="4" t="s">
        <v>33</v>
      </c>
      <c r="Q278" s="4">
        <v>0</v>
      </c>
      <c r="R278" s="7">
        <v>45210</v>
      </c>
      <c r="S278" s="6">
        <v>45217</v>
      </c>
      <c r="T278" s="4" t="s">
        <v>34</v>
      </c>
      <c r="U278" s="4">
        <v>1914.7</v>
      </c>
      <c r="V278" s="4">
        <v>0</v>
      </c>
      <c r="W278" s="4">
        <v>0</v>
      </c>
      <c r="X278" s="4" t="s">
        <v>1257</v>
      </c>
      <c r="Y278" s="4" t="s">
        <v>1258</v>
      </c>
    </row>
    <row r="279" s="4" customFormat="1" spans="1:25">
      <c r="A279" s="4" t="s">
        <v>1259</v>
      </c>
      <c r="B279" s="4" t="s">
        <v>26</v>
      </c>
      <c r="C279" s="4" t="s">
        <v>27</v>
      </c>
      <c r="D279" s="4" t="s">
        <v>1260</v>
      </c>
      <c r="E279" s="4" t="s">
        <v>1261</v>
      </c>
      <c r="F279" s="6">
        <v>45213</v>
      </c>
      <c r="G279" s="6">
        <v>45214</v>
      </c>
      <c r="H279" s="4">
        <v>1</v>
      </c>
      <c r="I279" s="4">
        <v>1</v>
      </c>
      <c r="J279" s="4">
        <v>1</v>
      </c>
      <c r="K279" s="4" t="s">
        <v>30</v>
      </c>
      <c r="L279" s="4">
        <v>1178.12</v>
      </c>
      <c r="M279" s="4">
        <v>1178.12</v>
      </c>
      <c r="N279" s="4" t="s">
        <v>1262</v>
      </c>
      <c r="O279" s="4" t="s">
        <v>32</v>
      </c>
      <c r="P279" s="4" t="s">
        <v>33</v>
      </c>
      <c r="Q279" s="4">
        <v>0</v>
      </c>
      <c r="R279" s="7">
        <v>45210</v>
      </c>
      <c r="S279" s="6">
        <v>45217</v>
      </c>
      <c r="T279" s="4" t="s">
        <v>34</v>
      </c>
      <c r="U279" s="4">
        <v>1178.12</v>
      </c>
      <c r="V279" s="4">
        <v>0</v>
      </c>
      <c r="W279" s="4">
        <v>0</v>
      </c>
      <c r="X279" s="4" t="s">
        <v>1263</v>
      </c>
      <c r="Y279" s="4" t="s">
        <v>36</v>
      </c>
    </row>
    <row r="280" s="4" customFormat="1" spans="1:25">
      <c r="A280" s="4" t="s">
        <v>1264</v>
      </c>
      <c r="B280" s="4" t="s">
        <v>26</v>
      </c>
      <c r="C280" s="4" t="s">
        <v>27</v>
      </c>
      <c r="D280" s="4" t="s">
        <v>1265</v>
      </c>
      <c r="E280" s="4" t="s">
        <v>1266</v>
      </c>
      <c r="F280" s="6">
        <v>45211</v>
      </c>
      <c r="G280" s="6">
        <v>45214</v>
      </c>
      <c r="H280" s="4">
        <v>1</v>
      </c>
      <c r="I280" s="4">
        <v>3</v>
      </c>
      <c r="J280" s="4">
        <v>3</v>
      </c>
      <c r="K280" s="4" t="s">
        <v>30</v>
      </c>
      <c r="L280" s="4">
        <v>935.06</v>
      </c>
      <c r="M280" s="4">
        <v>935.06</v>
      </c>
      <c r="N280" s="4" t="s">
        <v>1267</v>
      </c>
      <c r="O280" s="4" t="s">
        <v>32</v>
      </c>
      <c r="P280" s="4" t="s">
        <v>33</v>
      </c>
      <c r="Q280" s="4">
        <v>0</v>
      </c>
      <c r="R280" s="7">
        <v>45211</v>
      </c>
      <c r="S280" s="6">
        <v>45217</v>
      </c>
      <c r="T280" s="4" t="s">
        <v>34</v>
      </c>
      <c r="U280" s="4">
        <v>935.06</v>
      </c>
      <c r="V280" s="4">
        <v>0</v>
      </c>
      <c r="W280" s="4">
        <v>0</v>
      </c>
      <c r="X280" s="4" t="s">
        <v>1268</v>
      </c>
      <c r="Y280" s="4" t="s">
        <v>36</v>
      </c>
    </row>
    <row r="281" s="4" customFormat="1" spans="1:25">
      <c r="A281" s="4" t="s">
        <v>1269</v>
      </c>
      <c r="B281" s="4" t="s">
        <v>26</v>
      </c>
      <c r="C281" s="4" t="s">
        <v>27</v>
      </c>
      <c r="D281" s="4" t="s">
        <v>1270</v>
      </c>
      <c r="E281" s="4" t="s">
        <v>1271</v>
      </c>
      <c r="F281" s="6">
        <v>45213</v>
      </c>
      <c r="G281" s="6">
        <v>45214</v>
      </c>
      <c r="H281" s="4">
        <v>1</v>
      </c>
      <c r="I281" s="4">
        <v>1</v>
      </c>
      <c r="J281" s="4">
        <v>1</v>
      </c>
      <c r="K281" s="4" t="s">
        <v>30</v>
      </c>
      <c r="L281" s="4">
        <v>262.95</v>
      </c>
      <c r="M281" s="4">
        <v>262.95</v>
      </c>
      <c r="N281" s="4" t="s">
        <v>1272</v>
      </c>
      <c r="O281" s="4" t="s">
        <v>32</v>
      </c>
      <c r="P281" s="4" t="s">
        <v>33</v>
      </c>
      <c r="Q281" s="4">
        <v>0</v>
      </c>
      <c r="R281" s="7">
        <v>45211</v>
      </c>
      <c r="S281" s="6">
        <v>45217</v>
      </c>
      <c r="T281" s="4" t="s">
        <v>34</v>
      </c>
      <c r="U281" s="4">
        <v>262.95</v>
      </c>
      <c r="V281" s="4">
        <v>0</v>
      </c>
      <c r="W281" s="4">
        <v>0</v>
      </c>
      <c r="X281" s="4" t="s">
        <v>1273</v>
      </c>
      <c r="Y281" s="4" t="s">
        <v>1274</v>
      </c>
    </row>
    <row r="282" s="4" customFormat="1" spans="1:25">
      <c r="A282" s="4" t="s">
        <v>1275</v>
      </c>
      <c r="B282" s="4" t="s">
        <v>26</v>
      </c>
      <c r="C282" s="4" t="s">
        <v>27</v>
      </c>
      <c r="D282" s="4" t="s">
        <v>1276</v>
      </c>
      <c r="E282" s="4" t="s">
        <v>1149</v>
      </c>
      <c r="F282" s="6">
        <v>45213</v>
      </c>
      <c r="G282" s="6">
        <v>45214</v>
      </c>
      <c r="H282" s="4">
        <v>1</v>
      </c>
      <c r="I282" s="4">
        <v>1</v>
      </c>
      <c r="J282" s="4">
        <v>1</v>
      </c>
      <c r="K282" s="4" t="s">
        <v>30</v>
      </c>
      <c r="L282" s="4">
        <v>332.06</v>
      </c>
      <c r="M282" s="4">
        <v>332.06</v>
      </c>
      <c r="N282" s="4" t="s">
        <v>1277</v>
      </c>
      <c r="O282" s="4" t="s">
        <v>32</v>
      </c>
      <c r="P282" s="4" t="s">
        <v>33</v>
      </c>
      <c r="Q282" s="4">
        <v>0</v>
      </c>
      <c r="R282" s="7">
        <v>45211.0000115741</v>
      </c>
      <c r="S282" s="6">
        <v>45217</v>
      </c>
      <c r="T282" s="4" t="s">
        <v>34</v>
      </c>
      <c r="U282" s="4">
        <v>332.06</v>
      </c>
      <c r="V282" s="4">
        <v>0</v>
      </c>
      <c r="W282" s="4">
        <v>0</v>
      </c>
      <c r="X282" s="4" t="s">
        <v>1278</v>
      </c>
      <c r="Y282" s="4" t="s">
        <v>36</v>
      </c>
    </row>
    <row r="283" s="4" customFormat="1" spans="1:25">
      <c r="A283" s="4" t="s">
        <v>1279</v>
      </c>
      <c r="B283" s="4" t="s">
        <v>26</v>
      </c>
      <c r="C283" s="4" t="s">
        <v>27</v>
      </c>
      <c r="D283" s="4" t="s">
        <v>1280</v>
      </c>
      <c r="E283" s="4" t="s">
        <v>1281</v>
      </c>
      <c r="F283" s="6">
        <v>45212</v>
      </c>
      <c r="G283" s="6">
        <v>45214</v>
      </c>
      <c r="H283" s="4">
        <v>1</v>
      </c>
      <c r="I283" s="4">
        <v>2</v>
      </c>
      <c r="J283" s="4">
        <v>2</v>
      </c>
      <c r="K283" s="4" t="s">
        <v>30</v>
      </c>
      <c r="L283" s="4">
        <v>669.66</v>
      </c>
      <c r="M283" s="4">
        <v>669.66</v>
      </c>
      <c r="N283" s="4" t="s">
        <v>1282</v>
      </c>
      <c r="O283" s="4" t="s">
        <v>32</v>
      </c>
      <c r="P283" s="4" t="s">
        <v>33</v>
      </c>
      <c r="Q283" s="4">
        <v>0</v>
      </c>
      <c r="R283" s="7">
        <v>45211</v>
      </c>
      <c r="S283" s="6">
        <v>45217</v>
      </c>
      <c r="T283" s="4" t="s">
        <v>34</v>
      </c>
      <c r="U283" s="4">
        <v>669.66</v>
      </c>
      <c r="V283" s="4">
        <v>0</v>
      </c>
      <c r="W283" s="4">
        <v>0</v>
      </c>
      <c r="X283" s="4" t="s">
        <v>1283</v>
      </c>
      <c r="Y283" s="4" t="s">
        <v>1284</v>
      </c>
    </row>
    <row r="284" s="4" customFormat="1" spans="1:25">
      <c r="A284" s="4" t="s">
        <v>1285</v>
      </c>
      <c r="B284" s="4" t="s">
        <v>26</v>
      </c>
      <c r="C284" s="4" t="s">
        <v>27</v>
      </c>
      <c r="D284" s="4" t="s">
        <v>1286</v>
      </c>
      <c r="E284" s="4" t="s">
        <v>849</v>
      </c>
      <c r="F284" s="6">
        <v>45213</v>
      </c>
      <c r="G284" s="6">
        <v>45214</v>
      </c>
      <c r="H284" s="4">
        <v>2</v>
      </c>
      <c r="I284" s="4">
        <v>1</v>
      </c>
      <c r="J284" s="4">
        <v>2</v>
      </c>
      <c r="K284" s="4" t="s">
        <v>30</v>
      </c>
      <c r="L284" s="4">
        <v>505.98</v>
      </c>
      <c r="M284" s="4">
        <v>505.98</v>
      </c>
      <c r="N284" s="4" t="s">
        <v>1287</v>
      </c>
      <c r="O284" s="4" t="s">
        <v>32</v>
      </c>
      <c r="P284" s="4" t="s">
        <v>33</v>
      </c>
      <c r="Q284" s="4">
        <v>0</v>
      </c>
      <c r="R284" s="7">
        <v>45211.0000115741</v>
      </c>
      <c r="S284" s="6">
        <v>45217</v>
      </c>
      <c r="T284" s="4" t="s">
        <v>34</v>
      </c>
      <c r="U284" s="4">
        <v>505.98</v>
      </c>
      <c r="V284" s="4">
        <v>0</v>
      </c>
      <c r="W284" s="4">
        <v>0</v>
      </c>
      <c r="X284" s="4" t="s">
        <v>1288</v>
      </c>
      <c r="Y284" s="4" t="s">
        <v>36</v>
      </c>
    </row>
    <row r="285" s="4" customFormat="1" spans="1:25">
      <c r="A285" s="4" t="s">
        <v>1289</v>
      </c>
      <c r="B285" s="4" t="s">
        <v>26</v>
      </c>
      <c r="C285" s="4" t="s">
        <v>27</v>
      </c>
      <c r="D285" s="4" t="s">
        <v>1290</v>
      </c>
      <c r="E285" s="4" t="s">
        <v>661</v>
      </c>
      <c r="F285" s="6">
        <v>45213</v>
      </c>
      <c r="G285" s="6">
        <v>45214</v>
      </c>
      <c r="H285" s="4">
        <v>1</v>
      </c>
      <c r="I285" s="4">
        <v>1</v>
      </c>
      <c r="J285" s="4">
        <v>1</v>
      </c>
      <c r="K285" s="4" t="s">
        <v>30</v>
      </c>
      <c r="L285" s="4">
        <v>401.02</v>
      </c>
      <c r="M285" s="4">
        <v>401.02</v>
      </c>
      <c r="N285" s="4" t="s">
        <v>1291</v>
      </c>
      <c r="O285" s="4" t="s">
        <v>32</v>
      </c>
      <c r="P285" s="4" t="s">
        <v>33</v>
      </c>
      <c r="Q285" s="4">
        <v>0</v>
      </c>
      <c r="R285" s="7">
        <v>45211.0000115741</v>
      </c>
      <c r="S285" s="6">
        <v>45217</v>
      </c>
      <c r="T285" s="4" t="s">
        <v>34</v>
      </c>
      <c r="U285" s="4">
        <v>401.02</v>
      </c>
      <c r="V285" s="4">
        <v>0</v>
      </c>
      <c r="W285" s="4">
        <v>0</v>
      </c>
      <c r="X285" s="4" t="s">
        <v>1292</v>
      </c>
      <c r="Y285" s="4" t="s">
        <v>1293</v>
      </c>
    </row>
    <row r="286" s="4" customFormat="1" spans="1:25">
      <c r="A286" s="4" t="s">
        <v>1294</v>
      </c>
      <c r="B286" s="4" t="s">
        <v>26</v>
      </c>
      <c r="C286" s="4" t="s">
        <v>27</v>
      </c>
      <c r="D286" s="4" t="s">
        <v>1295</v>
      </c>
      <c r="E286" s="4" t="s">
        <v>1011</v>
      </c>
      <c r="F286" s="6">
        <v>45213</v>
      </c>
      <c r="G286" s="6">
        <v>45214</v>
      </c>
      <c r="H286" s="4">
        <v>1</v>
      </c>
      <c r="I286" s="4">
        <v>1</v>
      </c>
      <c r="J286" s="4">
        <v>1</v>
      </c>
      <c r="K286" s="4" t="s">
        <v>30</v>
      </c>
      <c r="L286" s="4">
        <v>738.14</v>
      </c>
      <c r="M286" s="4">
        <v>738.14</v>
      </c>
      <c r="N286" s="4" t="s">
        <v>1296</v>
      </c>
      <c r="O286" s="4" t="s">
        <v>32</v>
      </c>
      <c r="P286" s="4" t="s">
        <v>33</v>
      </c>
      <c r="Q286" s="4">
        <v>0</v>
      </c>
      <c r="R286" s="7">
        <v>45211.0000115741</v>
      </c>
      <c r="S286" s="6">
        <v>45217</v>
      </c>
      <c r="T286" s="4" t="s">
        <v>34</v>
      </c>
      <c r="U286" s="4">
        <v>738.14</v>
      </c>
      <c r="V286" s="4">
        <v>0</v>
      </c>
      <c r="W286" s="4">
        <v>0</v>
      </c>
      <c r="X286" s="4" t="s">
        <v>1297</v>
      </c>
      <c r="Y286" s="4" t="s">
        <v>36</v>
      </c>
    </row>
    <row r="287" s="4" customFormat="1" spans="1:25">
      <c r="A287" s="4" t="s">
        <v>1298</v>
      </c>
      <c r="B287" s="4" t="s">
        <v>26</v>
      </c>
      <c r="C287" s="4" t="s">
        <v>27</v>
      </c>
      <c r="D287" s="4" t="s">
        <v>1299</v>
      </c>
      <c r="E287" s="4" t="s">
        <v>1300</v>
      </c>
      <c r="F287" s="6">
        <v>45212</v>
      </c>
      <c r="G287" s="6">
        <v>45214</v>
      </c>
      <c r="H287" s="4">
        <v>1</v>
      </c>
      <c r="I287" s="4">
        <v>2</v>
      </c>
      <c r="J287" s="4">
        <v>2</v>
      </c>
      <c r="K287" s="4" t="s">
        <v>30</v>
      </c>
      <c r="L287" s="4">
        <v>850.28</v>
      </c>
      <c r="M287" s="4">
        <v>850.28</v>
      </c>
      <c r="N287" s="4" t="s">
        <v>1301</v>
      </c>
      <c r="O287" s="4" t="s">
        <v>32</v>
      </c>
      <c r="P287" s="4" t="s">
        <v>33</v>
      </c>
      <c r="Q287" s="4">
        <v>0</v>
      </c>
      <c r="R287" s="7">
        <v>45211</v>
      </c>
      <c r="S287" s="6">
        <v>45217</v>
      </c>
      <c r="T287" s="4" t="s">
        <v>34</v>
      </c>
      <c r="U287" s="4">
        <v>850.28</v>
      </c>
      <c r="V287" s="4">
        <v>0</v>
      </c>
      <c r="W287" s="4">
        <v>0</v>
      </c>
      <c r="X287" s="4" t="s">
        <v>1302</v>
      </c>
      <c r="Y287" s="4" t="s">
        <v>1303</v>
      </c>
    </row>
    <row r="288" s="4" customFormat="1" spans="1:25">
      <c r="A288" s="4" t="s">
        <v>1304</v>
      </c>
      <c r="B288" s="4" t="s">
        <v>26</v>
      </c>
      <c r="C288" s="4" t="s">
        <v>27</v>
      </c>
      <c r="D288" s="4" t="s">
        <v>960</v>
      </c>
      <c r="E288" s="4" t="s">
        <v>101</v>
      </c>
      <c r="F288" s="6">
        <v>45212</v>
      </c>
      <c r="G288" s="6">
        <v>45214</v>
      </c>
      <c r="H288" s="4">
        <v>1</v>
      </c>
      <c r="I288" s="4">
        <v>2</v>
      </c>
      <c r="J288" s="4">
        <v>2</v>
      </c>
      <c r="K288" s="4" t="s">
        <v>30</v>
      </c>
      <c r="L288" s="4">
        <v>956.88</v>
      </c>
      <c r="M288" s="4">
        <v>956.88</v>
      </c>
      <c r="N288" s="4" t="s">
        <v>1305</v>
      </c>
      <c r="O288" s="4" t="s">
        <v>32</v>
      </c>
      <c r="P288" s="4" t="s">
        <v>33</v>
      </c>
      <c r="Q288" s="4">
        <v>0</v>
      </c>
      <c r="R288" s="7">
        <v>45211</v>
      </c>
      <c r="S288" s="6">
        <v>45217</v>
      </c>
      <c r="T288" s="4" t="s">
        <v>34</v>
      </c>
      <c r="U288" s="4">
        <v>956.88</v>
      </c>
      <c r="V288" s="4">
        <v>0</v>
      </c>
      <c r="W288" s="4">
        <v>0</v>
      </c>
      <c r="X288" s="4" t="s">
        <v>1306</v>
      </c>
      <c r="Y288" s="4" t="s">
        <v>1307</v>
      </c>
    </row>
    <row r="289" s="4" customFormat="1" spans="1:25">
      <c r="A289" s="4" t="s">
        <v>1308</v>
      </c>
      <c r="B289" s="4" t="s">
        <v>26</v>
      </c>
      <c r="C289" s="4" t="s">
        <v>27</v>
      </c>
      <c r="D289" s="4" t="s">
        <v>1309</v>
      </c>
      <c r="E289" s="4" t="s">
        <v>1310</v>
      </c>
      <c r="F289" s="6">
        <v>45212</v>
      </c>
      <c r="G289" s="6">
        <v>45214</v>
      </c>
      <c r="H289" s="4">
        <v>1</v>
      </c>
      <c r="I289" s="4">
        <v>2</v>
      </c>
      <c r="J289" s="4">
        <v>2</v>
      </c>
      <c r="K289" s="4" t="s">
        <v>30</v>
      </c>
      <c r="L289" s="4">
        <v>2407.8</v>
      </c>
      <c r="M289" s="4">
        <v>2407.8</v>
      </c>
      <c r="N289" s="4" t="s">
        <v>1311</v>
      </c>
      <c r="O289" s="4" t="s">
        <v>32</v>
      </c>
      <c r="P289" s="4" t="s">
        <v>33</v>
      </c>
      <c r="Q289" s="4">
        <v>0</v>
      </c>
      <c r="R289" s="7">
        <v>45211.0000115741</v>
      </c>
      <c r="S289" s="6">
        <v>45217</v>
      </c>
      <c r="T289" s="4" t="s">
        <v>34</v>
      </c>
      <c r="U289" s="4">
        <v>2407.8</v>
      </c>
      <c r="V289" s="4">
        <v>0</v>
      </c>
      <c r="W289" s="4">
        <v>0</v>
      </c>
      <c r="X289" s="4" t="s">
        <v>1312</v>
      </c>
      <c r="Y289" s="4" t="s">
        <v>36</v>
      </c>
    </row>
    <row r="290" s="4" customFormat="1" spans="1:25">
      <c r="A290" s="4" t="s">
        <v>1313</v>
      </c>
      <c r="B290" s="4" t="s">
        <v>26</v>
      </c>
      <c r="C290" s="4" t="s">
        <v>27</v>
      </c>
      <c r="D290" s="4" t="s">
        <v>1265</v>
      </c>
      <c r="E290" s="4" t="s">
        <v>1314</v>
      </c>
      <c r="F290" s="6">
        <v>45213</v>
      </c>
      <c r="G290" s="6">
        <v>45214</v>
      </c>
      <c r="H290" s="4">
        <v>1</v>
      </c>
      <c r="I290" s="4">
        <v>1</v>
      </c>
      <c r="J290" s="4">
        <v>1</v>
      </c>
      <c r="K290" s="4" t="s">
        <v>30</v>
      </c>
      <c r="L290" s="4">
        <v>265.78</v>
      </c>
      <c r="M290" s="4">
        <v>265.78</v>
      </c>
      <c r="N290" s="4" t="s">
        <v>1315</v>
      </c>
      <c r="O290" s="4" t="s">
        <v>32</v>
      </c>
      <c r="P290" s="4" t="s">
        <v>33</v>
      </c>
      <c r="Q290" s="4">
        <v>0</v>
      </c>
      <c r="R290" s="7">
        <v>45211</v>
      </c>
      <c r="S290" s="6">
        <v>45217</v>
      </c>
      <c r="T290" s="4" t="s">
        <v>34</v>
      </c>
      <c r="U290" s="4">
        <v>265.78</v>
      </c>
      <c r="V290" s="4">
        <v>0</v>
      </c>
      <c r="W290" s="4">
        <v>0</v>
      </c>
      <c r="X290" s="4" t="s">
        <v>1316</v>
      </c>
      <c r="Y290" s="4" t="s">
        <v>36</v>
      </c>
    </row>
    <row r="291" s="4" customFormat="1" spans="1:25">
      <c r="A291" s="4" t="s">
        <v>1317</v>
      </c>
      <c r="B291" s="4" t="s">
        <v>26</v>
      </c>
      <c r="C291" s="4" t="s">
        <v>27</v>
      </c>
      <c r="D291" s="4" t="s">
        <v>1318</v>
      </c>
      <c r="E291" s="4" t="s">
        <v>1319</v>
      </c>
      <c r="F291" s="6">
        <v>45213</v>
      </c>
      <c r="G291" s="6">
        <v>45214</v>
      </c>
      <c r="H291" s="4">
        <v>2</v>
      </c>
      <c r="I291" s="4">
        <v>1</v>
      </c>
      <c r="J291" s="4">
        <v>2</v>
      </c>
      <c r="K291" s="4" t="s">
        <v>30</v>
      </c>
      <c r="L291" s="4">
        <v>1458.94</v>
      </c>
      <c r="M291" s="4">
        <v>1458.94</v>
      </c>
      <c r="N291" s="4" t="s">
        <v>1320</v>
      </c>
      <c r="O291" s="4" t="s">
        <v>32</v>
      </c>
      <c r="P291" s="4" t="s">
        <v>33</v>
      </c>
      <c r="Q291" s="4">
        <v>0</v>
      </c>
      <c r="R291" s="7">
        <v>45211</v>
      </c>
      <c r="S291" s="6">
        <v>45217</v>
      </c>
      <c r="T291" s="4" t="s">
        <v>34</v>
      </c>
      <c r="U291" s="4">
        <v>1458.94</v>
      </c>
      <c r="V291" s="4">
        <v>0</v>
      </c>
      <c r="W291" s="4">
        <v>0</v>
      </c>
      <c r="X291" s="4" t="s">
        <v>1321</v>
      </c>
      <c r="Y291" s="4" t="s">
        <v>36</v>
      </c>
    </row>
    <row r="292" s="4" customFormat="1" spans="1:25">
      <c r="A292" s="4" t="s">
        <v>1322</v>
      </c>
      <c r="B292" s="4" t="s">
        <v>26</v>
      </c>
      <c r="C292" s="4" t="s">
        <v>27</v>
      </c>
      <c r="D292" s="4" t="s">
        <v>1323</v>
      </c>
      <c r="E292" s="4" t="s">
        <v>82</v>
      </c>
      <c r="F292" s="6">
        <v>45213</v>
      </c>
      <c r="G292" s="6">
        <v>45214</v>
      </c>
      <c r="H292" s="4">
        <v>1</v>
      </c>
      <c r="I292" s="4">
        <v>1</v>
      </c>
      <c r="J292" s="4">
        <v>1</v>
      </c>
      <c r="K292" s="4" t="s">
        <v>30</v>
      </c>
      <c r="L292" s="4">
        <v>1560.95</v>
      </c>
      <c r="M292" s="4">
        <v>1560.95</v>
      </c>
      <c r="N292" s="4" t="s">
        <v>1324</v>
      </c>
      <c r="O292" s="4" t="s">
        <v>32</v>
      </c>
      <c r="P292" s="4" t="s">
        <v>33</v>
      </c>
      <c r="Q292" s="4">
        <v>0</v>
      </c>
      <c r="R292" s="7">
        <v>45211.0000115741</v>
      </c>
      <c r="S292" s="6">
        <v>45217</v>
      </c>
      <c r="T292" s="4" t="s">
        <v>34</v>
      </c>
      <c r="U292" s="4">
        <v>1560.95</v>
      </c>
      <c r="V292" s="4">
        <v>0</v>
      </c>
      <c r="W292" s="4">
        <v>0</v>
      </c>
      <c r="X292" s="4" t="s">
        <v>1325</v>
      </c>
      <c r="Y292" s="4" t="s">
        <v>36</v>
      </c>
    </row>
    <row r="293" s="4" customFormat="1" spans="1:25">
      <c r="A293" s="4" t="s">
        <v>1326</v>
      </c>
      <c r="B293" s="4" t="s">
        <v>26</v>
      </c>
      <c r="C293" s="4" t="s">
        <v>27</v>
      </c>
      <c r="D293" s="4" t="s">
        <v>1327</v>
      </c>
      <c r="E293" s="4" t="s">
        <v>77</v>
      </c>
      <c r="F293" s="6">
        <v>45212</v>
      </c>
      <c r="G293" s="6">
        <v>45214</v>
      </c>
      <c r="H293" s="4">
        <v>1</v>
      </c>
      <c r="I293" s="4">
        <v>2</v>
      </c>
      <c r="J293" s="4">
        <v>2</v>
      </c>
      <c r="K293" s="4" t="s">
        <v>30</v>
      </c>
      <c r="L293" s="4">
        <v>851.52</v>
      </c>
      <c r="M293" s="4">
        <v>851.52</v>
      </c>
      <c r="N293" s="4" t="s">
        <v>1328</v>
      </c>
      <c r="O293" s="4" t="s">
        <v>32</v>
      </c>
      <c r="P293" s="4" t="s">
        <v>33</v>
      </c>
      <c r="Q293" s="4">
        <v>0</v>
      </c>
      <c r="R293" s="7">
        <v>45211.0000115741</v>
      </c>
      <c r="S293" s="6">
        <v>45217</v>
      </c>
      <c r="T293" s="4" t="s">
        <v>34</v>
      </c>
      <c r="U293" s="4">
        <v>851.52</v>
      </c>
      <c r="V293" s="4">
        <v>0</v>
      </c>
      <c r="W293" s="4">
        <v>0</v>
      </c>
      <c r="X293" s="4" t="s">
        <v>1329</v>
      </c>
      <c r="Y293" s="4" t="s">
        <v>36</v>
      </c>
    </row>
    <row r="294" s="4" customFormat="1" spans="1:25">
      <c r="A294" s="4" t="s">
        <v>626</v>
      </c>
      <c r="B294" s="4" t="s">
        <v>26</v>
      </c>
      <c r="C294" s="4" t="s">
        <v>1330</v>
      </c>
      <c r="D294" s="4" t="s">
        <v>276</v>
      </c>
      <c r="E294" s="4" t="s">
        <v>627</v>
      </c>
      <c r="F294" s="6">
        <v>45212</v>
      </c>
      <c r="G294" s="6">
        <v>45214</v>
      </c>
      <c r="H294" s="4">
        <v>1</v>
      </c>
      <c r="I294" s="4">
        <v>2</v>
      </c>
      <c r="J294" s="4">
        <v>2</v>
      </c>
      <c r="K294" s="4" t="s">
        <v>30</v>
      </c>
      <c r="L294" s="4">
        <v>-336.97</v>
      </c>
      <c r="M294" s="4">
        <v>-336.97</v>
      </c>
      <c r="N294" s="4" t="s">
        <v>628</v>
      </c>
      <c r="O294" s="4" t="s">
        <v>32</v>
      </c>
      <c r="P294" s="4" t="s">
        <v>33</v>
      </c>
      <c r="Q294" s="4">
        <v>0</v>
      </c>
      <c r="R294" s="7">
        <v>45198.6238194444</v>
      </c>
      <c r="S294" s="6">
        <v>45217</v>
      </c>
      <c r="T294" s="4" t="s">
        <v>34</v>
      </c>
      <c r="U294" s="4">
        <v>-336.97</v>
      </c>
      <c r="V294" s="4">
        <v>0</v>
      </c>
      <c r="W294" s="4">
        <v>0</v>
      </c>
      <c r="X294" s="4" t="s">
        <v>629</v>
      </c>
      <c r="Y294" s="4" t="s">
        <v>630</v>
      </c>
    </row>
    <row r="295" s="4" customFormat="1" spans="1:25">
      <c r="A295" s="4" t="s">
        <v>1331</v>
      </c>
      <c r="B295" s="4" t="s">
        <v>26</v>
      </c>
      <c r="C295" s="4" t="s">
        <v>27</v>
      </c>
      <c r="D295" s="4" t="s">
        <v>1332</v>
      </c>
      <c r="E295" s="4" t="s">
        <v>849</v>
      </c>
      <c r="F295" s="6">
        <v>45212</v>
      </c>
      <c r="G295" s="6">
        <v>45214</v>
      </c>
      <c r="H295" s="4">
        <v>1</v>
      </c>
      <c r="I295" s="4">
        <v>2</v>
      </c>
      <c r="J295" s="4">
        <v>2</v>
      </c>
      <c r="K295" s="4" t="s">
        <v>30</v>
      </c>
      <c r="L295" s="4">
        <v>801.34</v>
      </c>
      <c r="M295" s="4">
        <v>801.34</v>
      </c>
      <c r="N295" s="4" t="s">
        <v>1333</v>
      </c>
      <c r="O295" s="4" t="s">
        <v>32</v>
      </c>
      <c r="P295" s="4" t="s">
        <v>33</v>
      </c>
      <c r="Q295" s="4">
        <v>0</v>
      </c>
      <c r="R295" s="7">
        <v>45211</v>
      </c>
      <c r="S295" s="6">
        <v>45217</v>
      </c>
      <c r="T295" s="4" t="s">
        <v>34</v>
      </c>
      <c r="U295" s="4">
        <v>801.34</v>
      </c>
      <c r="V295" s="4">
        <v>0</v>
      </c>
      <c r="W295" s="4">
        <v>0</v>
      </c>
      <c r="X295" s="4" t="s">
        <v>1334</v>
      </c>
      <c r="Y295" s="4" t="s">
        <v>36</v>
      </c>
    </row>
    <row r="296" s="4" customFormat="1" spans="1:25">
      <c r="A296" s="4" t="s">
        <v>1335</v>
      </c>
      <c r="B296" s="4" t="s">
        <v>26</v>
      </c>
      <c r="C296" s="4" t="s">
        <v>27</v>
      </c>
      <c r="D296" s="4" t="s">
        <v>1336</v>
      </c>
      <c r="E296" s="4" t="s">
        <v>1337</v>
      </c>
      <c r="F296" s="6">
        <v>45213</v>
      </c>
      <c r="G296" s="6">
        <v>45214</v>
      </c>
      <c r="H296" s="4">
        <v>1</v>
      </c>
      <c r="I296" s="4">
        <v>1</v>
      </c>
      <c r="J296" s="4">
        <v>1</v>
      </c>
      <c r="K296" s="4" t="s">
        <v>30</v>
      </c>
      <c r="L296" s="4">
        <v>640.25</v>
      </c>
      <c r="M296" s="4">
        <v>640.25</v>
      </c>
      <c r="N296" s="4" t="s">
        <v>1338</v>
      </c>
      <c r="O296" s="4" t="s">
        <v>32</v>
      </c>
      <c r="P296" s="4" t="s">
        <v>33</v>
      </c>
      <c r="Q296" s="4">
        <v>0</v>
      </c>
      <c r="R296" s="7">
        <v>45211.0000115741</v>
      </c>
      <c r="S296" s="6">
        <v>45217</v>
      </c>
      <c r="T296" s="4" t="s">
        <v>34</v>
      </c>
      <c r="U296" s="4">
        <v>640.25</v>
      </c>
      <c r="V296" s="4">
        <v>0</v>
      </c>
      <c r="W296" s="4">
        <v>0</v>
      </c>
      <c r="X296" s="4" t="s">
        <v>1339</v>
      </c>
      <c r="Y296" s="4" t="s">
        <v>1340</v>
      </c>
    </row>
    <row r="297" s="4" customFormat="1" spans="1:25">
      <c r="A297" s="4" t="s">
        <v>1341</v>
      </c>
      <c r="B297" s="4" t="s">
        <v>26</v>
      </c>
      <c r="C297" s="4" t="s">
        <v>27</v>
      </c>
      <c r="D297" s="4" t="s">
        <v>1342</v>
      </c>
      <c r="E297" s="4" t="s">
        <v>1343</v>
      </c>
      <c r="F297" s="6">
        <v>45212</v>
      </c>
      <c r="G297" s="6">
        <v>45214</v>
      </c>
      <c r="H297" s="4">
        <v>1</v>
      </c>
      <c r="I297" s="4">
        <v>2</v>
      </c>
      <c r="J297" s="4">
        <v>2</v>
      </c>
      <c r="K297" s="4" t="s">
        <v>30</v>
      </c>
      <c r="L297" s="4">
        <v>327.24</v>
      </c>
      <c r="M297" s="4">
        <v>327.24</v>
      </c>
      <c r="N297" s="4" t="s">
        <v>1344</v>
      </c>
      <c r="O297" s="4" t="s">
        <v>32</v>
      </c>
      <c r="P297" s="4" t="s">
        <v>33</v>
      </c>
      <c r="Q297" s="4">
        <v>0</v>
      </c>
      <c r="R297" s="7">
        <v>45211</v>
      </c>
      <c r="S297" s="6">
        <v>45217</v>
      </c>
      <c r="T297" s="4" t="s">
        <v>34</v>
      </c>
      <c r="U297" s="4">
        <v>327.24</v>
      </c>
      <c r="V297" s="4">
        <v>0</v>
      </c>
      <c r="W297" s="4">
        <v>0</v>
      </c>
      <c r="X297" s="4" t="s">
        <v>1345</v>
      </c>
      <c r="Y297" s="4" t="s">
        <v>1346</v>
      </c>
    </row>
    <row r="298" s="4" customFormat="1" spans="1:25">
      <c r="A298" s="4" t="s">
        <v>1347</v>
      </c>
      <c r="B298" s="4" t="s">
        <v>26</v>
      </c>
      <c r="C298" s="4" t="s">
        <v>27</v>
      </c>
      <c r="D298" s="4" t="s">
        <v>908</v>
      </c>
      <c r="E298" s="4" t="s">
        <v>909</v>
      </c>
      <c r="F298" s="6">
        <v>45213</v>
      </c>
      <c r="G298" s="6">
        <v>45214</v>
      </c>
      <c r="H298" s="4">
        <v>1</v>
      </c>
      <c r="I298" s="4">
        <v>1</v>
      </c>
      <c r="J298" s="4">
        <v>1</v>
      </c>
      <c r="K298" s="4" t="s">
        <v>30</v>
      </c>
      <c r="L298" s="4">
        <v>471.02</v>
      </c>
      <c r="M298" s="4">
        <v>471.02</v>
      </c>
      <c r="N298" s="4" t="s">
        <v>1348</v>
      </c>
      <c r="O298" s="4" t="s">
        <v>32</v>
      </c>
      <c r="P298" s="4" t="s">
        <v>33</v>
      </c>
      <c r="Q298" s="4">
        <v>0</v>
      </c>
      <c r="R298" s="7">
        <v>45211</v>
      </c>
      <c r="S298" s="6">
        <v>45217</v>
      </c>
      <c r="T298" s="4" t="s">
        <v>34</v>
      </c>
      <c r="U298" s="4">
        <v>471.02</v>
      </c>
      <c r="V298" s="4">
        <v>0</v>
      </c>
      <c r="W298" s="4">
        <v>0</v>
      </c>
      <c r="X298" s="4" t="s">
        <v>1349</v>
      </c>
      <c r="Y298" s="4" t="s">
        <v>36</v>
      </c>
    </row>
    <row r="299" s="4" customFormat="1" spans="1:25">
      <c r="A299" s="4" t="s">
        <v>1350</v>
      </c>
      <c r="B299" s="4" t="s">
        <v>26</v>
      </c>
      <c r="C299" s="4" t="s">
        <v>27</v>
      </c>
      <c r="D299" s="4" t="s">
        <v>1351</v>
      </c>
      <c r="E299" s="4" t="s">
        <v>1352</v>
      </c>
      <c r="F299" s="6">
        <v>45213</v>
      </c>
      <c r="G299" s="6">
        <v>45214</v>
      </c>
      <c r="H299" s="4">
        <v>1</v>
      </c>
      <c r="I299" s="4">
        <v>1</v>
      </c>
      <c r="J299" s="4">
        <v>1</v>
      </c>
      <c r="K299" s="4" t="s">
        <v>30</v>
      </c>
      <c r="L299" s="4">
        <v>285.72</v>
      </c>
      <c r="M299" s="4">
        <v>285.72</v>
      </c>
      <c r="N299" s="4" t="s">
        <v>1353</v>
      </c>
      <c r="O299" s="4" t="s">
        <v>32</v>
      </c>
      <c r="P299" s="4" t="s">
        <v>33</v>
      </c>
      <c r="Q299" s="4">
        <v>0</v>
      </c>
      <c r="R299" s="7">
        <v>45211</v>
      </c>
      <c r="S299" s="6">
        <v>45217</v>
      </c>
      <c r="T299" s="4" t="s">
        <v>34</v>
      </c>
      <c r="U299" s="4">
        <v>285.72</v>
      </c>
      <c r="V299" s="4">
        <v>0</v>
      </c>
      <c r="W299" s="4">
        <v>0</v>
      </c>
      <c r="X299" s="4" t="s">
        <v>1354</v>
      </c>
      <c r="Y299" s="4" t="s">
        <v>36</v>
      </c>
    </row>
    <row r="300" s="4" customFormat="1" spans="1:25">
      <c r="A300" s="4" t="s">
        <v>1355</v>
      </c>
      <c r="B300" s="4" t="s">
        <v>26</v>
      </c>
      <c r="C300" s="4" t="s">
        <v>27</v>
      </c>
      <c r="D300" s="4" t="s">
        <v>1351</v>
      </c>
      <c r="E300" s="4" t="s">
        <v>1352</v>
      </c>
      <c r="F300" s="6">
        <v>45213</v>
      </c>
      <c r="G300" s="6">
        <v>45214</v>
      </c>
      <c r="H300" s="4">
        <v>1</v>
      </c>
      <c r="I300" s="4">
        <v>1</v>
      </c>
      <c r="J300" s="4">
        <v>1</v>
      </c>
      <c r="K300" s="4" t="s">
        <v>30</v>
      </c>
      <c r="L300" s="4">
        <v>285.72</v>
      </c>
      <c r="M300" s="4">
        <v>285.72</v>
      </c>
      <c r="N300" s="4" t="s">
        <v>1353</v>
      </c>
      <c r="O300" s="4" t="s">
        <v>32</v>
      </c>
      <c r="P300" s="4" t="s">
        <v>33</v>
      </c>
      <c r="Q300" s="4">
        <v>0</v>
      </c>
      <c r="R300" s="7">
        <v>45211.0000115741</v>
      </c>
      <c r="S300" s="6">
        <v>45217</v>
      </c>
      <c r="T300" s="4" t="s">
        <v>34</v>
      </c>
      <c r="U300" s="4">
        <v>285.72</v>
      </c>
      <c r="V300" s="4">
        <v>0</v>
      </c>
      <c r="W300" s="4">
        <v>0</v>
      </c>
      <c r="X300" s="4" t="s">
        <v>1356</v>
      </c>
      <c r="Y300" s="4" t="s">
        <v>36</v>
      </c>
    </row>
    <row r="301" s="4" customFormat="1" spans="1:25">
      <c r="A301" s="4" t="s">
        <v>1357</v>
      </c>
      <c r="B301" s="4" t="s">
        <v>26</v>
      </c>
      <c r="C301" s="4" t="s">
        <v>27</v>
      </c>
      <c r="D301" s="4" t="s">
        <v>1358</v>
      </c>
      <c r="E301" s="4" t="s">
        <v>101</v>
      </c>
      <c r="F301" s="6">
        <v>45213</v>
      </c>
      <c r="G301" s="6">
        <v>45214</v>
      </c>
      <c r="H301" s="4">
        <v>1</v>
      </c>
      <c r="I301" s="4">
        <v>1</v>
      </c>
      <c r="J301" s="4">
        <v>1</v>
      </c>
      <c r="K301" s="4" t="s">
        <v>30</v>
      </c>
      <c r="L301" s="4">
        <v>202.31</v>
      </c>
      <c r="M301" s="4">
        <v>202.31</v>
      </c>
      <c r="N301" s="4" t="s">
        <v>1359</v>
      </c>
      <c r="O301" s="4" t="s">
        <v>32</v>
      </c>
      <c r="P301" s="4" t="s">
        <v>33</v>
      </c>
      <c r="Q301" s="4">
        <v>0</v>
      </c>
      <c r="R301" s="7">
        <v>45211.0000115741</v>
      </c>
      <c r="S301" s="6">
        <v>45217</v>
      </c>
      <c r="T301" s="4" t="s">
        <v>34</v>
      </c>
      <c r="U301" s="4">
        <v>202.31</v>
      </c>
      <c r="V301" s="4">
        <v>0</v>
      </c>
      <c r="W301" s="4">
        <v>0</v>
      </c>
      <c r="X301" s="4" t="s">
        <v>1360</v>
      </c>
      <c r="Y301" s="4" t="s">
        <v>36</v>
      </c>
    </row>
    <row r="302" s="4" customFormat="1" spans="1:25">
      <c r="A302" s="4" t="s">
        <v>1361</v>
      </c>
      <c r="B302" s="4" t="s">
        <v>26</v>
      </c>
      <c r="C302" s="4" t="s">
        <v>27</v>
      </c>
      <c r="D302" s="4" t="s">
        <v>1276</v>
      </c>
      <c r="E302" s="4" t="s">
        <v>858</v>
      </c>
      <c r="F302" s="6">
        <v>45212</v>
      </c>
      <c r="G302" s="6">
        <v>45214</v>
      </c>
      <c r="H302" s="4">
        <v>1</v>
      </c>
      <c r="I302" s="4">
        <v>2</v>
      </c>
      <c r="J302" s="4">
        <v>2</v>
      </c>
      <c r="K302" s="4" t="s">
        <v>30</v>
      </c>
      <c r="L302" s="4">
        <v>578.76</v>
      </c>
      <c r="M302" s="4">
        <v>578.76</v>
      </c>
      <c r="N302" s="4" t="s">
        <v>1362</v>
      </c>
      <c r="O302" s="4" t="s">
        <v>32</v>
      </c>
      <c r="P302" s="4" t="s">
        <v>33</v>
      </c>
      <c r="Q302" s="4">
        <v>0</v>
      </c>
      <c r="R302" s="7">
        <v>45211.0000115741</v>
      </c>
      <c r="S302" s="6">
        <v>45217</v>
      </c>
      <c r="T302" s="4" t="s">
        <v>34</v>
      </c>
      <c r="U302" s="4">
        <v>578.76</v>
      </c>
      <c r="V302" s="4">
        <v>0</v>
      </c>
      <c r="W302" s="4">
        <v>0</v>
      </c>
      <c r="X302" s="4" t="s">
        <v>1363</v>
      </c>
      <c r="Y302" s="4" t="s">
        <v>36</v>
      </c>
    </row>
    <row r="303" s="4" customFormat="1" spans="1:25">
      <c r="A303" s="4" t="s">
        <v>1364</v>
      </c>
      <c r="B303" s="4" t="s">
        <v>26</v>
      </c>
      <c r="C303" s="4" t="s">
        <v>27</v>
      </c>
      <c r="D303" s="4" t="s">
        <v>1365</v>
      </c>
      <c r="E303" s="4" t="s">
        <v>297</v>
      </c>
      <c r="F303" s="6">
        <v>45213</v>
      </c>
      <c r="G303" s="6">
        <v>45214</v>
      </c>
      <c r="H303" s="4">
        <v>1</v>
      </c>
      <c r="I303" s="4">
        <v>1</v>
      </c>
      <c r="J303" s="4">
        <v>1</v>
      </c>
      <c r="K303" s="4" t="s">
        <v>30</v>
      </c>
      <c r="L303" s="4">
        <v>2084.07</v>
      </c>
      <c r="M303" s="4">
        <v>2084.07</v>
      </c>
      <c r="N303" s="4" t="s">
        <v>1366</v>
      </c>
      <c r="O303" s="4" t="s">
        <v>32</v>
      </c>
      <c r="P303" s="4" t="s">
        <v>33</v>
      </c>
      <c r="Q303" s="4">
        <v>0</v>
      </c>
      <c r="R303" s="7">
        <v>45211.0000115741</v>
      </c>
      <c r="S303" s="6">
        <v>45217</v>
      </c>
      <c r="T303" s="4" t="s">
        <v>34</v>
      </c>
      <c r="U303" s="4">
        <v>2084.07</v>
      </c>
      <c r="V303" s="4">
        <v>0</v>
      </c>
      <c r="W303" s="4">
        <v>0</v>
      </c>
      <c r="X303" s="4" t="s">
        <v>1367</v>
      </c>
      <c r="Y303" s="4" t="s">
        <v>1368</v>
      </c>
    </row>
    <row r="304" s="4" customFormat="1" spans="1:25">
      <c r="A304" s="4" t="s">
        <v>1369</v>
      </c>
      <c r="B304" s="4" t="s">
        <v>26</v>
      </c>
      <c r="C304" s="4" t="s">
        <v>27</v>
      </c>
      <c r="D304" s="4" t="s">
        <v>1265</v>
      </c>
      <c r="E304" s="4" t="s">
        <v>1314</v>
      </c>
      <c r="F304" s="6">
        <v>45213</v>
      </c>
      <c r="G304" s="6">
        <v>45214</v>
      </c>
      <c r="H304" s="4">
        <v>1</v>
      </c>
      <c r="I304" s="4">
        <v>1</v>
      </c>
      <c r="J304" s="4">
        <v>1</v>
      </c>
      <c r="K304" s="4" t="s">
        <v>30</v>
      </c>
      <c r="L304" s="4">
        <v>265.78</v>
      </c>
      <c r="M304" s="4">
        <v>265.78</v>
      </c>
      <c r="N304" s="4" t="s">
        <v>1370</v>
      </c>
      <c r="O304" s="4" t="s">
        <v>32</v>
      </c>
      <c r="P304" s="4" t="s">
        <v>33</v>
      </c>
      <c r="Q304" s="4">
        <v>0</v>
      </c>
      <c r="R304" s="7">
        <v>45211</v>
      </c>
      <c r="S304" s="6">
        <v>45217</v>
      </c>
      <c r="T304" s="4" t="s">
        <v>34</v>
      </c>
      <c r="U304" s="4">
        <v>265.78</v>
      </c>
      <c r="V304" s="4">
        <v>0</v>
      </c>
      <c r="W304" s="4">
        <v>0</v>
      </c>
      <c r="X304" s="4" t="s">
        <v>1371</v>
      </c>
      <c r="Y304" s="4" t="s">
        <v>36</v>
      </c>
    </row>
    <row r="305" s="4" customFormat="1" spans="1:25">
      <c r="A305" s="4" t="s">
        <v>1372</v>
      </c>
      <c r="B305" s="4" t="s">
        <v>26</v>
      </c>
      <c r="C305" s="4" t="s">
        <v>27</v>
      </c>
      <c r="D305" s="4" t="s">
        <v>1373</v>
      </c>
      <c r="E305" s="4" t="s">
        <v>1374</v>
      </c>
      <c r="F305" s="6">
        <v>45212</v>
      </c>
      <c r="G305" s="6">
        <v>45214</v>
      </c>
      <c r="H305" s="4">
        <v>1</v>
      </c>
      <c r="I305" s="4">
        <v>2</v>
      </c>
      <c r="J305" s="4">
        <v>2</v>
      </c>
      <c r="K305" s="4" t="s">
        <v>30</v>
      </c>
      <c r="L305" s="4">
        <v>1960.42</v>
      </c>
      <c r="M305" s="4">
        <v>1960.42</v>
      </c>
      <c r="N305" s="4" t="s">
        <v>1375</v>
      </c>
      <c r="O305" s="4" t="s">
        <v>32</v>
      </c>
      <c r="P305" s="4" t="s">
        <v>33</v>
      </c>
      <c r="Q305" s="4">
        <v>0</v>
      </c>
      <c r="R305" s="7">
        <v>45211.0000115741</v>
      </c>
      <c r="S305" s="6">
        <v>45217</v>
      </c>
      <c r="T305" s="4" t="s">
        <v>34</v>
      </c>
      <c r="U305" s="4">
        <v>1960.42</v>
      </c>
      <c r="V305" s="4">
        <v>0</v>
      </c>
      <c r="W305" s="4">
        <v>0</v>
      </c>
      <c r="X305" s="4" t="s">
        <v>1376</v>
      </c>
      <c r="Y305" s="4" t="s">
        <v>36</v>
      </c>
    </row>
    <row r="306" s="4" customFormat="1" spans="1:25">
      <c r="A306" s="4" t="s">
        <v>1377</v>
      </c>
      <c r="B306" s="4" t="s">
        <v>26</v>
      </c>
      <c r="C306" s="4" t="s">
        <v>27</v>
      </c>
      <c r="D306" s="4" t="s">
        <v>1378</v>
      </c>
      <c r="E306" s="4" t="s">
        <v>1379</v>
      </c>
      <c r="F306" s="6">
        <v>45213</v>
      </c>
      <c r="G306" s="6">
        <v>45214</v>
      </c>
      <c r="H306" s="4">
        <v>1</v>
      </c>
      <c r="I306" s="4">
        <v>1</v>
      </c>
      <c r="J306" s="4">
        <v>1</v>
      </c>
      <c r="K306" s="4" t="s">
        <v>30</v>
      </c>
      <c r="L306" s="4">
        <v>516.57</v>
      </c>
      <c r="M306" s="4">
        <v>516.57</v>
      </c>
      <c r="N306" s="4" t="s">
        <v>1380</v>
      </c>
      <c r="O306" s="4" t="s">
        <v>32</v>
      </c>
      <c r="P306" s="4" t="s">
        <v>33</v>
      </c>
      <c r="Q306" s="4">
        <v>0</v>
      </c>
      <c r="R306" s="7">
        <v>45211</v>
      </c>
      <c r="S306" s="6">
        <v>45217</v>
      </c>
      <c r="T306" s="4" t="s">
        <v>34</v>
      </c>
      <c r="U306" s="4">
        <v>516.57</v>
      </c>
      <c r="V306" s="4">
        <v>0</v>
      </c>
      <c r="W306" s="4">
        <v>0</v>
      </c>
      <c r="X306" s="4" t="s">
        <v>1381</v>
      </c>
      <c r="Y306" s="4" t="s">
        <v>36</v>
      </c>
    </row>
    <row r="307" s="4" customFormat="1" spans="1:25">
      <c r="A307" s="4" t="s">
        <v>1382</v>
      </c>
      <c r="B307" s="4" t="s">
        <v>26</v>
      </c>
      <c r="C307" s="4" t="s">
        <v>27</v>
      </c>
      <c r="D307" s="4" t="s">
        <v>1383</v>
      </c>
      <c r="E307" s="4" t="s">
        <v>1384</v>
      </c>
      <c r="F307" s="6">
        <v>45212</v>
      </c>
      <c r="G307" s="6">
        <v>45214</v>
      </c>
      <c r="H307" s="4">
        <v>1</v>
      </c>
      <c r="I307" s="4">
        <v>2</v>
      </c>
      <c r="J307" s="4">
        <v>2</v>
      </c>
      <c r="K307" s="4" t="s">
        <v>30</v>
      </c>
      <c r="L307" s="4">
        <v>509.24</v>
      </c>
      <c r="M307" s="4">
        <v>509.24</v>
      </c>
      <c r="N307" s="4" t="s">
        <v>1385</v>
      </c>
      <c r="O307" s="4" t="s">
        <v>32</v>
      </c>
      <c r="P307" s="4" t="s">
        <v>33</v>
      </c>
      <c r="Q307" s="4">
        <v>0</v>
      </c>
      <c r="R307" s="7">
        <v>45211.0000115741</v>
      </c>
      <c r="S307" s="6">
        <v>45217</v>
      </c>
      <c r="T307" s="4" t="s">
        <v>34</v>
      </c>
      <c r="U307" s="4">
        <v>509.24</v>
      </c>
      <c r="V307" s="4">
        <v>0</v>
      </c>
      <c r="W307" s="4">
        <v>0</v>
      </c>
      <c r="X307" s="4" t="s">
        <v>1386</v>
      </c>
      <c r="Y307" s="4" t="s">
        <v>1387</v>
      </c>
    </row>
    <row r="308" s="4" customFormat="1" spans="1:27">
      <c r="A308" s="4" t="s">
        <v>1388</v>
      </c>
      <c r="B308" s="4" t="s">
        <v>26</v>
      </c>
      <c r="C308" s="4" t="s">
        <v>27</v>
      </c>
      <c r="D308" s="4" t="s">
        <v>1389</v>
      </c>
      <c r="E308" s="4" t="s">
        <v>1390</v>
      </c>
      <c r="F308" s="6">
        <v>45213</v>
      </c>
      <c r="G308" s="6">
        <v>45214</v>
      </c>
      <c r="H308" s="4">
        <v>2</v>
      </c>
      <c r="I308" s="4">
        <v>1</v>
      </c>
      <c r="J308" s="4">
        <v>2</v>
      </c>
      <c r="K308" s="4" t="s">
        <v>30</v>
      </c>
      <c r="L308" s="4">
        <v>2274.94</v>
      </c>
      <c r="M308" s="4">
        <v>2274.94</v>
      </c>
      <c r="N308" s="4" t="s">
        <v>1391</v>
      </c>
      <c r="O308" s="4" t="s">
        <v>32</v>
      </c>
      <c r="P308" s="4" t="s">
        <v>33</v>
      </c>
      <c r="Q308" s="4">
        <v>0</v>
      </c>
      <c r="R308" s="7">
        <v>45212</v>
      </c>
      <c r="S308" s="6">
        <v>45217</v>
      </c>
      <c r="T308" s="4" t="s">
        <v>34</v>
      </c>
      <c r="U308" s="4">
        <v>2274.94</v>
      </c>
      <c r="V308" s="4">
        <v>0</v>
      </c>
      <c r="W308" s="4">
        <v>0</v>
      </c>
      <c r="X308" s="4" t="s">
        <v>1392</v>
      </c>
      <c r="Y308" s="4">
        <v>107596</v>
      </c>
      <c r="Z308" s="4" t="s">
        <v>1393</v>
      </c>
      <c r="AA308" s="4" t="s">
        <v>1394</v>
      </c>
    </row>
    <row r="309" s="4" customFormat="1" spans="1:25">
      <c r="A309" s="4" t="s">
        <v>1395</v>
      </c>
      <c r="B309" s="4" t="s">
        <v>26</v>
      </c>
      <c r="C309" s="4" t="s">
        <v>27</v>
      </c>
      <c r="D309" s="4" t="s">
        <v>1396</v>
      </c>
      <c r="E309" s="4" t="s">
        <v>1397</v>
      </c>
      <c r="F309" s="6">
        <v>45213</v>
      </c>
      <c r="G309" s="6">
        <v>45214</v>
      </c>
      <c r="H309" s="4">
        <v>1</v>
      </c>
      <c r="I309" s="4">
        <v>1</v>
      </c>
      <c r="J309" s="4">
        <v>1</v>
      </c>
      <c r="K309" s="4" t="s">
        <v>30</v>
      </c>
      <c r="L309" s="4">
        <v>1394.08</v>
      </c>
      <c r="M309" s="4">
        <v>1394.08</v>
      </c>
      <c r="N309" s="4" t="s">
        <v>1398</v>
      </c>
      <c r="O309" s="4" t="s">
        <v>32</v>
      </c>
      <c r="P309" s="4" t="s">
        <v>33</v>
      </c>
      <c r="Q309" s="4">
        <v>0</v>
      </c>
      <c r="R309" s="7">
        <v>45212.0000115741</v>
      </c>
      <c r="S309" s="6">
        <v>45217</v>
      </c>
      <c r="T309" s="4" t="s">
        <v>34</v>
      </c>
      <c r="U309" s="4">
        <v>1394.08</v>
      </c>
      <c r="V309" s="4">
        <v>0</v>
      </c>
      <c r="W309" s="4">
        <v>0</v>
      </c>
      <c r="X309" s="4" t="s">
        <v>1399</v>
      </c>
      <c r="Y309" s="4" t="s">
        <v>36</v>
      </c>
    </row>
    <row r="310" s="4" customFormat="1" spans="1:25">
      <c r="A310" s="4" t="s">
        <v>1400</v>
      </c>
      <c r="B310" s="4" t="s">
        <v>26</v>
      </c>
      <c r="C310" s="4" t="s">
        <v>27</v>
      </c>
      <c r="D310" s="4" t="s">
        <v>1401</v>
      </c>
      <c r="E310" s="4" t="s">
        <v>1402</v>
      </c>
      <c r="F310" s="6">
        <v>45213</v>
      </c>
      <c r="G310" s="6">
        <v>45214</v>
      </c>
      <c r="H310" s="4">
        <v>1</v>
      </c>
      <c r="I310" s="4">
        <v>1</v>
      </c>
      <c r="J310" s="4">
        <v>1</v>
      </c>
      <c r="K310" s="4" t="s">
        <v>30</v>
      </c>
      <c r="L310" s="4">
        <v>1393.52</v>
      </c>
      <c r="M310" s="4">
        <v>1393.52</v>
      </c>
      <c r="N310" s="4" t="s">
        <v>1403</v>
      </c>
      <c r="O310" s="4" t="s">
        <v>32</v>
      </c>
      <c r="P310" s="4" t="s">
        <v>33</v>
      </c>
      <c r="Q310" s="4">
        <v>0</v>
      </c>
      <c r="R310" s="7">
        <v>45212</v>
      </c>
      <c r="S310" s="6">
        <v>45217</v>
      </c>
      <c r="T310" s="4" t="s">
        <v>34</v>
      </c>
      <c r="U310" s="4">
        <v>1393.52</v>
      </c>
      <c r="V310" s="4">
        <v>0</v>
      </c>
      <c r="W310" s="4">
        <v>0</v>
      </c>
      <c r="X310" s="4" t="s">
        <v>1404</v>
      </c>
      <c r="Y310" s="4" t="s">
        <v>36</v>
      </c>
    </row>
    <row r="311" s="4" customFormat="1" spans="1:25">
      <c r="A311" s="4" t="s">
        <v>1405</v>
      </c>
      <c r="B311" s="4" t="s">
        <v>26</v>
      </c>
      <c r="C311" s="4" t="s">
        <v>27</v>
      </c>
      <c r="D311" s="4" t="s">
        <v>1057</v>
      </c>
      <c r="E311" s="4" t="s">
        <v>1058</v>
      </c>
      <c r="F311" s="6">
        <v>45213</v>
      </c>
      <c r="G311" s="6">
        <v>45214</v>
      </c>
      <c r="H311" s="4">
        <v>1</v>
      </c>
      <c r="I311" s="4">
        <v>1</v>
      </c>
      <c r="J311" s="4">
        <v>1</v>
      </c>
      <c r="K311" s="4" t="s">
        <v>30</v>
      </c>
      <c r="L311" s="4">
        <v>389.17</v>
      </c>
      <c r="M311" s="4">
        <v>389.17</v>
      </c>
      <c r="N311" s="4" t="s">
        <v>1406</v>
      </c>
      <c r="O311" s="4" t="s">
        <v>32</v>
      </c>
      <c r="P311" s="4" t="s">
        <v>33</v>
      </c>
      <c r="Q311" s="4">
        <v>0</v>
      </c>
      <c r="R311" s="7">
        <v>45212</v>
      </c>
      <c r="S311" s="6">
        <v>45217</v>
      </c>
      <c r="T311" s="4" t="s">
        <v>34</v>
      </c>
      <c r="U311" s="4">
        <v>389.17</v>
      </c>
      <c r="V311" s="4">
        <v>0</v>
      </c>
      <c r="W311" s="4">
        <v>0</v>
      </c>
      <c r="X311" s="4" t="s">
        <v>1407</v>
      </c>
      <c r="Y311" s="4" t="s">
        <v>1408</v>
      </c>
    </row>
    <row r="312" s="4" customFormat="1" spans="1:25">
      <c r="A312" s="4" t="s">
        <v>1409</v>
      </c>
      <c r="B312" s="4" t="s">
        <v>26</v>
      </c>
      <c r="C312" s="4" t="s">
        <v>27</v>
      </c>
      <c r="D312" s="4" t="s">
        <v>1410</v>
      </c>
      <c r="E312" s="4" t="s">
        <v>849</v>
      </c>
      <c r="F312" s="6">
        <v>45213</v>
      </c>
      <c r="G312" s="6">
        <v>45214</v>
      </c>
      <c r="H312" s="4">
        <v>1</v>
      </c>
      <c r="I312" s="4">
        <v>1</v>
      </c>
      <c r="J312" s="4">
        <v>1</v>
      </c>
      <c r="K312" s="4" t="s">
        <v>30</v>
      </c>
      <c r="L312" s="4">
        <v>146.7</v>
      </c>
      <c r="M312" s="4">
        <v>146.7</v>
      </c>
      <c r="N312" s="4" t="s">
        <v>1411</v>
      </c>
      <c r="O312" s="4" t="s">
        <v>32</v>
      </c>
      <c r="P312" s="4" t="s">
        <v>33</v>
      </c>
      <c r="Q312" s="4">
        <v>0</v>
      </c>
      <c r="R312" s="7">
        <v>45212.0000115741</v>
      </c>
      <c r="S312" s="6">
        <v>45217</v>
      </c>
      <c r="T312" s="4" t="s">
        <v>34</v>
      </c>
      <c r="U312" s="4">
        <v>146.7</v>
      </c>
      <c r="V312" s="4">
        <v>0</v>
      </c>
      <c r="W312" s="4">
        <v>0</v>
      </c>
      <c r="X312" s="4" t="s">
        <v>1412</v>
      </c>
      <c r="Y312" s="4" t="s">
        <v>36</v>
      </c>
    </row>
    <row r="313" s="4" customFormat="1" spans="1:25">
      <c r="A313" s="4" t="s">
        <v>1413</v>
      </c>
      <c r="B313" s="4" t="s">
        <v>26</v>
      </c>
      <c r="C313" s="4" t="s">
        <v>27</v>
      </c>
      <c r="D313" s="4" t="s">
        <v>1290</v>
      </c>
      <c r="E313" s="4" t="s">
        <v>661</v>
      </c>
      <c r="F313" s="6">
        <v>45213</v>
      </c>
      <c r="G313" s="6">
        <v>45214</v>
      </c>
      <c r="H313" s="4">
        <v>4</v>
      </c>
      <c r="I313" s="4">
        <v>1</v>
      </c>
      <c r="J313" s="4">
        <v>4</v>
      </c>
      <c r="K313" s="4" t="s">
        <v>30</v>
      </c>
      <c r="L313" s="4">
        <v>1614.08</v>
      </c>
      <c r="M313" s="4">
        <v>1614.08</v>
      </c>
      <c r="N313" s="4" t="s">
        <v>1414</v>
      </c>
      <c r="O313" s="4" t="s">
        <v>32</v>
      </c>
      <c r="P313" s="4" t="s">
        <v>33</v>
      </c>
      <c r="Q313" s="4">
        <v>0</v>
      </c>
      <c r="R313" s="7">
        <v>45212.0000115741</v>
      </c>
      <c r="S313" s="6">
        <v>45217</v>
      </c>
      <c r="T313" s="4" t="s">
        <v>34</v>
      </c>
      <c r="U313" s="4">
        <v>1614.08</v>
      </c>
      <c r="V313" s="4">
        <v>0</v>
      </c>
      <c r="W313" s="4">
        <v>0</v>
      </c>
      <c r="X313" s="4" t="s">
        <v>1415</v>
      </c>
      <c r="Y313" s="4" t="s">
        <v>1416</v>
      </c>
    </row>
    <row r="314" s="4" customFormat="1" spans="1:25">
      <c r="A314" s="4" t="s">
        <v>257</v>
      </c>
      <c r="B314" s="4" t="s">
        <v>26</v>
      </c>
      <c r="C314" s="4" t="s">
        <v>116</v>
      </c>
      <c r="D314" s="4" t="s">
        <v>258</v>
      </c>
      <c r="E314" s="4" t="s">
        <v>259</v>
      </c>
      <c r="F314" s="6">
        <v>45213</v>
      </c>
      <c r="G314" s="6">
        <v>45214</v>
      </c>
      <c r="H314" s="4">
        <v>1</v>
      </c>
      <c r="I314" s="4">
        <v>1</v>
      </c>
      <c r="J314" s="4">
        <v>1</v>
      </c>
      <c r="K314" s="4" t="s">
        <v>30</v>
      </c>
      <c r="L314" s="4">
        <v>-438.55</v>
      </c>
      <c r="M314" s="4">
        <v>-438.55</v>
      </c>
      <c r="N314" s="4" t="s">
        <v>260</v>
      </c>
      <c r="O314" s="4" t="s">
        <v>32</v>
      </c>
      <c r="P314" s="4" t="s">
        <v>33</v>
      </c>
      <c r="Q314" s="4">
        <v>0</v>
      </c>
      <c r="R314" s="7">
        <v>45176.0000115741</v>
      </c>
      <c r="S314" s="6">
        <v>45217</v>
      </c>
      <c r="T314" s="4" t="s">
        <v>34</v>
      </c>
      <c r="U314" s="4">
        <v>-438.55</v>
      </c>
      <c r="V314" s="4">
        <v>0</v>
      </c>
      <c r="W314" s="4">
        <v>0</v>
      </c>
      <c r="X314" s="4" t="s">
        <v>261</v>
      </c>
      <c r="Y314" s="4" t="s">
        <v>262</v>
      </c>
    </row>
    <row r="315" s="4" customFormat="1" spans="1:25">
      <c r="A315" s="4" t="s">
        <v>1417</v>
      </c>
      <c r="B315" s="4" t="s">
        <v>26</v>
      </c>
      <c r="C315" s="4" t="s">
        <v>27</v>
      </c>
      <c r="D315" s="4" t="s">
        <v>1418</v>
      </c>
      <c r="E315" s="4" t="s">
        <v>1130</v>
      </c>
      <c r="F315" s="6">
        <v>45213</v>
      </c>
      <c r="G315" s="6">
        <v>45214</v>
      </c>
      <c r="H315" s="4">
        <v>1</v>
      </c>
      <c r="I315" s="4">
        <v>1</v>
      </c>
      <c r="J315" s="4">
        <v>1</v>
      </c>
      <c r="K315" s="4" t="s">
        <v>30</v>
      </c>
      <c r="L315" s="4">
        <v>674.17</v>
      </c>
      <c r="M315" s="4">
        <v>674.17</v>
      </c>
      <c r="N315" s="4" t="s">
        <v>1419</v>
      </c>
      <c r="O315" s="4" t="s">
        <v>32</v>
      </c>
      <c r="P315" s="4" t="s">
        <v>33</v>
      </c>
      <c r="Q315" s="4">
        <v>0</v>
      </c>
      <c r="R315" s="7">
        <v>45212</v>
      </c>
      <c r="S315" s="6">
        <v>45217</v>
      </c>
      <c r="T315" s="4" t="s">
        <v>34</v>
      </c>
      <c r="U315" s="4">
        <v>674.17</v>
      </c>
      <c r="V315" s="4">
        <v>0</v>
      </c>
      <c r="W315" s="4">
        <v>0</v>
      </c>
      <c r="X315" s="4" t="s">
        <v>1420</v>
      </c>
      <c r="Y315" s="4" t="s">
        <v>36</v>
      </c>
    </row>
    <row r="316" s="4" customFormat="1" spans="1:25">
      <c r="A316" s="4" t="s">
        <v>1421</v>
      </c>
      <c r="B316" s="4" t="s">
        <v>26</v>
      </c>
      <c r="C316" s="4" t="s">
        <v>27</v>
      </c>
      <c r="D316" s="4" t="s">
        <v>1422</v>
      </c>
      <c r="E316" s="4" t="s">
        <v>1423</v>
      </c>
      <c r="F316" s="6">
        <v>45213</v>
      </c>
      <c r="G316" s="6">
        <v>45214</v>
      </c>
      <c r="H316" s="4">
        <v>1</v>
      </c>
      <c r="I316" s="4">
        <v>1</v>
      </c>
      <c r="J316" s="4">
        <v>1</v>
      </c>
      <c r="K316" s="4" t="s">
        <v>30</v>
      </c>
      <c r="L316" s="4">
        <v>511.94</v>
      </c>
      <c r="M316" s="4">
        <v>511.94</v>
      </c>
      <c r="N316" s="4" t="s">
        <v>1424</v>
      </c>
      <c r="O316" s="4" t="s">
        <v>32</v>
      </c>
      <c r="P316" s="4" t="s">
        <v>33</v>
      </c>
      <c r="Q316" s="4">
        <v>0</v>
      </c>
      <c r="R316" s="7">
        <v>45212.0000115741</v>
      </c>
      <c r="S316" s="6">
        <v>45217</v>
      </c>
      <c r="T316" s="4" t="s">
        <v>34</v>
      </c>
      <c r="U316" s="4">
        <v>511.94</v>
      </c>
      <c r="V316" s="4">
        <v>0</v>
      </c>
      <c r="W316" s="4">
        <v>0</v>
      </c>
      <c r="X316" s="4" t="s">
        <v>1425</v>
      </c>
      <c r="Y316" s="4" t="s">
        <v>36</v>
      </c>
    </row>
    <row r="317" s="4" customFormat="1" spans="1:25">
      <c r="A317" s="4" t="s">
        <v>1426</v>
      </c>
      <c r="B317" s="4" t="s">
        <v>26</v>
      </c>
      <c r="C317" s="4" t="s">
        <v>27</v>
      </c>
      <c r="D317" s="4" t="s">
        <v>1057</v>
      </c>
      <c r="E317" s="4" t="s">
        <v>849</v>
      </c>
      <c r="F317" s="6">
        <v>45213</v>
      </c>
      <c r="G317" s="6">
        <v>45214</v>
      </c>
      <c r="H317" s="4">
        <v>1</v>
      </c>
      <c r="I317" s="4">
        <v>1</v>
      </c>
      <c r="J317" s="4">
        <v>1</v>
      </c>
      <c r="K317" s="4" t="s">
        <v>30</v>
      </c>
      <c r="L317" s="4">
        <v>493.79</v>
      </c>
      <c r="M317" s="4">
        <v>493.79</v>
      </c>
      <c r="N317" s="4" t="s">
        <v>1427</v>
      </c>
      <c r="O317" s="4" t="s">
        <v>32</v>
      </c>
      <c r="P317" s="4" t="s">
        <v>33</v>
      </c>
      <c r="Q317" s="4">
        <v>0</v>
      </c>
      <c r="R317" s="7">
        <v>45212</v>
      </c>
      <c r="S317" s="6">
        <v>45217</v>
      </c>
      <c r="T317" s="4" t="s">
        <v>34</v>
      </c>
      <c r="U317" s="4">
        <v>493.79</v>
      </c>
      <c r="V317" s="4">
        <v>0</v>
      </c>
      <c r="W317" s="4">
        <v>0</v>
      </c>
      <c r="X317" s="4" t="s">
        <v>1428</v>
      </c>
      <c r="Y317" s="4" t="s">
        <v>1429</v>
      </c>
    </row>
    <row r="318" s="4" customFormat="1" spans="1:25">
      <c r="A318" s="4" t="s">
        <v>1430</v>
      </c>
      <c r="B318" s="4" t="s">
        <v>26</v>
      </c>
      <c r="C318" s="4" t="s">
        <v>27</v>
      </c>
      <c r="D318" s="4" t="s">
        <v>913</v>
      </c>
      <c r="E318" s="4" t="s">
        <v>1431</v>
      </c>
      <c r="F318" s="6">
        <v>45213</v>
      </c>
      <c r="G318" s="6">
        <v>45214</v>
      </c>
      <c r="H318" s="4">
        <v>1</v>
      </c>
      <c r="I318" s="4">
        <v>1</v>
      </c>
      <c r="J318" s="4">
        <v>1</v>
      </c>
      <c r="K318" s="4" t="s">
        <v>30</v>
      </c>
      <c r="L318" s="4">
        <v>321.33</v>
      </c>
      <c r="M318" s="4">
        <v>321.33</v>
      </c>
      <c r="N318" s="4" t="s">
        <v>1432</v>
      </c>
      <c r="O318" s="4" t="s">
        <v>32</v>
      </c>
      <c r="P318" s="4" t="s">
        <v>33</v>
      </c>
      <c r="Q318" s="4">
        <v>0</v>
      </c>
      <c r="R318" s="7">
        <v>45212</v>
      </c>
      <c r="S318" s="6">
        <v>45217</v>
      </c>
      <c r="T318" s="4" t="s">
        <v>34</v>
      </c>
      <c r="U318" s="4">
        <v>321.33</v>
      </c>
      <c r="V318" s="4">
        <v>0</v>
      </c>
      <c r="W318" s="4">
        <v>0</v>
      </c>
      <c r="X318" s="4" t="s">
        <v>1433</v>
      </c>
      <c r="Y318" s="4" t="s">
        <v>1434</v>
      </c>
    </row>
    <row r="319" s="4" customFormat="1" spans="1:25">
      <c r="A319" s="4" t="s">
        <v>1435</v>
      </c>
      <c r="B319" s="4" t="s">
        <v>26</v>
      </c>
      <c r="C319" s="4" t="s">
        <v>27</v>
      </c>
      <c r="D319" s="4" t="s">
        <v>1436</v>
      </c>
      <c r="E319" s="4" t="s">
        <v>1437</v>
      </c>
      <c r="F319" s="6">
        <v>45213</v>
      </c>
      <c r="G319" s="6">
        <v>45214</v>
      </c>
      <c r="H319" s="4">
        <v>1</v>
      </c>
      <c r="I319" s="4">
        <v>1</v>
      </c>
      <c r="J319" s="4">
        <v>1</v>
      </c>
      <c r="K319" s="4" t="s">
        <v>30</v>
      </c>
      <c r="L319" s="4">
        <v>375.69</v>
      </c>
      <c r="M319" s="4">
        <v>375.69</v>
      </c>
      <c r="N319" s="4" t="s">
        <v>1438</v>
      </c>
      <c r="O319" s="4" t="s">
        <v>32</v>
      </c>
      <c r="P319" s="4" t="s">
        <v>33</v>
      </c>
      <c r="Q319" s="4">
        <v>0</v>
      </c>
      <c r="R319" s="7">
        <v>45212</v>
      </c>
      <c r="S319" s="6">
        <v>45217</v>
      </c>
      <c r="T319" s="4" t="s">
        <v>34</v>
      </c>
      <c r="U319" s="4">
        <v>375.69</v>
      </c>
      <c r="V319" s="4">
        <v>0</v>
      </c>
      <c r="W319" s="4">
        <v>0</v>
      </c>
      <c r="X319" s="4" t="s">
        <v>1439</v>
      </c>
      <c r="Y319" s="4" t="s">
        <v>36</v>
      </c>
    </row>
    <row r="320" s="4" customFormat="1" spans="1:25">
      <c r="A320" s="4" t="s">
        <v>1440</v>
      </c>
      <c r="B320" s="4" t="s">
        <v>26</v>
      </c>
      <c r="C320" s="4" t="s">
        <v>27</v>
      </c>
      <c r="D320" s="4" t="s">
        <v>1276</v>
      </c>
      <c r="E320" s="4" t="s">
        <v>858</v>
      </c>
      <c r="F320" s="6">
        <v>45213</v>
      </c>
      <c r="G320" s="6">
        <v>45214</v>
      </c>
      <c r="H320" s="4">
        <v>1</v>
      </c>
      <c r="I320" s="4">
        <v>1</v>
      </c>
      <c r="J320" s="4">
        <v>1</v>
      </c>
      <c r="K320" s="4" t="s">
        <v>30</v>
      </c>
      <c r="L320" s="4">
        <v>287.57</v>
      </c>
      <c r="M320" s="4">
        <v>287.57</v>
      </c>
      <c r="N320" s="4" t="s">
        <v>1441</v>
      </c>
      <c r="O320" s="4" t="s">
        <v>32</v>
      </c>
      <c r="P320" s="4" t="s">
        <v>33</v>
      </c>
      <c r="Q320" s="4">
        <v>0</v>
      </c>
      <c r="R320" s="7">
        <v>45212.0000115741</v>
      </c>
      <c r="S320" s="6">
        <v>45217</v>
      </c>
      <c r="T320" s="4" t="s">
        <v>34</v>
      </c>
      <c r="U320" s="4">
        <v>287.57</v>
      </c>
      <c r="V320" s="4">
        <v>0</v>
      </c>
      <c r="W320" s="4">
        <v>0</v>
      </c>
      <c r="X320" s="4" t="s">
        <v>1442</v>
      </c>
      <c r="Y320" s="4" t="s">
        <v>36</v>
      </c>
    </row>
    <row r="321" s="4" customFormat="1" spans="1:25">
      <c r="A321" s="4" t="s">
        <v>1443</v>
      </c>
      <c r="B321" s="4" t="s">
        <v>26</v>
      </c>
      <c r="C321" s="4" t="s">
        <v>27</v>
      </c>
      <c r="D321" s="4" t="s">
        <v>960</v>
      </c>
      <c r="E321" s="4" t="s">
        <v>961</v>
      </c>
      <c r="F321" s="6">
        <v>45213</v>
      </c>
      <c r="G321" s="6">
        <v>45214</v>
      </c>
      <c r="H321" s="4">
        <v>1</v>
      </c>
      <c r="I321" s="4">
        <v>1</v>
      </c>
      <c r="J321" s="4">
        <v>1</v>
      </c>
      <c r="K321" s="4" t="s">
        <v>30</v>
      </c>
      <c r="L321" s="4">
        <v>555.64</v>
      </c>
      <c r="M321" s="4">
        <v>555.64</v>
      </c>
      <c r="N321" s="4" t="s">
        <v>1444</v>
      </c>
      <c r="O321" s="4" t="s">
        <v>32</v>
      </c>
      <c r="P321" s="4" t="s">
        <v>33</v>
      </c>
      <c r="Q321" s="4">
        <v>0</v>
      </c>
      <c r="R321" s="7">
        <v>45212</v>
      </c>
      <c r="S321" s="6">
        <v>45217</v>
      </c>
      <c r="T321" s="4" t="s">
        <v>34</v>
      </c>
      <c r="U321" s="4">
        <v>555.64</v>
      </c>
      <c r="V321" s="4">
        <v>0</v>
      </c>
      <c r="W321" s="4">
        <v>0</v>
      </c>
      <c r="X321" s="4" t="s">
        <v>1445</v>
      </c>
      <c r="Y321" s="4" t="s">
        <v>1446</v>
      </c>
    </row>
    <row r="322" s="4" customFormat="1" spans="1:25">
      <c r="A322" s="4" t="s">
        <v>1447</v>
      </c>
      <c r="B322" s="4" t="s">
        <v>26</v>
      </c>
      <c r="C322" s="4" t="s">
        <v>27</v>
      </c>
      <c r="D322" s="4" t="s">
        <v>1448</v>
      </c>
      <c r="E322" s="4" t="s">
        <v>858</v>
      </c>
      <c r="F322" s="6">
        <v>45213</v>
      </c>
      <c r="G322" s="6">
        <v>45214</v>
      </c>
      <c r="H322" s="4">
        <v>1</v>
      </c>
      <c r="I322" s="4">
        <v>1</v>
      </c>
      <c r="J322" s="4">
        <v>1</v>
      </c>
      <c r="K322" s="4" t="s">
        <v>30</v>
      </c>
      <c r="L322" s="4">
        <v>1040.47</v>
      </c>
      <c r="M322" s="4">
        <v>1040.47</v>
      </c>
      <c r="N322" s="4" t="s">
        <v>1449</v>
      </c>
      <c r="O322" s="4" t="s">
        <v>32</v>
      </c>
      <c r="P322" s="4" t="s">
        <v>33</v>
      </c>
      <c r="Q322" s="4">
        <v>0</v>
      </c>
      <c r="R322" s="7">
        <v>45212.0000115741</v>
      </c>
      <c r="S322" s="6">
        <v>45217</v>
      </c>
      <c r="T322" s="4" t="s">
        <v>34</v>
      </c>
      <c r="U322" s="4">
        <v>1040.47</v>
      </c>
      <c r="V322" s="4">
        <v>0</v>
      </c>
      <c r="W322" s="4">
        <v>0</v>
      </c>
      <c r="X322" s="4" t="s">
        <v>1450</v>
      </c>
      <c r="Y322" s="4" t="s">
        <v>1451</v>
      </c>
    </row>
    <row r="323" s="4" customFormat="1" spans="1:25">
      <c r="A323" s="4" t="s">
        <v>1452</v>
      </c>
      <c r="B323" s="4" t="s">
        <v>26</v>
      </c>
      <c r="C323" s="4" t="s">
        <v>27</v>
      </c>
      <c r="D323" s="4" t="s">
        <v>1453</v>
      </c>
      <c r="E323" s="4" t="s">
        <v>834</v>
      </c>
      <c r="F323" s="6">
        <v>45213</v>
      </c>
      <c r="G323" s="6">
        <v>45214</v>
      </c>
      <c r="H323" s="4">
        <v>1</v>
      </c>
      <c r="I323" s="4">
        <v>1</v>
      </c>
      <c r="J323" s="4">
        <v>1</v>
      </c>
      <c r="K323" s="4" t="s">
        <v>30</v>
      </c>
      <c r="L323" s="4">
        <v>348.62</v>
      </c>
      <c r="M323" s="4">
        <v>348.62</v>
      </c>
      <c r="N323" s="4" t="s">
        <v>1454</v>
      </c>
      <c r="O323" s="4" t="s">
        <v>32</v>
      </c>
      <c r="P323" s="4" t="s">
        <v>33</v>
      </c>
      <c r="Q323" s="4">
        <v>0</v>
      </c>
      <c r="R323" s="7">
        <v>45212.0000115741</v>
      </c>
      <c r="S323" s="6">
        <v>45217</v>
      </c>
      <c r="T323" s="4" t="s">
        <v>34</v>
      </c>
      <c r="U323" s="4">
        <v>348.62</v>
      </c>
      <c r="V323" s="4">
        <v>0</v>
      </c>
      <c r="W323" s="4">
        <v>0</v>
      </c>
      <c r="X323" s="4" t="s">
        <v>1455</v>
      </c>
      <c r="Y323" s="4" t="s">
        <v>36</v>
      </c>
    </row>
    <row r="324" s="4" customFormat="1" spans="1:25">
      <c r="A324" s="4" t="s">
        <v>1456</v>
      </c>
      <c r="B324" s="4" t="s">
        <v>26</v>
      </c>
      <c r="C324" s="4" t="s">
        <v>27</v>
      </c>
      <c r="D324" s="4" t="s">
        <v>1422</v>
      </c>
      <c r="E324" s="4" t="s">
        <v>1423</v>
      </c>
      <c r="F324" s="6">
        <v>45213</v>
      </c>
      <c r="G324" s="6">
        <v>45214</v>
      </c>
      <c r="H324" s="4">
        <v>1</v>
      </c>
      <c r="I324" s="4">
        <v>1</v>
      </c>
      <c r="J324" s="4">
        <v>1</v>
      </c>
      <c r="K324" s="4" t="s">
        <v>30</v>
      </c>
      <c r="L324" s="4">
        <v>511.94</v>
      </c>
      <c r="M324" s="4">
        <v>511.94</v>
      </c>
      <c r="N324" s="4" t="s">
        <v>1457</v>
      </c>
      <c r="O324" s="4" t="s">
        <v>32</v>
      </c>
      <c r="P324" s="4" t="s">
        <v>33</v>
      </c>
      <c r="Q324" s="4">
        <v>0</v>
      </c>
      <c r="R324" s="7">
        <v>45212</v>
      </c>
      <c r="S324" s="6">
        <v>45217</v>
      </c>
      <c r="T324" s="4" t="s">
        <v>34</v>
      </c>
      <c r="U324" s="4">
        <v>511.94</v>
      </c>
      <c r="V324" s="4">
        <v>0</v>
      </c>
      <c r="W324" s="4">
        <v>0</v>
      </c>
      <c r="X324" s="4" t="s">
        <v>1458</v>
      </c>
      <c r="Y324" s="4" t="s">
        <v>36</v>
      </c>
    </row>
    <row r="325" s="4" customFormat="1" spans="1:25">
      <c r="A325" s="4" t="s">
        <v>461</v>
      </c>
      <c r="B325" s="4" t="s">
        <v>26</v>
      </c>
      <c r="C325" s="4" t="s">
        <v>116</v>
      </c>
      <c r="D325" s="4" t="s">
        <v>462</v>
      </c>
      <c r="E325" s="4" t="s">
        <v>463</v>
      </c>
      <c r="F325" s="6">
        <v>45213</v>
      </c>
      <c r="G325" s="6">
        <v>45214</v>
      </c>
      <c r="H325" s="4">
        <v>3</v>
      </c>
      <c r="I325" s="4">
        <v>1</v>
      </c>
      <c r="J325" s="4">
        <v>3</v>
      </c>
      <c r="K325" s="4" t="s">
        <v>30</v>
      </c>
      <c r="L325" s="4">
        <v>-5887.05</v>
      </c>
      <c r="M325" s="4">
        <v>-5887.05</v>
      </c>
      <c r="N325" s="4" t="s">
        <v>464</v>
      </c>
      <c r="O325" s="4" t="s">
        <v>32</v>
      </c>
      <c r="P325" s="4" t="s">
        <v>33</v>
      </c>
      <c r="Q325" s="4">
        <v>0</v>
      </c>
      <c r="R325" s="7">
        <v>45188</v>
      </c>
      <c r="S325" s="6">
        <v>45217</v>
      </c>
      <c r="T325" s="4" t="s">
        <v>34</v>
      </c>
      <c r="U325" s="4">
        <v>-5887.05</v>
      </c>
      <c r="V325" s="4">
        <v>0</v>
      </c>
      <c r="W325" s="4">
        <v>0</v>
      </c>
      <c r="X325" s="4" t="s">
        <v>465</v>
      </c>
      <c r="Y32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5"/>
  <sheetViews>
    <sheetView tabSelected="1" workbookViewId="0">
      <selection activeCell="A293" sqref="A293:C295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1459</v>
      </c>
    </row>
    <row r="2" s="4" customFormat="1" hidden="1" spans="1:9">
      <c r="A2" s="5">
        <v>999224040593379</v>
      </c>
      <c r="B2" s="6">
        <v>45208</v>
      </c>
      <c r="C2" s="6">
        <v>45214</v>
      </c>
      <c r="D2" s="4">
        <v>5280</v>
      </c>
      <c r="E2" s="4" t="str">
        <f>VLOOKUP(A2,HOP!A:L,12,0)</f>
        <v>5280.00</v>
      </c>
      <c r="F2" s="4" t="str">
        <f>VLOOKUP(A2,HOP!A:C,3,0)</f>
        <v>3337480</v>
      </c>
      <c r="G2" s="4">
        <f>D2-E2</f>
        <v>0</v>
      </c>
      <c r="H2" s="4" t="str">
        <f>$H$1&amp;F2</f>
        <v>，3337480</v>
      </c>
      <c r="I2" s="4" t="str">
        <f>VLOOKUP(A2,HOP!A:U,21,0)</f>
        <v>直连</v>
      </c>
    </row>
    <row r="3" s="4" customFormat="1" hidden="1" spans="1:9">
      <c r="A3" s="5">
        <v>999224109494007</v>
      </c>
      <c r="B3" s="6">
        <v>45211</v>
      </c>
      <c r="C3" s="6">
        <v>45214</v>
      </c>
      <c r="D3" s="4">
        <v>10674</v>
      </c>
      <c r="E3" s="4" t="str">
        <f>VLOOKUP(A3,HOP!A:L,12,0)</f>
        <v>10674.00</v>
      </c>
      <c r="F3" s="4" t="str">
        <f>VLOOKUP(A3,HOP!A:C,3,0)</f>
        <v>3359422</v>
      </c>
      <c r="G3" s="4">
        <f t="shared" ref="G3:G66" si="0">D3-E3</f>
        <v>0</v>
      </c>
      <c r="H3" s="4" t="str">
        <f t="shared" ref="H3:H66" si="1">$H$1&amp;F3</f>
        <v>，3359422</v>
      </c>
      <c r="I3" s="4" t="str">
        <f>VLOOKUP(A3,HOP!A:U,21,0)</f>
        <v>直连</v>
      </c>
    </row>
    <row r="4" s="4" customFormat="1" hidden="1" spans="1:9">
      <c r="A4" s="5">
        <v>999224430668329</v>
      </c>
      <c r="B4" s="6">
        <v>45213</v>
      </c>
      <c r="C4" s="6">
        <v>45214</v>
      </c>
      <c r="D4" s="4">
        <v>1309</v>
      </c>
      <c r="E4" s="4" t="str">
        <f>VLOOKUP(A4,HOP!A:L,12,0)</f>
        <v>1309.00</v>
      </c>
      <c r="F4" s="4" t="str">
        <f>VLOOKUP(A4,HOP!A:C,3,0)</f>
        <v>3426137</v>
      </c>
      <c r="G4" s="4">
        <f t="shared" si="0"/>
        <v>0</v>
      </c>
      <c r="H4" s="4" t="str">
        <f t="shared" si="1"/>
        <v>，3426137</v>
      </c>
      <c r="I4" s="4" t="str">
        <f>VLOOKUP(A4,HOP!A:U,21,0)</f>
        <v>直连</v>
      </c>
    </row>
    <row r="5" s="4" customFormat="1" hidden="1" spans="1:9">
      <c r="A5" s="5">
        <v>999224626709697</v>
      </c>
      <c r="B5" s="6">
        <v>45212</v>
      </c>
      <c r="C5" s="6">
        <v>45214</v>
      </c>
      <c r="D5" s="4">
        <v>1530</v>
      </c>
      <c r="E5" s="4" t="str">
        <f>VLOOKUP(A5,HOP!A:L,12,0)</f>
        <v>1530.00</v>
      </c>
      <c r="F5" s="4" t="str">
        <f>VLOOKUP(A5,HOP!A:C,3,0)</f>
        <v>3470440</v>
      </c>
      <c r="G5" s="4">
        <f t="shared" si="0"/>
        <v>0</v>
      </c>
      <c r="H5" s="4" t="str">
        <f t="shared" si="1"/>
        <v>，3470440</v>
      </c>
      <c r="I5" s="4" t="str">
        <f>VLOOKUP(A5,HOP!A:U,21,0)</f>
        <v>直连</v>
      </c>
    </row>
    <row r="6" s="4" customFormat="1" hidden="1" spans="1:9">
      <c r="A6" s="5">
        <v>999224815916778</v>
      </c>
      <c r="B6" s="6">
        <v>45211</v>
      </c>
      <c r="C6" s="6">
        <v>45214</v>
      </c>
      <c r="D6" s="4">
        <v>2372.67</v>
      </c>
      <c r="E6" s="4" t="str">
        <f>VLOOKUP(A6,HOP!A:L,12,0)</f>
        <v>2372.67</v>
      </c>
      <c r="F6" s="4" t="str">
        <f>VLOOKUP(A6,HOP!A:C,3,0)</f>
        <v>3514721</v>
      </c>
      <c r="G6" s="4">
        <f t="shared" si="0"/>
        <v>0</v>
      </c>
      <c r="H6" s="4" t="str">
        <f t="shared" si="1"/>
        <v>，3514721</v>
      </c>
      <c r="I6" s="4" t="str">
        <f>VLOOKUP(A6,HOP!A:U,21,0)</f>
        <v>直连</v>
      </c>
    </row>
    <row r="7" s="4" customFormat="1" hidden="1" spans="1:9">
      <c r="A7" s="5">
        <v>999225077463069</v>
      </c>
      <c r="B7" s="6">
        <v>45212</v>
      </c>
      <c r="C7" s="6">
        <v>45214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999225089579406</v>
      </c>
      <c r="B8" s="6">
        <v>45212</v>
      </c>
      <c r="C8" s="6">
        <v>45214</v>
      </c>
      <c r="D8" s="4">
        <v>2659</v>
      </c>
      <c r="E8" s="4" t="str">
        <f>VLOOKUP(A8,HOP!A:L,12,0)</f>
        <v>2659.00</v>
      </c>
      <c r="F8" s="4" t="str">
        <f>VLOOKUP(A8,HOP!A:C,3,0)</f>
        <v>3584096</v>
      </c>
      <c r="G8" s="4">
        <f t="shared" si="0"/>
        <v>0</v>
      </c>
      <c r="H8" s="4" t="str">
        <f t="shared" si="1"/>
        <v>，3584096</v>
      </c>
      <c r="I8" s="4" t="str">
        <f>VLOOKUP(A8,HOP!A:U,21,0)</f>
        <v>直连</v>
      </c>
    </row>
    <row r="9" s="4" customFormat="1" hidden="1" spans="1:9">
      <c r="A9" s="5">
        <v>999225151363680</v>
      </c>
      <c r="B9" s="6">
        <v>45208</v>
      </c>
      <c r="C9" s="6">
        <v>45214</v>
      </c>
      <c r="D9" s="4">
        <v>3357.72</v>
      </c>
      <c r="E9" s="4" t="str">
        <f>VLOOKUP(A9,HOP!A:L,12,0)</f>
        <v>3357.72</v>
      </c>
      <c r="F9" s="4" t="str">
        <f>VLOOKUP(A9,HOP!A:C,3,0)</f>
        <v>3599289</v>
      </c>
      <c r="G9" s="4">
        <f t="shared" si="0"/>
        <v>0</v>
      </c>
      <c r="H9" s="4" t="str">
        <f t="shared" si="1"/>
        <v>，3599289</v>
      </c>
      <c r="I9" s="4" t="str">
        <f>VLOOKUP(A9,HOP!A:U,21,0)</f>
        <v>直采</v>
      </c>
    </row>
    <row r="10" s="4" customFormat="1" hidden="1" spans="1:9">
      <c r="A10" s="5">
        <v>999225151553789</v>
      </c>
      <c r="B10" s="6">
        <v>45208</v>
      </c>
      <c r="C10" s="6">
        <v>45214</v>
      </c>
      <c r="D10" s="4">
        <v>3357.72</v>
      </c>
      <c r="E10" s="4" t="str">
        <f>VLOOKUP(A10,HOP!A:L,12,0)</f>
        <v>3357.72</v>
      </c>
      <c r="F10" s="4" t="str">
        <f>VLOOKUP(A10,HOP!A:C,3,0)</f>
        <v>3599322</v>
      </c>
      <c r="G10" s="4">
        <f t="shared" si="0"/>
        <v>0</v>
      </c>
      <c r="H10" s="4" t="str">
        <f t="shared" si="1"/>
        <v>，3599322</v>
      </c>
      <c r="I10" s="4" t="str">
        <f>VLOOKUP(A10,HOP!A:U,21,0)</f>
        <v>直采</v>
      </c>
    </row>
    <row r="11" s="4" customFormat="1" hidden="1" spans="1:9">
      <c r="A11" s="5">
        <v>999225239717754</v>
      </c>
      <c r="B11" s="6">
        <v>45213</v>
      </c>
      <c r="C11" s="6">
        <v>45214</v>
      </c>
      <c r="D11" s="4">
        <v>735.86</v>
      </c>
      <c r="E11" s="4" t="str">
        <f>VLOOKUP(A11,HOP!A:L,12,0)</f>
        <v>735.86</v>
      </c>
      <c r="F11" s="4" t="str">
        <f>VLOOKUP(A11,HOP!A:C,3,0)</f>
        <v>3616926</v>
      </c>
      <c r="G11" s="4">
        <f t="shared" si="0"/>
        <v>0</v>
      </c>
      <c r="H11" s="4" t="str">
        <f t="shared" si="1"/>
        <v>，3616926</v>
      </c>
      <c r="I11" s="4" t="str">
        <f>VLOOKUP(A11,HOP!A:U,21,0)</f>
        <v>直连</v>
      </c>
    </row>
    <row r="12" s="4" customFormat="1" hidden="1" spans="1:9">
      <c r="A12" s="5">
        <v>999225434579776</v>
      </c>
      <c r="B12" s="6">
        <v>45213</v>
      </c>
      <c r="C12" s="6">
        <v>45214</v>
      </c>
      <c r="D12" s="4">
        <v>377.25</v>
      </c>
      <c r="E12" s="4" t="str">
        <f>VLOOKUP(A12,HOP!A:L,12,0)</f>
        <v>377.25</v>
      </c>
      <c r="F12" s="4" t="str">
        <f>VLOOKUP(A12,HOP!A:C,3,0)</f>
        <v>3655984</v>
      </c>
      <c r="G12" s="4">
        <f t="shared" si="0"/>
        <v>0</v>
      </c>
      <c r="H12" s="4" t="str">
        <f t="shared" si="1"/>
        <v>，3655984</v>
      </c>
      <c r="I12" s="4" t="str">
        <f>VLOOKUP(A12,HOP!A:U,21,0)</f>
        <v>直连</v>
      </c>
    </row>
    <row r="13" s="4" customFormat="1" hidden="1" spans="1:9">
      <c r="A13" s="5">
        <v>999225556860558</v>
      </c>
      <c r="B13" s="6">
        <v>45212</v>
      </c>
      <c r="C13" s="6">
        <v>45214</v>
      </c>
      <c r="D13" s="4">
        <v>2161.44</v>
      </c>
      <c r="E13" s="4" t="str">
        <f>VLOOKUP(A13,HOP!A:L,12,0)</f>
        <v>2161.44</v>
      </c>
      <c r="F13" s="4" t="str">
        <f>VLOOKUP(A13,HOP!A:C,3,0)</f>
        <v>3679329</v>
      </c>
      <c r="G13" s="4">
        <f t="shared" si="0"/>
        <v>0</v>
      </c>
      <c r="H13" s="4" t="str">
        <f t="shared" si="1"/>
        <v>，3679329</v>
      </c>
      <c r="I13" s="4" t="str">
        <f>VLOOKUP(A13,HOP!A:U,21,0)</f>
        <v>直采</v>
      </c>
    </row>
    <row r="14" s="4" customFormat="1" hidden="1" spans="1:9">
      <c r="A14" s="5">
        <v>999225763001416</v>
      </c>
      <c r="B14" s="6">
        <v>45209</v>
      </c>
      <c r="C14" s="6">
        <v>45214</v>
      </c>
      <c r="D14" s="4">
        <v>5515.5</v>
      </c>
      <c r="E14" s="4" t="str">
        <f>VLOOKUP(A14,HOP!A:L,12,0)</f>
        <v>5515.50</v>
      </c>
      <c r="F14" s="4" t="str">
        <f>VLOOKUP(A14,HOP!A:C,3,0)</f>
        <v>3722647</v>
      </c>
      <c r="G14" s="4">
        <f t="shared" si="0"/>
        <v>0</v>
      </c>
      <c r="H14" s="4" t="str">
        <f t="shared" si="1"/>
        <v>，3722647</v>
      </c>
      <c r="I14" s="4" t="str">
        <f>VLOOKUP(A14,HOP!A:U,21,0)</f>
        <v>直连</v>
      </c>
    </row>
    <row r="15" s="4" customFormat="1" hidden="1" spans="1:9">
      <c r="A15" s="5">
        <v>999225881438313</v>
      </c>
      <c r="B15" s="6">
        <v>45209</v>
      </c>
      <c r="C15" s="6">
        <v>45214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999225892293755</v>
      </c>
      <c r="B16" s="6">
        <v>45213</v>
      </c>
      <c r="C16" s="6">
        <v>45214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999225980579938</v>
      </c>
      <c r="B17" s="6">
        <v>45211</v>
      </c>
      <c r="C17" s="6">
        <v>45214</v>
      </c>
      <c r="D17" s="4">
        <v>2901.12</v>
      </c>
      <c r="E17" s="4" t="str">
        <f>VLOOKUP(A17,HOP!A:L,12,0)</f>
        <v>2901.12</v>
      </c>
      <c r="F17" s="4" t="str">
        <f>VLOOKUP(A17,HOP!A:C,3,0)</f>
        <v>3765786</v>
      </c>
      <c r="G17" s="4">
        <f t="shared" si="0"/>
        <v>0</v>
      </c>
      <c r="H17" s="4" t="str">
        <f t="shared" si="1"/>
        <v>，3765786</v>
      </c>
      <c r="I17" s="4" t="str">
        <f>VLOOKUP(A17,HOP!A:U,21,0)</f>
        <v>直采</v>
      </c>
    </row>
    <row r="18" s="4" customFormat="1" hidden="1" spans="1:9">
      <c r="A18" s="5">
        <v>999225998296300</v>
      </c>
      <c r="B18" s="6">
        <v>45212</v>
      </c>
      <c r="C18" s="6">
        <v>45214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999226008618215</v>
      </c>
      <c r="B19" s="6">
        <v>45213</v>
      </c>
      <c r="C19" s="6">
        <v>45214</v>
      </c>
      <c r="D19" s="4">
        <v>386.75</v>
      </c>
      <c r="E19" s="4" t="str">
        <f>VLOOKUP(A19,HOP!A:L,12,0)</f>
        <v>386.75</v>
      </c>
      <c r="F19" s="4" t="str">
        <f>VLOOKUP(A19,HOP!A:C,3,0)</f>
        <v>3772854</v>
      </c>
      <c r="G19" s="4">
        <f t="shared" si="0"/>
        <v>0</v>
      </c>
      <c r="H19" s="4" t="str">
        <f t="shared" si="1"/>
        <v>，3772854</v>
      </c>
      <c r="I19" s="4" t="str">
        <f>VLOOKUP(A19,HOP!A:U,21,0)</f>
        <v>直连</v>
      </c>
    </row>
    <row r="20" s="4" customFormat="1" hidden="1" spans="1:9">
      <c r="A20" s="5">
        <v>999226009814928</v>
      </c>
      <c r="B20" s="6">
        <v>45212</v>
      </c>
      <c r="C20" s="6">
        <v>45214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999226032055493</v>
      </c>
      <c r="B21" s="6">
        <v>45213</v>
      </c>
      <c r="C21" s="6">
        <v>45214</v>
      </c>
      <c r="D21" s="4">
        <v>1348.23</v>
      </c>
      <c r="E21" s="4" t="str">
        <f>VLOOKUP(A21,HOP!A:L,12,0)</f>
        <v>1348.23</v>
      </c>
      <c r="F21" s="4" t="str">
        <f>VLOOKUP(A21,HOP!A:C,3,0)</f>
        <v>3778366</v>
      </c>
      <c r="G21" s="4">
        <f t="shared" si="0"/>
        <v>0</v>
      </c>
      <c r="H21" s="4" t="str">
        <f t="shared" si="1"/>
        <v>，3778366</v>
      </c>
      <c r="I21" s="4" t="str">
        <f>VLOOKUP(A21,HOP!A:U,21,0)</f>
        <v>直连</v>
      </c>
    </row>
    <row r="22" s="4" customFormat="1" hidden="1" spans="1:9">
      <c r="A22" s="5">
        <v>999226055578820</v>
      </c>
      <c r="B22" s="6">
        <v>45212</v>
      </c>
      <c r="C22" s="6">
        <v>45214</v>
      </c>
      <c r="D22" s="4">
        <v>5919.42</v>
      </c>
      <c r="E22" s="4" t="str">
        <f>VLOOKUP(A22,HOP!A:L,12,0)</f>
        <v>5919.42</v>
      </c>
      <c r="F22" s="4" t="str">
        <f>VLOOKUP(A22,HOP!A:C,3,0)</f>
        <v>3783670</v>
      </c>
      <c r="G22" s="4">
        <f t="shared" si="0"/>
        <v>0</v>
      </c>
      <c r="H22" s="4" t="str">
        <f t="shared" si="1"/>
        <v>，3783670</v>
      </c>
      <c r="I22" s="4" t="str">
        <f>VLOOKUP(A22,HOP!A:U,21,0)</f>
        <v>直连</v>
      </c>
    </row>
    <row r="23" s="4" customFormat="1" hidden="1" spans="1:9">
      <c r="A23" s="5">
        <v>999226079128881</v>
      </c>
      <c r="B23" s="6">
        <v>45211</v>
      </c>
      <c r="C23" s="6">
        <v>45214</v>
      </c>
      <c r="D23" s="4">
        <v>25133.7</v>
      </c>
      <c r="E23" s="4" t="str">
        <f>VLOOKUP(A23,HOP!A:L,12,0)</f>
        <v>25133.70</v>
      </c>
      <c r="F23" s="4" t="str">
        <f>VLOOKUP(A23,HOP!A:C,3,0)</f>
        <v>3790752</v>
      </c>
      <c r="G23" s="4">
        <f t="shared" si="0"/>
        <v>0</v>
      </c>
      <c r="H23" s="4" t="str">
        <f t="shared" si="1"/>
        <v>，3790752</v>
      </c>
      <c r="I23" s="4" t="str">
        <f>VLOOKUP(A23,HOP!A:U,21,0)</f>
        <v>直连</v>
      </c>
    </row>
    <row r="24" s="4" customFormat="1" hidden="1" spans="1:9">
      <c r="A24" s="5">
        <v>999226079294150</v>
      </c>
      <c r="B24" s="6">
        <v>45211</v>
      </c>
      <c r="C24" s="6">
        <v>45214</v>
      </c>
      <c r="D24" s="4">
        <v>5026.74</v>
      </c>
      <c r="E24" s="4" t="str">
        <f>VLOOKUP(A24,HOP!A:L,12,0)</f>
        <v>5026.74</v>
      </c>
      <c r="F24" s="4" t="str">
        <f>VLOOKUP(A24,HOP!A:C,3,0)</f>
        <v>3790759</v>
      </c>
      <c r="G24" s="4">
        <f t="shared" si="0"/>
        <v>0</v>
      </c>
      <c r="H24" s="4" t="str">
        <f t="shared" si="1"/>
        <v>，3790759</v>
      </c>
      <c r="I24" s="4" t="str">
        <f>VLOOKUP(A24,HOP!A:U,21,0)</f>
        <v>直连</v>
      </c>
    </row>
    <row r="25" s="4" customFormat="1" hidden="1" spans="1:9">
      <c r="A25" s="5">
        <v>999226102168665</v>
      </c>
      <c r="B25" s="6">
        <v>45210</v>
      </c>
      <c r="C25" s="6">
        <v>45214</v>
      </c>
      <c r="D25" s="4">
        <v>1515.16</v>
      </c>
      <c r="E25" s="4" t="str">
        <f>VLOOKUP(A25,HOP!A:L,12,0)</f>
        <v>1515.16</v>
      </c>
      <c r="F25" s="4" t="str">
        <f>VLOOKUP(A25,HOP!A:C,3,0)</f>
        <v>3791362</v>
      </c>
      <c r="G25" s="4">
        <f t="shared" si="0"/>
        <v>0</v>
      </c>
      <c r="H25" s="4" t="str">
        <f t="shared" si="1"/>
        <v>，3791362</v>
      </c>
      <c r="I25" s="4" t="str">
        <f>VLOOKUP(A25,HOP!A:U,21,0)</f>
        <v>直连</v>
      </c>
    </row>
    <row r="26" s="4" customFormat="1" hidden="1" spans="1:9">
      <c r="A26" s="5">
        <v>999226125344718</v>
      </c>
      <c r="B26" s="6">
        <v>45212</v>
      </c>
      <c r="C26" s="6">
        <v>45214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999226138160488</v>
      </c>
      <c r="B27" s="6">
        <v>45210</v>
      </c>
      <c r="C27" s="6">
        <v>45214</v>
      </c>
      <c r="D27" s="4">
        <v>3106.94</v>
      </c>
      <c r="E27" s="4" t="str">
        <f>VLOOKUP(A27,HOP!A:L,12,0)</f>
        <v>3106.94</v>
      </c>
      <c r="F27" s="4" t="str">
        <f>VLOOKUP(A27,HOP!A:C,3,0)</f>
        <v>3801624</v>
      </c>
      <c r="G27" s="4">
        <f t="shared" si="0"/>
        <v>0</v>
      </c>
      <c r="H27" s="4" t="str">
        <f t="shared" si="1"/>
        <v>，3801624</v>
      </c>
      <c r="I27" s="4" t="str">
        <f>VLOOKUP(A27,HOP!A:U,21,0)</f>
        <v>直连</v>
      </c>
    </row>
    <row r="28" s="4" customFormat="1" hidden="1" spans="1:9">
      <c r="A28" s="5">
        <v>999226359427846</v>
      </c>
      <c r="B28" s="6">
        <v>45212</v>
      </c>
      <c r="C28" s="6">
        <v>45214</v>
      </c>
      <c r="D28" s="4">
        <v>2596.21</v>
      </c>
      <c r="E28" s="4" t="str">
        <f>VLOOKUP(A28,HOP!A:L,12,0)</f>
        <v>2596.21</v>
      </c>
      <c r="F28" s="4" t="str">
        <f>VLOOKUP(A28,HOP!A:C,3,0)</f>
        <v>3841814</v>
      </c>
      <c r="G28" s="4">
        <f t="shared" si="0"/>
        <v>0</v>
      </c>
      <c r="H28" s="4" t="str">
        <f t="shared" si="1"/>
        <v>，3841814</v>
      </c>
      <c r="I28" s="4" t="str">
        <f>VLOOKUP(A28,HOP!A:U,21,0)</f>
        <v>直连</v>
      </c>
    </row>
    <row r="29" s="4" customFormat="1" hidden="1" spans="1:9">
      <c r="A29" s="5">
        <v>999226359575923</v>
      </c>
      <c r="B29" s="6">
        <v>45213</v>
      </c>
      <c r="C29" s="6">
        <v>45214</v>
      </c>
      <c r="D29" s="4">
        <v>694.99</v>
      </c>
      <c r="E29" s="4" t="str">
        <f>VLOOKUP(A29,HOP!A:L,12,0)</f>
        <v>694.99</v>
      </c>
      <c r="F29" s="4" t="str">
        <f>VLOOKUP(A29,HOP!A:C,3,0)</f>
        <v>3841882</v>
      </c>
      <c r="G29" s="4">
        <f t="shared" si="0"/>
        <v>0</v>
      </c>
      <c r="H29" s="4" t="str">
        <f t="shared" si="1"/>
        <v>，3841882</v>
      </c>
      <c r="I29" s="4" t="str">
        <f>VLOOKUP(A29,HOP!A:U,21,0)</f>
        <v>直连</v>
      </c>
    </row>
    <row r="30" s="4" customFormat="1" hidden="1" spans="1:9">
      <c r="A30" s="5">
        <v>999226363126516</v>
      </c>
      <c r="B30" s="6">
        <v>45213</v>
      </c>
      <c r="C30" s="6">
        <v>45214</v>
      </c>
      <c r="D30" s="4">
        <v>1006.35</v>
      </c>
      <c r="E30" s="4" t="str">
        <f>VLOOKUP(A30,HOP!A:L,12,0)</f>
        <v>1006.35</v>
      </c>
      <c r="F30" s="4" t="str">
        <f>VLOOKUP(A30,HOP!A:C,3,0)</f>
        <v>3844059</v>
      </c>
      <c r="G30" s="4">
        <f t="shared" si="0"/>
        <v>0</v>
      </c>
      <c r="H30" s="4" t="str">
        <f t="shared" si="1"/>
        <v>，3844059</v>
      </c>
      <c r="I30" s="4" t="str">
        <f>VLOOKUP(A30,HOP!A:U,21,0)</f>
        <v>直连</v>
      </c>
    </row>
    <row r="31" s="4" customFormat="1" hidden="1" spans="1:9">
      <c r="A31" s="5">
        <v>999226363127324</v>
      </c>
      <c r="B31" s="6">
        <v>45213</v>
      </c>
      <c r="C31" s="6">
        <v>45214</v>
      </c>
      <c r="D31" s="4">
        <v>1006.35</v>
      </c>
      <c r="E31" s="4" t="str">
        <f>VLOOKUP(A31,HOP!A:L,12,0)</f>
        <v>1006.35</v>
      </c>
      <c r="F31" s="4" t="str">
        <f>VLOOKUP(A31,HOP!A:C,3,0)</f>
        <v>3844060</v>
      </c>
      <c r="G31" s="4">
        <f t="shared" si="0"/>
        <v>0</v>
      </c>
      <c r="H31" s="4" t="str">
        <f t="shared" si="1"/>
        <v>，3844060</v>
      </c>
      <c r="I31" s="4" t="str">
        <f>VLOOKUP(A31,HOP!A:U,21,0)</f>
        <v>直连</v>
      </c>
    </row>
    <row r="32" s="4" customFormat="1" hidden="1" spans="1:9">
      <c r="A32" s="5">
        <v>999226492226231</v>
      </c>
      <c r="B32" s="6">
        <v>45212</v>
      </c>
      <c r="C32" s="6">
        <v>45214</v>
      </c>
      <c r="D32" s="4">
        <v>4183.84</v>
      </c>
      <c r="E32" s="4" t="str">
        <f>VLOOKUP(A32,HOP!A:L,12,0)</f>
        <v>4183.84</v>
      </c>
      <c r="F32" s="4" t="str">
        <f>VLOOKUP(A32,HOP!A:C,3,0)</f>
        <v>3853771</v>
      </c>
      <c r="G32" s="4">
        <f t="shared" si="0"/>
        <v>0</v>
      </c>
      <c r="H32" s="4" t="str">
        <f t="shared" si="1"/>
        <v>，3853771</v>
      </c>
      <c r="I32" s="4" t="str">
        <f>VLOOKUP(A32,HOP!A:U,21,0)</f>
        <v>直采</v>
      </c>
    </row>
    <row r="33" s="4" customFormat="1" hidden="1" spans="1:9">
      <c r="A33" s="5">
        <v>999226493154343</v>
      </c>
      <c r="B33" s="6">
        <v>45211</v>
      </c>
      <c r="C33" s="6">
        <v>45214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999226497761593</v>
      </c>
      <c r="B34" s="6">
        <v>45213</v>
      </c>
      <c r="C34" s="6">
        <v>45214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999226614578964</v>
      </c>
      <c r="B35" s="6">
        <v>45213</v>
      </c>
      <c r="C35" s="6">
        <v>45214</v>
      </c>
      <c r="D35" s="4">
        <v>542.12</v>
      </c>
      <c r="E35" s="4" t="str">
        <f>VLOOKUP(A35,HOP!A:L,12,0)</f>
        <v>542.12</v>
      </c>
      <c r="F35" s="4" t="str">
        <f>VLOOKUP(A35,HOP!A:C,3,0)</f>
        <v>3879967</v>
      </c>
      <c r="G35" s="4">
        <f t="shared" si="0"/>
        <v>0</v>
      </c>
      <c r="H35" s="4" t="str">
        <f t="shared" si="1"/>
        <v>，3879967</v>
      </c>
      <c r="I35" s="4" t="str">
        <f>VLOOKUP(A35,HOP!A:U,21,0)</f>
        <v>直连</v>
      </c>
    </row>
    <row r="36" s="4" customFormat="1" hidden="1" spans="1:9">
      <c r="A36" s="5">
        <v>999226625062737</v>
      </c>
      <c r="B36" s="6">
        <v>45213</v>
      </c>
      <c r="C36" s="6">
        <v>45214</v>
      </c>
      <c r="D36" s="4">
        <v>821.76</v>
      </c>
      <c r="E36" s="4" t="str">
        <f>VLOOKUP(A36,HOP!A:L,12,0)</f>
        <v>821.76</v>
      </c>
      <c r="F36" s="4" t="str">
        <f>VLOOKUP(A36,HOP!A:C,3,0)</f>
        <v>3883776</v>
      </c>
      <c r="G36" s="4">
        <f t="shared" si="0"/>
        <v>0</v>
      </c>
      <c r="H36" s="4" t="str">
        <f t="shared" si="1"/>
        <v>，3883776</v>
      </c>
      <c r="I36" s="4" t="str">
        <f>VLOOKUP(A36,HOP!A:U,21,0)</f>
        <v>直采</v>
      </c>
    </row>
    <row r="37" s="4" customFormat="1" hidden="1" spans="1:9">
      <c r="A37" s="5">
        <v>999226625349412</v>
      </c>
      <c r="B37" s="6">
        <v>45213</v>
      </c>
      <c r="C37" s="6">
        <v>45214</v>
      </c>
      <c r="D37" s="4">
        <v>883.24</v>
      </c>
      <c r="E37" s="4" t="str">
        <f>VLOOKUP(A37,HOP!A:L,12,0)</f>
        <v>883.24</v>
      </c>
      <c r="F37" s="4" t="str">
        <f>VLOOKUP(A37,HOP!A:C,3,0)</f>
        <v>3884057</v>
      </c>
      <c r="G37" s="4">
        <f t="shared" si="0"/>
        <v>0</v>
      </c>
      <c r="H37" s="4" t="str">
        <f t="shared" si="1"/>
        <v>，3884057</v>
      </c>
      <c r="I37" s="4" t="str">
        <f>VLOOKUP(A37,HOP!A:U,21,0)</f>
        <v>直连</v>
      </c>
    </row>
    <row r="38" s="4" customFormat="1" hidden="1" spans="1:9">
      <c r="A38" s="5">
        <v>999226626509510</v>
      </c>
      <c r="B38" s="6">
        <v>45213</v>
      </c>
      <c r="C38" s="6">
        <v>45214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999226646334609</v>
      </c>
      <c r="B39" s="6">
        <v>45206</v>
      </c>
      <c r="C39" s="6">
        <v>45214</v>
      </c>
      <c r="D39" s="4">
        <v>2169.84</v>
      </c>
      <c r="E39" s="4" t="str">
        <f>VLOOKUP(A39,HOP!A:L,12,0)</f>
        <v>2169.84</v>
      </c>
      <c r="F39" s="4" t="str">
        <f>VLOOKUP(A39,HOP!A:C,3,0)</f>
        <v>3890774</v>
      </c>
      <c r="G39" s="4">
        <f t="shared" si="0"/>
        <v>0</v>
      </c>
      <c r="H39" s="4" t="str">
        <f t="shared" si="1"/>
        <v>，3890774</v>
      </c>
      <c r="I39" s="4" t="str">
        <f>VLOOKUP(A39,HOP!A:U,21,0)</f>
        <v>直连</v>
      </c>
    </row>
    <row r="40" s="4" customFormat="1" hidden="1" spans="1:9">
      <c r="A40" s="5">
        <v>999226646719624</v>
      </c>
      <c r="B40" s="6">
        <v>45212</v>
      </c>
      <c r="C40" s="6">
        <v>45214</v>
      </c>
      <c r="D40" s="4">
        <v>1835.78</v>
      </c>
      <c r="E40" s="4" t="str">
        <f>VLOOKUP(A40,HOP!A:L,12,0)</f>
        <v>1835.78</v>
      </c>
      <c r="F40" s="4" t="str">
        <f>VLOOKUP(A40,HOP!A:C,3,0)</f>
        <v>3890873</v>
      </c>
      <c r="G40" s="4">
        <f t="shared" si="0"/>
        <v>0</v>
      </c>
      <c r="H40" s="4" t="str">
        <f t="shared" si="1"/>
        <v>，3890873</v>
      </c>
      <c r="I40" s="4" t="str">
        <f>VLOOKUP(A40,HOP!A:U,21,0)</f>
        <v>直连</v>
      </c>
    </row>
    <row r="41" s="4" customFormat="1" spans="1:9">
      <c r="A41" s="5">
        <v>999226652849711</v>
      </c>
      <c r="B41" s="6">
        <v>45213</v>
      </c>
      <c r="C41" s="6">
        <v>45214</v>
      </c>
      <c r="D41" s="4">
        <v>878.82</v>
      </c>
      <c r="E41" s="4" t="str">
        <f>VLOOKUP(A41,HOP!A:L,12,0)</f>
        <v>878.84</v>
      </c>
      <c r="F41" s="4" t="str">
        <f>VLOOKUP(A41,HOP!A:C,3,0)</f>
        <v>3892081</v>
      </c>
      <c r="G41" s="4">
        <f t="shared" si="0"/>
        <v>-0.0199999999999818</v>
      </c>
      <c r="H41" s="4" t="str">
        <f t="shared" si="1"/>
        <v>，3892081</v>
      </c>
      <c r="I41" s="4" t="str">
        <f>VLOOKUP(A41,HOP!A:U,21,0)</f>
        <v>直连</v>
      </c>
    </row>
    <row r="42" s="4" customFormat="1" hidden="1" spans="1:9">
      <c r="A42" s="5">
        <v>999226673264596</v>
      </c>
      <c r="B42" s="6">
        <v>45213</v>
      </c>
      <c r="C42" s="6">
        <v>45214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999226704449206</v>
      </c>
      <c r="B43" s="6">
        <v>45213</v>
      </c>
      <c r="C43" s="6">
        <v>45214</v>
      </c>
      <c r="D43" s="4">
        <v>992.96</v>
      </c>
      <c r="E43" s="4" t="str">
        <f>VLOOKUP(A43,HOP!A:L,12,0)</f>
        <v>992.96</v>
      </c>
      <c r="F43" s="4" t="str">
        <f>VLOOKUP(A43,HOP!A:C,3,0)</f>
        <v>3899323</v>
      </c>
      <c r="G43" s="4">
        <f t="shared" si="0"/>
        <v>0</v>
      </c>
      <c r="H43" s="4" t="str">
        <f t="shared" si="1"/>
        <v>，3899323</v>
      </c>
      <c r="I43" s="4" t="str">
        <f>VLOOKUP(A43,HOP!A:U,21,0)</f>
        <v>直连</v>
      </c>
    </row>
    <row r="44" s="4" customFormat="1" hidden="1" spans="1:9">
      <c r="A44" s="5">
        <v>999226708213707</v>
      </c>
      <c r="B44" s="6">
        <v>45213</v>
      </c>
      <c r="C44" s="6">
        <v>45214</v>
      </c>
      <c r="D44" s="4">
        <v>346.38</v>
      </c>
      <c r="E44" s="4" t="str">
        <f>VLOOKUP(A44,HOP!A:L,12,0)</f>
        <v>346.38</v>
      </c>
      <c r="F44" s="4" t="str">
        <f>VLOOKUP(A44,HOP!A:C,3,0)</f>
        <v>3900622</v>
      </c>
      <c r="G44" s="4">
        <f t="shared" si="0"/>
        <v>0</v>
      </c>
      <c r="H44" s="4" t="str">
        <f t="shared" si="1"/>
        <v>，3900622</v>
      </c>
      <c r="I44" s="4" t="str">
        <f>VLOOKUP(A44,HOP!A:U,21,0)</f>
        <v>直连</v>
      </c>
    </row>
    <row r="45" s="4" customFormat="1" hidden="1" spans="1:9">
      <c r="A45" s="5">
        <v>999226714445138</v>
      </c>
      <c r="B45" s="6">
        <v>45213</v>
      </c>
      <c r="C45" s="6">
        <v>45214</v>
      </c>
      <c r="D45" s="4">
        <v>346.74</v>
      </c>
      <c r="E45" s="4" t="str">
        <f>VLOOKUP(A45,HOP!A:L,12,0)</f>
        <v>346.74</v>
      </c>
      <c r="F45" s="4" t="str">
        <f>VLOOKUP(A45,HOP!A:C,3,0)</f>
        <v>3903002</v>
      </c>
      <c r="G45" s="4">
        <f t="shared" si="0"/>
        <v>0</v>
      </c>
      <c r="H45" s="4" t="str">
        <f t="shared" si="1"/>
        <v>，3903002</v>
      </c>
      <c r="I45" s="4" t="str">
        <f>VLOOKUP(A45,HOP!A:U,21,0)</f>
        <v>直采</v>
      </c>
    </row>
    <row r="46" s="4" customFormat="1" hidden="1" spans="1:9">
      <c r="A46" s="5">
        <v>999226715683480</v>
      </c>
      <c r="B46" s="6">
        <v>45211</v>
      </c>
      <c r="C46" s="6">
        <v>45214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999226723209411</v>
      </c>
      <c r="B47" s="6">
        <v>45210</v>
      </c>
      <c r="C47" s="6">
        <v>45214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999226723699969</v>
      </c>
      <c r="B48" s="6">
        <v>45207</v>
      </c>
      <c r="C48" s="6">
        <v>45214</v>
      </c>
      <c r="D48" s="4">
        <v>2455.18</v>
      </c>
      <c r="E48" s="4" t="str">
        <f>VLOOKUP(A48,HOP!A:L,12,0)</f>
        <v>2455.18</v>
      </c>
      <c r="F48" s="4" t="str">
        <f>VLOOKUP(A48,HOP!A:C,3,0)</f>
        <v>3905551</v>
      </c>
      <c r="G48" s="4">
        <f t="shared" si="0"/>
        <v>0</v>
      </c>
      <c r="H48" s="4" t="str">
        <f t="shared" si="1"/>
        <v>，3905551</v>
      </c>
      <c r="I48" s="4" t="str">
        <f>VLOOKUP(A48,HOP!A:U,21,0)</f>
        <v>直连</v>
      </c>
    </row>
    <row r="49" s="4" customFormat="1" hidden="1" spans="1:9">
      <c r="A49" s="5">
        <v>999226725660641</v>
      </c>
      <c r="B49" s="6">
        <v>45212</v>
      </c>
      <c r="C49" s="6">
        <v>45214</v>
      </c>
      <c r="D49" s="4">
        <v>762.52</v>
      </c>
      <c r="E49" s="4" t="str">
        <f>VLOOKUP(A49,HOP!A:L,12,0)</f>
        <v>762.52</v>
      </c>
      <c r="F49" s="4" t="str">
        <f>VLOOKUP(A49,HOP!A:C,3,0)</f>
        <v>3906135</v>
      </c>
      <c r="G49" s="4">
        <f t="shared" si="0"/>
        <v>0</v>
      </c>
      <c r="H49" s="4" t="str">
        <f t="shared" si="1"/>
        <v>，3906135</v>
      </c>
      <c r="I49" s="4" t="str">
        <f>VLOOKUP(A49,HOP!A:U,21,0)</f>
        <v>直采</v>
      </c>
    </row>
    <row r="50" s="4" customFormat="1" hidden="1" spans="1:9">
      <c r="A50" s="5">
        <v>999226731835644</v>
      </c>
      <c r="B50" s="6">
        <v>45212</v>
      </c>
      <c r="C50" s="6">
        <v>45214</v>
      </c>
      <c r="D50" s="4">
        <v>1384.44</v>
      </c>
      <c r="E50" s="4" t="str">
        <f>VLOOKUP(A50,HOP!A:L,12,0)</f>
        <v>1384.44</v>
      </c>
      <c r="F50" s="4" t="str">
        <f>VLOOKUP(A50,HOP!A:C,3,0)</f>
        <v>3908997</v>
      </c>
      <c r="G50" s="4">
        <f t="shared" si="0"/>
        <v>0</v>
      </c>
      <c r="H50" s="4" t="str">
        <f t="shared" si="1"/>
        <v>，3908997</v>
      </c>
      <c r="I50" s="4" t="str">
        <f>VLOOKUP(A50,HOP!A:U,21,0)</f>
        <v>直采</v>
      </c>
    </row>
    <row r="51" s="4" customFormat="1" hidden="1" spans="1:9">
      <c r="A51" s="5">
        <v>999226732744313</v>
      </c>
      <c r="B51" s="6">
        <v>45211</v>
      </c>
      <c r="C51" s="6">
        <v>45214</v>
      </c>
      <c r="D51" s="4">
        <v>2380.02</v>
      </c>
      <c r="E51" s="4" t="str">
        <f>VLOOKUP(A51,HOP!A:L,12,0)</f>
        <v>2380.02</v>
      </c>
      <c r="F51" s="4" t="str">
        <f>VLOOKUP(A51,HOP!A:C,3,0)</f>
        <v>3909505</v>
      </c>
      <c r="G51" s="4">
        <f t="shared" si="0"/>
        <v>0</v>
      </c>
      <c r="H51" s="4" t="str">
        <f t="shared" si="1"/>
        <v>，3909505</v>
      </c>
      <c r="I51" s="4" t="str">
        <f>VLOOKUP(A51,HOP!A:U,21,0)</f>
        <v>直连</v>
      </c>
    </row>
    <row r="52" s="4" customFormat="1" hidden="1" spans="1:9">
      <c r="A52" s="5">
        <v>999226733251206</v>
      </c>
      <c r="B52" s="6">
        <v>45213</v>
      </c>
      <c r="C52" s="6">
        <v>45214</v>
      </c>
      <c r="D52" s="4">
        <v>346.11</v>
      </c>
      <c r="E52" s="4" t="str">
        <f>VLOOKUP(A52,HOP!A:L,12,0)</f>
        <v>346.11</v>
      </c>
      <c r="F52" s="4" t="str">
        <f>VLOOKUP(A52,HOP!A:C,3,0)</f>
        <v>3909796</v>
      </c>
      <c r="G52" s="4">
        <f t="shared" si="0"/>
        <v>0</v>
      </c>
      <c r="H52" s="4" t="str">
        <f t="shared" si="1"/>
        <v>，3909796</v>
      </c>
      <c r="I52" s="4" t="str">
        <f>VLOOKUP(A52,HOP!A:U,21,0)</f>
        <v>直采</v>
      </c>
    </row>
    <row r="53" s="4" customFormat="1" hidden="1" spans="1:9">
      <c r="A53" s="5">
        <v>999226740883574</v>
      </c>
      <c r="B53" s="6">
        <v>45213</v>
      </c>
      <c r="C53" s="6">
        <v>45214</v>
      </c>
      <c r="D53" s="4">
        <v>1300.31</v>
      </c>
      <c r="E53" s="4" t="str">
        <f>VLOOKUP(A53,HOP!A:L,12,0)</f>
        <v>1300.31</v>
      </c>
      <c r="F53" s="4" t="str">
        <f>VLOOKUP(A53,HOP!A:C,3,0)</f>
        <v>3913198</v>
      </c>
      <c r="G53" s="4">
        <f t="shared" si="0"/>
        <v>0</v>
      </c>
      <c r="H53" s="4" t="str">
        <f t="shared" si="1"/>
        <v>，3913198</v>
      </c>
      <c r="I53" s="4" t="str">
        <f>VLOOKUP(A53,HOP!A:U,21,0)</f>
        <v>直连</v>
      </c>
    </row>
    <row r="54" s="4" customFormat="1" hidden="1" spans="1:9">
      <c r="A54" s="5">
        <v>999226749820787</v>
      </c>
      <c r="B54" s="6">
        <v>45212</v>
      </c>
      <c r="C54" s="6">
        <v>45214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999226757120069</v>
      </c>
      <c r="B55" s="6">
        <v>45210</v>
      </c>
      <c r="C55" s="6">
        <v>45214</v>
      </c>
      <c r="D55" s="4">
        <v>12339.64</v>
      </c>
      <c r="E55" s="4" t="str">
        <f>VLOOKUP(A55,HOP!A:L,12,0)</f>
        <v>12339.64</v>
      </c>
      <c r="F55" s="4" t="str">
        <f>VLOOKUP(A55,HOP!A:C,3,0)</f>
        <v>3918775</v>
      </c>
      <c r="G55" s="4">
        <f t="shared" si="0"/>
        <v>0</v>
      </c>
      <c r="H55" s="4" t="str">
        <f t="shared" si="1"/>
        <v>，3918775</v>
      </c>
      <c r="I55" s="4" t="str">
        <f>VLOOKUP(A55,HOP!A:U,21,0)</f>
        <v>直连</v>
      </c>
    </row>
    <row r="56" s="4" customFormat="1" hidden="1" spans="1:9">
      <c r="A56" s="5">
        <v>999226759053625</v>
      </c>
      <c r="B56" s="6">
        <v>45209</v>
      </c>
      <c r="C56" s="6">
        <v>45214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999226759305559</v>
      </c>
      <c r="B57" s="6">
        <v>45212</v>
      </c>
      <c r="C57" s="6">
        <v>45214</v>
      </c>
      <c r="D57" s="4">
        <v>1588.58</v>
      </c>
      <c r="E57" s="4" t="str">
        <f>VLOOKUP(A57,HOP!A:L,12,0)</f>
        <v>1588.58</v>
      </c>
      <c r="F57" s="4" t="str">
        <f>VLOOKUP(A57,HOP!A:C,3,0)</f>
        <v>3919834</v>
      </c>
      <c r="G57" s="4">
        <f t="shared" si="0"/>
        <v>0</v>
      </c>
      <c r="H57" s="4" t="str">
        <f t="shared" si="1"/>
        <v>，3919834</v>
      </c>
      <c r="I57" s="4" t="str">
        <f>VLOOKUP(A57,HOP!A:U,21,0)</f>
        <v>直连</v>
      </c>
    </row>
    <row r="58" s="4" customFormat="1" hidden="1" spans="1:9">
      <c r="A58" s="5">
        <v>999226760335622</v>
      </c>
      <c r="B58" s="6">
        <v>45209</v>
      </c>
      <c r="C58" s="6">
        <v>45214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999226763711815</v>
      </c>
      <c r="B59" s="6">
        <v>45213</v>
      </c>
      <c r="C59" s="6">
        <v>45214</v>
      </c>
      <c r="D59" s="4">
        <v>2010.53</v>
      </c>
      <c r="E59" s="4" t="str">
        <f>VLOOKUP(A59,HOP!A:L,12,0)</f>
        <v>2010.53</v>
      </c>
      <c r="F59" s="4" t="str">
        <f>VLOOKUP(A59,HOP!A:C,3,0)</f>
        <v>3922065</v>
      </c>
      <c r="G59" s="4">
        <f t="shared" si="0"/>
        <v>0</v>
      </c>
      <c r="H59" s="4" t="str">
        <f t="shared" si="1"/>
        <v>，3922065</v>
      </c>
      <c r="I59" s="4" t="str">
        <f>VLOOKUP(A59,HOP!A:U,21,0)</f>
        <v>直连</v>
      </c>
    </row>
    <row r="60" s="4" customFormat="1" hidden="1" spans="1:9">
      <c r="A60" s="5">
        <v>999226765934942</v>
      </c>
      <c r="B60" s="6">
        <v>45211</v>
      </c>
      <c r="C60" s="6">
        <v>45214</v>
      </c>
      <c r="D60" s="4">
        <v>1429.13</v>
      </c>
      <c r="E60" s="4" t="str">
        <f>VLOOKUP(A60,HOP!A:L,12,0)</f>
        <v>1429.13</v>
      </c>
      <c r="F60" s="4" t="str">
        <f>VLOOKUP(A60,HOP!A:C,3,0)</f>
        <v>3923282</v>
      </c>
      <c r="G60" s="4">
        <f t="shared" si="0"/>
        <v>0</v>
      </c>
      <c r="H60" s="4" t="str">
        <f t="shared" si="1"/>
        <v>，3923282</v>
      </c>
      <c r="I60" s="4" t="str">
        <f>VLOOKUP(A60,HOP!A:U,21,0)</f>
        <v>直连</v>
      </c>
    </row>
    <row r="61" s="4" customFormat="1" hidden="1" spans="1:9">
      <c r="A61" s="5">
        <v>999226768464291</v>
      </c>
      <c r="B61" s="6">
        <v>45213</v>
      </c>
      <c r="C61" s="6">
        <v>45214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999226770870217</v>
      </c>
      <c r="B62" s="6">
        <v>45209</v>
      </c>
      <c r="C62" s="6">
        <v>45214</v>
      </c>
      <c r="D62" s="4">
        <v>8850.6</v>
      </c>
      <c r="E62" s="4" t="str">
        <f>VLOOKUP(A62,HOP!A:L,12,0)</f>
        <v>8850.60</v>
      </c>
      <c r="F62" s="4" t="str">
        <f>VLOOKUP(A62,HOP!A:C,3,0)</f>
        <v>3925947</v>
      </c>
      <c r="G62" s="4">
        <f t="shared" si="0"/>
        <v>0</v>
      </c>
      <c r="H62" s="4" t="str">
        <f t="shared" si="1"/>
        <v>，3925947</v>
      </c>
      <c r="I62" s="4" t="str">
        <f>VLOOKUP(A62,HOP!A:U,21,0)</f>
        <v>直采</v>
      </c>
    </row>
    <row r="63" s="4" customFormat="1" hidden="1" spans="1:9">
      <c r="A63" s="5">
        <v>999226774442644</v>
      </c>
      <c r="B63" s="6">
        <v>45210</v>
      </c>
      <c r="C63" s="6">
        <v>45214</v>
      </c>
      <c r="D63" s="4">
        <v>1717.68</v>
      </c>
      <c r="E63" s="4" t="str">
        <f>VLOOKUP(A63,HOP!A:L,12,0)</f>
        <v>1717.68</v>
      </c>
      <c r="F63" s="4" t="str">
        <f>VLOOKUP(A63,HOP!A:C,3,0)</f>
        <v>3928121</v>
      </c>
      <c r="G63" s="4">
        <f t="shared" si="0"/>
        <v>0</v>
      </c>
      <c r="H63" s="4" t="str">
        <f t="shared" si="1"/>
        <v>，3928121</v>
      </c>
      <c r="I63" s="4" t="str">
        <f>VLOOKUP(A63,HOP!A:U,21,0)</f>
        <v>直连</v>
      </c>
    </row>
    <row r="64" s="4" customFormat="1" hidden="1" spans="1:9">
      <c r="A64" s="5">
        <v>999226776068707</v>
      </c>
      <c r="B64" s="6">
        <v>45208</v>
      </c>
      <c r="C64" s="6">
        <v>45214</v>
      </c>
      <c r="D64" s="4">
        <v>6895.2</v>
      </c>
      <c r="E64" s="4" t="str">
        <f>VLOOKUP(A64,HOP!A:L,12,0)</f>
        <v>6895.20</v>
      </c>
      <c r="F64" s="4" t="str">
        <f>VLOOKUP(A64,HOP!A:C,3,0)</f>
        <v>3928951</v>
      </c>
      <c r="G64" s="4">
        <f t="shared" si="0"/>
        <v>0</v>
      </c>
      <c r="H64" s="4" t="str">
        <f t="shared" si="1"/>
        <v>，3928951</v>
      </c>
      <c r="I64" s="4" t="str">
        <f>VLOOKUP(A64,HOP!A:U,21,0)</f>
        <v>直连</v>
      </c>
    </row>
    <row r="65" s="4" customFormat="1" hidden="1" spans="1:9">
      <c r="A65" s="5">
        <v>999226777881030</v>
      </c>
      <c r="B65" s="6">
        <v>45211</v>
      </c>
      <c r="C65" s="6">
        <v>45214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999226787756823</v>
      </c>
      <c r="B66" s="6">
        <v>45212</v>
      </c>
      <c r="C66" s="6">
        <v>45214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spans="1:9">
      <c r="A67" s="5">
        <v>999226790419446</v>
      </c>
      <c r="B67" s="6">
        <v>45211</v>
      </c>
      <c r="C67" s="6">
        <v>45214</v>
      </c>
      <c r="D67" s="4">
        <v>3111.3</v>
      </c>
      <c r="E67" s="4" t="str">
        <f>VLOOKUP(A67,HOP!A:L,12,0)</f>
        <v>3111.36</v>
      </c>
      <c r="F67" s="4" t="str">
        <f>VLOOKUP(A67,HOP!A:C,3,0)</f>
        <v>3936322</v>
      </c>
      <c r="G67" s="4">
        <f t="shared" ref="G67:G130" si="2">D67-E67</f>
        <v>-0.0599999999999454</v>
      </c>
      <c r="H67" s="4" t="str">
        <f t="shared" ref="H67:H130" si="3">$H$1&amp;F67</f>
        <v>，3936322</v>
      </c>
      <c r="I67" s="4" t="str">
        <f>VLOOKUP(A67,HOP!A:U,21,0)</f>
        <v>直连</v>
      </c>
    </row>
    <row r="68" s="4" customFormat="1" hidden="1" spans="1:9">
      <c r="A68" s="5">
        <v>999226797522560</v>
      </c>
      <c r="B68" s="6">
        <v>45213</v>
      </c>
      <c r="C68" s="6">
        <v>45214</v>
      </c>
      <c r="D68" s="4">
        <v>1401.8</v>
      </c>
      <c r="E68" s="4" t="str">
        <f>VLOOKUP(A68,HOP!A:L,12,0)</f>
        <v>1401.80</v>
      </c>
      <c r="F68" s="4" t="str">
        <f>VLOOKUP(A68,HOP!A:C,3,0)</f>
        <v>3940092</v>
      </c>
      <c r="G68" s="4">
        <f t="shared" si="2"/>
        <v>0</v>
      </c>
      <c r="H68" s="4" t="str">
        <f t="shared" si="3"/>
        <v>，3940092</v>
      </c>
      <c r="I68" s="4" t="str">
        <f>VLOOKUP(A68,HOP!A:U,21,0)</f>
        <v>直连</v>
      </c>
    </row>
    <row r="69" s="4" customFormat="1" hidden="1" spans="1:9">
      <c r="A69" s="5">
        <v>999226797837153</v>
      </c>
      <c r="B69" s="6">
        <v>45213</v>
      </c>
      <c r="C69" s="6">
        <v>45214</v>
      </c>
      <c r="D69" s="4">
        <v>480.22</v>
      </c>
      <c r="E69" s="4" t="str">
        <f>VLOOKUP(A69,HOP!A:L,12,0)</f>
        <v>480.22</v>
      </c>
      <c r="F69" s="4" t="str">
        <f>VLOOKUP(A69,HOP!A:C,3,0)</f>
        <v>3940332</v>
      </c>
      <c r="G69" s="4">
        <f t="shared" si="2"/>
        <v>0</v>
      </c>
      <c r="H69" s="4" t="str">
        <f t="shared" si="3"/>
        <v>，3940332</v>
      </c>
      <c r="I69" s="4" t="str">
        <f>VLOOKUP(A69,HOP!A:U,21,0)</f>
        <v>直连</v>
      </c>
    </row>
    <row r="70" s="4" customFormat="1" hidden="1" spans="1:9">
      <c r="A70" s="5">
        <v>999226799049416</v>
      </c>
      <c r="B70" s="6">
        <v>45212</v>
      </c>
      <c r="C70" s="6">
        <v>45214</v>
      </c>
      <c r="D70" s="4">
        <v>706.16</v>
      </c>
      <c r="E70" s="4" t="str">
        <f>VLOOKUP(A70,HOP!A:L,12,0)</f>
        <v>706.16</v>
      </c>
      <c r="F70" s="4" t="str">
        <f>VLOOKUP(A70,HOP!A:C,3,0)</f>
        <v>3941742</v>
      </c>
      <c r="G70" s="4">
        <f t="shared" si="2"/>
        <v>0</v>
      </c>
      <c r="H70" s="4" t="str">
        <f t="shared" si="3"/>
        <v>，3941742</v>
      </c>
      <c r="I70" s="4" t="str">
        <f>VLOOKUP(A70,HOP!A:U,21,0)</f>
        <v>直采</v>
      </c>
    </row>
    <row r="71" s="4" customFormat="1" hidden="1" spans="1:9">
      <c r="A71" s="5">
        <v>999226800587448</v>
      </c>
      <c r="B71" s="6">
        <v>45212</v>
      </c>
      <c r="C71" s="6">
        <v>45214</v>
      </c>
      <c r="D71" s="4">
        <v>3049.38</v>
      </c>
      <c r="E71" s="4" t="str">
        <f>VLOOKUP(A71,HOP!A:L,12,0)</f>
        <v>3049.38</v>
      </c>
      <c r="F71" s="4" t="str">
        <f>VLOOKUP(A71,HOP!A:C,3,0)</f>
        <v>3943473</v>
      </c>
      <c r="G71" s="4">
        <f t="shared" si="2"/>
        <v>0</v>
      </c>
      <c r="H71" s="4" t="str">
        <f t="shared" si="3"/>
        <v>，3943473</v>
      </c>
      <c r="I71" s="4" t="str">
        <f>VLOOKUP(A71,HOP!A:U,21,0)</f>
        <v>直连</v>
      </c>
    </row>
    <row r="72" s="4" customFormat="1" hidden="1" spans="1:9">
      <c r="A72" s="5">
        <v>999226800770728</v>
      </c>
      <c r="B72" s="6">
        <v>45212</v>
      </c>
      <c r="C72" s="6">
        <v>45214</v>
      </c>
      <c r="D72" s="4">
        <v>709.92</v>
      </c>
      <c r="E72" s="4" t="str">
        <f>VLOOKUP(A72,HOP!A:L,12,0)</f>
        <v>709.92</v>
      </c>
      <c r="F72" s="4" t="str">
        <f>VLOOKUP(A72,HOP!A:C,3,0)</f>
        <v>3943547</v>
      </c>
      <c r="G72" s="4">
        <f t="shared" si="2"/>
        <v>0</v>
      </c>
      <c r="H72" s="4" t="str">
        <f t="shared" si="3"/>
        <v>，3943547</v>
      </c>
      <c r="I72" s="4" t="str">
        <f>VLOOKUP(A72,HOP!A:U,21,0)</f>
        <v>直连</v>
      </c>
    </row>
    <row r="73" s="4" customFormat="1" hidden="1" spans="1:9">
      <c r="A73" s="5">
        <v>999226827396714</v>
      </c>
      <c r="B73" s="6">
        <v>45210</v>
      </c>
      <c r="C73" s="6">
        <v>45214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999226834592410</v>
      </c>
      <c r="B74" s="6">
        <v>45213</v>
      </c>
      <c r="C74" s="6">
        <v>45214</v>
      </c>
      <c r="D74" s="4">
        <v>627.96</v>
      </c>
      <c r="E74" s="4" t="str">
        <f>VLOOKUP(A74,HOP!A:L,12,0)</f>
        <v>627.96</v>
      </c>
      <c r="F74" s="4" t="str">
        <f>VLOOKUP(A74,HOP!A:C,3,0)</f>
        <v>3945886</v>
      </c>
      <c r="G74" s="4">
        <f t="shared" si="2"/>
        <v>0</v>
      </c>
      <c r="H74" s="4" t="str">
        <f t="shared" si="3"/>
        <v>，3945886</v>
      </c>
      <c r="I74" s="4" t="str">
        <f>VLOOKUP(A74,HOP!A:U,21,0)</f>
        <v>直连</v>
      </c>
    </row>
    <row r="75" s="4" customFormat="1" hidden="1" spans="1:9">
      <c r="A75" s="5">
        <v>999226835207000</v>
      </c>
      <c r="B75" s="6">
        <v>45213</v>
      </c>
      <c r="C75" s="6">
        <v>45214</v>
      </c>
      <c r="D75" s="4">
        <v>318.65</v>
      </c>
      <c r="E75" s="4" t="str">
        <f>VLOOKUP(A75,HOP!A:L,12,0)</f>
        <v>318.65</v>
      </c>
      <c r="F75" s="4" t="str">
        <f>VLOOKUP(A75,HOP!A:C,3,0)</f>
        <v>3946139</v>
      </c>
      <c r="G75" s="4">
        <f t="shared" si="2"/>
        <v>0</v>
      </c>
      <c r="H75" s="4" t="str">
        <f t="shared" si="3"/>
        <v>，3946139</v>
      </c>
      <c r="I75" s="4" t="str">
        <f>VLOOKUP(A75,HOP!A:U,21,0)</f>
        <v>直连</v>
      </c>
    </row>
    <row r="76" s="4" customFormat="1" hidden="1" spans="1:9">
      <c r="A76" s="5">
        <v>999226836064092</v>
      </c>
      <c r="B76" s="6">
        <v>45211</v>
      </c>
      <c r="C76" s="6">
        <v>45214</v>
      </c>
      <c r="D76" s="4">
        <v>841.86</v>
      </c>
      <c r="E76" s="4" t="str">
        <f>VLOOKUP(A76,HOP!A:L,12,0)</f>
        <v>841.86</v>
      </c>
      <c r="F76" s="4" t="str">
        <f>VLOOKUP(A76,HOP!A:C,3,0)</f>
        <v>3946288</v>
      </c>
      <c r="G76" s="4">
        <f t="shared" si="2"/>
        <v>0</v>
      </c>
      <c r="H76" s="4" t="str">
        <f t="shared" si="3"/>
        <v>，3946288</v>
      </c>
      <c r="I76" s="4" t="str">
        <f>VLOOKUP(A76,HOP!A:U,21,0)</f>
        <v>直连</v>
      </c>
    </row>
    <row r="77" s="4" customFormat="1" hidden="1" spans="1:9">
      <c r="A77" s="5">
        <v>999226839329518</v>
      </c>
      <c r="B77" s="6">
        <v>45212</v>
      </c>
      <c r="C77" s="6">
        <v>45214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999226840787500</v>
      </c>
      <c r="B78" s="6">
        <v>45211</v>
      </c>
      <c r="C78" s="6">
        <v>45214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999226848581672</v>
      </c>
      <c r="B79" s="6">
        <v>45213</v>
      </c>
      <c r="C79" s="6">
        <v>45214</v>
      </c>
      <c r="D79" s="4">
        <v>490.65</v>
      </c>
      <c r="E79" s="4" t="str">
        <f>VLOOKUP(A79,HOP!A:L,12,0)</f>
        <v>490.65</v>
      </c>
      <c r="F79" s="4" t="str">
        <f>VLOOKUP(A79,HOP!A:C,3,0)</f>
        <v>3956305</v>
      </c>
      <c r="G79" s="4">
        <f t="shared" si="2"/>
        <v>0</v>
      </c>
      <c r="H79" s="4" t="str">
        <f t="shared" si="3"/>
        <v>，3956305</v>
      </c>
      <c r="I79" s="4" t="str">
        <f>VLOOKUP(A79,HOP!A:U,21,0)</f>
        <v>直连</v>
      </c>
    </row>
    <row r="80" s="4" customFormat="1" hidden="1" spans="1:9">
      <c r="A80" s="5">
        <v>999226849599245</v>
      </c>
      <c r="B80" s="6">
        <v>45213</v>
      </c>
      <c r="C80" s="6">
        <v>45214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999226850883082</v>
      </c>
      <c r="B81" s="6">
        <v>45213</v>
      </c>
      <c r="C81" s="6">
        <v>45214</v>
      </c>
      <c r="D81" s="4">
        <v>1337.29</v>
      </c>
      <c r="E81" s="4" t="str">
        <f>VLOOKUP(A81,HOP!A:L,12,0)</f>
        <v>1337.29</v>
      </c>
      <c r="F81" s="4" t="str">
        <f>VLOOKUP(A81,HOP!A:C,3,0)</f>
        <v>3958952</v>
      </c>
      <c r="G81" s="4">
        <f t="shared" si="2"/>
        <v>0</v>
      </c>
      <c r="H81" s="4" t="str">
        <f t="shared" si="3"/>
        <v>，3958952</v>
      </c>
      <c r="I81" s="4" t="str">
        <f>VLOOKUP(A81,HOP!A:U,21,0)</f>
        <v>直连</v>
      </c>
    </row>
    <row r="82" s="4" customFormat="1" hidden="1" spans="1:9">
      <c r="A82" s="5">
        <v>999226852551359</v>
      </c>
      <c r="B82" s="6">
        <v>45211</v>
      </c>
      <c r="C82" s="6">
        <v>45214</v>
      </c>
      <c r="D82" s="4">
        <v>1276.02</v>
      </c>
      <c r="E82" s="4" t="str">
        <f>VLOOKUP(A82,HOP!A:L,12,0)</f>
        <v>1276.02</v>
      </c>
      <c r="F82" s="4" t="str">
        <f>VLOOKUP(A82,HOP!A:C,3,0)</f>
        <v>3960690</v>
      </c>
      <c r="G82" s="4">
        <f t="shared" si="2"/>
        <v>0</v>
      </c>
      <c r="H82" s="4" t="str">
        <f t="shared" si="3"/>
        <v>，3960690</v>
      </c>
      <c r="I82" s="4" t="str">
        <f>VLOOKUP(A82,HOP!A:U,21,0)</f>
        <v>直连</v>
      </c>
    </row>
    <row r="83" s="4" customFormat="1" hidden="1" spans="1:9">
      <c r="A83" s="5">
        <v>999226855133983</v>
      </c>
      <c r="B83" s="6">
        <v>45212</v>
      </c>
      <c r="C83" s="6">
        <v>45214</v>
      </c>
      <c r="D83" s="4">
        <v>614.16</v>
      </c>
      <c r="E83" s="4" t="str">
        <f>VLOOKUP(A83,HOP!A:L,12,0)</f>
        <v>614.16</v>
      </c>
      <c r="F83" s="4" t="str">
        <f>VLOOKUP(A83,HOP!A:C,3,0)</f>
        <v>3963265</v>
      </c>
      <c r="G83" s="4">
        <f t="shared" si="2"/>
        <v>0</v>
      </c>
      <c r="H83" s="4" t="str">
        <f t="shared" si="3"/>
        <v>，3963265</v>
      </c>
      <c r="I83" s="4" t="str">
        <f>VLOOKUP(A83,HOP!A:U,21,0)</f>
        <v>直连</v>
      </c>
    </row>
    <row r="84" s="4" customFormat="1" hidden="1" spans="1:9">
      <c r="A84" s="5">
        <v>999226855627392</v>
      </c>
      <c r="B84" s="6">
        <v>45212</v>
      </c>
      <c r="C84" s="6">
        <v>45214</v>
      </c>
      <c r="D84" s="4">
        <v>1701.54</v>
      </c>
      <c r="E84" s="4" t="str">
        <f>VLOOKUP(A84,HOP!A:L,12,0)</f>
        <v>1701.54</v>
      </c>
      <c r="F84" s="4" t="str">
        <f>VLOOKUP(A84,HOP!A:C,3,0)</f>
        <v>3963868</v>
      </c>
      <c r="G84" s="4">
        <f t="shared" si="2"/>
        <v>0</v>
      </c>
      <c r="H84" s="4" t="str">
        <f t="shared" si="3"/>
        <v>，3963868</v>
      </c>
      <c r="I84" s="4" t="str">
        <f>VLOOKUP(A84,HOP!A:U,21,0)</f>
        <v>直连</v>
      </c>
    </row>
    <row r="85" s="4" customFormat="1" hidden="1" spans="1:9">
      <c r="A85" s="5">
        <v>999226900636609</v>
      </c>
      <c r="B85" s="6">
        <v>45211</v>
      </c>
      <c r="C85" s="6">
        <v>45214</v>
      </c>
      <c r="D85" s="4">
        <v>806.66</v>
      </c>
      <c r="E85" s="4" t="str">
        <f>VLOOKUP(A85,HOP!A:L,12,0)</f>
        <v>806.66</v>
      </c>
      <c r="F85" s="4" t="str">
        <f>VLOOKUP(A85,HOP!A:C,3,0)</f>
        <v>3965599</v>
      </c>
      <c r="G85" s="4">
        <f t="shared" si="2"/>
        <v>0</v>
      </c>
      <c r="H85" s="4" t="str">
        <f t="shared" si="3"/>
        <v>，3965599</v>
      </c>
      <c r="I85" s="4" t="str">
        <f>VLOOKUP(A85,HOP!A:U,21,0)</f>
        <v>直连</v>
      </c>
    </row>
    <row r="86" s="4" customFormat="1" hidden="1" spans="1:9">
      <c r="A86" s="5">
        <v>999226901408284</v>
      </c>
      <c r="B86" s="6">
        <v>45212</v>
      </c>
      <c r="C86" s="6">
        <v>45214</v>
      </c>
      <c r="D86" s="4">
        <v>1562.36</v>
      </c>
      <c r="E86" s="4" t="str">
        <f>VLOOKUP(A86,HOP!A:L,12,0)</f>
        <v>1562.36</v>
      </c>
      <c r="F86" s="4" t="str">
        <f>VLOOKUP(A86,HOP!A:C,3,0)</f>
        <v>3965894</v>
      </c>
      <c r="G86" s="4">
        <f t="shared" si="2"/>
        <v>0</v>
      </c>
      <c r="H86" s="4" t="str">
        <f t="shared" si="3"/>
        <v>，3965894</v>
      </c>
      <c r="I86" s="4" t="str">
        <f>VLOOKUP(A86,HOP!A:U,21,0)</f>
        <v>直连</v>
      </c>
    </row>
    <row r="87" s="4" customFormat="1" spans="1:9">
      <c r="A87" s="5">
        <v>999226907799273</v>
      </c>
      <c r="B87" s="6">
        <v>45212</v>
      </c>
      <c r="C87" s="6">
        <v>45214</v>
      </c>
      <c r="D87" s="4">
        <v>411.94</v>
      </c>
      <c r="E87" s="4" t="str">
        <f>VLOOKUP(A87,HOP!A:L,12,0)</f>
        <v>411.96</v>
      </c>
      <c r="F87" s="4" t="str">
        <f>VLOOKUP(A87,HOP!A:C,3,0)</f>
        <v>3968041</v>
      </c>
      <c r="G87" s="4">
        <f t="shared" si="2"/>
        <v>-0.0199999999999818</v>
      </c>
      <c r="H87" s="4" t="str">
        <f t="shared" si="3"/>
        <v>，3968041</v>
      </c>
      <c r="I87" s="4" t="str">
        <f>VLOOKUP(A87,HOP!A:U,21,0)</f>
        <v>直连</v>
      </c>
    </row>
    <row r="88" s="4" customFormat="1" hidden="1" spans="1:9">
      <c r="A88" s="5">
        <v>999226908774847</v>
      </c>
      <c r="B88" s="6">
        <v>45213</v>
      </c>
      <c r="C88" s="6">
        <v>45214</v>
      </c>
      <c r="D88" s="4">
        <v>1748.18</v>
      </c>
      <c r="E88" s="4" t="str">
        <f>VLOOKUP(A88,HOP!A:L,12,0)</f>
        <v>1748.18</v>
      </c>
      <c r="F88" s="4" t="str">
        <f>VLOOKUP(A88,HOP!A:C,3,0)</f>
        <v>3968540</v>
      </c>
      <c r="G88" s="4">
        <f t="shared" si="2"/>
        <v>0</v>
      </c>
      <c r="H88" s="4" t="str">
        <f t="shared" si="3"/>
        <v>，3968540</v>
      </c>
      <c r="I88" s="4" t="str">
        <f>VLOOKUP(A88,HOP!A:U,21,0)</f>
        <v>直连</v>
      </c>
    </row>
    <row r="89" s="4" customFormat="1" hidden="1" spans="1:9">
      <c r="A89" s="5">
        <v>999226909025633</v>
      </c>
      <c r="B89" s="6">
        <v>45211</v>
      </c>
      <c r="C89" s="6">
        <v>45214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999226915359326</v>
      </c>
      <c r="B90" s="6">
        <v>45213</v>
      </c>
      <c r="C90" s="6">
        <v>45214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5">
        <v>999226931060303</v>
      </c>
      <c r="B91" s="6">
        <v>45212</v>
      </c>
      <c r="C91" s="6">
        <v>45214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5">
        <v>999226931467302</v>
      </c>
      <c r="B92" s="6">
        <v>45212</v>
      </c>
      <c r="C92" s="6">
        <v>45214</v>
      </c>
      <c r="D92" s="4">
        <v>1697.9</v>
      </c>
      <c r="E92" s="4" t="str">
        <f>VLOOKUP(A92,HOP!A:L,12,0)</f>
        <v>1697.90</v>
      </c>
      <c r="F92" s="4" t="str">
        <f>VLOOKUP(A92,HOP!A:C,3,0)</f>
        <v>3978159</v>
      </c>
      <c r="G92" s="4">
        <f t="shared" si="2"/>
        <v>0</v>
      </c>
      <c r="H92" s="4" t="str">
        <f t="shared" si="3"/>
        <v>，3978159</v>
      </c>
      <c r="I92" s="4" t="str">
        <f>VLOOKUP(A92,HOP!A:U,21,0)</f>
        <v>直连</v>
      </c>
    </row>
    <row r="93" s="4" customFormat="1" hidden="1" spans="1:9">
      <c r="A93" s="5">
        <v>999227006280266</v>
      </c>
      <c r="B93" s="6">
        <v>45213</v>
      </c>
      <c r="C93" s="6">
        <v>45214</v>
      </c>
      <c r="D93" s="4">
        <v>1135.17</v>
      </c>
      <c r="E93" s="4" t="str">
        <f>VLOOKUP(A93,HOP!A:L,12,0)</f>
        <v>1135.17</v>
      </c>
      <c r="F93" s="4" t="str">
        <f>VLOOKUP(A93,HOP!A:C,3,0)</f>
        <v>3981680</v>
      </c>
      <c r="G93" s="4">
        <f t="shared" si="2"/>
        <v>0</v>
      </c>
      <c r="H93" s="4" t="str">
        <f t="shared" si="3"/>
        <v>，3981680</v>
      </c>
      <c r="I93" s="4" t="str">
        <f>VLOOKUP(A93,HOP!A:U,21,0)</f>
        <v>直连</v>
      </c>
    </row>
    <row r="94" s="4" customFormat="1" hidden="1" spans="1:9">
      <c r="A94" s="5">
        <v>999227023634823</v>
      </c>
      <c r="B94" s="6">
        <v>45212</v>
      </c>
      <c r="C94" s="6">
        <v>45214</v>
      </c>
      <c r="D94" s="4">
        <v>2141.72</v>
      </c>
      <c r="E94" s="4" t="str">
        <f>VLOOKUP(A94,HOP!A:L,12,0)</f>
        <v>2141.72</v>
      </c>
      <c r="F94" s="4" t="str">
        <f>VLOOKUP(A94,HOP!A:C,3,0)</f>
        <v>3982708</v>
      </c>
      <c r="G94" s="4">
        <f t="shared" si="2"/>
        <v>0</v>
      </c>
      <c r="H94" s="4" t="str">
        <f t="shared" si="3"/>
        <v>，3982708</v>
      </c>
      <c r="I94" s="4" t="str">
        <f>VLOOKUP(A94,HOP!A:U,21,0)</f>
        <v>直采</v>
      </c>
    </row>
    <row r="95" s="4" customFormat="1" hidden="1" spans="1:9">
      <c r="A95" s="5">
        <v>999227032166648</v>
      </c>
      <c r="B95" s="6">
        <v>45212</v>
      </c>
      <c r="C95" s="6">
        <v>45214</v>
      </c>
      <c r="D95" s="4">
        <v>1115.94</v>
      </c>
      <c r="E95" s="4" t="str">
        <f>VLOOKUP(A95,HOP!A:L,12,0)</f>
        <v>1115.94</v>
      </c>
      <c r="F95" s="4" t="str">
        <f>VLOOKUP(A95,HOP!A:C,3,0)</f>
        <v>3984925</v>
      </c>
      <c r="G95" s="4">
        <f t="shared" si="2"/>
        <v>0</v>
      </c>
      <c r="H95" s="4" t="str">
        <f t="shared" si="3"/>
        <v>，3984925</v>
      </c>
      <c r="I95" s="4" t="str">
        <f>VLOOKUP(A95,HOP!A:U,21,0)</f>
        <v>直连</v>
      </c>
    </row>
    <row r="96" s="4" customFormat="1" hidden="1" spans="1:9">
      <c r="A96" s="5">
        <v>999227034697262</v>
      </c>
      <c r="B96" s="6">
        <v>45212</v>
      </c>
      <c r="C96" s="6">
        <v>45214</v>
      </c>
      <c r="D96" s="4">
        <v>1546.42</v>
      </c>
      <c r="E96" s="4" t="str">
        <f>VLOOKUP(A96,HOP!A:L,12,0)</f>
        <v>1546.42</v>
      </c>
      <c r="F96" s="4" t="str">
        <f>VLOOKUP(A96,HOP!A:C,3,0)</f>
        <v>3985772</v>
      </c>
      <c r="G96" s="4">
        <f t="shared" si="2"/>
        <v>0</v>
      </c>
      <c r="H96" s="4" t="str">
        <f t="shared" si="3"/>
        <v>，3985772</v>
      </c>
      <c r="I96" s="4" t="str">
        <f>VLOOKUP(A96,HOP!A:U,21,0)</f>
        <v>直连</v>
      </c>
    </row>
    <row r="97" s="4" customFormat="1" hidden="1" spans="1:9">
      <c r="A97" s="5">
        <v>999227035673963</v>
      </c>
      <c r="B97" s="6">
        <v>45213</v>
      </c>
      <c r="C97" s="6">
        <v>45214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999227046629582</v>
      </c>
      <c r="B98" s="6">
        <v>45212</v>
      </c>
      <c r="C98" s="6">
        <v>45214</v>
      </c>
      <c r="D98" s="4">
        <v>858.31</v>
      </c>
      <c r="E98" s="4" t="str">
        <f>VLOOKUP(A98,HOP!A:L,12,0)</f>
        <v>858.31</v>
      </c>
      <c r="F98" s="4" t="str">
        <f>VLOOKUP(A98,HOP!A:C,3,0)</f>
        <v>3988515</v>
      </c>
      <c r="G98" s="4">
        <f t="shared" si="2"/>
        <v>0</v>
      </c>
      <c r="H98" s="4" t="str">
        <f t="shared" si="3"/>
        <v>，3988515</v>
      </c>
      <c r="I98" s="4" t="str">
        <f>VLOOKUP(A98,HOP!A:U,21,0)</f>
        <v>直连</v>
      </c>
    </row>
    <row r="99" s="4" customFormat="1" hidden="1" spans="1:9">
      <c r="A99" s="5">
        <v>999227049527111</v>
      </c>
      <c r="B99" s="6">
        <v>45213</v>
      </c>
      <c r="C99" s="6">
        <v>45214</v>
      </c>
      <c r="D99" s="4">
        <v>477.98</v>
      </c>
      <c r="E99" s="4" t="str">
        <f>VLOOKUP(A99,HOP!A:L,12,0)</f>
        <v>477.98</v>
      </c>
      <c r="F99" s="4" t="str">
        <f>VLOOKUP(A99,HOP!A:C,3,0)</f>
        <v>3989463</v>
      </c>
      <c r="G99" s="4">
        <f t="shared" si="2"/>
        <v>0</v>
      </c>
      <c r="H99" s="4" t="str">
        <f t="shared" si="3"/>
        <v>，3989463</v>
      </c>
      <c r="I99" s="4" t="str">
        <f>VLOOKUP(A99,HOP!A:U,21,0)</f>
        <v>直连</v>
      </c>
    </row>
    <row r="100" s="4" customFormat="1" hidden="1" spans="1:9">
      <c r="A100" s="5">
        <v>999227050439912</v>
      </c>
      <c r="B100" s="6">
        <v>45212</v>
      </c>
      <c r="C100" s="6">
        <v>45214</v>
      </c>
      <c r="D100" s="4">
        <v>2389.62</v>
      </c>
      <c r="E100" s="4" t="str">
        <f>VLOOKUP(A100,HOP!A:L,12,0)</f>
        <v>2389.62</v>
      </c>
      <c r="F100" s="4" t="str">
        <f>VLOOKUP(A100,HOP!A:C,3,0)</f>
        <v>3989809</v>
      </c>
      <c r="G100" s="4">
        <f t="shared" si="2"/>
        <v>0</v>
      </c>
      <c r="H100" s="4" t="str">
        <f t="shared" si="3"/>
        <v>，3989809</v>
      </c>
      <c r="I100" s="4" t="str">
        <f>VLOOKUP(A100,HOP!A:U,21,0)</f>
        <v>直连</v>
      </c>
    </row>
    <row r="101" s="4" customFormat="1" hidden="1" spans="1:9">
      <c r="A101" s="5">
        <v>999227050964332</v>
      </c>
      <c r="B101" s="6">
        <v>45212</v>
      </c>
      <c r="C101" s="6">
        <v>45214</v>
      </c>
      <c r="D101" s="4">
        <v>849.41</v>
      </c>
      <c r="E101" s="4" t="str">
        <f>VLOOKUP(A101,HOP!A:L,12,0)</f>
        <v>849.41</v>
      </c>
      <c r="F101" s="4" t="str">
        <f>VLOOKUP(A101,HOP!A:C,3,0)</f>
        <v>3990051</v>
      </c>
      <c r="G101" s="4">
        <f t="shared" si="2"/>
        <v>0</v>
      </c>
      <c r="H101" s="4" t="str">
        <f t="shared" si="3"/>
        <v>，3990051</v>
      </c>
      <c r="I101" s="4" t="str">
        <f>VLOOKUP(A101,HOP!A:U,21,0)</f>
        <v>直连</v>
      </c>
    </row>
    <row r="102" s="4" customFormat="1" hidden="1" spans="1:9">
      <c r="A102" s="5">
        <v>999227053088702</v>
      </c>
      <c r="B102" s="6">
        <v>45209</v>
      </c>
      <c r="C102" s="6">
        <v>45214</v>
      </c>
      <c r="D102" s="4">
        <v>3542.7</v>
      </c>
      <c r="E102" s="4" t="str">
        <f>VLOOKUP(A102,HOP!A:L,12,0)</f>
        <v>3542.70</v>
      </c>
      <c r="F102" s="4" t="str">
        <f>VLOOKUP(A102,HOP!A:C,3,0)</f>
        <v>3990659</v>
      </c>
      <c r="G102" s="4">
        <f t="shared" si="2"/>
        <v>0</v>
      </c>
      <c r="H102" s="4" t="str">
        <f t="shared" si="3"/>
        <v>，3990659</v>
      </c>
      <c r="I102" s="4" t="str">
        <f>VLOOKUP(A102,HOP!A:U,21,0)</f>
        <v>直连</v>
      </c>
    </row>
    <row r="103" s="4" customFormat="1" hidden="1" spans="1:9">
      <c r="A103" s="5">
        <v>999227053746820</v>
      </c>
      <c r="B103" s="6">
        <v>45212</v>
      </c>
      <c r="C103" s="6">
        <v>45214</v>
      </c>
      <c r="D103" s="4">
        <v>2389.62</v>
      </c>
      <c r="E103" s="4" t="str">
        <f>VLOOKUP(A103,HOP!A:L,12,0)</f>
        <v>2389.62</v>
      </c>
      <c r="F103" s="4" t="str">
        <f>VLOOKUP(A103,HOP!A:C,3,0)</f>
        <v>3990888</v>
      </c>
      <c r="G103" s="4">
        <f t="shared" si="2"/>
        <v>0</v>
      </c>
      <c r="H103" s="4" t="str">
        <f t="shared" si="3"/>
        <v>，3990888</v>
      </c>
      <c r="I103" s="4" t="str">
        <f>VLOOKUP(A103,HOP!A:U,21,0)</f>
        <v>直连</v>
      </c>
    </row>
    <row r="104" s="4" customFormat="1" hidden="1" spans="1:9">
      <c r="A104" s="5">
        <v>999227053021973</v>
      </c>
      <c r="B104" s="6">
        <v>45212</v>
      </c>
      <c r="C104" s="6">
        <v>45214</v>
      </c>
      <c r="D104" s="4">
        <v>1037.42</v>
      </c>
      <c r="E104" s="4" t="str">
        <f>VLOOKUP(A104,HOP!A:L,12,0)</f>
        <v>1037.42</v>
      </c>
      <c r="F104" s="4" t="str">
        <f>VLOOKUP(A104,HOP!A:C,3,0)</f>
        <v>3990648</v>
      </c>
      <c r="G104" s="4">
        <f t="shared" si="2"/>
        <v>0</v>
      </c>
      <c r="H104" s="4" t="str">
        <f t="shared" si="3"/>
        <v>，3990648</v>
      </c>
      <c r="I104" s="4" t="str">
        <f>VLOOKUP(A104,HOP!A:U,21,0)</f>
        <v>直连</v>
      </c>
    </row>
    <row r="105" s="4" customFormat="1" hidden="1" spans="1:9">
      <c r="A105" s="5">
        <v>999227057122682</v>
      </c>
      <c r="B105" s="6">
        <v>45213</v>
      </c>
      <c r="C105" s="6">
        <v>45214</v>
      </c>
      <c r="D105" s="4">
        <v>1267.72</v>
      </c>
      <c r="E105" s="4" t="str">
        <f>VLOOKUP(A105,HOP!A:L,12,0)</f>
        <v>1267.72</v>
      </c>
      <c r="F105" s="4" t="str">
        <f>VLOOKUP(A105,HOP!A:C,3,0)</f>
        <v>3992461</v>
      </c>
      <c r="G105" s="4">
        <f t="shared" si="2"/>
        <v>0</v>
      </c>
      <c r="H105" s="4" t="str">
        <f t="shared" si="3"/>
        <v>，3992461</v>
      </c>
      <c r="I105" s="4" t="str">
        <f>VLOOKUP(A105,HOP!A:U,21,0)</f>
        <v>直连</v>
      </c>
    </row>
    <row r="106" s="4" customFormat="1" hidden="1" spans="1:9">
      <c r="A106" s="5">
        <v>999227060146321</v>
      </c>
      <c r="B106" s="6">
        <v>45213</v>
      </c>
      <c r="C106" s="6">
        <v>45214</v>
      </c>
      <c r="D106" s="4">
        <v>429.67</v>
      </c>
      <c r="E106" s="4" t="str">
        <f>VLOOKUP(A106,HOP!A:L,12,0)</f>
        <v>429.67</v>
      </c>
      <c r="F106" s="4" t="str">
        <f>VLOOKUP(A106,HOP!A:C,3,0)</f>
        <v>3993836</v>
      </c>
      <c r="G106" s="4">
        <f t="shared" si="2"/>
        <v>0</v>
      </c>
      <c r="H106" s="4" t="str">
        <f t="shared" si="3"/>
        <v>，3993836</v>
      </c>
      <c r="I106" s="4" t="str">
        <f>VLOOKUP(A106,HOP!A:U,21,0)</f>
        <v>直连</v>
      </c>
    </row>
    <row r="107" s="4" customFormat="1" hidden="1" spans="1:9">
      <c r="A107" s="5">
        <v>999227060857616</v>
      </c>
      <c r="B107" s="6">
        <v>45212</v>
      </c>
      <c r="C107" s="6">
        <v>45214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999227062360151</v>
      </c>
      <c r="B108" s="6">
        <v>45212</v>
      </c>
      <c r="C108" s="6">
        <v>45214</v>
      </c>
      <c r="D108" s="4">
        <v>1261.09</v>
      </c>
      <c r="E108" s="4" t="str">
        <f>VLOOKUP(A108,HOP!A:L,12,0)</f>
        <v>1261.09</v>
      </c>
      <c r="F108" s="4" t="str">
        <f>VLOOKUP(A108,HOP!A:C,3,0)</f>
        <v>3995300</v>
      </c>
      <c r="G108" s="4">
        <f t="shared" si="2"/>
        <v>0</v>
      </c>
      <c r="H108" s="4" t="str">
        <f t="shared" si="3"/>
        <v>，3995300</v>
      </c>
      <c r="I108" s="4" t="str">
        <f>VLOOKUP(A108,HOP!A:U,21,0)</f>
        <v>直连</v>
      </c>
    </row>
    <row r="109" s="4" customFormat="1" hidden="1" spans="1:9">
      <c r="A109" s="5">
        <v>999227062400609</v>
      </c>
      <c r="B109" s="6">
        <v>45213</v>
      </c>
      <c r="C109" s="6">
        <v>45214</v>
      </c>
      <c r="D109" s="4">
        <v>694.68</v>
      </c>
      <c r="E109" s="4" t="str">
        <f>VLOOKUP(A109,HOP!A:L,12,0)</f>
        <v>694.68</v>
      </c>
      <c r="F109" s="4" t="str">
        <f>VLOOKUP(A109,HOP!A:C,3,0)</f>
        <v>3995309</v>
      </c>
      <c r="G109" s="4">
        <f t="shared" si="2"/>
        <v>0</v>
      </c>
      <c r="H109" s="4" t="str">
        <f t="shared" si="3"/>
        <v>，3995309</v>
      </c>
      <c r="I109" s="4" t="str">
        <f>VLOOKUP(A109,HOP!A:U,21,0)</f>
        <v>直连</v>
      </c>
    </row>
    <row r="110" s="4" customFormat="1" hidden="1" spans="1:9">
      <c r="A110" s="5">
        <v>999227088758960</v>
      </c>
      <c r="B110" s="6">
        <v>45213</v>
      </c>
      <c r="C110" s="6">
        <v>45214</v>
      </c>
      <c r="D110" s="4">
        <v>1267.59</v>
      </c>
      <c r="E110" s="4" t="str">
        <f>VLOOKUP(A110,HOP!A:L,12,0)</f>
        <v>1267.59</v>
      </c>
      <c r="F110" s="4" t="str">
        <f>VLOOKUP(A110,HOP!A:C,3,0)</f>
        <v>3996940</v>
      </c>
      <c r="G110" s="4">
        <f t="shared" si="2"/>
        <v>0</v>
      </c>
      <c r="H110" s="4" t="str">
        <f t="shared" si="3"/>
        <v>，3996940</v>
      </c>
      <c r="I110" s="4" t="str">
        <f>VLOOKUP(A110,HOP!A:U,21,0)</f>
        <v>直连</v>
      </c>
    </row>
    <row r="111" s="4" customFormat="1" hidden="1" spans="1:9">
      <c r="A111" s="5">
        <v>999227093426053</v>
      </c>
      <c r="B111" s="6">
        <v>45213</v>
      </c>
      <c r="C111" s="6">
        <v>45214</v>
      </c>
      <c r="D111" s="4">
        <v>427.75</v>
      </c>
      <c r="E111" s="4" t="str">
        <f>VLOOKUP(A111,HOP!A:L,12,0)</f>
        <v>427.75</v>
      </c>
      <c r="F111" s="4" t="str">
        <f>VLOOKUP(A111,HOP!A:C,3,0)</f>
        <v>3998082</v>
      </c>
      <c r="G111" s="4">
        <f t="shared" si="2"/>
        <v>0</v>
      </c>
      <c r="H111" s="4" t="str">
        <f t="shared" si="3"/>
        <v>，3998082</v>
      </c>
      <c r="I111" s="4" t="str">
        <f>VLOOKUP(A111,HOP!A:U,21,0)</f>
        <v>直连</v>
      </c>
    </row>
    <row r="112" s="4" customFormat="1" hidden="1" spans="1:9">
      <c r="A112" s="5">
        <v>999227095985806</v>
      </c>
      <c r="B112" s="6">
        <v>45211</v>
      </c>
      <c r="C112" s="6">
        <v>45214</v>
      </c>
      <c r="D112" s="4">
        <v>1483.25</v>
      </c>
      <c r="E112" s="4" t="str">
        <f>VLOOKUP(A112,HOP!A:L,12,0)</f>
        <v>1483.25</v>
      </c>
      <c r="F112" s="4" t="str">
        <f>VLOOKUP(A112,HOP!A:C,3,0)</f>
        <v>3998989</v>
      </c>
      <c r="G112" s="4">
        <f t="shared" si="2"/>
        <v>0</v>
      </c>
      <c r="H112" s="4" t="str">
        <f t="shared" si="3"/>
        <v>，3998989</v>
      </c>
      <c r="I112" s="4" t="str">
        <f>VLOOKUP(A112,HOP!A:U,21,0)</f>
        <v>直连</v>
      </c>
    </row>
    <row r="113" s="4" customFormat="1" hidden="1" spans="1:9">
      <c r="A113" s="5">
        <v>999227097086907</v>
      </c>
      <c r="B113" s="6">
        <v>45213</v>
      </c>
      <c r="C113" s="6">
        <v>45214</v>
      </c>
      <c r="D113" s="4">
        <v>564.37</v>
      </c>
      <c r="E113" s="4" t="str">
        <f>VLOOKUP(A113,HOP!A:L,12,0)</f>
        <v>564.37</v>
      </c>
      <c r="F113" s="4" t="str">
        <f>VLOOKUP(A113,HOP!A:C,3,0)</f>
        <v>3999741</v>
      </c>
      <c r="G113" s="4">
        <f t="shared" si="2"/>
        <v>0</v>
      </c>
      <c r="H113" s="4" t="str">
        <f t="shared" si="3"/>
        <v>，3999741</v>
      </c>
      <c r="I113" s="4" t="str">
        <f>VLOOKUP(A113,HOP!A:U,21,0)</f>
        <v>直连</v>
      </c>
    </row>
    <row r="114" s="4" customFormat="1" hidden="1" spans="1:9">
      <c r="A114" s="5">
        <v>999227098562291</v>
      </c>
      <c r="B114" s="6">
        <v>45213</v>
      </c>
      <c r="C114" s="6">
        <v>45214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999227098907395</v>
      </c>
      <c r="B115" s="6">
        <v>45212</v>
      </c>
      <c r="C115" s="6">
        <v>45214</v>
      </c>
      <c r="D115" s="4">
        <v>336.97</v>
      </c>
      <c r="E115" s="4" t="str">
        <f>VLOOKUP(A115,HOP!A:L,12,0)</f>
        <v>336.97</v>
      </c>
      <c r="F115" s="4" t="str">
        <f>VLOOKUP(A115,HOP!A:C,3,0)</f>
        <v>4001109</v>
      </c>
      <c r="G115" s="4">
        <f t="shared" si="2"/>
        <v>0</v>
      </c>
      <c r="H115" s="4" t="str">
        <f t="shared" si="3"/>
        <v>，4001109</v>
      </c>
      <c r="I115" s="4" t="str">
        <f>VLOOKUP(A115,HOP!A:U,21,0)</f>
        <v>直采</v>
      </c>
    </row>
    <row r="116" s="4" customFormat="1" hidden="1" spans="1:9">
      <c r="A116" s="5">
        <v>999227099444822</v>
      </c>
      <c r="B116" s="6">
        <v>45213</v>
      </c>
      <c r="C116" s="6">
        <v>45214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999227101206847</v>
      </c>
      <c r="B117" s="6">
        <v>45213</v>
      </c>
      <c r="C117" s="6">
        <v>45214</v>
      </c>
      <c r="D117" s="4">
        <v>744.67</v>
      </c>
      <c r="E117" s="4" t="str">
        <f>VLOOKUP(A117,HOP!A:L,12,0)</f>
        <v>744.67</v>
      </c>
      <c r="F117" s="4" t="str">
        <f>VLOOKUP(A117,HOP!A:C,3,0)</f>
        <v>4002544</v>
      </c>
      <c r="G117" s="4">
        <f t="shared" si="2"/>
        <v>0</v>
      </c>
      <c r="H117" s="4" t="str">
        <f t="shared" si="3"/>
        <v>，4002544</v>
      </c>
      <c r="I117" s="4" t="str">
        <f>VLOOKUP(A117,HOP!A:U,21,0)</f>
        <v>直连</v>
      </c>
    </row>
    <row r="118" s="4" customFormat="1" hidden="1" spans="1:9">
      <c r="A118" s="5">
        <v>999227101729254</v>
      </c>
      <c r="B118" s="6">
        <v>45211</v>
      </c>
      <c r="C118" s="6">
        <v>45214</v>
      </c>
      <c r="D118" s="4">
        <v>1675.23</v>
      </c>
      <c r="E118" s="4" t="str">
        <f>VLOOKUP(A118,HOP!A:L,12,0)</f>
        <v>1675.23</v>
      </c>
      <c r="F118" s="4" t="str">
        <f>VLOOKUP(A118,HOP!A:C,3,0)</f>
        <v>4002836</v>
      </c>
      <c r="G118" s="4">
        <f t="shared" si="2"/>
        <v>0</v>
      </c>
      <c r="H118" s="4" t="str">
        <f t="shared" si="3"/>
        <v>，4002836</v>
      </c>
      <c r="I118" s="4" t="str">
        <f>VLOOKUP(A118,HOP!A:U,21,0)</f>
        <v>直采</v>
      </c>
    </row>
    <row r="119" s="4" customFormat="1" hidden="1" spans="1:9">
      <c r="A119" s="5">
        <v>999227102384823</v>
      </c>
      <c r="B119" s="6">
        <v>45213</v>
      </c>
      <c r="C119" s="6">
        <v>45214</v>
      </c>
      <c r="D119" s="4">
        <v>0</v>
      </c>
      <c r="E119" s="4" t="str">
        <f>VLOOKUP(A119,HOP!A:L,12,0)</f>
        <v>0.00</v>
      </c>
      <c r="F119" s="4" t="str">
        <f>VLOOKUP(A119,HOP!A:C,3,0)</f>
        <v>4003639</v>
      </c>
      <c r="G119" s="4">
        <f t="shared" si="2"/>
        <v>0</v>
      </c>
      <c r="H119" s="4" t="str">
        <f t="shared" si="3"/>
        <v>，4003639</v>
      </c>
      <c r="I119" s="4" t="str">
        <f>VLOOKUP(A119,HOP!A:U,21,0)</f>
        <v>直连</v>
      </c>
    </row>
    <row r="120" s="4" customFormat="1" hidden="1" spans="1:9">
      <c r="A120" s="5">
        <v>27102396067</v>
      </c>
      <c r="B120" s="6">
        <v>45213</v>
      </c>
      <c r="C120" s="6">
        <v>45214</v>
      </c>
      <c r="D120" s="4">
        <v>820.73</v>
      </c>
      <c r="E120" s="4" t="str">
        <f>VLOOKUP(A120,HOP!A:L,12,0)</f>
        <v>820.73</v>
      </c>
      <c r="F120" s="4" t="str">
        <f>VLOOKUP(A120,HOP!A:C,3,0)</f>
        <v>4003643</v>
      </c>
      <c r="G120" s="4">
        <f t="shared" si="2"/>
        <v>0</v>
      </c>
      <c r="H120" s="4" t="str">
        <f t="shared" si="3"/>
        <v>，4003643</v>
      </c>
      <c r="I120" s="4" t="str">
        <f>VLOOKUP(A120,HOP!A:U,21,0)</f>
        <v>直连</v>
      </c>
    </row>
    <row r="121" s="4" customFormat="1" hidden="1" spans="1:9">
      <c r="A121" s="5">
        <v>999227102888363</v>
      </c>
      <c r="B121" s="6">
        <v>45213</v>
      </c>
      <c r="C121" s="6">
        <v>45214</v>
      </c>
      <c r="D121" s="4">
        <v>107.46</v>
      </c>
      <c r="E121" s="4" t="str">
        <f>VLOOKUP(A121,HOP!A:L,12,0)</f>
        <v>107.46</v>
      </c>
      <c r="F121" s="4" t="str">
        <f>VLOOKUP(A121,HOP!A:C,3,0)</f>
        <v>4003888</v>
      </c>
      <c r="G121" s="4">
        <f t="shared" si="2"/>
        <v>0</v>
      </c>
      <c r="H121" s="4" t="str">
        <f t="shared" si="3"/>
        <v>，4003888</v>
      </c>
      <c r="I121" s="4" t="str">
        <f>VLOOKUP(A121,HOP!A:U,21,0)</f>
        <v>直连</v>
      </c>
    </row>
    <row r="122" s="4" customFormat="1" hidden="1" spans="1:9">
      <c r="A122" s="5">
        <v>999227103348463</v>
      </c>
      <c r="B122" s="6">
        <v>45213</v>
      </c>
      <c r="C122" s="6">
        <v>45214</v>
      </c>
      <c r="D122" s="4">
        <v>309.41</v>
      </c>
      <c r="E122" s="4" t="str">
        <f>VLOOKUP(A122,HOP!A:L,12,0)</f>
        <v>309.41</v>
      </c>
      <c r="F122" s="4" t="str">
        <f>VLOOKUP(A122,HOP!A:C,3,0)</f>
        <v>4004075</v>
      </c>
      <c r="G122" s="4">
        <f t="shared" si="2"/>
        <v>0</v>
      </c>
      <c r="H122" s="4" t="str">
        <f t="shared" si="3"/>
        <v>，4004075</v>
      </c>
      <c r="I122" s="4" t="str">
        <f>VLOOKUP(A122,HOP!A:U,21,0)</f>
        <v>直连</v>
      </c>
    </row>
    <row r="123" s="4" customFormat="1" hidden="1" spans="1:9">
      <c r="A123" s="5">
        <v>999227104599356</v>
      </c>
      <c r="B123" s="6">
        <v>45211</v>
      </c>
      <c r="C123" s="6">
        <v>45214</v>
      </c>
      <c r="D123" s="4">
        <v>1235.55</v>
      </c>
      <c r="E123" s="4" t="str">
        <f>VLOOKUP(A123,HOP!A:L,12,0)</f>
        <v>1235.55</v>
      </c>
      <c r="F123" s="4" t="str">
        <f>VLOOKUP(A123,HOP!A:C,3,0)</f>
        <v>4004872</v>
      </c>
      <c r="G123" s="4">
        <f t="shared" si="2"/>
        <v>0</v>
      </c>
      <c r="H123" s="4" t="str">
        <f t="shared" si="3"/>
        <v>，4004872</v>
      </c>
      <c r="I123" s="4" t="str">
        <f>VLOOKUP(A123,HOP!A:U,21,0)</f>
        <v>直采</v>
      </c>
    </row>
    <row r="124" s="4" customFormat="1" hidden="1" spans="1:9">
      <c r="A124" s="5">
        <v>999227104670877</v>
      </c>
      <c r="B124" s="6">
        <v>45211</v>
      </c>
      <c r="C124" s="6">
        <v>45214</v>
      </c>
      <c r="D124" s="4">
        <v>0</v>
      </c>
      <c r="E124" s="4" t="str">
        <f>VLOOKUP(A124,HOP!A:L,12,0)</f>
        <v>0.00</v>
      </c>
      <c r="F124" s="4" t="str">
        <f>VLOOKUP(A124,HOP!A:C,3,0)</f>
        <v>4004912</v>
      </c>
      <c r="G124" s="4">
        <f t="shared" si="2"/>
        <v>0</v>
      </c>
      <c r="H124" s="4" t="str">
        <f t="shared" si="3"/>
        <v>，4004912</v>
      </c>
      <c r="I124" s="4" t="str">
        <f>VLOOKUP(A124,HOP!A:U,21,0)</f>
        <v>直连</v>
      </c>
    </row>
    <row r="125" s="4" customFormat="1" hidden="1" spans="1:9">
      <c r="A125" s="5">
        <v>999227105175767</v>
      </c>
      <c r="B125" s="6">
        <v>45213</v>
      </c>
      <c r="C125" s="6">
        <v>45214</v>
      </c>
      <c r="D125" s="4">
        <v>876.02</v>
      </c>
      <c r="E125" s="4" t="str">
        <f>VLOOKUP(A125,HOP!A:L,12,0)</f>
        <v>876.02</v>
      </c>
      <c r="F125" s="4" t="str">
        <f>VLOOKUP(A125,HOP!A:C,3,0)</f>
        <v>4005268</v>
      </c>
      <c r="G125" s="4">
        <f t="shared" si="2"/>
        <v>0</v>
      </c>
      <c r="H125" s="4" t="str">
        <f t="shared" si="3"/>
        <v>，4005268</v>
      </c>
      <c r="I125" s="4" t="str">
        <f>VLOOKUP(A125,HOP!A:U,21,0)</f>
        <v>直连</v>
      </c>
    </row>
    <row r="126" s="4" customFormat="1" hidden="1" spans="1:9">
      <c r="A126" s="5">
        <v>999227105365123</v>
      </c>
      <c r="B126" s="6">
        <v>45213</v>
      </c>
      <c r="C126" s="6">
        <v>45214</v>
      </c>
      <c r="D126" s="4">
        <v>199.62</v>
      </c>
      <c r="E126" s="4" t="str">
        <f>VLOOKUP(A126,HOP!A:L,12,0)</f>
        <v>199.62</v>
      </c>
      <c r="F126" s="4" t="str">
        <f>VLOOKUP(A126,HOP!A:C,3,0)</f>
        <v>4005339</v>
      </c>
      <c r="G126" s="4">
        <f t="shared" si="2"/>
        <v>0</v>
      </c>
      <c r="H126" s="4" t="str">
        <f t="shared" si="3"/>
        <v>，4005339</v>
      </c>
      <c r="I126" s="4" t="str">
        <f>VLOOKUP(A126,HOP!A:U,21,0)</f>
        <v>直连</v>
      </c>
    </row>
    <row r="127" s="4" customFormat="1" hidden="1" spans="1:9">
      <c r="A127" s="5">
        <v>999227105413732</v>
      </c>
      <c r="B127" s="6">
        <v>45211</v>
      </c>
      <c r="C127" s="6">
        <v>45214</v>
      </c>
      <c r="D127" s="4">
        <v>2182.29</v>
      </c>
      <c r="E127" s="4" t="str">
        <f>VLOOKUP(A127,HOP!A:L,12,0)</f>
        <v>2182.29</v>
      </c>
      <c r="F127" s="4" t="str">
        <f>VLOOKUP(A127,HOP!A:C,3,0)</f>
        <v>4005355</v>
      </c>
      <c r="G127" s="4">
        <f t="shared" si="2"/>
        <v>0</v>
      </c>
      <c r="H127" s="4" t="str">
        <f t="shared" si="3"/>
        <v>，4005355</v>
      </c>
      <c r="I127" s="4" t="str">
        <f>VLOOKUP(A127,HOP!A:U,21,0)</f>
        <v>直采</v>
      </c>
    </row>
    <row r="128" s="4" customFormat="1" hidden="1" spans="1:9">
      <c r="A128" s="5">
        <v>999227106797189</v>
      </c>
      <c r="B128" s="6">
        <v>45211</v>
      </c>
      <c r="C128" s="6">
        <v>45214</v>
      </c>
      <c r="D128" s="4">
        <v>1436.03</v>
      </c>
      <c r="E128" s="4" t="str">
        <f>VLOOKUP(A128,HOP!A:L,12,0)</f>
        <v>1436.03</v>
      </c>
      <c r="F128" s="4" t="str">
        <f>VLOOKUP(A128,HOP!A:C,3,0)</f>
        <v>4006253</v>
      </c>
      <c r="G128" s="4">
        <f t="shared" si="2"/>
        <v>0</v>
      </c>
      <c r="H128" s="4" t="str">
        <f t="shared" si="3"/>
        <v>，4006253</v>
      </c>
      <c r="I128" s="4" t="str">
        <f>VLOOKUP(A128,HOP!A:U,21,0)</f>
        <v>直连</v>
      </c>
    </row>
    <row r="129" s="4" customFormat="1" hidden="1" spans="1:9">
      <c r="A129" s="5">
        <v>999227106915902</v>
      </c>
      <c r="B129" s="6">
        <v>45213</v>
      </c>
      <c r="C129" s="6">
        <v>45214</v>
      </c>
      <c r="D129" s="4">
        <v>238.66</v>
      </c>
      <c r="E129" s="4" t="str">
        <f>VLOOKUP(A129,HOP!A:L,12,0)</f>
        <v>238.66</v>
      </c>
      <c r="F129" s="4" t="str">
        <f>VLOOKUP(A129,HOP!A:C,3,0)</f>
        <v>4006290</v>
      </c>
      <c r="G129" s="4">
        <f t="shared" si="2"/>
        <v>0</v>
      </c>
      <c r="H129" s="4" t="str">
        <f t="shared" si="3"/>
        <v>，4006290</v>
      </c>
      <c r="I129" s="4" t="str">
        <f>VLOOKUP(A129,HOP!A:U,21,0)</f>
        <v>直连</v>
      </c>
    </row>
    <row r="130" s="4" customFormat="1" hidden="1" spans="1:9">
      <c r="A130" s="5">
        <v>999227107413222</v>
      </c>
      <c r="B130" s="6">
        <v>45213</v>
      </c>
      <c r="C130" s="6">
        <v>45214</v>
      </c>
      <c r="D130" s="4">
        <v>740.27</v>
      </c>
      <c r="E130" s="4" t="str">
        <f>VLOOKUP(A130,HOP!A:L,12,0)</f>
        <v>740.27</v>
      </c>
      <c r="F130" s="4" t="str">
        <f>VLOOKUP(A130,HOP!A:C,3,0)</f>
        <v>4006648</v>
      </c>
      <c r="G130" s="4">
        <f t="shared" si="2"/>
        <v>0</v>
      </c>
      <c r="H130" s="4" t="str">
        <f t="shared" si="3"/>
        <v>，4006648</v>
      </c>
      <c r="I130" s="4" t="str">
        <f>VLOOKUP(A130,HOP!A:U,21,0)</f>
        <v>直采</v>
      </c>
    </row>
    <row r="131" s="4" customFormat="1" hidden="1" spans="1:9">
      <c r="A131" s="5">
        <v>999227107462889</v>
      </c>
      <c r="B131" s="6">
        <v>45212</v>
      </c>
      <c r="C131" s="6">
        <v>45214</v>
      </c>
      <c r="D131" s="4">
        <v>3654.26</v>
      </c>
      <c r="E131" s="4" t="str">
        <f>VLOOKUP(A131,HOP!A:L,12,0)</f>
        <v>3654.26</v>
      </c>
      <c r="F131" s="4" t="str">
        <f>VLOOKUP(A131,HOP!A:C,3,0)</f>
        <v>4006774</v>
      </c>
      <c r="G131" s="4">
        <f t="shared" ref="G131:G194" si="4">D131-E131</f>
        <v>0</v>
      </c>
      <c r="H131" s="4" t="str">
        <f t="shared" ref="H131:H194" si="5">$H$1&amp;F131</f>
        <v>，4006774</v>
      </c>
      <c r="I131" s="4" t="str">
        <f>VLOOKUP(A131,HOP!A:U,21,0)</f>
        <v>直采</v>
      </c>
    </row>
    <row r="132" s="4" customFormat="1" hidden="1" spans="1:9">
      <c r="A132" s="5">
        <v>999227110610305</v>
      </c>
      <c r="B132" s="6">
        <v>45212</v>
      </c>
      <c r="C132" s="6">
        <v>45214</v>
      </c>
      <c r="D132" s="4">
        <v>1458.96</v>
      </c>
      <c r="E132" s="4" t="str">
        <f>VLOOKUP(A132,HOP!A:L,12,0)</f>
        <v>1458.96</v>
      </c>
      <c r="F132" s="4" t="str">
        <f>VLOOKUP(A132,HOP!A:C,3,0)</f>
        <v>4008804</v>
      </c>
      <c r="G132" s="4">
        <f t="shared" si="4"/>
        <v>0</v>
      </c>
      <c r="H132" s="4" t="str">
        <f t="shared" si="5"/>
        <v>，4008804</v>
      </c>
      <c r="I132" s="4" t="str">
        <f>VLOOKUP(A132,HOP!A:U,21,0)</f>
        <v>直采</v>
      </c>
    </row>
    <row r="133" s="4" customFormat="1" hidden="1" spans="1:9">
      <c r="A133" s="5">
        <v>999227111072231</v>
      </c>
      <c r="B133" s="6">
        <v>45213</v>
      </c>
      <c r="C133" s="6">
        <v>45214</v>
      </c>
      <c r="D133" s="4">
        <v>1077.76</v>
      </c>
      <c r="E133" s="4" t="str">
        <f>VLOOKUP(A133,HOP!A:L,12,0)</f>
        <v>1077.76</v>
      </c>
      <c r="F133" s="4" t="str">
        <f>VLOOKUP(A133,HOP!A:C,3,0)</f>
        <v>4009136</v>
      </c>
      <c r="G133" s="4">
        <f t="shared" si="4"/>
        <v>0</v>
      </c>
      <c r="H133" s="4" t="str">
        <f t="shared" si="5"/>
        <v>，4009136</v>
      </c>
      <c r="I133" s="4" t="str">
        <f>VLOOKUP(A133,HOP!A:U,21,0)</f>
        <v>直连</v>
      </c>
    </row>
    <row r="134" s="4" customFormat="1" hidden="1" spans="1:9">
      <c r="A134" s="5">
        <v>999227112206934</v>
      </c>
      <c r="B134" s="6">
        <v>45212</v>
      </c>
      <c r="C134" s="6">
        <v>45214</v>
      </c>
      <c r="D134" s="4">
        <v>1068.11</v>
      </c>
      <c r="E134" s="4" t="str">
        <f>VLOOKUP(A134,HOP!A:L,12,0)</f>
        <v>1068.11</v>
      </c>
      <c r="F134" s="4" t="str">
        <f>VLOOKUP(A134,HOP!A:C,3,0)</f>
        <v>4009806</v>
      </c>
      <c r="G134" s="4">
        <f t="shared" si="4"/>
        <v>0</v>
      </c>
      <c r="H134" s="4" t="str">
        <f t="shared" si="5"/>
        <v>，4009806</v>
      </c>
      <c r="I134" s="4" t="str">
        <f>VLOOKUP(A134,HOP!A:U,21,0)</f>
        <v>直连</v>
      </c>
    </row>
    <row r="135" s="4" customFormat="1" hidden="1" spans="1:9">
      <c r="A135" s="5">
        <v>999227112379355</v>
      </c>
      <c r="B135" s="6">
        <v>45212</v>
      </c>
      <c r="C135" s="6">
        <v>45214</v>
      </c>
      <c r="D135" s="4">
        <v>1135.58</v>
      </c>
      <c r="E135" s="4" t="str">
        <f>VLOOKUP(A135,HOP!A:L,12,0)</f>
        <v>1135.58</v>
      </c>
      <c r="F135" s="4" t="str">
        <f>VLOOKUP(A135,HOP!A:C,3,0)</f>
        <v>4010012</v>
      </c>
      <c r="G135" s="4">
        <f t="shared" si="4"/>
        <v>0</v>
      </c>
      <c r="H135" s="4" t="str">
        <f t="shared" si="5"/>
        <v>，4010012</v>
      </c>
      <c r="I135" s="4" t="str">
        <f>VLOOKUP(A135,HOP!A:U,21,0)</f>
        <v>直连</v>
      </c>
    </row>
    <row r="136" s="4" customFormat="1" hidden="1" spans="1:9">
      <c r="A136" s="5">
        <v>999227113265962</v>
      </c>
      <c r="B136" s="6">
        <v>45210</v>
      </c>
      <c r="C136" s="6">
        <v>45214</v>
      </c>
      <c r="D136" s="4">
        <v>14108.45</v>
      </c>
      <c r="E136" s="4" t="str">
        <f>VLOOKUP(A136,HOP!A:L,12,0)</f>
        <v>14108.45</v>
      </c>
      <c r="F136" s="4" t="str">
        <f>VLOOKUP(A136,HOP!A:C,3,0)</f>
        <v>4010593</v>
      </c>
      <c r="G136" s="4">
        <f t="shared" si="4"/>
        <v>0</v>
      </c>
      <c r="H136" s="4" t="str">
        <f t="shared" si="5"/>
        <v>，4010593</v>
      </c>
      <c r="I136" s="4" t="str">
        <f>VLOOKUP(A136,HOP!A:U,21,0)</f>
        <v>直采</v>
      </c>
    </row>
    <row r="137" s="4" customFormat="1" hidden="1" spans="1:9">
      <c r="A137" s="5">
        <v>999227113512146</v>
      </c>
      <c r="B137" s="6">
        <v>45212</v>
      </c>
      <c r="C137" s="6">
        <v>45214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5">
        <v>999227113579239</v>
      </c>
      <c r="B138" s="6">
        <v>45213</v>
      </c>
      <c r="C138" s="6">
        <v>45214</v>
      </c>
      <c r="D138" s="4">
        <v>738.37</v>
      </c>
      <c r="E138" s="4" t="str">
        <f>VLOOKUP(A138,HOP!A:L,12,0)</f>
        <v>738.37</v>
      </c>
      <c r="F138" s="4" t="str">
        <f>VLOOKUP(A138,HOP!A:C,3,0)</f>
        <v>4010770</v>
      </c>
      <c r="G138" s="4">
        <f t="shared" si="4"/>
        <v>0</v>
      </c>
      <c r="H138" s="4" t="str">
        <f t="shared" si="5"/>
        <v>，4010770</v>
      </c>
      <c r="I138" s="4" t="str">
        <f>VLOOKUP(A138,HOP!A:U,21,0)</f>
        <v>直连</v>
      </c>
    </row>
    <row r="139" s="4" customFormat="1" hidden="1" spans="1:9">
      <c r="A139" s="5">
        <v>999227168029734</v>
      </c>
      <c r="B139" s="6">
        <v>45213</v>
      </c>
      <c r="C139" s="6">
        <v>45214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999227180178843</v>
      </c>
      <c r="B140" s="6">
        <v>45213</v>
      </c>
      <c r="C140" s="6">
        <v>45214</v>
      </c>
      <c r="D140" s="4">
        <v>333.73</v>
      </c>
      <c r="E140" s="4" t="str">
        <f>VLOOKUP(A140,HOP!A:L,12,0)</f>
        <v>333.73</v>
      </c>
      <c r="F140" s="4" t="str">
        <f>VLOOKUP(A140,HOP!A:C,3,0)</f>
        <v>4014455</v>
      </c>
      <c r="G140" s="4">
        <f t="shared" si="4"/>
        <v>0</v>
      </c>
      <c r="H140" s="4" t="str">
        <f t="shared" si="5"/>
        <v>，4014455</v>
      </c>
      <c r="I140" s="4" t="str">
        <f>VLOOKUP(A140,HOP!A:U,21,0)</f>
        <v>直采</v>
      </c>
    </row>
    <row r="141" s="4" customFormat="1" hidden="1" spans="1:9">
      <c r="A141" s="5">
        <v>999227181037124</v>
      </c>
      <c r="B141" s="6">
        <v>45213</v>
      </c>
      <c r="C141" s="6">
        <v>45214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s="4" customFormat="1" hidden="1" spans="1:9">
      <c r="A142" s="5">
        <v>999227181656622</v>
      </c>
      <c r="B142" s="6">
        <v>45213</v>
      </c>
      <c r="C142" s="6">
        <v>45214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hidden="1" spans="1:9">
      <c r="A143" s="5">
        <v>999227182355396</v>
      </c>
      <c r="B143" s="6">
        <v>45213</v>
      </c>
      <c r="C143" s="6">
        <v>45214</v>
      </c>
      <c r="D143" s="4">
        <v>285.32</v>
      </c>
      <c r="E143" s="4" t="str">
        <f>VLOOKUP(A143,HOP!A:L,12,0)</f>
        <v>285.32</v>
      </c>
      <c r="F143" s="4" t="str">
        <f>VLOOKUP(A143,HOP!A:C,3,0)</f>
        <v>4015454</v>
      </c>
      <c r="G143" s="4">
        <f t="shared" si="4"/>
        <v>0</v>
      </c>
      <c r="H143" s="4" t="str">
        <f t="shared" si="5"/>
        <v>，4015454</v>
      </c>
      <c r="I143" s="4" t="str">
        <f>VLOOKUP(A143,HOP!A:U,21,0)</f>
        <v>直连</v>
      </c>
    </row>
    <row r="144" s="4" customFormat="1" hidden="1" spans="1:9">
      <c r="A144" s="5">
        <v>999227182393634</v>
      </c>
      <c r="B144" s="6">
        <v>45213</v>
      </c>
      <c r="C144" s="6">
        <v>45214</v>
      </c>
      <c r="D144" s="4">
        <v>784.18</v>
      </c>
      <c r="E144" s="4" t="str">
        <f>VLOOKUP(A144,HOP!A:L,12,0)</f>
        <v>784.18</v>
      </c>
      <c r="F144" s="4" t="str">
        <f>VLOOKUP(A144,HOP!A:C,3,0)</f>
        <v>4015471</v>
      </c>
      <c r="G144" s="4">
        <f t="shared" si="4"/>
        <v>0</v>
      </c>
      <c r="H144" s="4" t="str">
        <f t="shared" si="5"/>
        <v>，4015471</v>
      </c>
      <c r="I144" s="4" t="str">
        <f>VLOOKUP(A144,HOP!A:U,21,0)</f>
        <v>直连</v>
      </c>
    </row>
    <row r="145" s="4" customFormat="1" hidden="1" spans="1:9">
      <c r="A145" s="5">
        <v>999227183951016</v>
      </c>
      <c r="B145" s="6">
        <v>45212</v>
      </c>
      <c r="C145" s="6">
        <v>45214</v>
      </c>
      <c r="D145" s="4">
        <v>951.66</v>
      </c>
      <c r="E145" s="4" t="str">
        <f>VLOOKUP(A145,HOP!A:L,12,0)</f>
        <v>951.66</v>
      </c>
      <c r="F145" s="4" t="str">
        <f>VLOOKUP(A145,HOP!A:C,3,0)</f>
        <v>4016368</v>
      </c>
      <c r="G145" s="4">
        <f t="shared" si="4"/>
        <v>0</v>
      </c>
      <c r="H145" s="4" t="str">
        <f t="shared" si="5"/>
        <v>，4016368</v>
      </c>
      <c r="I145" s="4" t="str">
        <f>VLOOKUP(A145,HOP!A:U,21,0)</f>
        <v>直采</v>
      </c>
    </row>
    <row r="146" s="4" customFormat="1" hidden="1" spans="1:9">
      <c r="A146" s="5">
        <v>999227185403201</v>
      </c>
      <c r="B146" s="6">
        <v>45206</v>
      </c>
      <c r="C146" s="6">
        <v>45214</v>
      </c>
      <c r="D146" s="4">
        <v>6675.36</v>
      </c>
      <c r="E146" s="4" t="str">
        <f>VLOOKUP(A146,HOP!A:L,12,0)</f>
        <v>6675.36</v>
      </c>
      <c r="F146" s="4" t="str">
        <f>VLOOKUP(A146,HOP!A:C,3,0)</f>
        <v>4017451</v>
      </c>
      <c r="G146" s="4">
        <f t="shared" si="4"/>
        <v>0</v>
      </c>
      <c r="H146" s="4" t="str">
        <f t="shared" si="5"/>
        <v>，4017451</v>
      </c>
      <c r="I146" s="4" t="str">
        <f>VLOOKUP(A146,HOP!A:U,21,0)</f>
        <v>直连</v>
      </c>
    </row>
    <row r="147" s="4" customFormat="1" hidden="1" spans="1:9">
      <c r="A147" s="5">
        <v>999227186521184</v>
      </c>
      <c r="B147" s="6">
        <v>45212</v>
      </c>
      <c r="C147" s="6">
        <v>45214</v>
      </c>
      <c r="D147" s="4">
        <v>518.5</v>
      </c>
      <c r="E147" s="4" t="str">
        <f>VLOOKUP(A147,HOP!A:L,12,0)</f>
        <v>518.50</v>
      </c>
      <c r="F147" s="4" t="str">
        <f>VLOOKUP(A147,HOP!A:C,3,0)</f>
        <v>4018279</v>
      </c>
      <c r="G147" s="4">
        <f t="shared" si="4"/>
        <v>0</v>
      </c>
      <c r="H147" s="4" t="str">
        <f t="shared" si="5"/>
        <v>，4018279</v>
      </c>
      <c r="I147" s="4" t="str">
        <f>VLOOKUP(A147,HOP!A:U,21,0)</f>
        <v>直连</v>
      </c>
    </row>
    <row r="148" s="4" customFormat="1" hidden="1" spans="1:9">
      <c r="A148" s="5">
        <v>999227187697592</v>
      </c>
      <c r="B148" s="6">
        <v>45213</v>
      </c>
      <c r="C148" s="6">
        <v>45214</v>
      </c>
      <c r="D148" s="4">
        <v>271.48</v>
      </c>
      <c r="E148" s="4" t="str">
        <f>VLOOKUP(A148,HOP!A:L,12,0)</f>
        <v>271.48</v>
      </c>
      <c r="F148" s="4" t="str">
        <f>VLOOKUP(A148,HOP!A:C,3,0)</f>
        <v>4019454</v>
      </c>
      <c r="G148" s="4">
        <f t="shared" si="4"/>
        <v>0</v>
      </c>
      <c r="H148" s="4" t="str">
        <f t="shared" si="5"/>
        <v>，4019454</v>
      </c>
      <c r="I148" s="4" t="str">
        <f>VLOOKUP(A148,HOP!A:U,21,0)</f>
        <v>直连</v>
      </c>
    </row>
    <row r="149" s="4" customFormat="1" hidden="1" spans="1:9">
      <c r="A149" s="5">
        <v>999227189520328</v>
      </c>
      <c r="B149" s="6">
        <v>45212</v>
      </c>
      <c r="C149" s="6">
        <v>45214</v>
      </c>
      <c r="D149" s="4">
        <v>422.86</v>
      </c>
      <c r="E149" s="4" t="str">
        <f>VLOOKUP(A149,HOP!A:L,12,0)</f>
        <v>422.86</v>
      </c>
      <c r="F149" s="4" t="str">
        <f>VLOOKUP(A149,HOP!A:C,3,0)</f>
        <v>4021190</v>
      </c>
      <c r="G149" s="4">
        <f t="shared" si="4"/>
        <v>0</v>
      </c>
      <c r="H149" s="4" t="str">
        <f t="shared" si="5"/>
        <v>，4021190</v>
      </c>
      <c r="I149" s="4" t="str">
        <f>VLOOKUP(A149,HOP!A:U,21,0)</f>
        <v>直连</v>
      </c>
    </row>
    <row r="150" s="4" customFormat="1" hidden="1" spans="1:9">
      <c r="A150" s="5">
        <v>999227189743184</v>
      </c>
      <c r="B150" s="6">
        <v>45211</v>
      </c>
      <c r="C150" s="6">
        <v>45214</v>
      </c>
      <c r="D150" s="4">
        <v>5000.34</v>
      </c>
      <c r="E150" s="4" t="str">
        <f>VLOOKUP(A150,HOP!A:L,12,0)</f>
        <v>5000.34</v>
      </c>
      <c r="F150" s="4" t="str">
        <f>VLOOKUP(A150,HOP!A:C,3,0)</f>
        <v>4021302</v>
      </c>
      <c r="G150" s="4">
        <f t="shared" si="4"/>
        <v>0</v>
      </c>
      <c r="H150" s="4" t="str">
        <f t="shared" si="5"/>
        <v>，4021302</v>
      </c>
      <c r="I150" s="4" t="str">
        <f>VLOOKUP(A150,HOP!A:U,21,0)</f>
        <v>直连</v>
      </c>
    </row>
    <row r="151" s="4" customFormat="1" hidden="1" spans="1:9">
      <c r="A151" s="5">
        <v>999227191736932</v>
      </c>
      <c r="B151" s="6">
        <v>45213</v>
      </c>
      <c r="C151" s="6">
        <v>45214</v>
      </c>
      <c r="D151" s="4">
        <v>626.14</v>
      </c>
      <c r="E151" s="4" t="str">
        <f>VLOOKUP(A151,HOP!A:L,12,0)</f>
        <v>626.14</v>
      </c>
      <c r="F151" s="4" t="str">
        <f>VLOOKUP(A151,HOP!A:C,3,0)</f>
        <v>4023169</v>
      </c>
      <c r="G151" s="4">
        <f t="shared" si="4"/>
        <v>0</v>
      </c>
      <c r="H151" s="4" t="str">
        <f t="shared" si="5"/>
        <v>，4023169</v>
      </c>
      <c r="I151" s="4" t="str">
        <f>VLOOKUP(A151,HOP!A:U,21,0)</f>
        <v>直连</v>
      </c>
    </row>
    <row r="152" s="4" customFormat="1" hidden="1" spans="1:9">
      <c r="A152" s="5">
        <v>999227191760413</v>
      </c>
      <c r="B152" s="6">
        <v>45213</v>
      </c>
      <c r="C152" s="6">
        <v>45214</v>
      </c>
      <c r="D152" s="4">
        <v>436.08</v>
      </c>
      <c r="E152" s="4" t="str">
        <f>VLOOKUP(A152,HOP!A:L,12,0)</f>
        <v>436.08</v>
      </c>
      <c r="F152" s="4" t="str">
        <f>VLOOKUP(A152,HOP!A:C,3,0)</f>
        <v>4023182</v>
      </c>
      <c r="G152" s="4">
        <f t="shared" si="4"/>
        <v>0</v>
      </c>
      <c r="H152" s="4" t="str">
        <f t="shared" si="5"/>
        <v>，4023182</v>
      </c>
      <c r="I152" s="4" t="str">
        <f>VLOOKUP(A152,HOP!A:U,21,0)</f>
        <v>直采</v>
      </c>
    </row>
    <row r="153" s="4" customFormat="1" hidden="1" spans="1:9">
      <c r="A153" s="5">
        <v>999227191856422</v>
      </c>
      <c r="B153" s="6">
        <v>45211</v>
      </c>
      <c r="C153" s="6">
        <v>45214</v>
      </c>
      <c r="D153" s="4">
        <v>1699.74</v>
      </c>
      <c r="E153" s="4" t="str">
        <f>VLOOKUP(A153,HOP!A:L,12,0)</f>
        <v>1699.74</v>
      </c>
      <c r="F153" s="4" t="str">
        <f>VLOOKUP(A153,HOP!A:C,3,0)</f>
        <v>4023410</v>
      </c>
      <c r="G153" s="4">
        <f t="shared" si="4"/>
        <v>0</v>
      </c>
      <c r="H153" s="4" t="str">
        <f t="shared" si="5"/>
        <v>，4023410</v>
      </c>
      <c r="I153" s="4" t="str">
        <f>VLOOKUP(A153,HOP!A:U,21,0)</f>
        <v>直连</v>
      </c>
    </row>
    <row r="154" s="4" customFormat="1" hidden="1" spans="1:9">
      <c r="A154" s="5">
        <v>999227192672143</v>
      </c>
      <c r="B154" s="6">
        <v>45211</v>
      </c>
      <c r="C154" s="6">
        <v>45214</v>
      </c>
      <c r="D154" s="4">
        <v>1090.02</v>
      </c>
      <c r="E154" s="4" t="str">
        <f>VLOOKUP(A154,HOP!A:L,12,0)</f>
        <v>1090.02</v>
      </c>
      <c r="F154" s="4" t="str">
        <f>VLOOKUP(A154,HOP!A:C,3,0)</f>
        <v>4024342</v>
      </c>
      <c r="G154" s="4">
        <f t="shared" si="4"/>
        <v>0</v>
      </c>
      <c r="H154" s="4" t="str">
        <f t="shared" si="5"/>
        <v>，4024342</v>
      </c>
      <c r="I154" s="4" t="str">
        <f>VLOOKUP(A154,HOP!A:U,21,0)</f>
        <v>直连</v>
      </c>
    </row>
    <row r="155" s="4" customFormat="1" hidden="1" spans="1:9">
      <c r="A155" s="5">
        <v>999227193865890</v>
      </c>
      <c r="B155" s="6">
        <v>45213</v>
      </c>
      <c r="C155" s="6">
        <v>45214</v>
      </c>
      <c r="D155" s="4">
        <v>356.88</v>
      </c>
      <c r="E155" s="4" t="str">
        <f>VLOOKUP(A155,HOP!A:L,12,0)</f>
        <v>356.88</v>
      </c>
      <c r="F155" s="4" t="str">
        <f>VLOOKUP(A155,HOP!A:C,3,0)</f>
        <v>4025631</v>
      </c>
      <c r="G155" s="4">
        <f t="shared" si="4"/>
        <v>0</v>
      </c>
      <c r="H155" s="4" t="str">
        <f t="shared" si="5"/>
        <v>，4025631</v>
      </c>
      <c r="I155" s="4" t="str">
        <f>VLOOKUP(A155,HOP!A:U,21,0)</f>
        <v>直采</v>
      </c>
    </row>
    <row r="156" s="4" customFormat="1" hidden="1" spans="1:9">
      <c r="A156" s="5">
        <v>999227194513912</v>
      </c>
      <c r="B156" s="6">
        <v>45212</v>
      </c>
      <c r="C156" s="6">
        <v>45214</v>
      </c>
      <c r="D156" s="4">
        <v>318.54</v>
      </c>
      <c r="E156" s="4" t="str">
        <f>VLOOKUP(A156,HOP!A:L,12,0)</f>
        <v>318.54</v>
      </c>
      <c r="F156" s="4" t="str">
        <f>VLOOKUP(A156,HOP!A:C,3,0)</f>
        <v>4026307</v>
      </c>
      <c r="G156" s="4">
        <f t="shared" si="4"/>
        <v>0</v>
      </c>
      <c r="H156" s="4" t="str">
        <f t="shared" si="5"/>
        <v>，4026307</v>
      </c>
      <c r="I156" s="4" t="str">
        <f>VLOOKUP(A156,HOP!A:U,21,0)</f>
        <v>直连</v>
      </c>
    </row>
    <row r="157" s="4" customFormat="1" hidden="1" spans="1:9">
      <c r="A157" s="5">
        <v>999226931077660</v>
      </c>
      <c r="B157" s="6">
        <v>45210</v>
      </c>
      <c r="C157" s="6">
        <v>45214</v>
      </c>
      <c r="D157" s="4">
        <v>3056.28</v>
      </c>
      <c r="E157" s="4" t="str">
        <f>VLOOKUP(A157,HOP!A:L,12,0)</f>
        <v>3056.28</v>
      </c>
      <c r="F157" s="4" t="str">
        <f>VLOOKUP(A157,HOP!A:C,3,0)</f>
        <v>3977806</v>
      </c>
      <c r="G157" s="4">
        <f t="shared" si="4"/>
        <v>0</v>
      </c>
      <c r="H157" s="4" t="str">
        <f t="shared" si="5"/>
        <v>，3977806</v>
      </c>
      <c r="I157" s="4" t="str">
        <f>VLOOKUP(A157,HOP!A:U,21,0)</f>
        <v>直连</v>
      </c>
    </row>
    <row r="158" s="4" customFormat="1" hidden="1" spans="1:9">
      <c r="A158" s="5">
        <v>999227194752752</v>
      </c>
      <c r="B158" s="6">
        <v>45213</v>
      </c>
      <c r="C158" s="6">
        <v>45214</v>
      </c>
      <c r="D158" s="4">
        <v>903.94</v>
      </c>
      <c r="E158" s="4" t="str">
        <f>VLOOKUP(A158,HOP!A:L,12,0)</f>
        <v>903.94</v>
      </c>
      <c r="F158" s="4" t="str">
        <f>VLOOKUP(A158,HOP!A:C,3,0)</f>
        <v>4026566</v>
      </c>
      <c r="G158" s="4">
        <f t="shared" si="4"/>
        <v>0</v>
      </c>
      <c r="H158" s="4" t="str">
        <f t="shared" si="5"/>
        <v>，4026566</v>
      </c>
      <c r="I158" s="4" t="str">
        <f>VLOOKUP(A158,HOP!A:U,21,0)</f>
        <v>直采</v>
      </c>
    </row>
    <row r="159" s="4" customFormat="1" hidden="1" spans="1:9">
      <c r="A159" s="5">
        <v>999227195328869</v>
      </c>
      <c r="B159" s="6">
        <v>45212</v>
      </c>
      <c r="C159" s="6">
        <v>45214</v>
      </c>
      <c r="D159" s="4">
        <v>2999</v>
      </c>
      <c r="E159" s="4" t="str">
        <f>VLOOKUP(A159,HOP!A:L,12,0)</f>
        <v>2999.00</v>
      </c>
      <c r="F159" s="4" t="str">
        <f>VLOOKUP(A159,HOP!A:C,3,0)</f>
        <v>4027246</v>
      </c>
      <c r="G159" s="4">
        <f t="shared" si="4"/>
        <v>0</v>
      </c>
      <c r="H159" s="4" t="str">
        <f t="shared" si="5"/>
        <v>，4027246</v>
      </c>
      <c r="I159" s="4" t="str">
        <f>VLOOKUP(A159,HOP!A:U,21,0)</f>
        <v>直连</v>
      </c>
    </row>
    <row r="160" s="4" customFormat="1" hidden="1" spans="1:9">
      <c r="A160" s="5">
        <v>999227195524648</v>
      </c>
      <c r="B160" s="6">
        <v>45212</v>
      </c>
      <c r="C160" s="6">
        <v>45214</v>
      </c>
      <c r="D160" s="4">
        <v>2999</v>
      </c>
      <c r="E160" s="4" t="str">
        <f>VLOOKUP(A160,HOP!A:L,12,0)</f>
        <v>2999.00</v>
      </c>
      <c r="F160" s="4" t="str">
        <f>VLOOKUP(A160,HOP!A:C,3,0)</f>
        <v>4027353</v>
      </c>
      <c r="G160" s="4">
        <f t="shared" si="4"/>
        <v>0</v>
      </c>
      <c r="H160" s="4" t="str">
        <f t="shared" si="5"/>
        <v>，4027353</v>
      </c>
      <c r="I160" s="4" t="str">
        <f>VLOOKUP(A160,HOP!A:U,21,0)</f>
        <v>直连</v>
      </c>
    </row>
    <row r="161" s="4" customFormat="1" hidden="1" spans="1:9">
      <c r="A161" s="5">
        <v>999227253534940</v>
      </c>
      <c r="B161" s="6">
        <v>45213</v>
      </c>
      <c r="C161" s="6">
        <v>45214</v>
      </c>
      <c r="D161" s="4">
        <v>425.03</v>
      </c>
      <c r="E161" s="4" t="str">
        <f>VLOOKUP(A161,HOP!A:L,12,0)</f>
        <v>425.03</v>
      </c>
      <c r="F161" s="4" t="str">
        <f>VLOOKUP(A161,HOP!A:C,3,0)</f>
        <v>4027816</v>
      </c>
      <c r="G161" s="4">
        <f t="shared" si="4"/>
        <v>0</v>
      </c>
      <c r="H161" s="4" t="str">
        <f t="shared" si="5"/>
        <v>，4027816</v>
      </c>
      <c r="I161" s="4" t="str">
        <f>VLOOKUP(A161,HOP!A:U,21,0)</f>
        <v>直连</v>
      </c>
    </row>
    <row r="162" s="4" customFormat="1" hidden="1" spans="1:9">
      <c r="A162" s="5">
        <v>999227262156045</v>
      </c>
      <c r="B162" s="6">
        <v>45209</v>
      </c>
      <c r="C162" s="6">
        <v>45214</v>
      </c>
      <c r="D162" s="4">
        <v>1827.5</v>
      </c>
      <c r="E162" s="4" t="str">
        <f>VLOOKUP(A162,HOP!A:L,12,0)</f>
        <v>1827.50</v>
      </c>
      <c r="F162" s="4" t="str">
        <f>VLOOKUP(A162,HOP!A:C,3,0)</f>
        <v>4030588</v>
      </c>
      <c r="G162" s="4">
        <f t="shared" si="4"/>
        <v>0</v>
      </c>
      <c r="H162" s="4" t="str">
        <f t="shared" si="5"/>
        <v>，4030588</v>
      </c>
      <c r="I162" s="4" t="str">
        <f>VLOOKUP(A162,HOP!A:U,21,0)</f>
        <v>直采</v>
      </c>
    </row>
    <row r="163" s="4" customFormat="1" hidden="1" spans="1:9">
      <c r="A163" s="5">
        <v>999227263245058</v>
      </c>
      <c r="B163" s="6">
        <v>45213</v>
      </c>
      <c r="C163" s="6">
        <v>45214</v>
      </c>
      <c r="D163" s="4">
        <v>300.02</v>
      </c>
      <c r="E163" s="4" t="str">
        <f>VLOOKUP(A163,HOP!A:L,12,0)</f>
        <v>300.02</v>
      </c>
      <c r="F163" s="4" t="str">
        <f>VLOOKUP(A163,HOP!A:C,3,0)</f>
        <v>4031056</v>
      </c>
      <c r="G163" s="4">
        <f t="shared" si="4"/>
        <v>0</v>
      </c>
      <c r="H163" s="4" t="str">
        <f t="shared" si="5"/>
        <v>，4031056</v>
      </c>
      <c r="I163" s="4" t="str">
        <f>VLOOKUP(A163,HOP!A:U,21,0)</f>
        <v>直连</v>
      </c>
    </row>
    <row r="164" s="4" customFormat="1" hidden="1" spans="1:9">
      <c r="A164" s="5">
        <v>999227263352640</v>
      </c>
      <c r="B164" s="6">
        <v>45212</v>
      </c>
      <c r="C164" s="6">
        <v>45214</v>
      </c>
      <c r="D164" s="4">
        <v>2486.38</v>
      </c>
      <c r="E164" s="4" t="str">
        <f>VLOOKUP(A164,HOP!A:L,12,0)</f>
        <v>2486.38</v>
      </c>
      <c r="F164" s="4" t="str">
        <f>VLOOKUP(A164,HOP!A:C,3,0)</f>
        <v>4031076</v>
      </c>
      <c r="G164" s="4">
        <f t="shared" si="4"/>
        <v>0</v>
      </c>
      <c r="H164" s="4" t="str">
        <f t="shared" si="5"/>
        <v>，4031076</v>
      </c>
      <c r="I164" s="4" t="str">
        <f>VLOOKUP(A164,HOP!A:U,21,0)</f>
        <v>直连</v>
      </c>
    </row>
    <row r="165" s="4" customFormat="1" hidden="1" spans="1:9">
      <c r="A165" s="5">
        <v>999227282312598</v>
      </c>
      <c r="B165" s="6">
        <v>45212</v>
      </c>
      <c r="C165" s="6">
        <v>45214</v>
      </c>
      <c r="D165" s="4">
        <v>4541.06</v>
      </c>
      <c r="E165" s="4" t="str">
        <f>VLOOKUP(A165,HOP!A:L,12,0)</f>
        <v>4541.06</v>
      </c>
      <c r="F165" s="4" t="str">
        <f>VLOOKUP(A165,HOP!A:C,3,0)</f>
        <v>4031994</v>
      </c>
      <c r="G165" s="4">
        <f t="shared" si="4"/>
        <v>0</v>
      </c>
      <c r="H165" s="4" t="str">
        <f t="shared" si="5"/>
        <v>，4031994</v>
      </c>
      <c r="I165" s="4" t="str">
        <f>VLOOKUP(A165,HOP!A:U,21,0)</f>
        <v>直连</v>
      </c>
    </row>
    <row r="166" s="4" customFormat="1" spans="1:9">
      <c r="A166" s="5">
        <v>999227283687642</v>
      </c>
      <c r="B166" s="6">
        <v>45213</v>
      </c>
      <c r="C166" s="6">
        <v>45214</v>
      </c>
      <c r="D166" s="4">
        <v>924.01</v>
      </c>
      <c r="E166" s="4" t="str">
        <f>VLOOKUP(A166,HOP!A:L,12,0)</f>
        <v>924.02</v>
      </c>
      <c r="F166" s="4" t="str">
        <f>VLOOKUP(A166,HOP!A:C,3,0)</f>
        <v>4032454</v>
      </c>
      <c r="G166" s="4">
        <f t="shared" si="4"/>
        <v>-0.00999999999999091</v>
      </c>
      <c r="H166" s="4" t="str">
        <f t="shared" si="5"/>
        <v>，4032454</v>
      </c>
      <c r="I166" s="4" t="str">
        <f>VLOOKUP(A166,HOP!A:U,21,0)</f>
        <v>直连</v>
      </c>
    </row>
    <row r="167" s="4" customFormat="1" hidden="1" spans="1:9">
      <c r="A167" s="5">
        <v>999227284557219</v>
      </c>
      <c r="B167" s="6">
        <v>45213</v>
      </c>
      <c r="C167" s="6">
        <v>45214</v>
      </c>
      <c r="D167" s="4">
        <v>420.55</v>
      </c>
      <c r="E167" s="4" t="str">
        <f>VLOOKUP(A167,HOP!A:L,12,0)</f>
        <v>420.55</v>
      </c>
      <c r="F167" s="4" t="str">
        <f>VLOOKUP(A167,HOP!A:C,3,0)</f>
        <v>4032903</v>
      </c>
      <c r="G167" s="4">
        <f t="shared" si="4"/>
        <v>0</v>
      </c>
      <c r="H167" s="4" t="str">
        <f t="shared" si="5"/>
        <v>，4032903</v>
      </c>
      <c r="I167" s="4" t="str">
        <f>VLOOKUP(A167,HOP!A:U,21,0)</f>
        <v>直连</v>
      </c>
    </row>
    <row r="168" s="4" customFormat="1" hidden="1" spans="1:9">
      <c r="A168" s="5">
        <v>999227284769216</v>
      </c>
      <c r="B168" s="6">
        <v>45213</v>
      </c>
      <c r="C168" s="6">
        <v>45214</v>
      </c>
      <c r="D168" s="4">
        <v>715.76</v>
      </c>
      <c r="E168" s="4" t="str">
        <f>VLOOKUP(A168,HOP!A:L,12,0)</f>
        <v>715.76</v>
      </c>
      <c r="F168" s="4" t="str">
        <f>VLOOKUP(A168,HOP!A:C,3,0)</f>
        <v>4033052</v>
      </c>
      <c r="G168" s="4">
        <f t="shared" si="4"/>
        <v>0</v>
      </c>
      <c r="H168" s="4" t="str">
        <f t="shared" si="5"/>
        <v>，4033052</v>
      </c>
      <c r="I168" s="4" t="str">
        <f>VLOOKUP(A168,HOP!A:U,21,0)</f>
        <v>直连</v>
      </c>
    </row>
    <row r="169" s="4" customFormat="1" hidden="1" spans="1:9">
      <c r="A169" s="5">
        <v>999227286175308</v>
      </c>
      <c r="B169" s="6">
        <v>45213</v>
      </c>
      <c r="C169" s="6">
        <v>45214</v>
      </c>
      <c r="D169" s="4">
        <v>480.6</v>
      </c>
      <c r="E169" s="4" t="str">
        <f>VLOOKUP(A169,HOP!A:L,12,0)</f>
        <v>480.60</v>
      </c>
      <c r="F169" s="4" t="str">
        <f>VLOOKUP(A169,HOP!A:C,3,0)</f>
        <v>4033863</v>
      </c>
      <c r="G169" s="4">
        <f t="shared" si="4"/>
        <v>0</v>
      </c>
      <c r="H169" s="4" t="str">
        <f t="shared" si="5"/>
        <v>，4033863</v>
      </c>
      <c r="I169" s="4" t="str">
        <f>VLOOKUP(A169,HOP!A:U,21,0)</f>
        <v>直连</v>
      </c>
    </row>
    <row r="170" s="4" customFormat="1" hidden="1" spans="1:9">
      <c r="A170" s="5">
        <v>27286291054</v>
      </c>
      <c r="B170" s="6">
        <v>45213</v>
      </c>
      <c r="C170" s="6">
        <v>45214</v>
      </c>
      <c r="D170" s="4">
        <v>3213.63</v>
      </c>
      <c r="E170" s="4" t="str">
        <f>VLOOKUP(A170,HOP!A:L,12,0)</f>
        <v>3213.63</v>
      </c>
      <c r="F170" s="4" t="str">
        <f>VLOOKUP(A170,HOP!A:C,3,0)</f>
        <v>4033896</v>
      </c>
      <c r="G170" s="4">
        <f t="shared" si="4"/>
        <v>0</v>
      </c>
      <c r="H170" s="4" t="str">
        <f t="shared" si="5"/>
        <v>，4033896</v>
      </c>
      <c r="I170" s="4" t="str">
        <f>VLOOKUP(A170,HOP!A:U,21,0)</f>
        <v>直连</v>
      </c>
    </row>
    <row r="171" s="4" customFormat="1" hidden="1" spans="1:9">
      <c r="A171" s="5">
        <v>999227287513040</v>
      </c>
      <c r="B171" s="6">
        <v>45213</v>
      </c>
      <c r="C171" s="6">
        <v>45214</v>
      </c>
      <c r="D171" s="4">
        <v>466.13</v>
      </c>
      <c r="E171" s="4" t="str">
        <f>VLOOKUP(A171,HOP!A:L,12,0)</f>
        <v>466.13</v>
      </c>
      <c r="F171" s="4" t="str">
        <f>VLOOKUP(A171,HOP!A:C,3,0)</f>
        <v>4034328</v>
      </c>
      <c r="G171" s="4">
        <f t="shared" si="4"/>
        <v>0</v>
      </c>
      <c r="H171" s="4" t="str">
        <f t="shared" si="5"/>
        <v>，4034328</v>
      </c>
      <c r="I171" s="4" t="str">
        <f>VLOOKUP(A171,HOP!A:U,21,0)</f>
        <v>直连</v>
      </c>
    </row>
    <row r="172" s="4" customFormat="1" spans="1:9">
      <c r="A172" s="5">
        <v>999227287741101</v>
      </c>
      <c r="B172" s="6">
        <v>45212</v>
      </c>
      <c r="C172" s="6">
        <v>45214</v>
      </c>
      <c r="D172" s="4">
        <v>947.66</v>
      </c>
      <c r="E172" s="4" t="str">
        <f>VLOOKUP(A172,HOP!A:L,12,0)</f>
        <v>947.68</v>
      </c>
      <c r="F172" s="4" t="str">
        <f>VLOOKUP(A172,HOP!A:C,3,0)</f>
        <v>4034432</v>
      </c>
      <c r="G172" s="4">
        <f t="shared" si="4"/>
        <v>-0.0199999999999818</v>
      </c>
      <c r="H172" s="4" t="str">
        <f t="shared" si="5"/>
        <v>，4034432</v>
      </c>
      <c r="I172" s="4" t="str">
        <f>VLOOKUP(A172,HOP!A:U,21,0)</f>
        <v>直连</v>
      </c>
    </row>
    <row r="173" s="4" customFormat="1" hidden="1" spans="1:9">
      <c r="A173" s="5">
        <v>999227288038081</v>
      </c>
      <c r="B173" s="6">
        <v>45210</v>
      </c>
      <c r="C173" s="6">
        <v>45214</v>
      </c>
      <c r="D173" s="4">
        <v>1464.15</v>
      </c>
      <c r="E173" s="4" t="str">
        <f>VLOOKUP(A173,HOP!A:L,12,0)</f>
        <v>1464.15</v>
      </c>
      <c r="F173" s="4" t="str">
        <f>VLOOKUP(A173,HOP!A:C,3,0)</f>
        <v>4034534</v>
      </c>
      <c r="G173" s="4">
        <f t="shared" si="4"/>
        <v>0</v>
      </c>
      <c r="H173" s="4" t="str">
        <f t="shared" si="5"/>
        <v>，4034534</v>
      </c>
      <c r="I173" s="4" t="str">
        <f>VLOOKUP(A173,HOP!A:U,21,0)</f>
        <v>直采</v>
      </c>
    </row>
    <row r="174" s="4" customFormat="1" hidden="1" spans="1:9">
      <c r="A174" s="5">
        <v>999227288355283</v>
      </c>
      <c r="B174" s="6">
        <v>45213</v>
      </c>
      <c r="C174" s="6">
        <v>45214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s="4" customFormat="1" hidden="1" spans="1:9">
      <c r="A175" s="5">
        <v>999227288775590</v>
      </c>
      <c r="B175" s="6">
        <v>45213</v>
      </c>
      <c r="C175" s="6">
        <v>45214</v>
      </c>
      <c r="D175" s="4">
        <v>151.66</v>
      </c>
      <c r="E175" s="4" t="str">
        <f>VLOOKUP(A175,HOP!A:L,12,0)</f>
        <v>151.66</v>
      </c>
      <c r="F175" s="4" t="str">
        <f>VLOOKUP(A175,HOP!A:C,3,0)</f>
        <v>4034978</v>
      </c>
      <c r="G175" s="4">
        <f t="shared" si="4"/>
        <v>0</v>
      </c>
      <c r="H175" s="4" t="str">
        <f t="shared" si="5"/>
        <v>，4034978</v>
      </c>
      <c r="I175" s="4" t="str">
        <f>VLOOKUP(A175,HOP!A:U,21,0)</f>
        <v>直连</v>
      </c>
    </row>
    <row r="176" s="4" customFormat="1" hidden="1" spans="1:9">
      <c r="A176" s="5">
        <v>999227289098218</v>
      </c>
      <c r="B176" s="6">
        <v>45213</v>
      </c>
      <c r="C176" s="6">
        <v>45214</v>
      </c>
      <c r="D176" s="4">
        <v>358.82</v>
      </c>
      <c r="E176" s="4" t="str">
        <f>VLOOKUP(A176,HOP!A:L,12,0)</f>
        <v>358.82</v>
      </c>
      <c r="F176" s="4" t="str">
        <f>VLOOKUP(A176,HOP!A:C,3,0)</f>
        <v>4035214</v>
      </c>
      <c r="G176" s="4">
        <f t="shared" si="4"/>
        <v>0</v>
      </c>
      <c r="H176" s="4" t="str">
        <f t="shared" si="5"/>
        <v>，4035214</v>
      </c>
      <c r="I176" s="4" t="str">
        <f>VLOOKUP(A176,HOP!A:U,21,0)</f>
        <v>直连</v>
      </c>
    </row>
    <row r="177" s="4" customFormat="1" hidden="1" spans="1:9">
      <c r="A177" s="5">
        <v>999226908138335</v>
      </c>
      <c r="B177" s="6">
        <v>45213</v>
      </c>
      <c r="C177" s="6">
        <v>45214</v>
      </c>
      <c r="D177" s="4">
        <v>1486.88</v>
      </c>
      <c r="E177" s="4" t="str">
        <f>VLOOKUP(A177,HOP!A:L,12,0)</f>
        <v>1486.88</v>
      </c>
      <c r="F177" s="4" t="str">
        <f>VLOOKUP(A177,HOP!A:C,3,0)</f>
        <v>3968214</v>
      </c>
      <c r="G177" s="4">
        <f t="shared" si="4"/>
        <v>0</v>
      </c>
      <c r="H177" s="4" t="str">
        <f t="shared" si="5"/>
        <v>，3968214</v>
      </c>
      <c r="I177" s="4" t="str">
        <f>VLOOKUP(A177,HOP!A:U,21,0)</f>
        <v>直连</v>
      </c>
    </row>
    <row r="178" s="4" customFormat="1" hidden="1" spans="1:9">
      <c r="A178" s="5">
        <v>999227289953659</v>
      </c>
      <c r="B178" s="6">
        <v>45213</v>
      </c>
      <c r="C178" s="6">
        <v>45214</v>
      </c>
      <c r="D178" s="4">
        <v>1168.08</v>
      </c>
      <c r="E178" s="4" t="str">
        <f>VLOOKUP(A178,HOP!A:L,12,0)</f>
        <v>1168.08</v>
      </c>
      <c r="F178" s="4" t="str">
        <f>VLOOKUP(A178,HOP!A:C,3,0)</f>
        <v>4035723</v>
      </c>
      <c r="G178" s="4">
        <f t="shared" si="4"/>
        <v>0</v>
      </c>
      <c r="H178" s="4" t="str">
        <f t="shared" si="5"/>
        <v>，4035723</v>
      </c>
      <c r="I178" s="4" t="str">
        <f>VLOOKUP(A178,HOP!A:U,21,0)</f>
        <v>直连</v>
      </c>
    </row>
    <row r="179" s="4" customFormat="1" hidden="1" spans="1:9">
      <c r="A179" s="5">
        <v>999227290741928</v>
      </c>
      <c r="B179" s="6">
        <v>45213</v>
      </c>
      <c r="C179" s="6">
        <v>45214</v>
      </c>
      <c r="D179" s="4">
        <v>262.54</v>
      </c>
      <c r="E179" s="4" t="str">
        <f>VLOOKUP(A179,HOP!A:L,12,0)</f>
        <v>262.54</v>
      </c>
      <c r="F179" s="4" t="str">
        <f>VLOOKUP(A179,HOP!A:C,3,0)</f>
        <v>4036677</v>
      </c>
      <c r="G179" s="4">
        <f t="shared" si="4"/>
        <v>0</v>
      </c>
      <c r="H179" s="4" t="str">
        <f t="shared" si="5"/>
        <v>，4036677</v>
      </c>
      <c r="I179" s="4" t="str">
        <f>VLOOKUP(A179,HOP!A:U,21,0)</f>
        <v>直连</v>
      </c>
    </row>
    <row r="180" s="4" customFormat="1" hidden="1" spans="1:9">
      <c r="A180" s="5">
        <v>999227290745240</v>
      </c>
      <c r="B180" s="6">
        <v>45213</v>
      </c>
      <c r="C180" s="6">
        <v>45214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5">
        <v>999227290926922</v>
      </c>
      <c r="B181" s="6">
        <v>45213</v>
      </c>
      <c r="C181" s="6">
        <v>45214</v>
      </c>
      <c r="D181" s="4">
        <v>549.83</v>
      </c>
      <c r="E181" s="4" t="str">
        <f>VLOOKUP(A181,HOP!A:L,12,0)</f>
        <v>549.83</v>
      </c>
      <c r="F181" s="4" t="str">
        <f>VLOOKUP(A181,HOP!A:C,3,0)</f>
        <v>4037042</v>
      </c>
      <c r="G181" s="4">
        <f t="shared" si="4"/>
        <v>0</v>
      </c>
      <c r="H181" s="4" t="str">
        <f t="shared" si="5"/>
        <v>，4037042</v>
      </c>
      <c r="I181" s="4" t="str">
        <f>VLOOKUP(A181,HOP!A:U,21,0)</f>
        <v>直连</v>
      </c>
    </row>
    <row r="182" s="4" customFormat="1" hidden="1" spans="1:9">
      <c r="A182" s="5">
        <v>999227291053458</v>
      </c>
      <c r="B182" s="6">
        <v>45213</v>
      </c>
      <c r="C182" s="6">
        <v>45214</v>
      </c>
      <c r="D182" s="4">
        <v>142.56</v>
      </c>
      <c r="E182" s="4" t="str">
        <f>VLOOKUP(A182,HOP!A:L,12,0)</f>
        <v>142.56</v>
      </c>
      <c r="F182" s="4" t="str">
        <f>VLOOKUP(A182,HOP!A:C,3,0)</f>
        <v>4037213</v>
      </c>
      <c r="G182" s="4">
        <f t="shared" si="4"/>
        <v>0</v>
      </c>
      <c r="H182" s="4" t="str">
        <f t="shared" si="5"/>
        <v>，4037213</v>
      </c>
      <c r="I182" s="4" t="str">
        <f>VLOOKUP(A182,HOP!A:U,21,0)</f>
        <v>直连</v>
      </c>
    </row>
    <row r="183" s="4" customFormat="1" hidden="1" spans="1:9">
      <c r="A183" s="5">
        <v>999227291163321</v>
      </c>
      <c r="B183" s="6">
        <v>45209</v>
      </c>
      <c r="C183" s="6">
        <v>45214</v>
      </c>
      <c r="D183" s="4">
        <v>482.57</v>
      </c>
      <c r="E183" s="4" t="str">
        <f>VLOOKUP(A183,HOP!A:L,12,0)</f>
        <v>482.57</v>
      </c>
      <c r="F183" s="4" t="str">
        <f>VLOOKUP(A183,HOP!A:C,3,0)</f>
        <v>4037398</v>
      </c>
      <c r="G183" s="4">
        <f t="shared" si="4"/>
        <v>0</v>
      </c>
      <c r="H183" s="4" t="str">
        <f t="shared" si="5"/>
        <v>，4037398</v>
      </c>
      <c r="I183" s="4" t="str">
        <f>VLOOKUP(A183,HOP!A:U,21,0)</f>
        <v>直连</v>
      </c>
    </row>
    <row r="184" s="4" customFormat="1" hidden="1" spans="1:9">
      <c r="A184" s="5">
        <v>999227295435855</v>
      </c>
      <c r="B184" s="6">
        <v>45213</v>
      </c>
      <c r="C184" s="6">
        <v>45214</v>
      </c>
      <c r="D184" s="4">
        <v>839.04</v>
      </c>
      <c r="E184" s="4" t="str">
        <f>VLOOKUP(A184,HOP!A:L,12,0)</f>
        <v>839.04</v>
      </c>
      <c r="F184" s="4" t="str">
        <f>VLOOKUP(A184,HOP!A:C,3,0)</f>
        <v>4038373</v>
      </c>
      <c r="G184" s="4">
        <f t="shared" si="4"/>
        <v>0</v>
      </c>
      <c r="H184" s="4" t="str">
        <f t="shared" si="5"/>
        <v>，4038373</v>
      </c>
      <c r="I184" s="4" t="str">
        <f>VLOOKUP(A184,HOP!A:U,21,0)</f>
        <v>直连</v>
      </c>
    </row>
    <row r="185" s="4" customFormat="1" hidden="1" spans="1:9">
      <c r="A185" s="5">
        <v>999227297398878</v>
      </c>
      <c r="B185" s="6">
        <v>45213</v>
      </c>
      <c r="C185" s="6">
        <v>45214</v>
      </c>
      <c r="D185" s="4">
        <v>195.22</v>
      </c>
      <c r="E185" s="4" t="str">
        <f>VLOOKUP(A185,HOP!A:L,12,0)</f>
        <v>195.22</v>
      </c>
      <c r="F185" s="4" t="str">
        <f>VLOOKUP(A185,HOP!A:C,3,0)</f>
        <v>4039017</v>
      </c>
      <c r="G185" s="4">
        <f t="shared" si="4"/>
        <v>0</v>
      </c>
      <c r="H185" s="4" t="str">
        <f t="shared" si="5"/>
        <v>，4039017</v>
      </c>
      <c r="I185" s="4" t="str">
        <f>VLOOKUP(A185,HOP!A:U,21,0)</f>
        <v>直连</v>
      </c>
    </row>
    <row r="186" s="4" customFormat="1" hidden="1" spans="1:9">
      <c r="A186" s="5">
        <v>999227298397856</v>
      </c>
      <c r="B186" s="6">
        <v>45212</v>
      </c>
      <c r="C186" s="6">
        <v>45214</v>
      </c>
      <c r="D186" s="4">
        <v>684.34</v>
      </c>
      <c r="E186" s="4" t="str">
        <f>VLOOKUP(A186,HOP!A:L,12,0)</f>
        <v>684.34</v>
      </c>
      <c r="F186" s="4" t="str">
        <f>VLOOKUP(A186,HOP!A:C,3,0)</f>
        <v>4039323</v>
      </c>
      <c r="G186" s="4">
        <f t="shared" si="4"/>
        <v>0</v>
      </c>
      <c r="H186" s="4" t="str">
        <f t="shared" si="5"/>
        <v>，4039323</v>
      </c>
      <c r="I186" s="4" t="str">
        <f>VLOOKUP(A186,HOP!A:U,21,0)</f>
        <v>直采</v>
      </c>
    </row>
    <row r="187" s="4" customFormat="1" hidden="1" spans="1:9">
      <c r="A187" s="5">
        <v>999227298403798</v>
      </c>
      <c r="B187" s="6">
        <v>45211</v>
      </c>
      <c r="C187" s="6">
        <v>45214</v>
      </c>
      <c r="D187" s="4">
        <v>723.75</v>
      </c>
      <c r="E187" s="4" t="str">
        <f>VLOOKUP(A187,HOP!A:L,12,0)</f>
        <v>723.75</v>
      </c>
      <c r="F187" s="4" t="str">
        <f>VLOOKUP(A187,HOP!A:C,3,0)</f>
        <v>4039324</v>
      </c>
      <c r="G187" s="4">
        <f t="shared" si="4"/>
        <v>0</v>
      </c>
      <c r="H187" s="4" t="str">
        <f t="shared" si="5"/>
        <v>，4039324</v>
      </c>
      <c r="I187" s="4" t="str">
        <f>VLOOKUP(A187,HOP!A:U,21,0)</f>
        <v>直连</v>
      </c>
    </row>
    <row r="188" s="4" customFormat="1" hidden="1" spans="1:9">
      <c r="A188" s="5">
        <v>999226903167965</v>
      </c>
      <c r="B188" s="6">
        <v>45213</v>
      </c>
      <c r="C188" s="6">
        <v>45214</v>
      </c>
      <c r="D188" s="4">
        <v>825.23</v>
      </c>
      <c r="E188" s="4" t="str">
        <f>VLOOKUP(A188,HOP!A:L,12,0)</f>
        <v>825.23</v>
      </c>
      <c r="F188" s="4" t="str">
        <f>VLOOKUP(A188,HOP!A:C,3,0)</f>
        <v>3966457</v>
      </c>
      <c r="G188" s="4">
        <f t="shared" si="4"/>
        <v>0</v>
      </c>
      <c r="H188" s="4" t="str">
        <f t="shared" si="5"/>
        <v>，3966457</v>
      </c>
      <c r="I188" s="4" t="str">
        <f>VLOOKUP(A188,HOP!A:U,21,0)</f>
        <v>直连</v>
      </c>
    </row>
    <row r="189" s="4" customFormat="1" hidden="1" spans="1:9">
      <c r="A189" s="5">
        <v>999227301512007</v>
      </c>
      <c r="B189" s="6">
        <v>45212</v>
      </c>
      <c r="C189" s="6">
        <v>45214</v>
      </c>
      <c r="D189" s="4">
        <v>1413.54</v>
      </c>
      <c r="E189" s="4" t="str">
        <f>VLOOKUP(A189,HOP!A:L,12,0)</f>
        <v>1413.54</v>
      </c>
      <c r="F189" s="4" t="str">
        <f>VLOOKUP(A189,HOP!A:C,3,0)</f>
        <v>4040524</v>
      </c>
      <c r="G189" s="4">
        <f t="shared" si="4"/>
        <v>0</v>
      </c>
      <c r="H189" s="4" t="str">
        <f t="shared" si="5"/>
        <v>，4040524</v>
      </c>
      <c r="I189" s="4" t="str">
        <f>VLOOKUP(A189,HOP!A:U,21,0)</f>
        <v>直连</v>
      </c>
    </row>
    <row r="190" s="4" customFormat="1" hidden="1" spans="1:9">
      <c r="A190" s="5">
        <v>999227302189514</v>
      </c>
      <c r="B190" s="6">
        <v>45211</v>
      </c>
      <c r="C190" s="6">
        <v>45214</v>
      </c>
      <c r="D190" s="4">
        <v>2845.35</v>
      </c>
      <c r="E190" s="4" t="str">
        <f>VLOOKUP(A190,HOP!A:L,12,0)</f>
        <v>2845.35</v>
      </c>
      <c r="F190" s="4" t="str">
        <f>VLOOKUP(A190,HOP!A:C,3,0)</f>
        <v>4040842</v>
      </c>
      <c r="G190" s="4">
        <f t="shared" si="4"/>
        <v>0</v>
      </c>
      <c r="H190" s="4" t="str">
        <f t="shared" si="5"/>
        <v>，4040842</v>
      </c>
      <c r="I190" s="4" t="str">
        <f>VLOOKUP(A190,HOP!A:U,21,0)</f>
        <v>直连</v>
      </c>
    </row>
    <row r="191" s="4" customFormat="1" hidden="1" spans="1:9">
      <c r="A191" s="5">
        <v>999227302213487</v>
      </c>
      <c r="B191" s="6">
        <v>45210</v>
      </c>
      <c r="C191" s="6">
        <v>45214</v>
      </c>
      <c r="D191" s="4">
        <v>1217.76</v>
      </c>
      <c r="E191" s="4" t="str">
        <f>VLOOKUP(A191,HOP!A:L,12,0)</f>
        <v>1217.76</v>
      </c>
      <c r="F191" s="4" t="str">
        <f>VLOOKUP(A191,HOP!A:C,3,0)</f>
        <v>4040961</v>
      </c>
      <c r="G191" s="4">
        <f t="shared" si="4"/>
        <v>0</v>
      </c>
      <c r="H191" s="4" t="str">
        <f t="shared" si="5"/>
        <v>，4040961</v>
      </c>
      <c r="I191" s="4" t="str">
        <f>VLOOKUP(A191,HOP!A:U,21,0)</f>
        <v>直连</v>
      </c>
    </row>
    <row r="192" s="4" customFormat="1" hidden="1" spans="1:9">
      <c r="A192" s="5">
        <v>999227303256226</v>
      </c>
      <c r="B192" s="6">
        <v>45213</v>
      </c>
      <c r="C192" s="6">
        <v>45214</v>
      </c>
      <c r="D192" s="4">
        <v>380.65</v>
      </c>
      <c r="E192" s="4" t="str">
        <f>VLOOKUP(A192,HOP!A:L,12,0)</f>
        <v>380.65</v>
      </c>
      <c r="F192" s="4" t="str">
        <f>VLOOKUP(A192,HOP!A:C,3,0)</f>
        <v>4041430</v>
      </c>
      <c r="G192" s="4">
        <f t="shared" si="4"/>
        <v>0</v>
      </c>
      <c r="H192" s="4" t="str">
        <f t="shared" si="5"/>
        <v>，4041430</v>
      </c>
      <c r="I192" s="4" t="str">
        <f>VLOOKUP(A192,HOP!A:U,21,0)</f>
        <v>直连</v>
      </c>
    </row>
    <row r="193" s="4" customFormat="1" spans="1:9">
      <c r="A193" s="5">
        <v>999227303266269</v>
      </c>
      <c r="B193" s="6">
        <v>45211</v>
      </c>
      <c r="C193" s="6">
        <v>45214</v>
      </c>
      <c r="D193" s="4">
        <v>2504.34</v>
      </c>
      <c r="E193" s="4" t="str">
        <f>VLOOKUP(A193,HOP!A:L,12,0)</f>
        <v>2504.45</v>
      </c>
      <c r="F193" s="4" t="str">
        <f>VLOOKUP(A193,HOP!A:C,3,0)</f>
        <v>4041437</v>
      </c>
      <c r="G193" s="4">
        <f t="shared" si="4"/>
        <v>-0.109999999999673</v>
      </c>
      <c r="H193" s="4" t="str">
        <f t="shared" si="5"/>
        <v>，4041437</v>
      </c>
      <c r="I193" s="4" t="str">
        <f>VLOOKUP(A193,HOP!A:U,21,0)</f>
        <v>直连</v>
      </c>
    </row>
    <row r="194" s="4" customFormat="1" hidden="1" spans="1:9">
      <c r="A194" s="5">
        <v>999227303381252</v>
      </c>
      <c r="B194" s="6">
        <v>45213</v>
      </c>
      <c r="C194" s="6">
        <v>45214</v>
      </c>
      <c r="D194" s="4">
        <v>565.07</v>
      </c>
      <c r="E194" s="4" t="str">
        <f>VLOOKUP(A194,HOP!A:L,12,0)</f>
        <v>565.07</v>
      </c>
      <c r="F194" s="4" t="str">
        <f>VLOOKUP(A194,HOP!A:C,3,0)</f>
        <v>4041522</v>
      </c>
      <c r="G194" s="4">
        <f t="shared" si="4"/>
        <v>0</v>
      </c>
      <c r="H194" s="4" t="str">
        <f t="shared" si="5"/>
        <v>，4041522</v>
      </c>
      <c r="I194" s="4" t="str">
        <f>VLOOKUP(A194,HOP!A:U,21,0)</f>
        <v>直连</v>
      </c>
    </row>
    <row r="195" s="4" customFormat="1" hidden="1" spans="1:9">
      <c r="A195" s="5">
        <v>999227304866606</v>
      </c>
      <c r="B195" s="6">
        <v>45210</v>
      </c>
      <c r="C195" s="6">
        <v>45214</v>
      </c>
      <c r="D195" s="4">
        <v>892.96</v>
      </c>
      <c r="E195" s="4" t="str">
        <f>VLOOKUP(A195,HOP!A:L,12,0)</f>
        <v>892.96</v>
      </c>
      <c r="F195" s="4" t="str">
        <f>VLOOKUP(A195,HOP!A:C,3,0)</f>
        <v>4042280</v>
      </c>
      <c r="G195" s="4">
        <f t="shared" ref="G195:G258" si="6">D195-E195</f>
        <v>0</v>
      </c>
      <c r="H195" s="4" t="str">
        <f t="shared" ref="H195:H258" si="7">$H$1&amp;F195</f>
        <v>，4042280</v>
      </c>
      <c r="I195" s="4" t="str">
        <f>VLOOKUP(A195,HOP!A:U,21,0)</f>
        <v>直连</v>
      </c>
    </row>
    <row r="196" s="4" customFormat="1" spans="1:9">
      <c r="A196" s="5">
        <v>999227305794976</v>
      </c>
      <c r="B196" s="6">
        <v>45213</v>
      </c>
      <c r="C196" s="6">
        <v>45214</v>
      </c>
      <c r="D196" s="4">
        <v>181.67</v>
      </c>
      <c r="E196" s="4" t="str">
        <f>VLOOKUP(A196,HOP!A:L,12,0)</f>
        <v>181.68</v>
      </c>
      <c r="F196" s="4" t="str">
        <f>VLOOKUP(A196,HOP!A:C,3,0)</f>
        <v>4042824</v>
      </c>
      <c r="G196" s="4">
        <f t="shared" si="6"/>
        <v>-0.0100000000000193</v>
      </c>
      <c r="H196" s="4" t="str">
        <f t="shared" si="7"/>
        <v>，4042824</v>
      </c>
      <c r="I196" s="4" t="str">
        <f>VLOOKUP(A196,HOP!A:U,21,0)</f>
        <v>直连</v>
      </c>
    </row>
    <row r="197" s="4" customFormat="1" hidden="1" spans="1:9">
      <c r="A197" s="5">
        <v>999227305881458</v>
      </c>
      <c r="B197" s="6">
        <v>45213</v>
      </c>
      <c r="C197" s="6">
        <v>45214</v>
      </c>
      <c r="D197" s="4">
        <v>3540.98</v>
      </c>
      <c r="E197" s="4" t="str">
        <f>VLOOKUP(A197,HOP!A:L,12,0)</f>
        <v>3540.98</v>
      </c>
      <c r="F197" s="4" t="str">
        <f>VLOOKUP(A197,HOP!A:C,3,0)</f>
        <v>4042858</v>
      </c>
      <c r="G197" s="4">
        <f t="shared" si="6"/>
        <v>0</v>
      </c>
      <c r="H197" s="4" t="str">
        <f t="shared" si="7"/>
        <v>，4042858</v>
      </c>
      <c r="I197" s="4" t="str">
        <f>VLOOKUP(A197,HOP!A:U,21,0)</f>
        <v>直连</v>
      </c>
    </row>
    <row r="198" s="4" customFormat="1" hidden="1" spans="1:9">
      <c r="A198" s="5">
        <v>999227307215654</v>
      </c>
      <c r="B198" s="6">
        <v>45212</v>
      </c>
      <c r="C198" s="6">
        <v>45214</v>
      </c>
      <c r="D198" s="4">
        <v>1747.04</v>
      </c>
      <c r="E198" s="4" t="str">
        <f>VLOOKUP(A198,HOP!A:L,12,0)</f>
        <v>1747.04</v>
      </c>
      <c r="F198" s="4" t="str">
        <f>VLOOKUP(A198,HOP!A:C,3,0)</f>
        <v>4044821</v>
      </c>
      <c r="G198" s="4">
        <f t="shared" si="6"/>
        <v>0</v>
      </c>
      <c r="H198" s="4" t="str">
        <f t="shared" si="7"/>
        <v>，4044821</v>
      </c>
      <c r="I198" s="4" t="str">
        <f>VLOOKUP(A198,HOP!A:U,21,0)</f>
        <v>直连</v>
      </c>
    </row>
    <row r="199" s="4" customFormat="1" hidden="1" spans="1:9">
      <c r="A199" s="5">
        <v>999226132399263</v>
      </c>
      <c r="B199" s="6">
        <v>45213</v>
      </c>
      <c r="C199" s="6">
        <v>45214</v>
      </c>
      <c r="D199" s="4">
        <v>1518.12</v>
      </c>
      <c r="E199" s="4" t="str">
        <f>VLOOKUP(A199,HOP!A:L,12,0)</f>
        <v>1518.12</v>
      </c>
      <c r="F199" s="4" t="str">
        <f>VLOOKUP(A199,HOP!A:C,3,0)</f>
        <v>3799788</v>
      </c>
      <c r="G199" s="4">
        <f t="shared" si="6"/>
        <v>0</v>
      </c>
      <c r="H199" s="4" t="str">
        <f t="shared" si="7"/>
        <v>，3799788</v>
      </c>
      <c r="I199" s="4" t="str">
        <f>VLOOKUP(A199,HOP!A:U,21,0)</f>
        <v>直连</v>
      </c>
    </row>
    <row r="200" s="4" customFormat="1" hidden="1" spans="1:9">
      <c r="A200" s="5">
        <v>999227308236361</v>
      </c>
      <c r="B200" s="6">
        <v>45212</v>
      </c>
      <c r="C200" s="6">
        <v>45214</v>
      </c>
      <c r="D200" s="4">
        <v>1193.88</v>
      </c>
      <c r="E200" s="4" t="str">
        <f>VLOOKUP(A200,HOP!A:L,12,0)</f>
        <v>1193.88</v>
      </c>
      <c r="F200" s="4" t="str">
        <f>VLOOKUP(A200,HOP!A:C,3,0)</f>
        <v>4045453</v>
      </c>
      <c r="G200" s="4">
        <f t="shared" si="6"/>
        <v>0</v>
      </c>
      <c r="H200" s="4" t="str">
        <f t="shared" si="7"/>
        <v>，4045453</v>
      </c>
      <c r="I200" s="4" t="str">
        <f>VLOOKUP(A200,HOP!A:U,21,0)</f>
        <v>直连</v>
      </c>
    </row>
    <row r="201" s="4" customFormat="1" hidden="1" spans="1:9">
      <c r="A201" s="5">
        <v>999227309041615</v>
      </c>
      <c r="B201" s="6">
        <v>45212</v>
      </c>
      <c r="C201" s="6">
        <v>45214</v>
      </c>
      <c r="D201" s="4">
        <v>1502.35</v>
      </c>
      <c r="E201" s="4" t="str">
        <f>VLOOKUP(A201,HOP!A:L,12,0)</f>
        <v>1502.35</v>
      </c>
      <c r="F201" s="4" t="str">
        <f>VLOOKUP(A201,HOP!A:C,3,0)</f>
        <v>4045733</v>
      </c>
      <c r="G201" s="4">
        <f t="shared" si="6"/>
        <v>0</v>
      </c>
      <c r="H201" s="4" t="str">
        <f t="shared" si="7"/>
        <v>，4045733</v>
      </c>
      <c r="I201" s="4" t="str">
        <f>VLOOKUP(A201,HOP!A:U,21,0)</f>
        <v>直采</v>
      </c>
    </row>
    <row r="202" s="4" customFormat="1" hidden="1" spans="1:9">
      <c r="A202" s="5">
        <v>999227309847408</v>
      </c>
      <c r="B202" s="6">
        <v>45213</v>
      </c>
      <c r="C202" s="6">
        <v>45214</v>
      </c>
      <c r="D202" s="4">
        <v>359.06</v>
      </c>
      <c r="E202" s="4" t="str">
        <f>VLOOKUP(A202,HOP!A:L,12,0)</f>
        <v>359.06</v>
      </c>
      <c r="F202" s="4" t="str">
        <f>VLOOKUP(A202,HOP!A:C,3,0)</f>
        <v>4046309</v>
      </c>
      <c r="G202" s="4">
        <f t="shared" si="6"/>
        <v>0</v>
      </c>
      <c r="H202" s="4" t="str">
        <f t="shared" si="7"/>
        <v>，4046309</v>
      </c>
      <c r="I202" s="4" t="str">
        <f>VLOOKUP(A202,HOP!A:U,21,0)</f>
        <v>直连</v>
      </c>
    </row>
    <row r="203" s="4" customFormat="1" hidden="1" spans="1:9">
      <c r="A203" s="5">
        <v>999227319048013</v>
      </c>
      <c r="B203" s="6">
        <v>45212</v>
      </c>
      <c r="C203" s="6">
        <v>45214</v>
      </c>
      <c r="D203" s="4">
        <v>1019.3</v>
      </c>
      <c r="E203" s="4" t="str">
        <f>VLOOKUP(A203,HOP!A:L,12,0)</f>
        <v>1019.30</v>
      </c>
      <c r="F203" s="4" t="str">
        <f>VLOOKUP(A203,HOP!A:C,3,0)</f>
        <v>4046885</v>
      </c>
      <c r="G203" s="4">
        <f t="shared" si="6"/>
        <v>0</v>
      </c>
      <c r="H203" s="4" t="str">
        <f t="shared" si="7"/>
        <v>，4046885</v>
      </c>
      <c r="I203" s="4" t="str">
        <f>VLOOKUP(A203,HOP!A:U,21,0)</f>
        <v>直连</v>
      </c>
    </row>
    <row r="204" s="4" customFormat="1" hidden="1" spans="1:9">
      <c r="A204" s="5">
        <v>999227319788325</v>
      </c>
      <c r="B204" s="6">
        <v>45212</v>
      </c>
      <c r="C204" s="6">
        <v>45214</v>
      </c>
      <c r="D204" s="4">
        <v>191.65</v>
      </c>
      <c r="E204" s="4" t="str">
        <f>VLOOKUP(A204,HOP!A:L,12,0)</f>
        <v>191.65</v>
      </c>
      <c r="F204" s="4" t="str">
        <f>VLOOKUP(A204,HOP!A:C,3,0)</f>
        <v>4047023</v>
      </c>
      <c r="G204" s="4">
        <f t="shared" si="6"/>
        <v>0</v>
      </c>
      <c r="H204" s="4" t="str">
        <f t="shared" si="7"/>
        <v>，4047023</v>
      </c>
      <c r="I204" s="4" t="str">
        <f>VLOOKUP(A204,HOP!A:U,21,0)</f>
        <v>直连</v>
      </c>
    </row>
    <row r="205" s="4" customFormat="1" hidden="1" spans="1:9">
      <c r="A205" s="5">
        <v>27320085994</v>
      </c>
      <c r="B205" s="6">
        <v>45212</v>
      </c>
      <c r="C205" s="6">
        <v>45214</v>
      </c>
      <c r="D205" s="4">
        <v>9469.12</v>
      </c>
      <c r="E205" s="4" t="str">
        <f>VLOOKUP(A205,HOP!A:L,12,0)</f>
        <v>9469.12</v>
      </c>
      <c r="F205" s="4" t="str">
        <f>VLOOKUP(A205,HOP!A:C,3,0)</f>
        <v>4047126</v>
      </c>
      <c r="G205" s="4">
        <f t="shared" si="6"/>
        <v>0</v>
      </c>
      <c r="H205" s="4" t="str">
        <f t="shared" si="7"/>
        <v>，4047126</v>
      </c>
      <c r="I205" s="4" t="str">
        <f>VLOOKUP(A205,HOP!A:U,21,0)</f>
        <v>直连</v>
      </c>
    </row>
    <row r="206" s="4" customFormat="1" hidden="1" spans="1:9">
      <c r="A206" s="5">
        <v>999227320167658</v>
      </c>
      <c r="B206" s="6">
        <v>45211</v>
      </c>
      <c r="C206" s="6">
        <v>45214</v>
      </c>
      <c r="D206" s="4">
        <v>2141.91</v>
      </c>
      <c r="E206" s="4" t="str">
        <f>VLOOKUP(A206,HOP!A:L,12,0)</f>
        <v>2141.91</v>
      </c>
      <c r="F206" s="4" t="str">
        <f>VLOOKUP(A206,HOP!A:C,3,0)</f>
        <v>4047160</v>
      </c>
      <c r="G206" s="4">
        <f t="shared" si="6"/>
        <v>0</v>
      </c>
      <c r="H206" s="4" t="str">
        <f t="shared" si="7"/>
        <v>，4047160</v>
      </c>
      <c r="I206" s="4" t="str">
        <f>VLOOKUP(A206,HOP!A:U,21,0)</f>
        <v>直连</v>
      </c>
    </row>
    <row r="207" s="4" customFormat="1" hidden="1" spans="1:9">
      <c r="A207" s="5">
        <v>999227320171584</v>
      </c>
      <c r="B207" s="6">
        <v>45212</v>
      </c>
      <c r="C207" s="6">
        <v>45214</v>
      </c>
      <c r="D207" s="4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s="4" customFormat="1" hidden="1" spans="1:9">
      <c r="A208" s="5">
        <v>999227320283257</v>
      </c>
      <c r="B208" s="6">
        <v>45213</v>
      </c>
      <c r="C208" s="6">
        <v>45214</v>
      </c>
      <c r="D208" s="4">
        <v>1605.01</v>
      </c>
      <c r="E208" s="4" t="str">
        <f>VLOOKUP(A208,HOP!A:L,12,0)</f>
        <v>1605.01</v>
      </c>
      <c r="F208" s="4" t="str">
        <f>VLOOKUP(A208,HOP!A:C,3,0)</f>
        <v>4047195</v>
      </c>
      <c r="G208" s="4">
        <f t="shared" si="6"/>
        <v>0</v>
      </c>
      <c r="H208" s="4" t="str">
        <f t="shared" si="7"/>
        <v>，4047195</v>
      </c>
      <c r="I208" s="4" t="str">
        <f>VLOOKUP(A208,HOP!A:U,21,0)</f>
        <v>直连</v>
      </c>
    </row>
    <row r="209" s="4" customFormat="1" hidden="1" spans="1:9">
      <c r="A209" s="5">
        <v>999227320425810</v>
      </c>
      <c r="B209" s="6">
        <v>45212</v>
      </c>
      <c r="C209" s="6">
        <v>45214</v>
      </c>
      <c r="D209" s="4">
        <v>1326.32</v>
      </c>
      <c r="E209" s="4" t="str">
        <f>VLOOKUP(A209,HOP!A:L,12,0)</f>
        <v>1326.32</v>
      </c>
      <c r="F209" s="4" t="str">
        <f>VLOOKUP(A209,HOP!A:C,3,0)</f>
        <v>4047242</v>
      </c>
      <c r="G209" s="4">
        <f t="shared" si="6"/>
        <v>0</v>
      </c>
      <c r="H209" s="4" t="str">
        <f t="shared" si="7"/>
        <v>，4047242</v>
      </c>
      <c r="I209" s="4" t="str">
        <f>VLOOKUP(A209,HOP!A:U,21,0)</f>
        <v>直连</v>
      </c>
    </row>
    <row r="210" s="4" customFormat="1" hidden="1" spans="1:9">
      <c r="A210" s="5">
        <v>999227324354953</v>
      </c>
      <c r="B210" s="6">
        <v>45213</v>
      </c>
      <c r="C210" s="6">
        <v>45214</v>
      </c>
      <c r="D210" s="4">
        <v>119.78</v>
      </c>
      <c r="E210" s="4" t="str">
        <f>VLOOKUP(A210,HOP!A:L,12,0)</f>
        <v>119.78</v>
      </c>
      <c r="F210" s="4" t="str">
        <f>VLOOKUP(A210,HOP!A:C,3,0)</f>
        <v>4048816</v>
      </c>
      <c r="G210" s="4">
        <f t="shared" si="6"/>
        <v>0</v>
      </c>
      <c r="H210" s="4" t="str">
        <f t="shared" si="7"/>
        <v>，4048816</v>
      </c>
      <c r="I210" s="4" t="str">
        <f>VLOOKUP(A210,HOP!A:U,21,0)</f>
        <v>直连</v>
      </c>
    </row>
    <row r="211" s="4" customFormat="1" hidden="1" spans="1:9">
      <c r="A211" s="5">
        <v>999227087589853</v>
      </c>
      <c r="B211" s="6">
        <v>45213</v>
      </c>
      <c r="C211" s="6">
        <v>45214</v>
      </c>
      <c r="D211" s="4">
        <v>2370.36</v>
      </c>
      <c r="E211" s="4" t="str">
        <f>VLOOKUP(A211,HOP!A:L,12,0)</f>
        <v>2370.36</v>
      </c>
      <c r="F211" s="4" t="str">
        <f>VLOOKUP(A211,HOP!A:C,3,0)</f>
        <v>3996827</v>
      </c>
      <c r="G211" s="4">
        <f t="shared" si="6"/>
        <v>0</v>
      </c>
      <c r="H211" s="4" t="str">
        <f t="shared" si="7"/>
        <v>，3996827</v>
      </c>
      <c r="I211" s="4" t="str">
        <f>VLOOKUP(A211,HOP!A:U,21,0)</f>
        <v>直连</v>
      </c>
    </row>
    <row r="212" s="4" customFormat="1" hidden="1" spans="1:9">
      <c r="A212" s="5">
        <v>999227329331823</v>
      </c>
      <c r="B212" s="6">
        <v>45212</v>
      </c>
      <c r="C212" s="6">
        <v>45214</v>
      </c>
      <c r="D212" s="4">
        <v>608.8</v>
      </c>
      <c r="E212" s="4" t="str">
        <f>VLOOKUP(A212,HOP!A:L,12,0)</f>
        <v>608.80</v>
      </c>
      <c r="F212" s="4" t="str">
        <f>VLOOKUP(A212,HOP!A:C,3,0)</f>
        <v>4049604</v>
      </c>
      <c r="G212" s="4">
        <f t="shared" si="6"/>
        <v>0</v>
      </c>
      <c r="H212" s="4" t="str">
        <f t="shared" si="7"/>
        <v>，4049604</v>
      </c>
      <c r="I212" s="4" t="str">
        <f>VLOOKUP(A212,HOP!A:U,21,0)</f>
        <v>直连</v>
      </c>
    </row>
    <row r="213" s="4" customFormat="1" hidden="1" spans="1:9">
      <c r="A213" s="5">
        <v>999227329371014</v>
      </c>
      <c r="B213" s="6">
        <v>45212</v>
      </c>
      <c r="C213" s="6">
        <v>45214</v>
      </c>
      <c r="D213" s="4">
        <v>608.8</v>
      </c>
      <c r="E213" s="4" t="str">
        <f>VLOOKUP(A213,HOP!A:L,12,0)</f>
        <v>608.80</v>
      </c>
      <c r="F213" s="4" t="str">
        <f>VLOOKUP(A213,HOP!A:C,3,0)</f>
        <v>4049611</v>
      </c>
      <c r="G213" s="4">
        <f t="shared" si="6"/>
        <v>0</v>
      </c>
      <c r="H213" s="4" t="str">
        <f t="shared" si="7"/>
        <v>，4049611</v>
      </c>
      <c r="I213" s="4" t="str">
        <f>VLOOKUP(A213,HOP!A:U,21,0)</f>
        <v>直连</v>
      </c>
    </row>
    <row r="214" s="4" customFormat="1" hidden="1" spans="1:9">
      <c r="A214" s="5">
        <v>999227329390749</v>
      </c>
      <c r="B214" s="6">
        <v>45212</v>
      </c>
      <c r="C214" s="6">
        <v>45214</v>
      </c>
      <c r="D214" s="4">
        <v>756.92</v>
      </c>
      <c r="E214" s="4" t="str">
        <f>VLOOKUP(A214,HOP!A:L,12,0)</f>
        <v>756.92</v>
      </c>
      <c r="F214" s="4" t="str">
        <f>VLOOKUP(A214,HOP!A:C,3,0)</f>
        <v>4049614</v>
      </c>
      <c r="G214" s="4">
        <f t="shared" si="6"/>
        <v>0</v>
      </c>
      <c r="H214" s="4" t="str">
        <f t="shared" si="7"/>
        <v>，4049614</v>
      </c>
      <c r="I214" s="4" t="str">
        <f>VLOOKUP(A214,HOP!A:U,21,0)</f>
        <v>直连</v>
      </c>
    </row>
    <row r="215" s="4" customFormat="1" hidden="1" spans="1:9">
      <c r="A215" s="5">
        <v>999227329925355</v>
      </c>
      <c r="B215" s="6">
        <v>45213</v>
      </c>
      <c r="C215" s="6">
        <v>45214</v>
      </c>
      <c r="D215" s="4">
        <v>181.5</v>
      </c>
      <c r="E215" s="4" t="str">
        <f>VLOOKUP(A215,HOP!A:L,12,0)</f>
        <v>181.50</v>
      </c>
      <c r="F215" s="4" t="str">
        <f>VLOOKUP(A215,HOP!A:C,3,0)</f>
        <v>4049914</v>
      </c>
      <c r="G215" s="4">
        <f t="shared" si="6"/>
        <v>0</v>
      </c>
      <c r="H215" s="4" t="str">
        <f t="shared" si="7"/>
        <v>，4049914</v>
      </c>
      <c r="I215" s="4" t="str">
        <f>VLOOKUP(A215,HOP!A:U,21,0)</f>
        <v>直连</v>
      </c>
    </row>
    <row r="216" s="4" customFormat="1" hidden="1" spans="1:9">
      <c r="A216" s="5">
        <v>999227330174082</v>
      </c>
      <c r="B216" s="6">
        <v>45212</v>
      </c>
      <c r="C216" s="6">
        <v>45214</v>
      </c>
      <c r="D216" s="4">
        <v>615.05</v>
      </c>
      <c r="E216" s="4" t="str">
        <f>VLOOKUP(A216,HOP!A:L,12,0)</f>
        <v>615.05</v>
      </c>
      <c r="F216" s="4" t="str">
        <f>VLOOKUP(A216,HOP!A:C,3,0)</f>
        <v>4049967</v>
      </c>
      <c r="G216" s="4">
        <f t="shared" si="6"/>
        <v>0</v>
      </c>
      <c r="H216" s="4" t="str">
        <f t="shared" si="7"/>
        <v>，4049967</v>
      </c>
      <c r="I216" s="4" t="str">
        <f>VLOOKUP(A216,HOP!A:U,21,0)</f>
        <v>直连</v>
      </c>
    </row>
    <row r="217" s="4" customFormat="1" hidden="1" spans="1:9">
      <c r="A217" s="5">
        <v>999227331765752</v>
      </c>
      <c r="B217" s="6">
        <v>45212</v>
      </c>
      <c r="C217" s="6">
        <v>45214</v>
      </c>
      <c r="D217" s="4">
        <v>480.5</v>
      </c>
      <c r="E217" s="4" t="str">
        <f>VLOOKUP(A217,HOP!A:L,12,0)</f>
        <v>480.50</v>
      </c>
      <c r="F217" s="4" t="str">
        <f>VLOOKUP(A217,HOP!A:C,3,0)</f>
        <v>4050747</v>
      </c>
      <c r="G217" s="4">
        <f t="shared" si="6"/>
        <v>0</v>
      </c>
      <c r="H217" s="4" t="str">
        <f t="shared" si="7"/>
        <v>，4050747</v>
      </c>
      <c r="I217" s="4" t="str">
        <f>VLOOKUP(A217,HOP!A:U,21,0)</f>
        <v>直连</v>
      </c>
    </row>
    <row r="218" s="4" customFormat="1" hidden="1" spans="1:9">
      <c r="A218" s="5">
        <v>999227333815185</v>
      </c>
      <c r="B218" s="6">
        <v>45211</v>
      </c>
      <c r="C218" s="6">
        <v>45214</v>
      </c>
      <c r="D218" s="4">
        <v>1652.91</v>
      </c>
      <c r="E218" s="4" t="str">
        <f>VLOOKUP(A218,HOP!A:L,12,0)</f>
        <v>1652.91</v>
      </c>
      <c r="F218" s="4" t="str">
        <f>VLOOKUP(A218,HOP!A:C,3,0)</f>
        <v>4051820</v>
      </c>
      <c r="G218" s="4">
        <f t="shared" si="6"/>
        <v>0</v>
      </c>
      <c r="H218" s="4" t="str">
        <f t="shared" si="7"/>
        <v>，4051820</v>
      </c>
      <c r="I218" s="4" t="str">
        <f>VLOOKUP(A218,HOP!A:U,21,0)</f>
        <v>直连</v>
      </c>
    </row>
    <row r="219" s="4" customFormat="1" hidden="1" spans="1:9">
      <c r="A219" s="5">
        <v>999227333958650</v>
      </c>
      <c r="B219" s="6">
        <v>45213</v>
      </c>
      <c r="C219" s="6">
        <v>45214</v>
      </c>
      <c r="D219" s="4">
        <v>616.2</v>
      </c>
      <c r="E219" s="4" t="str">
        <f>VLOOKUP(A219,HOP!A:L,12,0)</f>
        <v>616.20</v>
      </c>
      <c r="F219" s="4" t="str">
        <f>VLOOKUP(A219,HOP!A:C,3,0)</f>
        <v>4051915</v>
      </c>
      <c r="G219" s="4">
        <f t="shared" si="6"/>
        <v>0</v>
      </c>
      <c r="H219" s="4" t="str">
        <f t="shared" si="7"/>
        <v>，4051915</v>
      </c>
      <c r="I219" s="4" t="str">
        <f>VLOOKUP(A219,HOP!A:U,21,0)</f>
        <v>直连</v>
      </c>
    </row>
    <row r="220" s="4" customFormat="1" hidden="1" spans="1:9">
      <c r="A220" s="5">
        <v>999227334203197</v>
      </c>
      <c r="B220" s="6">
        <v>45211</v>
      </c>
      <c r="C220" s="6">
        <v>45214</v>
      </c>
      <c r="D220" s="4">
        <v>2021.1</v>
      </c>
      <c r="E220" s="4" t="str">
        <f>VLOOKUP(A220,HOP!A:L,12,0)</f>
        <v>2021.10</v>
      </c>
      <c r="F220" s="4" t="str">
        <f>VLOOKUP(A220,HOP!A:C,3,0)</f>
        <v>4052053</v>
      </c>
      <c r="G220" s="4">
        <f t="shared" si="6"/>
        <v>0</v>
      </c>
      <c r="H220" s="4" t="str">
        <f t="shared" si="7"/>
        <v>，4052053</v>
      </c>
      <c r="I220" s="4" t="str">
        <f>VLOOKUP(A220,HOP!A:U,21,0)</f>
        <v>直连</v>
      </c>
    </row>
    <row r="221" s="4" customFormat="1" hidden="1" spans="1:9">
      <c r="A221" s="5">
        <v>999227334219728</v>
      </c>
      <c r="B221" s="6">
        <v>45212</v>
      </c>
      <c r="C221" s="6">
        <v>45214</v>
      </c>
      <c r="D221" s="4">
        <v>193.68</v>
      </c>
      <c r="E221" s="4" t="str">
        <f>VLOOKUP(A221,HOP!A:L,12,0)</f>
        <v>193.68</v>
      </c>
      <c r="F221" s="4" t="str">
        <f>VLOOKUP(A221,HOP!A:C,3,0)</f>
        <v>4052060</v>
      </c>
      <c r="G221" s="4">
        <f t="shared" si="6"/>
        <v>0</v>
      </c>
      <c r="H221" s="4" t="str">
        <f t="shared" si="7"/>
        <v>，4052060</v>
      </c>
      <c r="I221" s="4" t="str">
        <f>VLOOKUP(A221,HOP!A:U,21,0)</f>
        <v>直连</v>
      </c>
    </row>
    <row r="222" s="4" customFormat="1" hidden="1" spans="1:9">
      <c r="A222" s="5">
        <v>999227334308511</v>
      </c>
      <c r="B222" s="6">
        <v>45212</v>
      </c>
      <c r="C222" s="6">
        <v>45214</v>
      </c>
      <c r="D222" s="4">
        <v>1475.53</v>
      </c>
      <c r="E222" s="4" t="str">
        <f>VLOOKUP(A222,HOP!A:L,12,0)</f>
        <v>1475.53</v>
      </c>
      <c r="F222" s="4" t="str">
        <f>VLOOKUP(A222,HOP!A:C,3,0)</f>
        <v>4052124</v>
      </c>
      <c r="G222" s="4">
        <f t="shared" si="6"/>
        <v>0</v>
      </c>
      <c r="H222" s="4" t="str">
        <f t="shared" si="7"/>
        <v>，4052124</v>
      </c>
      <c r="I222" s="4" t="str">
        <f>VLOOKUP(A222,HOP!A:U,21,0)</f>
        <v>直连</v>
      </c>
    </row>
    <row r="223" s="4" customFormat="1" hidden="1" spans="1:9">
      <c r="A223" s="5">
        <v>999227334352139</v>
      </c>
      <c r="B223" s="6">
        <v>45213</v>
      </c>
      <c r="C223" s="6">
        <v>45214</v>
      </c>
      <c r="D223" s="4">
        <v>2702.2</v>
      </c>
      <c r="E223" s="4" t="str">
        <f>VLOOKUP(A223,HOP!A:L,12,0)</f>
        <v>2702.20</v>
      </c>
      <c r="F223" s="4" t="str">
        <f>VLOOKUP(A223,HOP!A:C,3,0)</f>
        <v>4052166</v>
      </c>
      <c r="G223" s="4">
        <f t="shared" si="6"/>
        <v>0</v>
      </c>
      <c r="H223" s="4" t="str">
        <f t="shared" si="7"/>
        <v>，4052166</v>
      </c>
      <c r="I223" s="4" t="str">
        <f>VLOOKUP(A223,HOP!A:U,21,0)</f>
        <v>直连</v>
      </c>
    </row>
    <row r="224" s="4" customFormat="1" hidden="1" spans="1:9">
      <c r="A224" s="5">
        <v>999227334353490</v>
      </c>
      <c r="B224" s="6">
        <v>45212</v>
      </c>
      <c r="C224" s="6">
        <v>45214</v>
      </c>
      <c r="D224" s="4">
        <v>2532.54</v>
      </c>
      <c r="E224" s="4" t="str">
        <f>VLOOKUP(A224,HOP!A:L,12,0)</f>
        <v>2532.54</v>
      </c>
      <c r="F224" s="4" t="str">
        <f>VLOOKUP(A224,HOP!A:C,3,0)</f>
        <v>4052170</v>
      </c>
      <c r="G224" s="4">
        <f t="shared" si="6"/>
        <v>0</v>
      </c>
      <c r="H224" s="4" t="str">
        <f t="shared" si="7"/>
        <v>，4052170</v>
      </c>
      <c r="I224" s="4" t="str">
        <f>VLOOKUP(A224,HOP!A:U,21,0)</f>
        <v>直连</v>
      </c>
    </row>
    <row r="225" s="4" customFormat="1" hidden="1" spans="1:9">
      <c r="A225" s="5">
        <v>999227334542297</v>
      </c>
      <c r="B225" s="6">
        <v>45213</v>
      </c>
      <c r="C225" s="6">
        <v>45214</v>
      </c>
      <c r="D225" s="4">
        <v>1502.72</v>
      </c>
      <c r="E225" s="4" t="str">
        <f>VLOOKUP(A225,HOP!A:L,12,0)</f>
        <v>1502.72</v>
      </c>
      <c r="F225" s="4" t="str">
        <f>VLOOKUP(A225,HOP!A:C,3,0)</f>
        <v>4052371</v>
      </c>
      <c r="G225" s="4">
        <f t="shared" si="6"/>
        <v>0</v>
      </c>
      <c r="H225" s="4" t="str">
        <f t="shared" si="7"/>
        <v>，4052371</v>
      </c>
      <c r="I225" s="4" t="str">
        <f>VLOOKUP(A225,HOP!A:U,21,0)</f>
        <v>直连</v>
      </c>
    </row>
    <row r="226" s="4" customFormat="1" hidden="1" spans="1:9">
      <c r="A226" s="5">
        <v>999227334711922</v>
      </c>
      <c r="B226" s="6">
        <v>45213</v>
      </c>
      <c r="C226" s="6">
        <v>45214</v>
      </c>
      <c r="D226" s="4">
        <v>305.26</v>
      </c>
      <c r="E226" s="4" t="str">
        <f>VLOOKUP(A226,HOP!A:L,12,0)</f>
        <v>305.26</v>
      </c>
      <c r="F226" s="4" t="str">
        <f>VLOOKUP(A226,HOP!A:C,3,0)</f>
        <v>4052507</v>
      </c>
      <c r="G226" s="4">
        <f t="shared" si="6"/>
        <v>0</v>
      </c>
      <c r="H226" s="4" t="str">
        <f t="shared" si="7"/>
        <v>，4052507</v>
      </c>
      <c r="I226" s="4" t="str">
        <f>VLOOKUP(A226,HOP!A:U,21,0)</f>
        <v>直连</v>
      </c>
    </row>
    <row r="227" s="4" customFormat="1" hidden="1" spans="1:9">
      <c r="A227" s="5">
        <v>999227334972090</v>
      </c>
      <c r="B227" s="6">
        <v>45213</v>
      </c>
      <c r="C227" s="6">
        <v>45214</v>
      </c>
      <c r="D227" s="4">
        <v>244.87</v>
      </c>
      <c r="E227" s="4" t="str">
        <f>VLOOKUP(A227,HOP!A:L,12,0)</f>
        <v>244.87</v>
      </c>
      <c r="F227" s="4" t="str">
        <f>VLOOKUP(A227,HOP!A:C,3,0)</f>
        <v>4052699</v>
      </c>
      <c r="G227" s="4">
        <f t="shared" si="6"/>
        <v>0</v>
      </c>
      <c r="H227" s="4" t="str">
        <f t="shared" si="7"/>
        <v>，4052699</v>
      </c>
      <c r="I227" s="4" t="str">
        <f>VLOOKUP(A227,HOP!A:U,21,0)</f>
        <v>直采</v>
      </c>
    </row>
    <row r="228" s="4" customFormat="1" hidden="1" spans="1:9">
      <c r="A228" s="5">
        <v>999227334973082</v>
      </c>
      <c r="B228" s="6">
        <v>45212</v>
      </c>
      <c r="C228" s="6">
        <v>45214</v>
      </c>
      <c r="D228" s="4">
        <v>870.22</v>
      </c>
      <c r="E228" s="4" t="str">
        <f>VLOOKUP(A228,HOP!A:L,12,0)</f>
        <v>870.22</v>
      </c>
      <c r="F228" s="4" t="str">
        <f>VLOOKUP(A228,HOP!A:C,3,0)</f>
        <v>4052701</v>
      </c>
      <c r="G228" s="4">
        <f t="shared" si="6"/>
        <v>0</v>
      </c>
      <c r="H228" s="4" t="str">
        <f t="shared" si="7"/>
        <v>，4052701</v>
      </c>
      <c r="I228" s="4" t="str">
        <f>VLOOKUP(A228,HOP!A:U,21,0)</f>
        <v>直连</v>
      </c>
    </row>
    <row r="229" s="4" customFormat="1" hidden="1" spans="1:9">
      <c r="A229" s="5">
        <v>999227337026530</v>
      </c>
      <c r="B229" s="6">
        <v>45211</v>
      </c>
      <c r="C229" s="6">
        <v>45214</v>
      </c>
      <c r="D229" s="4">
        <v>1246.95</v>
      </c>
      <c r="E229" s="4" t="str">
        <f>VLOOKUP(A229,HOP!A:L,12,0)</f>
        <v>1246.95</v>
      </c>
      <c r="F229" s="4" t="str">
        <f>VLOOKUP(A229,HOP!A:C,3,0)</f>
        <v>4054084</v>
      </c>
      <c r="G229" s="4">
        <f t="shared" si="6"/>
        <v>0</v>
      </c>
      <c r="H229" s="4" t="str">
        <f t="shared" si="7"/>
        <v>，4054084</v>
      </c>
      <c r="I229" s="4" t="str">
        <f>VLOOKUP(A229,HOP!A:U,21,0)</f>
        <v>直连</v>
      </c>
    </row>
    <row r="230" s="4" customFormat="1" hidden="1" spans="1:9">
      <c r="A230" s="5">
        <v>999227337132648</v>
      </c>
      <c r="B230" s="6">
        <v>45212</v>
      </c>
      <c r="C230" s="6">
        <v>45214</v>
      </c>
      <c r="D230" s="4">
        <v>420.47</v>
      </c>
      <c r="E230" s="4" t="str">
        <f>VLOOKUP(A230,HOP!A:L,12,0)</f>
        <v>420.47</v>
      </c>
      <c r="F230" s="4" t="str">
        <f>VLOOKUP(A230,HOP!A:C,3,0)</f>
        <v>4054154</v>
      </c>
      <c r="G230" s="4">
        <f t="shared" si="6"/>
        <v>0</v>
      </c>
      <c r="H230" s="4" t="str">
        <f t="shared" si="7"/>
        <v>，4054154</v>
      </c>
      <c r="I230" s="4" t="str">
        <f>VLOOKUP(A230,HOP!A:U,21,0)</f>
        <v>直连</v>
      </c>
    </row>
    <row r="231" s="4" customFormat="1" hidden="1" spans="1:9">
      <c r="A231" s="5">
        <v>999227337406695</v>
      </c>
      <c r="B231" s="6">
        <v>45213</v>
      </c>
      <c r="C231" s="6">
        <v>45214</v>
      </c>
      <c r="D231" s="4">
        <v>458.83</v>
      </c>
      <c r="E231" s="4" t="str">
        <f>VLOOKUP(A231,HOP!A:L,12,0)</f>
        <v>458.83</v>
      </c>
      <c r="F231" s="4" t="str">
        <f>VLOOKUP(A231,HOP!A:C,3,0)</f>
        <v>4054650</v>
      </c>
      <c r="G231" s="4">
        <f t="shared" si="6"/>
        <v>0</v>
      </c>
      <c r="H231" s="4" t="str">
        <f t="shared" si="7"/>
        <v>，4054650</v>
      </c>
      <c r="I231" s="4" t="str">
        <f>VLOOKUP(A231,HOP!A:U,21,0)</f>
        <v>直连</v>
      </c>
    </row>
    <row r="232" s="4" customFormat="1" hidden="1" spans="1:9">
      <c r="A232" s="5">
        <v>999227338083101</v>
      </c>
      <c r="B232" s="6">
        <v>45211</v>
      </c>
      <c r="C232" s="6">
        <v>45214</v>
      </c>
      <c r="D232" s="4">
        <v>1000.86</v>
      </c>
      <c r="E232" s="4" t="str">
        <f>VLOOKUP(A232,HOP!A:L,12,0)</f>
        <v>1000.86</v>
      </c>
      <c r="F232" s="4" t="str">
        <f>VLOOKUP(A232,HOP!A:C,3,0)</f>
        <v>4055494</v>
      </c>
      <c r="G232" s="4">
        <f t="shared" si="6"/>
        <v>0</v>
      </c>
      <c r="H232" s="4" t="str">
        <f t="shared" si="7"/>
        <v>，4055494</v>
      </c>
      <c r="I232" s="4" t="str">
        <f>VLOOKUP(A232,HOP!A:U,21,0)</f>
        <v>直采</v>
      </c>
    </row>
    <row r="233" s="4" customFormat="1" hidden="1" spans="1:9">
      <c r="A233" s="5">
        <v>999227338296012</v>
      </c>
      <c r="B233" s="6">
        <v>45213</v>
      </c>
      <c r="C233" s="6">
        <v>45214</v>
      </c>
      <c r="D233" s="4">
        <v>428.16</v>
      </c>
      <c r="E233" s="4" t="str">
        <f>VLOOKUP(A233,HOP!A:L,12,0)</f>
        <v>428.16</v>
      </c>
      <c r="F233" s="4" t="str">
        <f>VLOOKUP(A233,HOP!A:C,3,0)</f>
        <v>4055861</v>
      </c>
      <c r="G233" s="4">
        <f t="shared" si="6"/>
        <v>0</v>
      </c>
      <c r="H233" s="4" t="str">
        <f t="shared" si="7"/>
        <v>，4055861</v>
      </c>
      <c r="I233" s="4" t="str">
        <f>VLOOKUP(A233,HOP!A:U,21,0)</f>
        <v>直连</v>
      </c>
    </row>
    <row r="234" s="4" customFormat="1" hidden="1" spans="1:9">
      <c r="A234" s="5">
        <v>999227340564069</v>
      </c>
      <c r="B234" s="6">
        <v>45213</v>
      </c>
      <c r="C234" s="6">
        <v>45214</v>
      </c>
      <c r="D234" s="4">
        <v>547.95</v>
      </c>
      <c r="E234" s="4" t="str">
        <f>VLOOKUP(A234,HOP!A:L,12,0)</f>
        <v>547.95</v>
      </c>
      <c r="F234" s="4" t="str">
        <f>VLOOKUP(A234,HOP!A:C,3,0)</f>
        <v>4056254</v>
      </c>
      <c r="G234" s="4">
        <f t="shared" si="6"/>
        <v>0</v>
      </c>
      <c r="H234" s="4" t="str">
        <f t="shared" si="7"/>
        <v>，4056254</v>
      </c>
      <c r="I234" s="4" t="str">
        <f>VLOOKUP(A234,HOP!A:U,21,0)</f>
        <v>直连</v>
      </c>
    </row>
    <row r="235" s="4" customFormat="1" hidden="1" spans="1:9">
      <c r="A235" s="5">
        <v>999227340708695</v>
      </c>
      <c r="B235" s="6">
        <v>45212</v>
      </c>
      <c r="C235" s="6">
        <v>45214</v>
      </c>
      <c r="D235" s="4">
        <v>674.54</v>
      </c>
      <c r="E235" s="4" t="str">
        <f>VLOOKUP(A235,HOP!A:L,12,0)</f>
        <v>674.54</v>
      </c>
      <c r="F235" s="4" t="str">
        <f>VLOOKUP(A235,HOP!A:C,3,0)</f>
        <v>4056272</v>
      </c>
      <c r="G235" s="4">
        <f t="shared" si="6"/>
        <v>0</v>
      </c>
      <c r="H235" s="4" t="str">
        <f t="shared" si="7"/>
        <v>，4056272</v>
      </c>
      <c r="I235" s="4" t="str">
        <f>VLOOKUP(A235,HOP!A:U,21,0)</f>
        <v>直连</v>
      </c>
    </row>
    <row r="236" s="4" customFormat="1" spans="1:9">
      <c r="A236" s="5">
        <v>999227341244377</v>
      </c>
      <c r="B236" s="6">
        <v>45212</v>
      </c>
      <c r="C236" s="6">
        <v>45214</v>
      </c>
      <c r="D236" s="4">
        <v>2194.28</v>
      </c>
      <c r="E236" s="4" t="str">
        <f>VLOOKUP(A236,HOP!A:L,12,0)</f>
        <v>2194.32</v>
      </c>
      <c r="F236" s="4" t="str">
        <f>VLOOKUP(A236,HOP!A:C,3,0)</f>
        <v>4056485</v>
      </c>
      <c r="G236" s="4">
        <f t="shared" si="6"/>
        <v>-0.0399999999999636</v>
      </c>
      <c r="H236" s="4" t="str">
        <f t="shared" si="7"/>
        <v>，4056485</v>
      </c>
      <c r="I236" s="4" t="str">
        <f>VLOOKUP(A236,HOP!A:U,21,0)</f>
        <v>直连</v>
      </c>
    </row>
    <row r="237" s="4" customFormat="1" hidden="1" spans="1:9">
      <c r="A237" s="5">
        <v>999227341397942</v>
      </c>
      <c r="B237" s="6">
        <v>45213</v>
      </c>
      <c r="C237" s="6">
        <v>45214</v>
      </c>
      <c r="D237" s="4">
        <v>242.58</v>
      </c>
      <c r="E237" s="4" t="str">
        <f>VLOOKUP(A237,HOP!A:L,12,0)</f>
        <v>242.58</v>
      </c>
      <c r="F237" s="4" t="str">
        <f>VLOOKUP(A237,HOP!A:C,3,0)</f>
        <v>4056504</v>
      </c>
      <c r="G237" s="4">
        <f t="shared" si="6"/>
        <v>0</v>
      </c>
      <c r="H237" s="4" t="str">
        <f t="shared" si="7"/>
        <v>，4056504</v>
      </c>
      <c r="I237" s="4" t="str">
        <f>VLOOKUP(A237,HOP!A:U,21,0)</f>
        <v>直连</v>
      </c>
    </row>
    <row r="238" s="4" customFormat="1" hidden="1" spans="1:9">
      <c r="A238" s="5">
        <v>999227341534207</v>
      </c>
      <c r="B238" s="6">
        <v>45213</v>
      </c>
      <c r="C238" s="6">
        <v>45214</v>
      </c>
      <c r="D238" s="4">
        <v>314.78</v>
      </c>
      <c r="E238" s="4" t="str">
        <f>VLOOKUP(A238,HOP!A:L,12,0)</f>
        <v>314.78</v>
      </c>
      <c r="F238" s="4" t="str">
        <f>VLOOKUP(A238,HOP!A:C,3,0)</f>
        <v>4056526</v>
      </c>
      <c r="G238" s="4">
        <f t="shared" si="6"/>
        <v>0</v>
      </c>
      <c r="H238" s="4" t="str">
        <f t="shared" si="7"/>
        <v>，4056526</v>
      </c>
      <c r="I238" s="4" t="str">
        <f>VLOOKUP(A238,HOP!A:U,21,0)</f>
        <v>直连</v>
      </c>
    </row>
    <row r="239" s="4" customFormat="1" hidden="1" spans="1:9">
      <c r="A239" s="5">
        <v>999227342092604</v>
      </c>
      <c r="B239" s="6">
        <v>45212</v>
      </c>
      <c r="C239" s="6">
        <v>45214</v>
      </c>
      <c r="D239" s="4">
        <v>596.68</v>
      </c>
      <c r="E239" s="4" t="str">
        <f>VLOOKUP(A239,HOP!A:L,12,0)</f>
        <v>596.68</v>
      </c>
      <c r="F239" s="4" t="str">
        <f>VLOOKUP(A239,HOP!A:C,3,0)</f>
        <v>4056627</v>
      </c>
      <c r="G239" s="4">
        <f t="shared" si="6"/>
        <v>0</v>
      </c>
      <c r="H239" s="4" t="str">
        <f t="shared" si="7"/>
        <v>，4056627</v>
      </c>
      <c r="I239" s="4" t="str">
        <f>VLOOKUP(A239,HOP!A:U,21,0)</f>
        <v>直连</v>
      </c>
    </row>
    <row r="240" s="4" customFormat="1" hidden="1" spans="1:9">
      <c r="A240" s="5">
        <v>999227342629459</v>
      </c>
      <c r="B240" s="6">
        <v>45212</v>
      </c>
      <c r="C240" s="6">
        <v>45214</v>
      </c>
      <c r="D240" s="4">
        <v>699.78</v>
      </c>
      <c r="E240" s="4" t="str">
        <f>VLOOKUP(A240,HOP!A:L,12,0)</f>
        <v>699.78</v>
      </c>
      <c r="F240" s="4" t="str">
        <f>VLOOKUP(A240,HOP!A:C,3,0)</f>
        <v>4056844</v>
      </c>
      <c r="G240" s="4">
        <f t="shared" si="6"/>
        <v>0</v>
      </c>
      <c r="H240" s="4" t="str">
        <f t="shared" si="7"/>
        <v>，4056844</v>
      </c>
      <c r="I240" s="4" t="str">
        <f>VLOOKUP(A240,HOP!A:U,21,0)</f>
        <v>直连</v>
      </c>
    </row>
    <row r="241" s="4" customFormat="1" hidden="1" spans="1:9">
      <c r="A241" s="5">
        <v>999227342939652</v>
      </c>
      <c r="B241" s="6">
        <v>45213</v>
      </c>
      <c r="C241" s="6">
        <v>45214</v>
      </c>
      <c r="D241" s="4">
        <v>208.87</v>
      </c>
      <c r="E241" s="4" t="str">
        <f>VLOOKUP(A241,HOP!A:L,12,0)</f>
        <v>208.87</v>
      </c>
      <c r="F241" s="4" t="str">
        <f>VLOOKUP(A241,HOP!A:C,3,0)</f>
        <v>4056918</v>
      </c>
      <c r="G241" s="4">
        <f t="shared" si="6"/>
        <v>0</v>
      </c>
      <c r="H241" s="4" t="str">
        <f t="shared" si="7"/>
        <v>，4056918</v>
      </c>
      <c r="I241" s="4" t="str">
        <f>VLOOKUP(A241,HOP!A:U,21,0)</f>
        <v>直连</v>
      </c>
    </row>
    <row r="242" s="4" customFormat="1" hidden="1" spans="1:9">
      <c r="A242" s="5">
        <v>999227343091266</v>
      </c>
      <c r="B242" s="6">
        <v>45213</v>
      </c>
      <c r="C242" s="6">
        <v>45214</v>
      </c>
      <c r="D242" s="4">
        <v>1914.7</v>
      </c>
      <c r="E242" s="4" t="str">
        <f>VLOOKUP(A242,HOP!A:L,12,0)</f>
        <v>1914.70</v>
      </c>
      <c r="F242" s="4" t="str">
        <f>VLOOKUP(A242,HOP!A:C,3,0)</f>
        <v>4056950</v>
      </c>
      <c r="G242" s="4">
        <f t="shared" si="6"/>
        <v>0</v>
      </c>
      <c r="H242" s="4" t="str">
        <f t="shared" si="7"/>
        <v>，4056950</v>
      </c>
      <c r="I242" s="4" t="str">
        <f>VLOOKUP(A242,HOP!A:U,21,0)</f>
        <v>直连</v>
      </c>
    </row>
    <row r="243" s="4" customFormat="1" hidden="1" spans="1:9">
      <c r="A243" s="5">
        <v>999227344046964</v>
      </c>
      <c r="B243" s="6">
        <v>45213</v>
      </c>
      <c r="C243" s="6">
        <v>45214</v>
      </c>
      <c r="D243" s="4">
        <v>1178.12</v>
      </c>
      <c r="E243" s="4" t="str">
        <f>VLOOKUP(A243,HOP!A:L,12,0)</f>
        <v>1178.12</v>
      </c>
      <c r="F243" s="4" t="str">
        <f>VLOOKUP(A243,HOP!A:C,3,0)</f>
        <v>4057286</v>
      </c>
      <c r="G243" s="4">
        <f t="shared" si="6"/>
        <v>0</v>
      </c>
      <c r="H243" s="4" t="str">
        <f t="shared" si="7"/>
        <v>，4057286</v>
      </c>
      <c r="I243" s="4" t="str">
        <f>VLOOKUP(A243,HOP!A:U,21,0)</f>
        <v>直连</v>
      </c>
    </row>
    <row r="244" s="4" customFormat="1" hidden="1" spans="1:9">
      <c r="A244" s="5">
        <v>999227344271208</v>
      </c>
      <c r="B244" s="6">
        <v>45211</v>
      </c>
      <c r="C244" s="6">
        <v>45214</v>
      </c>
      <c r="D244" s="4">
        <v>935.06</v>
      </c>
      <c r="E244" s="4" t="str">
        <f>VLOOKUP(A244,HOP!A:L,12,0)</f>
        <v>935.06</v>
      </c>
      <c r="F244" s="4" t="str">
        <f>VLOOKUP(A244,HOP!A:C,3,0)</f>
        <v>4057329</v>
      </c>
      <c r="G244" s="4">
        <f t="shared" si="6"/>
        <v>0</v>
      </c>
      <c r="H244" s="4" t="str">
        <f t="shared" si="7"/>
        <v>，4057329</v>
      </c>
      <c r="I244" s="4" t="str">
        <f>VLOOKUP(A244,HOP!A:U,21,0)</f>
        <v>直连</v>
      </c>
    </row>
    <row r="245" s="4" customFormat="1" hidden="1" spans="1:9">
      <c r="A245" s="5">
        <v>999227345323102</v>
      </c>
      <c r="B245" s="6">
        <v>45213</v>
      </c>
      <c r="C245" s="6">
        <v>45214</v>
      </c>
      <c r="D245" s="4">
        <v>262.95</v>
      </c>
      <c r="E245" s="4" t="str">
        <f>VLOOKUP(A245,HOP!A:L,12,0)</f>
        <v>262.95</v>
      </c>
      <c r="F245" s="4" t="str">
        <f>VLOOKUP(A245,HOP!A:C,3,0)</f>
        <v>4057673</v>
      </c>
      <c r="G245" s="4">
        <f t="shared" si="6"/>
        <v>0</v>
      </c>
      <c r="H245" s="4" t="str">
        <f t="shared" si="7"/>
        <v>，4057673</v>
      </c>
      <c r="I245" s="4" t="str">
        <f>VLOOKUP(A245,HOP!A:U,21,0)</f>
        <v>直连</v>
      </c>
    </row>
    <row r="246" s="4" customFormat="1" hidden="1" spans="1:9">
      <c r="A246" s="5">
        <v>999227346207954</v>
      </c>
      <c r="B246" s="6">
        <v>45213</v>
      </c>
      <c r="C246" s="6">
        <v>45214</v>
      </c>
      <c r="D246" s="4">
        <v>332.06</v>
      </c>
      <c r="E246" s="4" t="str">
        <f>VLOOKUP(A246,HOP!A:L,12,0)</f>
        <v>332.06</v>
      </c>
      <c r="F246" s="4" t="str">
        <f>VLOOKUP(A246,HOP!A:C,3,0)</f>
        <v>4058061</v>
      </c>
      <c r="G246" s="4">
        <f t="shared" si="6"/>
        <v>0</v>
      </c>
      <c r="H246" s="4" t="str">
        <f t="shared" si="7"/>
        <v>，4058061</v>
      </c>
      <c r="I246" s="4" t="str">
        <f>VLOOKUP(A246,HOP!A:U,21,0)</f>
        <v>直连</v>
      </c>
    </row>
    <row r="247" s="4" customFormat="1" hidden="1" spans="1:9">
      <c r="A247" s="5">
        <v>999227347195548</v>
      </c>
      <c r="B247" s="6">
        <v>45212</v>
      </c>
      <c r="C247" s="6">
        <v>45214</v>
      </c>
      <c r="D247" s="4">
        <v>669.66</v>
      </c>
      <c r="E247" s="4" t="str">
        <f>VLOOKUP(A247,HOP!A:L,12,0)</f>
        <v>669.66</v>
      </c>
      <c r="F247" s="4" t="str">
        <f>VLOOKUP(A247,HOP!A:C,3,0)</f>
        <v>4058424</v>
      </c>
      <c r="G247" s="4">
        <f t="shared" si="6"/>
        <v>0</v>
      </c>
      <c r="H247" s="4" t="str">
        <f t="shared" si="7"/>
        <v>，4058424</v>
      </c>
      <c r="I247" s="4" t="str">
        <f>VLOOKUP(A247,HOP!A:U,21,0)</f>
        <v>直连</v>
      </c>
    </row>
    <row r="248" s="4" customFormat="1" hidden="1" spans="1:9">
      <c r="A248" s="5">
        <v>999227347911545</v>
      </c>
      <c r="B248" s="6">
        <v>45213</v>
      </c>
      <c r="C248" s="6">
        <v>45214</v>
      </c>
      <c r="D248" s="4">
        <v>505.98</v>
      </c>
      <c r="E248" s="4" t="str">
        <f>VLOOKUP(A248,HOP!A:L,12,0)</f>
        <v>505.98</v>
      </c>
      <c r="F248" s="4" t="str">
        <f>VLOOKUP(A248,HOP!A:C,3,0)</f>
        <v>4058684</v>
      </c>
      <c r="G248" s="4">
        <f t="shared" si="6"/>
        <v>0</v>
      </c>
      <c r="H248" s="4" t="str">
        <f t="shared" si="7"/>
        <v>，4058684</v>
      </c>
      <c r="I248" s="4" t="str">
        <f>VLOOKUP(A248,HOP!A:U,21,0)</f>
        <v>直连</v>
      </c>
    </row>
    <row r="249" s="4" customFormat="1" hidden="1" spans="1:9">
      <c r="A249" s="5">
        <v>999227348640454</v>
      </c>
      <c r="B249" s="6">
        <v>45213</v>
      </c>
      <c r="C249" s="6">
        <v>45214</v>
      </c>
      <c r="D249" s="4">
        <v>401.02</v>
      </c>
      <c r="E249" s="4" t="str">
        <f>VLOOKUP(A249,HOP!A:L,12,0)</f>
        <v>401.02</v>
      </c>
      <c r="F249" s="4" t="str">
        <f>VLOOKUP(A249,HOP!A:C,3,0)</f>
        <v>4058898</v>
      </c>
      <c r="G249" s="4">
        <f t="shared" si="6"/>
        <v>0</v>
      </c>
      <c r="H249" s="4" t="str">
        <f t="shared" si="7"/>
        <v>，4058898</v>
      </c>
      <c r="I249" s="4" t="str">
        <f>VLOOKUP(A249,HOP!A:U,21,0)</f>
        <v>直连</v>
      </c>
    </row>
    <row r="250" s="4" customFormat="1" hidden="1" spans="1:9">
      <c r="A250" s="5">
        <v>999227349642541</v>
      </c>
      <c r="B250" s="6">
        <v>45213</v>
      </c>
      <c r="C250" s="6">
        <v>45214</v>
      </c>
      <c r="D250" s="4">
        <v>738.14</v>
      </c>
      <c r="E250" s="4" t="str">
        <f>VLOOKUP(A250,HOP!A:L,12,0)</f>
        <v>738.14</v>
      </c>
      <c r="F250" s="4" t="str">
        <f>VLOOKUP(A250,HOP!A:C,3,0)</f>
        <v>4059248</v>
      </c>
      <c r="G250" s="4">
        <f t="shared" si="6"/>
        <v>0</v>
      </c>
      <c r="H250" s="4" t="str">
        <f t="shared" si="7"/>
        <v>，4059248</v>
      </c>
      <c r="I250" s="4" t="str">
        <f>VLOOKUP(A250,HOP!A:U,21,0)</f>
        <v>直连</v>
      </c>
    </row>
    <row r="251" s="4" customFormat="1" hidden="1" spans="1:9">
      <c r="A251" s="5">
        <v>999227350004840</v>
      </c>
      <c r="B251" s="6">
        <v>45212</v>
      </c>
      <c r="C251" s="6">
        <v>45214</v>
      </c>
      <c r="D251" s="4">
        <v>850.28</v>
      </c>
      <c r="E251" s="4" t="str">
        <f>VLOOKUP(A251,HOP!A:L,12,0)</f>
        <v>850.28</v>
      </c>
      <c r="F251" s="4" t="str">
        <f>VLOOKUP(A251,HOP!A:C,3,0)</f>
        <v>4059309</v>
      </c>
      <c r="G251" s="4">
        <f t="shared" si="6"/>
        <v>0</v>
      </c>
      <c r="H251" s="4" t="str">
        <f t="shared" si="7"/>
        <v>，4059309</v>
      </c>
      <c r="I251" s="4" t="str">
        <f>VLOOKUP(A251,HOP!A:U,21,0)</f>
        <v>直连</v>
      </c>
    </row>
    <row r="252" s="4" customFormat="1" hidden="1" spans="1:9">
      <c r="A252" s="5">
        <v>999227351373245</v>
      </c>
      <c r="B252" s="6">
        <v>45212</v>
      </c>
      <c r="C252" s="6">
        <v>45214</v>
      </c>
      <c r="D252" s="4">
        <v>956.88</v>
      </c>
      <c r="E252" s="4" t="str">
        <f>VLOOKUP(A252,HOP!A:L,12,0)</f>
        <v>956.88</v>
      </c>
      <c r="F252" s="4" t="str">
        <f>VLOOKUP(A252,HOP!A:C,3,0)</f>
        <v>4059862</v>
      </c>
      <c r="G252" s="4">
        <f t="shared" si="6"/>
        <v>0</v>
      </c>
      <c r="H252" s="4" t="str">
        <f t="shared" si="7"/>
        <v>，4059862</v>
      </c>
      <c r="I252" s="4" t="str">
        <f>VLOOKUP(A252,HOP!A:U,21,0)</f>
        <v>直连</v>
      </c>
    </row>
    <row r="253" s="4" customFormat="1" hidden="1" spans="1:9">
      <c r="A253" s="5">
        <v>999227352090608</v>
      </c>
      <c r="B253" s="6">
        <v>45212</v>
      </c>
      <c r="C253" s="6">
        <v>45214</v>
      </c>
      <c r="D253" s="4">
        <v>2407.8</v>
      </c>
      <c r="E253" s="4" t="str">
        <f>VLOOKUP(A253,HOP!A:L,12,0)</f>
        <v>2407.80</v>
      </c>
      <c r="F253" s="4" t="str">
        <f>VLOOKUP(A253,HOP!A:C,3,0)</f>
        <v>4060183</v>
      </c>
      <c r="G253" s="4">
        <f t="shared" si="6"/>
        <v>0</v>
      </c>
      <c r="H253" s="4" t="str">
        <f t="shared" si="7"/>
        <v>，4060183</v>
      </c>
      <c r="I253" s="4" t="str">
        <f>VLOOKUP(A253,HOP!A:U,21,0)</f>
        <v>直连</v>
      </c>
    </row>
    <row r="254" s="4" customFormat="1" hidden="1" spans="1:9">
      <c r="A254" s="5">
        <v>999227352241922</v>
      </c>
      <c r="B254" s="6">
        <v>45213</v>
      </c>
      <c r="C254" s="6">
        <v>45214</v>
      </c>
      <c r="D254" s="4">
        <v>265.78</v>
      </c>
      <c r="E254" s="4" t="str">
        <f>VLOOKUP(A254,HOP!A:L,12,0)</f>
        <v>265.78</v>
      </c>
      <c r="F254" s="4" t="str">
        <f>VLOOKUP(A254,HOP!A:C,3,0)</f>
        <v>4060225</v>
      </c>
      <c r="G254" s="4">
        <f t="shared" si="6"/>
        <v>0</v>
      </c>
      <c r="H254" s="4" t="str">
        <f t="shared" si="7"/>
        <v>，4060225</v>
      </c>
      <c r="I254" s="4" t="str">
        <f>VLOOKUP(A254,HOP!A:U,21,0)</f>
        <v>直连</v>
      </c>
    </row>
    <row r="255" s="4" customFormat="1" hidden="1" spans="1:9">
      <c r="A255" s="5">
        <v>999227352320414</v>
      </c>
      <c r="B255" s="6">
        <v>45213</v>
      </c>
      <c r="C255" s="6">
        <v>45214</v>
      </c>
      <c r="D255" s="4">
        <v>1458.94</v>
      </c>
      <c r="E255" s="4" t="str">
        <f>VLOOKUP(A255,HOP!A:L,12,0)</f>
        <v>1458.94</v>
      </c>
      <c r="F255" s="4" t="str">
        <f>VLOOKUP(A255,HOP!A:C,3,0)</f>
        <v>4060253</v>
      </c>
      <c r="G255" s="4">
        <f t="shared" si="6"/>
        <v>0</v>
      </c>
      <c r="H255" s="4" t="str">
        <f t="shared" si="7"/>
        <v>，4060253</v>
      </c>
      <c r="I255" s="4" t="str">
        <f>VLOOKUP(A255,HOP!A:U,21,0)</f>
        <v>直连</v>
      </c>
    </row>
    <row r="256" s="4" customFormat="1" hidden="1" spans="1:9">
      <c r="A256" s="5">
        <v>999227352699626</v>
      </c>
      <c r="B256" s="6">
        <v>45213</v>
      </c>
      <c r="C256" s="6">
        <v>45214</v>
      </c>
      <c r="D256" s="4">
        <v>1560.95</v>
      </c>
      <c r="E256" s="4" t="str">
        <f>VLOOKUP(A256,HOP!A:L,12,0)</f>
        <v>1560.95</v>
      </c>
      <c r="F256" s="4" t="str">
        <f>VLOOKUP(A256,HOP!A:C,3,0)</f>
        <v>4060355</v>
      </c>
      <c r="G256" s="4">
        <f t="shared" si="6"/>
        <v>0</v>
      </c>
      <c r="H256" s="4" t="str">
        <f t="shared" si="7"/>
        <v>，4060355</v>
      </c>
      <c r="I256" s="4" t="str">
        <f>VLOOKUP(A256,HOP!A:U,21,0)</f>
        <v>直连</v>
      </c>
    </row>
    <row r="257" s="4" customFormat="1" hidden="1" spans="1:9">
      <c r="A257" s="5">
        <v>999227352849134</v>
      </c>
      <c r="B257" s="6">
        <v>45212</v>
      </c>
      <c r="C257" s="6">
        <v>45214</v>
      </c>
      <c r="D257" s="4">
        <v>851.52</v>
      </c>
      <c r="E257" s="4" t="str">
        <f>VLOOKUP(A257,HOP!A:L,12,0)</f>
        <v>851.52</v>
      </c>
      <c r="F257" s="4" t="str">
        <f>VLOOKUP(A257,HOP!A:C,3,0)</f>
        <v>4060549</v>
      </c>
      <c r="G257" s="4">
        <f t="shared" si="6"/>
        <v>0</v>
      </c>
      <c r="H257" s="4" t="str">
        <f t="shared" si="7"/>
        <v>，4060549</v>
      </c>
      <c r="I257" s="4" t="str">
        <f>VLOOKUP(A257,HOP!A:U,21,0)</f>
        <v>直连</v>
      </c>
    </row>
    <row r="258" s="4" customFormat="1" hidden="1" spans="1:9">
      <c r="A258" s="5">
        <v>999227353131541</v>
      </c>
      <c r="B258" s="6">
        <v>45212</v>
      </c>
      <c r="C258" s="6">
        <v>45214</v>
      </c>
      <c r="D258" s="4">
        <v>801.34</v>
      </c>
      <c r="E258" s="4" t="str">
        <f>VLOOKUP(A258,HOP!A:L,12,0)</f>
        <v>801.34</v>
      </c>
      <c r="F258" s="4" t="str">
        <f>VLOOKUP(A258,HOP!A:C,3,0)</f>
        <v>4060613</v>
      </c>
      <c r="G258" s="4">
        <f t="shared" si="6"/>
        <v>0</v>
      </c>
      <c r="H258" s="4" t="str">
        <f t="shared" si="7"/>
        <v>，4060613</v>
      </c>
      <c r="I258" s="4" t="str">
        <f>VLOOKUP(A258,HOP!A:U,21,0)</f>
        <v>直连</v>
      </c>
    </row>
    <row r="259" s="4" customFormat="1" hidden="1" spans="1:9">
      <c r="A259" s="5">
        <v>999227353684506</v>
      </c>
      <c r="B259" s="6">
        <v>45213</v>
      </c>
      <c r="C259" s="6">
        <v>45214</v>
      </c>
      <c r="D259" s="4">
        <v>640.25</v>
      </c>
      <c r="E259" s="4" t="str">
        <f>VLOOKUP(A259,HOP!A:L,12,0)</f>
        <v>640.25</v>
      </c>
      <c r="F259" s="4" t="str">
        <f>VLOOKUP(A259,HOP!A:C,3,0)</f>
        <v>4060897</v>
      </c>
      <c r="G259" s="4">
        <f>D259-E259</f>
        <v>0</v>
      </c>
      <c r="H259" s="4" t="str">
        <f>$H$1&amp;F259</f>
        <v>，4060897</v>
      </c>
      <c r="I259" s="4" t="str">
        <f>VLOOKUP(A259,HOP!A:U,21,0)</f>
        <v>直连</v>
      </c>
    </row>
    <row r="260" s="4" customFormat="1" hidden="1" spans="1:9">
      <c r="A260" s="5">
        <v>999227353962281</v>
      </c>
      <c r="B260" s="6">
        <v>45212</v>
      </c>
      <c r="C260" s="6">
        <v>45214</v>
      </c>
      <c r="D260" s="4">
        <v>327.24</v>
      </c>
      <c r="E260" s="4" t="str">
        <f>VLOOKUP(A260,HOP!A:L,12,0)</f>
        <v>327.24</v>
      </c>
      <c r="F260" s="4" t="str">
        <f>VLOOKUP(A260,HOP!A:C,3,0)</f>
        <v>4060965</v>
      </c>
      <c r="G260" s="4">
        <f>D260-E260</f>
        <v>0</v>
      </c>
      <c r="H260" s="4" t="str">
        <f>$H$1&amp;F260</f>
        <v>，4060965</v>
      </c>
      <c r="I260" s="4" t="str">
        <f>VLOOKUP(A260,HOP!A:U,21,0)</f>
        <v>直连</v>
      </c>
    </row>
    <row r="261" s="4" customFormat="1" hidden="1" spans="1:9">
      <c r="A261" s="5">
        <v>999227354702380</v>
      </c>
      <c r="B261" s="6">
        <v>45213</v>
      </c>
      <c r="C261" s="6">
        <v>45214</v>
      </c>
      <c r="D261" s="4">
        <v>471.02</v>
      </c>
      <c r="E261" s="4" t="str">
        <f>VLOOKUP(A261,HOP!A:L,12,0)</f>
        <v>471.02</v>
      </c>
      <c r="F261" s="4" t="str">
        <f>VLOOKUP(A261,HOP!A:C,3,0)</f>
        <v>4061376</v>
      </c>
      <c r="G261" s="4">
        <f>D261-E261</f>
        <v>0</v>
      </c>
      <c r="H261" s="4" t="str">
        <f>$H$1&amp;F261</f>
        <v>，4061376</v>
      </c>
      <c r="I261" s="4" t="str">
        <f>VLOOKUP(A261,HOP!A:U,21,0)</f>
        <v>直连</v>
      </c>
    </row>
    <row r="262" s="4" customFormat="1" hidden="1" spans="1:9">
      <c r="A262" s="5">
        <v>999227355495228</v>
      </c>
      <c r="B262" s="6">
        <v>45213</v>
      </c>
      <c r="C262" s="6">
        <v>45214</v>
      </c>
      <c r="D262" s="4">
        <v>285.72</v>
      </c>
      <c r="E262" s="4" t="str">
        <f>VLOOKUP(A262,HOP!A:L,12,0)</f>
        <v>285.72</v>
      </c>
      <c r="F262" s="4" t="str">
        <f>VLOOKUP(A262,HOP!A:C,3,0)</f>
        <v>4061735</v>
      </c>
      <c r="G262" s="4">
        <f>D262-E262</f>
        <v>0</v>
      </c>
      <c r="H262" s="4" t="str">
        <f>$H$1&amp;F262</f>
        <v>，4061735</v>
      </c>
      <c r="I262" s="4" t="str">
        <f>VLOOKUP(A262,HOP!A:U,21,0)</f>
        <v>直连</v>
      </c>
    </row>
    <row r="263" s="4" customFormat="1" hidden="1" spans="1:9">
      <c r="A263" s="5">
        <v>999227355514256</v>
      </c>
      <c r="B263" s="6">
        <v>45213</v>
      </c>
      <c r="C263" s="6">
        <v>45214</v>
      </c>
      <c r="D263" s="4">
        <v>285.72</v>
      </c>
      <c r="E263" s="4" t="str">
        <f>VLOOKUP(A263,HOP!A:L,12,0)</f>
        <v>285.72</v>
      </c>
      <c r="F263" s="4" t="str">
        <f>VLOOKUP(A263,HOP!A:C,3,0)</f>
        <v>4061740</v>
      </c>
      <c r="G263" s="4">
        <f>D263-E263</f>
        <v>0</v>
      </c>
      <c r="H263" s="4" t="str">
        <f>$H$1&amp;F263</f>
        <v>，4061740</v>
      </c>
      <c r="I263" s="4" t="str">
        <f>VLOOKUP(A263,HOP!A:U,21,0)</f>
        <v>直连</v>
      </c>
    </row>
    <row r="264" s="4" customFormat="1" hidden="1" spans="1:9">
      <c r="A264" s="5">
        <v>999227355577426</v>
      </c>
      <c r="B264" s="6">
        <v>45213</v>
      </c>
      <c r="C264" s="6">
        <v>45214</v>
      </c>
      <c r="D264" s="4">
        <v>202.31</v>
      </c>
      <c r="E264" s="4" t="str">
        <f>VLOOKUP(A264,HOP!A:L,12,0)</f>
        <v>202.31</v>
      </c>
      <c r="F264" s="4" t="str">
        <f>VLOOKUP(A264,HOP!A:C,3,0)</f>
        <v>4061764</v>
      </c>
      <c r="G264" s="4">
        <f>D264-E264</f>
        <v>0</v>
      </c>
      <c r="H264" s="4" t="str">
        <f>$H$1&amp;F264</f>
        <v>，4061764</v>
      </c>
      <c r="I264" s="4" t="str">
        <f>VLOOKUP(A264,HOP!A:U,21,0)</f>
        <v>直连</v>
      </c>
    </row>
    <row r="265" s="4" customFormat="1" hidden="1" spans="1:9">
      <c r="A265" s="5">
        <v>999227355862252</v>
      </c>
      <c r="B265" s="6">
        <v>45212</v>
      </c>
      <c r="C265" s="6">
        <v>45214</v>
      </c>
      <c r="D265" s="4">
        <v>578.76</v>
      </c>
      <c r="E265" s="4" t="str">
        <f>VLOOKUP(A265,HOP!A:L,12,0)</f>
        <v>578.76</v>
      </c>
      <c r="F265" s="4" t="str">
        <f>VLOOKUP(A265,HOP!A:C,3,0)</f>
        <v>4061978</v>
      </c>
      <c r="G265" s="4">
        <f>D265-E265</f>
        <v>0</v>
      </c>
      <c r="H265" s="4" t="str">
        <f>$H$1&amp;F265</f>
        <v>，4061978</v>
      </c>
      <c r="I265" s="4" t="str">
        <f>VLOOKUP(A265,HOP!A:U,21,0)</f>
        <v>直连</v>
      </c>
    </row>
    <row r="266" s="4" customFormat="1" hidden="1" spans="1:9">
      <c r="A266" s="5">
        <v>999227356139618</v>
      </c>
      <c r="B266" s="6">
        <v>45213</v>
      </c>
      <c r="C266" s="6">
        <v>45214</v>
      </c>
      <c r="D266" s="4">
        <v>2084.07</v>
      </c>
      <c r="E266" s="4" t="str">
        <f>VLOOKUP(A266,HOP!A:L,12,0)</f>
        <v>2084.07</v>
      </c>
      <c r="F266" s="4" t="str">
        <f>VLOOKUP(A266,HOP!A:C,3,0)</f>
        <v>4062102</v>
      </c>
      <c r="G266" s="4">
        <f>D266-E266</f>
        <v>0</v>
      </c>
      <c r="H266" s="4" t="str">
        <f>$H$1&amp;F266</f>
        <v>，4062102</v>
      </c>
      <c r="I266" s="4" t="str">
        <f>VLOOKUP(A266,HOP!A:U,21,0)</f>
        <v>直连</v>
      </c>
    </row>
    <row r="267" s="4" customFormat="1" hidden="1" spans="1:9">
      <c r="A267" s="5">
        <v>999227356334290</v>
      </c>
      <c r="B267" s="6">
        <v>45213</v>
      </c>
      <c r="C267" s="6">
        <v>45214</v>
      </c>
      <c r="D267" s="4">
        <v>265.78</v>
      </c>
      <c r="E267" s="4" t="str">
        <f>VLOOKUP(A267,HOP!A:L,12,0)</f>
        <v>265.78</v>
      </c>
      <c r="F267" s="4" t="str">
        <f>VLOOKUP(A267,HOP!A:C,3,0)</f>
        <v>4062272</v>
      </c>
      <c r="G267" s="4">
        <f>D267-E267</f>
        <v>0</v>
      </c>
      <c r="H267" s="4" t="str">
        <f>$H$1&amp;F267</f>
        <v>，4062272</v>
      </c>
      <c r="I267" s="4" t="str">
        <f>VLOOKUP(A267,HOP!A:U,21,0)</f>
        <v>直连</v>
      </c>
    </row>
    <row r="268" s="4" customFormat="1" hidden="1" spans="1:9">
      <c r="A268" s="5">
        <v>999227372277067</v>
      </c>
      <c r="B268" s="6">
        <v>45212</v>
      </c>
      <c r="C268" s="6">
        <v>45214</v>
      </c>
      <c r="D268" s="4">
        <v>1960.42</v>
      </c>
      <c r="E268" s="4" t="str">
        <f>VLOOKUP(A268,HOP!A:L,12,0)</f>
        <v>1960.42</v>
      </c>
      <c r="F268" s="4" t="str">
        <f>VLOOKUP(A268,HOP!A:C,3,0)</f>
        <v>4062373</v>
      </c>
      <c r="G268" s="4">
        <f>D268-E268</f>
        <v>0</v>
      </c>
      <c r="H268" s="4" t="str">
        <f>$H$1&amp;F268</f>
        <v>，4062373</v>
      </c>
      <c r="I268" s="4" t="str">
        <f>VLOOKUP(A268,HOP!A:U,21,0)</f>
        <v>直连</v>
      </c>
    </row>
    <row r="269" s="4" customFormat="1" hidden="1" spans="1:9">
      <c r="A269" s="5">
        <v>999227373369623</v>
      </c>
      <c r="B269" s="6">
        <v>45213</v>
      </c>
      <c r="C269" s="6">
        <v>45214</v>
      </c>
      <c r="D269" s="4">
        <v>516.57</v>
      </c>
      <c r="E269" s="4" t="str">
        <f>VLOOKUP(A269,HOP!A:L,12,0)</f>
        <v>516.57</v>
      </c>
      <c r="F269" s="4" t="str">
        <f>VLOOKUP(A269,HOP!A:C,3,0)</f>
        <v>4062491</v>
      </c>
      <c r="G269" s="4">
        <f>D269-E269</f>
        <v>0</v>
      </c>
      <c r="H269" s="4" t="str">
        <f>$H$1&amp;F269</f>
        <v>，4062491</v>
      </c>
      <c r="I269" s="4" t="str">
        <f>VLOOKUP(A269,HOP!A:U,21,0)</f>
        <v>直连</v>
      </c>
    </row>
    <row r="270" s="4" customFormat="1" hidden="1" spans="1:9">
      <c r="A270" s="5">
        <v>999227373556935</v>
      </c>
      <c r="B270" s="6">
        <v>45212</v>
      </c>
      <c r="C270" s="6">
        <v>45214</v>
      </c>
      <c r="D270" s="4">
        <v>509.24</v>
      </c>
      <c r="E270" s="4" t="str">
        <f>VLOOKUP(A270,HOP!A:L,12,0)</f>
        <v>509.24</v>
      </c>
      <c r="F270" s="4" t="str">
        <f>VLOOKUP(A270,HOP!A:C,3,0)</f>
        <v>4062511</v>
      </c>
      <c r="G270" s="4">
        <f>D270-E270</f>
        <v>0</v>
      </c>
      <c r="H270" s="4" t="str">
        <f>$H$1&amp;F270</f>
        <v>，4062511</v>
      </c>
      <c r="I270" s="4" t="str">
        <f>VLOOKUP(A270,HOP!A:U,21,0)</f>
        <v>直连</v>
      </c>
    </row>
    <row r="271" s="4" customFormat="1" hidden="1" spans="1:9">
      <c r="A271" s="5">
        <v>999227374985640</v>
      </c>
      <c r="B271" s="6">
        <v>45213</v>
      </c>
      <c r="C271" s="6">
        <v>45214</v>
      </c>
      <c r="D271" s="4">
        <v>2274.94</v>
      </c>
      <c r="E271" s="4" t="str">
        <f>VLOOKUP(A271,HOP!A:L,12,0)</f>
        <v>2274.94</v>
      </c>
      <c r="F271" s="4" t="str">
        <f>VLOOKUP(A271,HOP!A:C,3,0)</f>
        <v>4062875</v>
      </c>
      <c r="G271" s="4">
        <f>D271-E271</f>
        <v>0</v>
      </c>
      <c r="H271" s="4" t="str">
        <f>$H$1&amp;F271</f>
        <v>，4062875</v>
      </c>
      <c r="I271" s="4" t="str">
        <f>VLOOKUP(A271,HOP!A:U,21,0)</f>
        <v>直连</v>
      </c>
    </row>
    <row r="272" s="4" customFormat="1" hidden="1" spans="1:9">
      <c r="A272" s="5">
        <v>999227375216855</v>
      </c>
      <c r="B272" s="6">
        <v>45213</v>
      </c>
      <c r="C272" s="6">
        <v>45214</v>
      </c>
      <c r="D272" s="4">
        <v>1394.08</v>
      </c>
      <c r="E272" s="4" t="str">
        <f>VLOOKUP(A272,HOP!A:L,12,0)</f>
        <v>1394.08</v>
      </c>
      <c r="F272" s="4" t="str">
        <f>VLOOKUP(A272,HOP!A:C,3,0)</f>
        <v>4062935</v>
      </c>
      <c r="G272" s="4">
        <f>D272-E272</f>
        <v>0</v>
      </c>
      <c r="H272" s="4" t="str">
        <f>$H$1&amp;F272</f>
        <v>，4062935</v>
      </c>
      <c r="I272" s="4" t="str">
        <f>VLOOKUP(A272,HOP!A:U,21,0)</f>
        <v>直采</v>
      </c>
    </row>
    <row r="273" s="4" customFormat="1" hidden="1" spans="1:9">
      <c r="A273" s="5">
        <v>999227375797967</v>
      </c>
      <c r="B273" s="6">
        <v>45213</v>
      </c>
      <c r="C273" s="6">
        <v>45214</v>
      </c>
      <c r="D273" s="4">
        <v>1393.52</v>
      </c>
      <c r="E273" s="4" t="str">
        <f>VLOOKUP(A273,HOP!A:L,12,0)</f>
        <v>1393.52</v>
      </c>
      <c r="F273" s="4" t="str">
        <f>VLOOKUP(A273,HOP!A:C,3,0)</f>
        <v>4063257</v>
      </c>
      <c r="G273" s="4">
        <f>D273-E273</f>
        <v>0</v>
      </c>
      <c r="H273" s="4" t="str">
        <f>$H$1&amp;F273</f>
        <v>，4063257</v>
      </c>
      <c r="I273" s="4" t="str">
        <f>VLOOKUP(A273,HOP!A:U,21,0)</f>
        <v>直连</v>
      </c>
    </row>
    <row r="274" s="4" customFormat="1" hidden="1" spans="1:9">
      <c r="A274" s="5">
        <v>999227376312784</v>
      </c>
      <c r="B274" s="6">
        <v>45213</v>
      </c>
      <c r="C274" s="6">
        <v>45214</v>
      </c>
      <c r="D274" s="4">
        <v>389.17</v>
      </c>
      <c r="E274" s="4" t="str">
        <f>VLOOKUP(A274,HOP!A:L,12,0)</f>
        <v>389.17</v>
      </c>
      <c r="F274" s="4" t="str">
        <f>VLOOKUP(A274,HOP!A:C,3,0)</f>
        <v>4063522</v>
      </c>
      <c r="G274" s="4">
        <f>D274-E274</f>
        <v>0</v>
      </c>
      <c r="H274" s="4" t="str">
        <f>$H$1&amp;F274</f>
        <v>，4063522</v>
      </c>
      <c r="I274" s="4" t="str">
        <f>VLOOKUP(A274,HOP!A:U,21,0)</f>
        <v>直连</v>
      </c>
    </row>
    <row r="275" s="4" customFormat="1" hidden="1" spans="1:9">
      <c r="A275" s="5">
        <v>999227377868183</v>
      </c>
      <c r="B275" s="6">
        <v>45213</v>
      </c>
      <c r="C275" s="6">
        <v>45214</v>
      </c>
      <c r="D275" s="4">
        <v>146.7</v>
      </c>
      <c r="E275" s="4" t="str">
        <f>VLOOKUP(A275,HOP!A:L,12,0)</f>
        <v>146.70</v>
      </c>
      <c r="F275" s="4" t="str">
        <f>VLOOKUP(A275,HOP!A:C,3,0)</f>
        <v>4064125</v>
      </c>
      <c r="G275" s="4">
        <f>D275-E275</f>
        <v>0</v>
      </c>
      <c r="H275" s="4" t="str">
        <f>$H$1&amp;F275</f>
        <v>，4064125</v>
      </c>
      <c r="I275" s="4" t="str">
        <f>VLOOKUP(A275,HOP!A:U,21,0)</f>
        <v>直连</v>
      </c>
    </row>
    <row r="276" s="4" customFormat="1" hidden="1" spans="1:9">
      <c r="A276" s="5">
        <v>999227378897506</v>
      </c>
      <c r="B276" s="6">
        <v>45213</v>
      </c>
      <c r="C276" s="6">
        <v>45214</v>
      </c>
      <c r="D276" s="4">
        <v>1614.08</v>
      </c>
      <c r="E276" s="4" t="str">
        <f>VLOOKUP(A276,HOP!A:L,12,0)</f>
        <v>1614.08</v>
      </c>
      <c r="F276" s="4" t="str">
        <f>VLOOKUP(A276,HOP!A:C,3,0)</f>
        <v>4064696</v>
      </c>
      <c r="G276" s="4">
        <f>D276-E276</f>
        <v>0</v>
      </c>
      <c r="H276" s="4" t="str">
        <f>$H$1&amp;F276</f>
        <v>，4064696</v>
      </c>
      <c r="I276" s="4" t="str">
        <f>VLOOKUP(A276,HOP!A:U,21,0)</f>
        <v>直连</v>
      </c>
    </row>
    <row r="277" s="4" customFormat="1" spans="1:9">
      <c r="A277" s="5">
        <v>999227381461667</v>
      </c>
      <c r="B277" s="6">
        <v>45213</v>
      </c>
      <c r="C277" s="6">
        <v>45214</v>
      </c>
      <c r="D277" s="4">
        <v>674.17</v>
      </c>
      <c r="E277" s="4" t="str">
        <f>VLOOKUP(A277,HOP!A:L,12,0)</f>
        <v>674.18</v>
      </c>
      <c r="F277" s="4" t="str">
        <f>VLOOKUP(A277,HOP!A:C,3,0)</f>
        <v>4065645</v>
      </c>
      <c r="G277" s="4">
        <f>D277-E277</f>
        <v>-0.00999999999999091</v>
      </c>
      <c r="H277" s="4" t="str">
        <f>$H$1&amp;F277</f>
        <v>，4065645</v>
      </c>
      <c r="I277" s="4" t="str">
        <f>VLOOKUP(A277,HOP!A:U,21,0)</f>
        <v>直连</v>
      </c>
    </row>
    <row r="278" s="4" customFormat="1" spans="1:9">
      <c r="A278" s="5">
        <v>999227384021861</v>
      </c>
      <c r="B278" s="6">
        <v>45213</v>
      </c>
      <c r="C278" s="6">
        <v>45214</v>
      </c>
      <c r="D278" s="4">
        <v>511.94</v>
      </c>
      <c r="E278" s="4" t="str">
        <f>VLOOKUP(A278,HOP!A:L,12,0)</f>
        <v>511.97</v>
      </c>
      <c r="F278" s="4" t="str">
        <f>VLOOKUP(A278,HOP!A:C,3,0)</f>
        <v>4066840</v>
      </c>
      <c r="G278" s="4">
        <f>D278-E278</f>
        <v>-0.0300000000000296</v>
      </c>
      <c r="H278" s="4" t="str">
        <f>$H$1&amp;F278</f>
        <v>，4066840</v>
      </c>
      <c r="I278" s="4" t="str">
        <f>VLOOKUP(A278,HOP!A:U,21,0)</f>
        <v>直连</v>
      </c>
    </row>
    <row r="279" s="4" customFormat="1" hidden="1" spans="1:9">
      <c r="A279" s="5">
        <v>999227383994923</v>
      </c>
      <c r="B279" s="6">
        <v>45213</v>
      </c>
      <c r="C279" s="6">
        <v>45214</v>
      </c>
      <c r="D279" s="4">
        <v>493.79</v>
      </c>
      <c r="E279" s="4" t="str">
        <f>VLOOKUP(A279,HOP!A:L,12,0)</f>
        <v>493.79</v>
      </c>
      <c r="F279" s="4" t="str">
        <f>VLOOKUP(A279,HOP!A:C,3,0)</f>
        <v>4066880</v>
      </c>
      <c r="G279" s="4">
        <f>D279-E279</f>
        <v>0</v>
      </c>
      <c r="H279" s="4" t="str">
        <f>$H$1&amp;F279</f>
        <v>，4066880</v>
      </c>
      <c r="I279" s="4" t="str">
        <f>VLOOKUP(A279,HOP!A:U,21,0)</f>
        <v>直连</v>
      </c>
    </row>
    <row r="280" s="4" customFormat="1" hidden="1" spans="1:9">
      <c r="A280" s="5">
        <v>999227384643220</v>
      </c>
      <c r="B280" s="6">
        <v>45213</v>
      </c>
      <c r="C280" s="6">
        <v>45214</v>
      </c>
      <c r="D280" s="4">
        <v>321.33</v>
      </c>
      <c r="E280" s="4" t="str">
        <f>VLOOKUP(A280,HOP!A:L,12,0)</f>
        <v>321.33</v>
      </c>
      <c r="F280" s="4" t="str">
        <f>VLOOKUP(A280,HOP!A:C,3,0)</f>
        <v>4067169</v>
      </c>
      <c r="G280" s="4">
        <f>D280-E280</f>
        <v>0</v>
      </c>
      <c r="H280" s="4" t="str">
        <f>$H$1&amp;F280</f>
        <v>，4067169</v>
      </c>
      <c r="I280" s="4" t="str">
        <f>VLOOKUP(A280,HOP!A:U,21,0)</f>
        <v>直连</v>
      </c>
    </row>
    <row r="281" s="4" customFormat="1" hidden="1" spans="1:9">
      <c r="A281" s="5">
        <v>999227386073756</v>
      </c>
      <c r="B281" s="6">
        <v>45213</v>
      </c>
      <c r="C281" s="6">
        <v>45214</v>
      </c>
      <c r="D281" s="4">
        <v>375.69</v>
      </c>
      <c r="E281" s="4" t="str">
        <f>VLOOKUP(A281,HOP!A:L,12,0)</f>
        <v>375.69</v>
      </c>
      <c r="F281" s="4" t="str">
        <f>VLOOKUP(A281,HOP!A:C,3,0)</f>
        <v>4067712</v>
      </c>
      <c r="G281" s="4">
        <f>D281-E281</f>
        <v>0</v>
      </c>
      <c r="H281" s="4" t="str">
        <f>$H$1&amp;F281</f>
        <v>，4067712</v>
      </c>
      <c r="I281" s="4" t="str">
        <f>VLOOKUP(A281,HOP!A:U,21,0)</f>
        <v>直连</v>
      </c>
    </row>
    <row r="282" s="4" customFormat="1" hidden="1" spans="1:9">
      <c r="A282" s="5">
        <v>999227386092662</v>
      </c>
      <c r="B282" s="6">
        <v>45213</v>
      </c>
      <c r="C282" s="6">
        <v>45214</v>
      </c>
      <c r="D282" s="4">
        <v>287.57</v>
      </c>
      <c r="E282" s="4" t="str">
        <f>VLOOKUP(A282,HOP!A:L,12,0)</f>
        <v>287.57</v>
      </c>
      <c r="F282" s="4" t="str">
        <f>VLOOKUP(A282,HOP!A:C,3,0)</f>
        <v>4067717</v>
      </c>
      <c r="G282" s="4">
        <f>D282-E282</f>
        <v>0</v>
      </c>
      <c r="H282" s="4" t="str">
        <f>$H$1&amp;F282</f>
        <v>，4067717</v>
      </c>
      <c r="I282" s="4" t="str">
        <f>VLOOKUP(A282,HOP!A:U,21,0)</f>
        <v>直连</v>
      </c>
    </row>
    <row r="283" s="4" customFormat="1" hidden="1" spans="1:9">
      <c r="A283" s="5">
        <v>999227386282381</v>
      </c>
      <c r="B283" s="6">
        <v>45213</v>
      </c>
      <c r="C283" s="6">
        <v>45214</v>
      </c>
      <c r="D283" s="4">
        <v>555.64</v>
      </c>
      <c r="E283" s="4" t="str">
        <f>VLOOKUP(A283,HOP!A:L,12,0)</f>
        <v>555.64</v>
      </c>
      <c r="F283" s="4" t="str">
        <f>VLOOKUP(A283,HOP!A:C,3,0)</f>
        <v>4067763</v>
      </c>
      <c r="G283" s="4">
        <f>D283-E283</f>
        <v>0</v>
      </c>
      <c r="H283" s="4" t="str">
        <f>$H$1&amp;F283</f>
        <v>，4067763</v>
      </c>
      <c r="I283" s="4" t="str">
        <f>VLOOKUP(A283,HOP!A:U,21,0)</f>
        <v>直连</v>
      </c>
    </row>
    <row r="284" s="4" customFormat="1" hidden="1" spans="1:9">
      <c r="A284" s="5">
        <v>999227386489146</v>
      </c>
      <c r="B284" s="6">
        <v>45213</v>
      </c>
      <c r="C284" s="6">
        <v>45214</v>
      </c>
      <c r="D284" s="4">
        <v>1040.47</v>
      </c>
      <c r="E284" s="4" t="str">
        <f>VLOOKUP(A284,HOP!A:L,12,0)</f>
        <v>1040.47</v>
      </c>
      <c r="F284" s="4" t="str">
        <f>VLOOKUP(A284,HOP!A:C,3,0)</f>
        <v>4067818</v>
      </c>
      <c r="G284" s="4">
        <f>D284-E284</f>
        <v>0</v>
      </c>
      <c r="H284" s="4" t="str">
        <f>$H$1&amp;F284</f>
        <v>，4067818</v>
      </c>
      <c r="I284" s="4" t="str">
        <f>VLOOKUP(A284,HOP!A:U,21,0)</f>
        <v>直连</v>
      </c>
    </row>
    <row r="285" s="4" customFormat="1" hidden="1" spans="1:9">
      <c r="A285" s="5">
        <v>999227386632186</v>
      </c>
      <c r="B285" s="6">
        <v>45213</v>
      </c>
      <c r="C285" s="6">
        <v>45214</v>
      </c>
      <c r="D285" s="4">
        <v>348.62</v>
      </c>
      <c r="E285" s="4" t="str">
        <f>VLOOKUP(A285,HOP!A:L,12,0)</f>
        <v>348.62</v>
      </c>
      <c r="F285" s="4" t="str">
        <f>VLOOKUP(A285,HOP!A:C,3,0)</f>
        <v>4067858</v>
      </c>
      <c r="G285" s="4">
        <f>D285-E285</f>
        <v>0</v>
      </c>
      <c r="H285" s="4" t="str">
        <f>$H$1&amp;F285</f>
        <v>，4067858</v>
      </c>
      <c r="I285" s="4" t="str">
        <f>VLOOKUP(A285,HOP!A:U,21,0)</f>
        <v>直连</v>
      </c>
    </row>
    <row r="286" s="4" customFormat="1" spans="1:9">
      <c r="A286" s="5">
        <v>999227386810284</v>
      </c>
      <c r="B286" s="6">
        <v>45213</v>
      </c>
      <c r="C286" s="6">
        <v>45214</v>
      </c>
      <c r="D286" s="4">
        <v>511.94</v>
      </c>
      <c r="E286" s="4" t="str">
        <f>VLOOKUP(A286,HOP!A:L,12,0)</f>
        <v>511.97</v>
      </c>
      <c r="F286" s="4" t="str">
        <f>VLOOKUP(A286,HOP!A:C,3,0)</f>
        <v>4067891</v>
      </c>
      <c r="G286" s="4">
        <f>D286-E286</f>
        <v>-0.0300000000000296</v>
      </c>
      <c r="H286" s="4" t="str">
        <f>$H$1&amp;F286</f>
        <v>，4067891</v>
      </c>
      <c r="I286" s="4" t="str">
        <f>VLOOKUP(A286,HOP!A:U,21,0)</f>
        <v>直连</v>
      </c>
    </row>
    <row r="288" spans="4:4">
      <c r="D288" s="4">
        <f>SUM(D2:D287)</f>
        <v>385226.05</v>
      </c>
    </row>
    <row r="290" spans="4:4">
      <c r="D290" s="4" t="s">
        <v>1460</v>
      </c>
    </row>
    <row r="293" spans="1:3">
      <c r="A293" s="4" t="s">
        <v>1461</v>
      </c>
      <c r="C293" s="4">
        <v>67814.31</v>
      </c>
    </row>
    <row r="294" spans="1:3">
      <c r="A294" s="4" t="s">
        <v>1462</v>
      </c>
      <c r="C294" s="4">
        <v>317411.74</v>
      </c>
    </row>
    <row r="295" spans="1:3">
      <c r="A295" s="4" t="s">
        <v>1463</v>
      </c>
      <c r="C295" s="4">
        <f>SUBTOTAL(9,C293:C294)</f>
        <v>385226.05</v>
      </c>
    </row>
  </sheetData>
  <autoFilter ref="A1:XFD294">
    <filterColumn colId="3">
      <filters blank="1">
        <filter val="1605.01"/>
        <filter val="1090.02"/>
        <filter val="1276.02"/>
        <filter val="2380.02"/>
        <filter val="1436.03"/>
        <filter val="1747.04"/>
        <filter val="4541.06"/>
        <filter val="2084.07"/>
        <filter val="1168.08"/>
        <filter val="1394.08"/>
        <filter val="1614.08"/>
        <filter val="1261.09"/>
        <filter val="2021.1"/>
        <filter val="616.2"/>
        <filter val="2702.2"/>
        <filter val="6895.2"/>
        <filter val="1019.3"/>
        <filter val="3111.3"/>
        <filter val="181.5"/>
        <filter val="480.5"/>
        <filter val="518.5"/>
        <filter val="1827.5"/>
        <filter val="5515.5"/>
        <filter val="480.6"/>
        <filter val="8850.6"/>
        <filter val="146.7"/>
        <filter val="1914.7"/>
        <filter val="3542.7"/>
        <filter val="608.8"/>
        <filter val="1401.8"/>
        <filter val="2407.8"/>
        <filter val="1697.9"/>
        <filter val="25133.7"/>
        <filter val="924.01"/>
        <filter val="300.02"/>
        <filter val="401.02"/>
        <filter val="471.02"/>
        <filter val="876.02"/>
        <filter val="425.03"/>
        <filter val="839.04"/>
        <filter val="385226.05 HKD"/>
        <filter val="615.05"/>
        <filter val="14108.45"/>
        <filter val="332.06"/>
        <filter val="359.06"/>
        <filter val="935.06"/>
        <filter val="565.07"/>
        <filter val="436.08"/>
        <filter val="1309"/>
        <filter val="346.11"/>
        <filter val="542.12"/>
        <filter val="1037.42"/>
        <filter val="1546.42"/>
        <filter val="1960.42"/>
        <filter val="5919.42"/>
        <filter val="466.13"/>
        <filter val="626.14"/>
        <filter val="738.14"/>
        <filter val="1384.44"/>
        <filter val="2161.44"/>
        <filter val="428.16"/>
        <filter val="614.16"/>
        <filter val="706.16"/>
        <filter val="389.17"/>
        <filter val="674.17"/>
        <filter val="1040.47"/>
        <filter val="784.18"/>
        <filter val="1300.31"/>
        <filter val="195.22"/>
        <filter val="480.22"/>
        <filter val="870.22"/>
        <filter val="1326.32"/>
        <filter val="825.23"/>
        <filter val="327.24"/>
        <filter val="509.24"/>
        <filter val="883.24"/>
        <filter val="2504.34"/>
        <filter val="5000.34"/>
        <filter val="377.25"/>
        <filter val="640.25"/>
        <filter val="1006.35"/>
        <filter val="1502.35"/>
        <filter val="2845.35"/>
        <filter val="305.26"/>
        <filter val="1562.36"/>
        <filter val="2370.36"/>
        <filter val="6675.36"/>
        <filter val="740.27"/>
        <filter val="850.28"/>
        <filter val="2486.38"/>
        <filter val="3049.38"/>
        <filter val="1530"/>
        <filter val="202.31"/>
        <filter val="858.31"/>
        <filter val="2596.21"/>
        <filter val="285.32"/>
        <filter val="321.33"/>
        <filter val="1348.23"/>
        <filter val="1675.23"/>
        <filter val="684.34"/>
        <filter val="801.34"/>
        <filter val="1483.25"/>
        <filter val="3654.26"/>
        <filter val="564.37"/>
        <filter val="738.37"/>
        <filter val="346.38"/>
        <filter val="2194.28"/>
        <filter val="3056.28"/>
        <filter val="1337.29"/>
        <filter val="2182.29"/>
        <filter val="309.41"/>
        <filter val="849.41"/>
        <filter val="1068.11"/>
        <filter val="1178.12"/>
        <filter val="1518.12"/>
        <filter val="2901.12"/>
        <filter val="9469.12"/>
        <filter val="1429.13"/>
        <filter val="1464.15"/>
        <filter val="107.46"/>
        <filter val="1515.16"/>
        <filter val="420.47"/>
        <filter val="1135.17"/>
        <filter val="271.48"/>
        <filter val="1748.18"/>
        <filter val="2455.18"/>
        <filter val="762.52"/>
        <filter val="851.52"/>
        <filter val="262.54"/>
        <filter val="318.54"/>
        <filter val="674.54"/>
        <filter val="2169.84"/>
        <filter val="4183.84"/>
        <filter val="420.55"/>
        <filter val="385226.05"/>
        <filter val="142.56"/>
        <filter val="1000.86"/>
        <filter val="287.57"/>
        <filter val="482.57"/>
        <filter val="516.57"/>
        <filter val="242.58"/>
        <filter val="1193.88"/>
        <filter val="1486.88"/>
        <filter val="2659"/>
        <filter val="199.62"/>
        <filter val="348.62"/>
        <filter val="1267.72"/>
        <filter val="1502.72"/>
        <filter val="2141.72"/>
        <filter val="3357.72"/>
        <filter val="555.64"/>
        <filter val="1699.74"/>
        <filter val="5026.74"/>
        <filter val="191.65"/>
        <filter val="318.65"/>
        <filter val="380.65"/>
        <filter val="490.65"/>
        <filter val="151.66"/>
        <filter val="238.66"/>
        <filter val="669.66"/>
        <filter val="806.66"/>
        <filter val="947.66"/>
        <filter val="951.66"/>
        <filter val="1077.76"/>
        <filter val="1217.76"/>
        <filter val="181.67"/>
        <filter val="429.67"/>
        <filter val="744.67"/>
        <filter val="193.68"/>
        <filter val="596.68"/>
        <filter val="694.68"/>
        <filter val="1835.78"/>
        <filter val="375.69"/>
        <filter val="285.72"/>
        <filter val="2389.62"/>
        <filter val="333.73"/>
        <filter val="820.73"/>
        <filter val="3213.63"/>
        <filter val="10674"/>
        <filter val="346.74"/>
        <filter val="386.75"/>
        <filter val="427.75"/>
        <filter val="723.75"/>
        <filter val="578.76"/>
        <filter val="715.76"/>
        <filter val="821.76"/>
        <filter val="2372.67"/>
        <filter val="119.78"/>
        <filter val="265.78"/>
        <filter val="314.78"/>
        <filter val="699.78"/>
        <filter val="1717.68"/>
        <filter val="493.79"/>
        <filter val="5280"/>
        <filter val="358.82"/>
        <filter val="878.82"/>
        <filter val="1393.52"/>
        <filter val="458.83"/>
        <filter val="549.83"/>
        <filter val="1475.53"/>
        <filter val="2010.53"/>
        <filter val="1413.54"/>
        <filter val="1701.54"/>
        <filter val="2532.54"/>
        <filter val="1235.55"/>
        <filter val="422.86"/>
        <filter val="735.86"/>
        <filter val="841.86"/>
        <filter val="208.87"/>
        <filter val="244.87"/>
        <filter val="356.88"/>
        <filter val="956.88"/>
        <filter val="1135.58"/>
        <filter val="1588.58"/>
        <filter val="1267.59"/>
        <filter val="709.92"/>
        <filter val="756.92"/>
        <filter val="411.94"/>
        <filter val="511.94"/>
        <filter val="903.94"/>
        <filter val="262.95"/>
        <filter val="547.95"/>
        <filter val="627.96"/>
        <filter val="892.96"/>
        <filter val="992.96"/>
        <filter val="336.97"/>
        <filter val="477.98"/>
        <filter val="505.98"/>
        <filter val="2999"/>
        <filter val="694.99"/>
        <filter val="12339.64"/>
        <filter val="1652.91"/>
        <filter val="2141.91"/>
        <filter val="1115.94"/>
        <filter val="1458.94"/>
        <filter val="2274.94"/>
        <filter val="3106.94"/>
        <filter val="1246.95"/>
        <filter val="1560.95"/>
        <filter val="1458.96"/>
        <filter val="3540.98"/>
      </filters>
    </filterColumn>
    <filterColumn colId="6">
      <filters blank="1">
        <filter val="-0.01"/>
        <filter val="-0.11"/>
        <filter val="-0.02"/>
        <filter val="-0.03"/>
        <filter val="-0.04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1464</v>
      </c>
      <c r="B1" s="2" t="s">
        <v>1465</v>
      </c>
      <c r="C1" s="2" t="s">
        <v>1466</v>
      </c>
      <c r="D1" s="2" t="s">
        <v>1467</v>
      </c>
      <c r="E1" s="2" t="s">
        <v>13</v>
      </c>
      <c r="F1" s="2" t="s">
        <v>5</v>
      </c>
      <c r="G1" s="2" t="s">
        <v>6</v>
      </c>
      <c r="H1" s="2" t="s">
        <v>1468</v>
      </c>
      <c r="I1" s="2" t="s">
        <v>1469</v>
      </c>
      <c r="J1" s="2" t="s">
        <v>1470</v>
      </c>
      <c r="K1" s="2" t="s">
        <v>1471</v>
      </c>
      <c r="L1" s="2" t="s">
        <v>1472</v>
      </c>
      <c r="M1" s="2" t="s">
        <v>1473</v>
      </c>
      <c r="N1" s="2" t="s">
        <v>1474</v>
      </c>
      <c r="O1" s="2" t="s">
        <v>1475</v>
      </c>
      <c r="P1" s="2" t="s">
        <v>1476</v>
      </c>
      <c r="Q1" s="2" t="s">
        <v>1477</v>
      </c>
      <c r="R1" s="2" t="s">
        <v>1478</v>
      </c>
      <c r="S1" s="2" t="s">
        <v>1479</v>
      </c>
      <c r="T1" s="2" t="s">
        <v>1480</v>
      </c>
      <c r="U1" s="2" t="s">
        <v>1481</v>
      </c>
      <c r="V1" s="2" t="s">
        <v>1482</v>
      </c>
    </row>
    <row r="2" s="1" customFormat="1" spans="1:22">
      <c r="A2" s="3">
        <v>999227386810284</v>
      </c>
      <c r="B2" s="1" t="s">
        <v>1483</v>
      </c>
      <c r="C2" s="1" t="s">
        <v>1484</v>
      </c>
      <c r="D2" s="1" t="s">
        <v>1485</v>
      </c>
      <c r="E2" s="1" t="s">
        <v>1486</v>
      </c>
      <c r="F2" s="1" t="s">
        <v>1487</v>
      </c>
      <c r="G2" s="1" t="s">
        <v>1488</v>
      </c>
      <c r="H2" s="1" t="s">
        <v>1489</v>
      </c>
      <c r="I2" s="1" t="s">
        <v>1490</v>
      </c>
      <c r="J2" s="1" t="s">
        <v>30</v>
      </c>
      <c r="K2" s="1" t="s">
        <v>1491</v>
      </c>
      <c r="L2" s="1" t="s">
        <v>1491</v>
      </c>
      <c r="M2" s="1" t="s">
        <v>1492</v>
      </c>
      <c r="N2" s="1" t="s">
        <v>1492</v>
      </c>
      <c r="O2" s="1" t="s">
        <v>1493</v>
      </c>
      <c r="P2" s="1" t="s">
        <v>1494</v>
      </c>
      <c r="Q2" s="1" t="s">
        <v>1495</v>
      </c>
      <c r="R2" s="1" t="s">
        <v>1496</v>
      </c>
      <c r="S2" s="1" t="s">
        <v>1497</v>
      </c>
      <c r="T2" s="1" t="s">
        <v>1498</v>
      </c>
      <c r="U2" s="1" t="s">
        <v>1499</v>
      </c>
      <c r="V2" s="1" t="s">
        <v>1500</v>
      </c>
    </row>
    <row r="3" s="1" customFormat="1" spans="1:22">
      <c r="A3" s="3">
        <v>999227386632186</v>
      </c>
      <c r="B3" s="1" t="s">
        <v>1483</v>
      </c>
      <c r="C3" s="1" t="s">
        <v>1501</v>
      </c>
      <c r="D3" s="1" t="s">
        <v>1502</v>
      </c>
      <c r="E3" s="1" t="s">
        <v>1503</v>
      </c>
      <c r="F3" s="1" t="s">
        <v>1487</v>
      </c>
      <c r="G3" s="1" t="s">
        <v>1488</v>
      </c>
      <c r="H3" s="1" t="s">
        <v>1489</v>
      </c>
      <c r="I3" s="1" t="s">
        <v>1504</v>
      </c>
      <c r="J3" s="1" t="s">
        <v>30</v>
      </c>
      <c r="K3" s="1" t="s">
        <v>1505</v>
      </c>
      <c r="L3" s="1" t="s">
        <v>1505</v>
      </c>
      <c r="M3" s="1" t="s">
        <v>1492</v>
      </c>
      <c r="N3" s="1" t="s">
        <v>1492</v>
      </c>
      <c r="O3" s="1" t="s">
        <v>1493</v>
      </c>
      <c r="P3" s="1" t="s">
        <v>1494</v>
      </c>
      <c r="Q3" s="1" t="s">
        <v>1495</v>
      </c>
      <c r="R3" s="1" t="s">
        <v>1506</v>
      </c>
      <c r="S3" s="1" t="s">
        <v>1497</v>
      </c>
      <c r="T3" s="1" t="s">
        <v>1498</v>
      </c>
      <c r="U3" s="1" t="s">
        <v>1499</v>
      </c>
      <c r="V3" s="1" t="s">
        <v>1507</v>
      </c>
    </row>
    <row r="4" s="1" customFormat="1" spans="1:22">
      <c r="A4" s="3">
        <v>999227386489146</v>
      </c>
      <c r="B4" s="1" t="s">
        <v>1483</v>
      </c>
      <c r="C4" s="1" t="s">
        <v>1508</v>
      </c>
      <c r="D4" s="1" t="s">
        <v>1509</v>
      </c>
      <c r="E4" s="1" t="s">
        <v>1510</v>
      </c>
      <c r="F4" s="1" t="s">
        <v>1487</v>
      </c>
      <c r="G4" s="1" t="s">
        <v>1488</v>
      </c>
      <c r="H4" s="1" t="s">
        <v>1489</v>
      </c>
      <c r="I4" s="1" t="s">
        <v>1511</v>
      </c>
      <c r="J4" s="1" t="s">
        <v>30</v>
      </c>
      <c r="K4" s="1" t="s">
        <v>1512</v>
      </c>
      <c r="L4" s="1" t="s">
        <v>1512</v>
      </c>
      <c r="M4" s="1" t="s">
        <v>1492</v>
      </c>
      <c r="N4" s="1" t="s">
        <v>1492</v>
      </c>
      <c r="O4" s="1" t="s">
        <v>1493</v>
      </c>
      <c r="P4" s="1" t="s">
        <v>1494</v>
      </c>
      <c r="Q4" s="1" t="s">
        <v>1495</v>
      </c>
      <c r="R4" s="1" t="s">
        <v>1513</v>
      </c>
      <c r="S4" s="1" t="s">
        <v>1497</v>
      </c>
      <c r="T4" s="1" t="s">
        <v>1498</v>
      </c>
      <c r="U4" s="1" t="s">
        <v>1499</v>
      </c>
      <c r="V4" s="1" t="s">
        <v>1514</v>
      </c>
    </row>
    <row r="5" s="1" customFormat="1" spans="1:22">
      <c r="A5" s="3">
        <v>999227386282381</v>
      </c>
      <c r="B5" s="1" t="s">
        <v>1483</v>
      </c>
      <c r="C5" s="1" t="s">
        <v>1515</v>
      </c>
      <c r="D5" s="1" t="s">
        <v>1516</v>
      </c>
      <c r="E5" s="1" t="s">
        <v>1517</v>
      </c>
      <c r="F5" s="1" t="s">
        <v>1487</v>
      </c>
      <c r="G5" s="1" t="s">
        <v>1488</v>
      </c>
      <c r="H5" s="1" t="s">
        <v>1489</v>
      </c>
      <c r="I5" s="1" t="s">
        <v>1518</v>
      </c>
      <c r="J5" s="1" t="s">
        <v>30</v>
      </c>
      <c r="K5" s="1" t="s">
        <v>1519</v>
      </c>
      <c r="L5" s="1" t="s">
        <v>1519</v>
      </c>
      <c r="M5" s="1" t="s">
        <v>1492</v>
      </c>
      <c r="N5" s="1" t="s">
        <v>1492</v>
      </c>
      <c r="O5" s="1" t="s">
        <v>1493</v>
      </c>
      <c r="P5" s="1" t="s">
        <v>1494</v>
      </c>
      <c r="Q5" s="1" t="s">
        <v>1495</v>
      </c>
      <c r="R5" s="1" t="s">
        <v>1520</v>
      </c>
      <c r="S5" s="1" t="s">
        <v>1497</v>
      </c>
      <c r="T5" s="1" t="s">
        <v>1498</v>
      </c>
      <c r="U5" s="1" t="s">
        <v>1499</v>
      </c>
      <c r="V5" s="1" t="s">
        <v>1521</v>
      </c>
    </row>
    <row r="6" s="1" customFormat="1" spans="1:22">
      <c r="A6" s="3">
        <v>999227386092662</v>
      </c>
      <c r="B6" s="1" t="s">
        <v>1483</v>
      </c>
      <c r="C6" s="1" t="s">
        <v>1522</v>
      </c>
      <c r="D6" s="1" t="s">
        <v>1523</v>
      </c>
      <c r="E6" s="1" t="s">
        <v>1524</v>
      </c>
      <c r="F6" s="1" t="s">
        <v>1487</v>
      </c>
      <c r="G6" s="1" t="s">
        <v>1488</v>
      </c>
      <c r="H6" s="1" t="s">
        <v>1489</v>
      </c>
      <c r="I6" s="1" t="s">
        <v>1525</v>
      </c>
      <c r="J6" s="1" t="s">
        <v>30</v>
      </c>
      <c r="K6" s="1" t="s">
        <v>1526</v>
      </c>
      <c r="L6" s="1" t="s">
        <v>1526</v>
      </c>
      <c r="M6" s="1" t="s">
        <v>1492</v>
      </c>
      <c r="N6" s="1" t="s">
        <v>1492</v>
      </c>
      <c r="O6" s="1" t="s">
        <v>1493</v>
      </c>
      <c r="P6" s="1" t="s">
        <v>1494</v>
      </c>
      <c r="Q6" s="1" t="s">
        <v>1495</v>
      </c>
      <c r="R6" s="1" t="s">
        <v>1527</v>
      </c>
      <c r="S6" s="1" t="s">
        <v>1497</v>
      </c>
      <c r="T6" s="1" t="s">
        <v>1498</v>
      </c>
      <c r="U6" s="1" t="s">
        <v>1499</v>
      </c>
      <c r="V6" s="1" t="s">
        <v>1521</v>
      </c>
    </row>
    <row r="7" s="1" customFormat="1" spans="1:22">
      <c r="A7" s="3">
        <v>999227386073756</v>
      </c>
      <c r="B7" s="1" t="s">
        <v>1483</v>
      </c>
      <c r="C7" s="1" t="s">
        <v>1528</v>
      </c>
      <c r="D7" s="1" t="s">
        <v>1529</v>
      </c>
      <c r="E7" s="1" t="s">
        <v>1530</v>
      </c>
      <c r="F7" s="1" t="s">
        <v>1487</v>
      </c>
      <c r="G7" s="1" t="s">
        <v>1488</v>
      </c>
      <c r="H7" s="1" t="s">
        <v>1489</v>
      </c>
      <c r="I7" s="1" t="s">
        <v>1531</v>
      </c>
      <c r="J7" s="1" t="s">
        <v>30</v>
      </c>
      <c r="K7" s="1" t="s">
        <v>1532</v>
      </c>
      <c r="L7" s="1" t="s">
        <v>1532</v>
      </c>
      <c r="M7" s="1" t="s">
        <v>1492</v>
      </c>
      <c r="N7" s="1" t="s">
        <v>1492</v>
      </c>
      <c r="O7" s="1" t="s">
        <v>1493</v>
      </c>
      <c r="P7" s="1" t="s">
        <v>1494</v>
      </c>
      <c r="Q7" s="1" t="s">
        <v>1495</v>
      </c>
      <c r="R7" s="1" t="s">
        <v>1533</v>
      </c>
      <c r="S7" s="1" t="s">
        <v>1497</v>
      </c>
      <c r="T7" s="1" t="s">
        <v>1498</v>
      </c>
      <c r="U7" s="1" t="s">
        <v>1499</v>
      </c>
      <c r="V7" s="1" t="s">
        <v>1507</v>
      </c>
    </row>
    <row r="8" s="1" customFormat="1" spans="1:22">
      <c r="A8" s="3">
        <v>999227384643220</v>
      </c>
      <c r="B8" s="1" t="s">
        <v>1483</v>
      </c>
      <c r="C8" s="1" t="s">
        <v>1534</v>
      </c>
      <c r="D8" s="1" t="s">
        <v>1535</v>
      </c>
      <c r="E8" s="1" t="s">
        <v>1536</v>
      </c>
      <c r="F8" s="1" t="s">
        <v>1487</v>
      </c>
      <c r="G8" s="1" t="s">
        <v>1488</v>
      </c>
      <c r="H8" s="1" t="s">
        <v>1489</v>
      </c>
      <c r="I8" s="1" t="s">
        <v>1537</v>
      </c>
      <c r="J8" s="1" t="s">
        <v>30</v>
      </c>
      <c r="K8" s="1" t="s">
        <v>1538</v>
      </c>
      <c r="L8" s="1" t="s">
        <v>1538</v>
      </c>
      <c r="M8" s="1" t="s">
        <v>1492</v>
      </c>
      <c r="N8" s="1" t="s">
        <v>1492</v>
      </c>
      <c r="O8" s="1" t="s">
        <v>1493</v>
      </c>
      <c r="P8" s="1" t="s">
        <v>1494</v>
      </c>
      <c r="Q8" s="1" t="s">
        <v>1495</v>
      </c>
      <c r="R8" s="1" t="s">
        <v>1539</v>
      </c>
      <c r="S8" s="1" t="s">
        <v>1497</v>
      </c>
      <c r="T8" s="1" t="s">
        <v>1498</v>
      </c>
      <c r="U8" s="1" t="s">
        <v>1499</v>
      </c>
      <c r="V8" s="1" t="s">
        <v>1507</v>
      </c>
    </row>
    <row r="9" s="1" customFormat="1" spans="1:22">
      <c r="A9" s="3">
        <v>999227383994923</v>
      </c>
      <c r="B9" s="1" t="s">
        <v>1483</v>
      </c>
      <c r="C9" s="1" t="s">
        <v>1540</v>
      </c>
      <c r="D9" s="1" t="s">
        <v>1541</v>
      </c>
      <c r="E9" s="1" t="s">
        <v>1542</v>
      </c>
      <c r="F9" s="1" t="s">
        <v>1487</v>
      </c>
      <c r="G9" s="1" t="s">
        <v>1488</v>
      </c>
      <c r="H9" s="1" t="s">
        <v>1489</v>
      </c>
      <c r="I9" s="1" t="s">
        <v>1543</v>
      </c>
      <c r="J9" s="1" t="s">
        <v>30</v>
      </c>
      <c r="K9" s="1" t="s">
        <v>1544</v>
      </c>
      <c r="L9" s="1" t="s">
        <v>1544</v>
      </c>
      <c r="M9" s="1" t="s">
        <v>1492</v>
      </c>
      <c r="N9" s="1" t="s">
        <v>1492</v>
      </c>
      <c r="O9" s="1" t="s">
        <v>1493</v>
      </c>
      <c r="P9" s="1" t="s">
        <v>1494</v>
      </c>
      <c r="Q9" s="1" t="s">
        <v>1495</v>
      </c>
      <c r="R9" s="1" t="s">
        <v>1545</v>
      </c>
      <c r="S9" s="1" t="s">
        <v>1497</v>
      </c>
      <c r="T9" s="1" t="s">
        <v>1498</v>
      </c>
      <c r="U9" s="1" t="s">
        <v>1499</v>
      </c>
      <c r="V9" s="1" t="s">
        <v>1521</v>
      </c>
    </row>
    <row r="10" s="1" customFormat="1" spans="1:22">
      <c r="A10" s="3">
        <v>999227384021861</v>
      </c>
      <c r="B10" s="1" t="s">
        <v>1483</v>
      </c>
      <c r="C10" s="1" t="s">
        <v>1546</v>
      </c>
      <c r="D10" s="1" t="s">
        <v>1485</v>
      </c>
      <c r="E10" s="1" t="s">
        <v>1547</v>
      </c>
      <c r="F10" s="1" t="s">
        <v>1487</v>
      </c>
      <c r="G10" s="1" t="s">
        <v>1488</v>
      </c>
      <c r="H10" s="1" t="s">
        <v>1489</v>
      </c>
      <c r="I10" s="1" t="s">
        <v>1490</v>
      </c>
      <c r="J10" s="1" t="s">
        <v>30</v>
      </c>
      <c r="K10" s="1" t="s">
        <v>1491</v>
      </c>
      <c r="L10" s="1" t="s">
        <v>1491</v>
      </c>
      <c r="M10" s="1" t="s">
        <v>1492</v>
      </c>
      <c r="N10" s="1" t="s">
        <v>1492</v>
      </c>
      <c r="O10" s="1" t="s">
        <v>1493</v>
      </c>
      <c r="P10" s="1" t="s">
        <v>1494</v>
      </c>
      <c r="Q10" s="1" t="s">
        <v>1495</v>
      </c>
      <c r="R10" s="1" t="s">
        <v>1548</v>
      </c>
      <c r="S10" s="1" t="s">
        <v>1497</v>
      </c>
      <c r="T10" s="1" t="s">
        <v>1498</v>
      </c>
      <c r="U10" s="1" t="s">
        <v>1499</v>
      </c>
      <c r="V10" s="1" t="s">
        <v>1500</v>
      </c>
    </row>
    <row r="11" s="1" customFormat="1" spans="1:22">
      <c r="A11" s="3">
        <v>999227381461667</v>
      </c>
      <c r="B11" s="1" t="s">
        <v>1483</v>
      </c>
      <c r="C11" s="1" t="s">
        <v>1549</v>
      </c>
      <c r="D11" s="1" t="s">
        <v>1550</v>
      </c>
      <c r="E11" s="1" t="s">
        <v>1551</v>
      </c>
      <c r="F11" s="1" t="s">
        <v>1487</v>
      </c>
      <c r="G11" s="1" t="s">
        <v>1488</v>
      </c>
      <c r="H11" s="1" t="s">
        <v>1489</v>
      </c>
      <c r="I11" s="1" t="s">
        <v>1552</v>
      </c>
      <c r="J11" s="1" t="s">
        <v>30</v>
      </c>
      <c r="K11" s="1" t="s">
        <v>1553</v>
      </c>
      <c r="L11" s="1" t="s">
        <v>1553</v>
      </c>
      <c r="M11" s="1" t="s">
        <v>1492</v>
      </c>
      <c r="N11" s="1" t="s">
        <v>1492</v>
      </c>
      <c r="O11" s="1" t="s">
        <v>1493</v>
      </c>
      <c r="P11" s="1" t="s">
        <v>1494</v>
      </c>
      <c r="Q11" s="1" t="s">
        <v>1495</v>
      </c>
      <c r="R11" s="1" t="s">
        <v>1554</v>
      </c>
      <c r="S11" s="1" t="s">
        <v>1497</v>
      </c>
      <c r="T11" s="1" t="s">
        <v>1498</v>
      </c>
      <c r="U11" s="1" t="s">
        <v>1499</v>
      </c>
      <c r="V11" s="1" t="s">
        <v>1555</v>
      </c>
    </row>
    <row r="12" s="1" customFormat="1" spans="1:22">
      <c r="A12" s="3">
        <v>999227378897506</v>
      </c>
      <c r="B12" s="1" t="s">
        <v>1483</v>
      </c>
      <c r="C12" s="1" t="s">
        <v>1556</v>
      </c>
      <c r="D12" s="1" t="s">
        <v>1557</v>
      </c>
      <c r="E12" s="1" t="s">
        <v>1558</v>
      </c>
      <c r="F12" s="1" t="s">
        <v>1487</v>
      </c>
      <c r="G12" s="1" t="s">
        <v>1488</v>
      </c>
      <c r="H12" s="1" t="s">
        <v>1489</v>
      </c>
      <c r="I12" s="1" t="s">
        <v>1559</v>
      </c>
      <c r="J12" s="1" t="s">
        <v>30</v>
      </c>
      <c r="K12" s="1" t="s">
        <v>1560</v>
      </c>
      <c r="L12" s="1" t="s">
        <v>1560</v>
      </c>
      <c r="M12" s="1" t="s">
        <v>1492</v>
      </c>
      <c r="N12" s="1" t="s">
        <v>1492</v>
      </c>
      <c r="O12" s="1" t="s">
        <v>1493</v>
      </c>
      <c r="P12" s="1" t="s">
        <v>1494</v>
      </c>
      <c r="Q12" s="1" t="s">
        <v>1495</v>
      </c>
      <c r="R12" s="1" t="s">
        <v>1561</v>
      </c>
      <c r="S12" s="1" t="s">
        <v>1497</v>
      </c>
      <c r="T12" s="1" t="s">
        <v>1498</v>
      </c>
      <c r="U12" s="1" t="s">
        <v>1499</v>
      </c>
      <c r="V12" s="1" t="s">
        <v>1521</v>
      </c>
    </row>
    <row r="13" s="1" customFormat="1" spans="1:22">
      <c r="A13" s="3">
        <v>999227377868183</v>
      </c>
      <c r="B13" s="1" t="s">
        <v>1483</v>
      </c>
      <c r="C13" s="1" t="s">
        <v>1562</v>
      </c>
      <c r="D13" s="1" t="s">
        <v>1563</v>
      </c>
      <c r="E13" s="1" t="s">
        <v>1564</v>
      </c>
      <c r="F13" s="1" t="s">
        <v>1487</v>
      </c>
      <c r="G13" s="1" t="s">
        <v>1488</v>
      </c>
      <c r="H13" s="1" t="s">
        <v>1489</v>
      </c>
      <c r="I13" s="1" t="s">
        <v>1565</v>
      </c>
      <c r="J13" s="1" t="s">
        <v>30</v>
      </c>
      <c r="K13" s="1" t="s">
        <v>1566</v>
      </c>
      <c r="L13" s="1" t="s">
        <v>1566</v>
      </c>
      <c r="M13" s="1" t="s">
        <v>1492</v>
      </c>
      <c r="N13" s="1" t="s">
        <v>1492</v>
      </c>
      <c r="O13" s="1" t="s">
        <v>1493</v>
      </c>
      <c r="P13" s="1" t="s">
        <v>1494</v>
      </c>
      <c r="Q13" s="1" t="s">
        <v>1495</v>
      </c>
      <c r="R13" s="1" t="s">
        <v>1567</v>
      </c>
      <c r="S13" s="1" t="s">
        <v>1497</v>
      </c>
      <c r="T13" s="1" t="s">
        <v>1498</v>
      </c>
      <c r="U13" s="1" t="s">
        <v>1499</v>
      </c>
      <c r="V13" s="1" t="s">
        <v>1521</v>
      </c>
    </row>
    <row r="14" s="1" customFormat="1" spans="1:22">
      <c r="A14" s="3">
        <v>999227376312784</v>
      </c>
      <c r="B14" s="1" t="s">
        <v>1483</v>
      </c>
      <c r="C14" s="1" t="s">
        <v>1568</v>
      </c>
      <c r="D14" s="1" t="s">
        <v>1541</v>
      </c>
      <c r="E14" s="1" t="s">
        <v>1569</v>
      </c>
      <c r="F14" s="1" t="s">
        <v>1487</v>
      </c>
      <c r="G14" s="1" t="s">
        <v>1488</v>
      </c>
      <c r="H14" s="1" t="s">
        <v>1489</v>
      </c>
      <c r="I14" s="1" t="s">
        <v>1570</v>
      </c>
      <c r="J14" s="1" t="s">
        <v>30</v>
      </c>
      <c r="K14" s="1" t="s">
        <v>1571</v>
      </c>
      <c r="L14" s="1" t="s">
        <v>1571</v>
      </c>
      <c r="M14" s="1" t="s">
        <v>1492</v>
      </c>
      <c r="N14" s="1" t="s">
        <v>1492</v>
      </c>
      <c r="O14" s="1" t="s">
        <v>1493</v>
      </c>
      <c r="P14" s="1" t="s">
        <v>1494</v>
      </c>
      <c r="Q14" s="1" t="s">
        <v>1495</v>
      </c>
      <c r="R14" s="1" t="s">
        <v>1572</v>
      </c>
      <c r="S14" s="1" t="s">
        <v>1497</v>
      </c>
      <c r="T14" s="1" t="s">
        <v>1498</v>
      </c>
      <c r="U14" s="1" t="s">
        <v>1499</v>
      </c>
      <c r="V14" s="1" t="s">
        <v>1521</v>
      </c>
    </row>
    <row r="15" s="1" customFormat="1" spans="1:22">
      <c r="A15" s="3">
        <v>999227375797967</v>
      </c>
      <c r="B15" s="1" t="s">
        <v>1483</v>
      </c>
      <c r="C15" s="1" t="s">
        <v>1573</v>
      </c>
      <c r="D15" s="1" t="s">
        <v>1574</v>
      </c>
      <c r="E15" s="1" t="s">
        <v>1575</v>
      </c>
      <c r="F15" s="1" t="s">
        <v>1487</v>
      </c>
      <c r="G15" s="1" t="s">
        <v>1488</v>
      </c>
      <c r="H15" s="1" t="s">
        <v>1489</v>
      </c>
      <c r="I15" s="1" t="s">
        <v>1576</v>
      </c>
      <c r="J15" s="1" t="s">
        <v>30</v>
      </c>
      <c r="K15" s="1" t="s">
        <v>1577</v>
      </c>
      <c r="L15" s="1" t="s">
        <v>1577</v>
      </c>
      <c r="M15" s="1" t="s">
        <v>1492</v>
      </c>
      <c r="N15" s="1" t="s">
        <v>1492</v>
      </c>
      <c r="O15" s="1" t="s">
        <v>1493</v>
      </c>
      <c r="P15" s="1" t="s">
        <v>1494</v>
      </c>
      <c r="Q15" s="1" t="s">
        <v>1495</v>
      </c>
      <c r="R15" s="1" t="s">
        <v>1578</v>
      </c>
      <c r="S15" s="1" t="s">
        <v>1497</v>
      </c>
      <c r="T15" s="1" t="s">
        <v>1498</v>
      </c>
      <c r="U15" s="1" t="s">
        <v>1499</v>
      </c>
      <c r="V15" s="1" t="s">
        <v>1579</v>
      </c>
    </row>
    <row r="16" s="1" customFormat="1" spans="1:22">
      <c r="A16" s="3">
        <v>999227375216855</v>
      </c>
      <c r="B16" s="1" t="s">
        <v>1483</v>
      </c>
      <c r="C16" s="1" t="s">
        <v>1580</v>
      </c>
      <c r="D16" s="1" t="s">
        <v>1581</v>
      </c>
      <c r="E16" s="1" t="s">
        <v>1582</v>
      </c>
      <c r="F16" s="1" t="s">
        <v>1487</v>
      </c>
      <c r="G16" s="1" t="s">
        <v>1488</v>
      </c>
      <c r="H16" s="1" t="s">
        <v>1489</v>
      </c>
      <c r="I16" s="1" t="s">
        <v>1583</v>
      </c>
      <c r="J16" s="1" t="s">
        <v>30</v>
      </c>
      <c r="K16" s="1" t="s">
        <v>1584</v>
      </c>
      <c r="L16" s="1" t="s">
        <v>1584</v>
      </c>
      <c r="M16" s="1" t="s">
        <v>1492</v>
      </c>
      <c r="N16" s="1" t="s">
        <v>1492</v>
      </c>
      <c r="O16" s="1" t="s">
        <v>1493</v>
      </c>
      <c r="P16" s="1" t="s">
        <v>1494</v>
      </c>
      <c r="Q16" s="1" t="s">
        <v>1495</v>
      </c>
      <c r="R16" s="1" t="s">
        <v>1585</v>
      </c>
      <c r="S16" s="1" t="s">
        <v>1497</v>
      </c>
      <c r="T16" s="1" t="s">
        <v>1498</v>
      </c>
      <c r="U16" s="1" t="s">
        <v>1586</v>
      </c>
      <c r="V16" s="1" t="s">
        <v>1587</v>
      </c>
    </row>
    <row r="17" s="1" customFormat="1" spans="1:22">
      <c r="A17" s="3">
        <v>999227374985640</v>
      </c>
      <c r="B17" s="1" t="s">
        <v>1483</v>
      </c>
      <c r="C17" s="1" t="s">
        <v>1588</v>
      </c>
      <c r="D17" s="1" t="s">
        <v>1589</v>
      </c>
      <c r="E17" s="1" t="s">
        <v>1590</v>
      </c>
      <c r="F17" s="1" t="s">
        <v>1487</v>
      </c>
      <c r="G17" s="1" t="s">
        <v>1488</v>
      </c>
      <c r="H17" s="1" t="s">
        <v>1489</v>
      </c>
      <c r="I17" s="1" t="s">
        <v>1591</v>
      </c>
      <c r="J17" s="1" t="s">
        <v>30</v>
      </c>
      <c r="K17" s="1" t="s">
        <v>1592</v>
      </c>
      <c r="L17" s="1" t="s">
        <v>1592</v>
      </c>
      <c r="M17" s="1" t="s">
        <v>1492</v>
      </c>
      <c r="N17" s="1" t="s">
        <v>1492</v>
      </c>
      <c r="O17" s="1" t="s">
        <v>1493</v>
      </c>
      <c r="P17" s="1" t="s">
        <v>1494</v>
      </c>
      <c r="Q17" s="1" t="s">
        <v>1495</v>
      </c>
      <c r="R17" s="1" t="s">
        <v>1593</v>
      </c>
      <c r="S17" s="1" t="s">
        <v>1497</v>
      </c>
      <c r="T17" s="1" t="s">
        <v>1498</v>
      </c>
      <c r="U17" s="1" t="s">
        <v>1499</v>
      </c>
      <c r="V17" s="1" t="s">
        <v>1594</v>
      </c>
    </row>
    <row r="18" s="1" customFormat="1" spans="1:22">
      <c r="A18" s="3">
        <v>999227373556935</v>
      </c>
      <c r="B18" s="1" t="s">
        <v>1595</v>
      </c>
      <c r="C18" s="1" t="s">
        <v>1596</v>
      </c>
      <c r="D18" s="1" t="s">
        <v>1597</v>
      </c>
      <c r="E18" s="1" t="s">
        <v>1598</v>
      </c>
      <c r="F18" s="1" t="s">
        <v>1483</v>
      </c>
      <c r="G18" s="1" t="s">
        <v>1488</v>
      </c>
      <c r="H18" s="1" t="s">
        <v>1489</v>
      </c>
      <c r="I18" s="1" t="s">
        <v>1599</v>
      </c>
      <c r="J18" s="1" t="s">
        <v>30</v>
      </c>
      <c r="K18" s="1" t="s">
        <v>1600</v>
      </c>
      <c r="L18" s="1" t="s">
        <v>1600</v>
      </c>
      <c r="M18" s="1" t="s">
        <v>1492</v>
      </c>
      <c r="N18" s="1" t="s">
        <v>1492</v>
      </c>
      <c r="O18" s="1" t="s">
        <v>1493</v>
      </c>
      <c r="P18" s="1" t="s">
        <v>1494</v>
      </c>
      <c r="Q18" s="1" t="s">
        <v>1495</v>
      </c>
      <c r="R18" s="1" t="s">
        <v>1601</v>
      </c>
      <c r="S18" s="1" t="s">
        <v>1497</v>
      </c>
      <c r="T18" s="1" t="s">
        <v>1498</v>
      </c>
      <c r="U18" s="1" t="s">
        <v>1499</v>
      </c>
      <c r="V18" s="1" t="s">
        <v>1521</v>
      </c>
    </row>
    <row r="19" s="1" customFormat="1" spans="1:22">
      <c r="A19" s="3">
        <v>999227373369623</v>
      </c>
      <c r="B19" s="1" t="s">
        <v>1595</v>
      </c>
      <c r="C19" s="1" t="s">
        <v>1602</v>
      </c>
      <c r="D19" s="1" t="s">
        <v>1603</v>
      </c>
      <c r="E19" s="1" t="s">
        <v>1604</v>
      </c>
      <c r="F19" s="1" t="s">
        <v>1487</v>
      </c>
      <c r="G19" s="1" t="s">
        <v>1488</v>
      </c>
      <c r="H19" s="1" t="s">
        <v>1489</v>
      </c>
      <c r="I19" s="1" t="s">
        <v>1605</v>
      </c>
      <c r="J19" s="1" t="s">
        <v>30</v>
      </c>
      <c r="K19" s="1" t="s">
        <v>1606</v>
      </c>
      <c r="L19" s="1" t="s">
        <v>1606</v>
      </c>
      <c r="M19" s="1" t="s">
        <v>1492</v>
      </c>
      <c r="N19" s="1" t="s">
        <v>1492</v>
      </c>
      <c r="O19" s="1" t="s">
        <v>1493</v>
      </c>
      <c r="P19" s="1" t="s">
        <v>1494</v>
      </c>
      <c r="Q19" s="1" t="s">
        <v>1495</v>
      </c>
      <c r="R19" s="1" t="s">
        <v>1607</v>
      </c>
      <c r="S19" s="1" t="s">
        <v>1497</v>
      </c>
      <c r="T19" s="1" t="s">
        <v>1498</v>
      </c>
      <c r="U19" s="1" t="s">
        <v>1499</v>
      </c>
      <c r="V19" s="1" t="s">
        <v>1500</v>
      </c>
    </row>
    <row r="20" s="1" customFormat="1" spans="1:22">
      <c r="A20" s="3">
        <v>999227372277067</v>
      </c>
      <c r="B20" s="1" t="s">
        <v>1595</v>
      </c>
      <c r="C20" s="1" t="s">
        <v>1608</v>
      </c>
      <c r="D20" s="1" t="s">
        <v>1609</v>
      </c>
      <c r="E20" s="1" t="s">
        <v>1610</v>
      </c>
      <c r="F20" s="1" t="s">
        <v>1483</v>
      </c>
      <c r="G20" s="1" t="s">
        <v>1488</v>
      </c>
      <c r="H20" s="1" t="s">
        <v>1489</v>
      </c>
      <c r="I20" s="1" t="s">
        <v>1611</v>
      </c>
      <c r="J20" s="1" t="s">
        <v>30</v>
      </c>
      <c r="K20" s="1" t="s">
        <v>1612</v>
      </c>
      <c r="L20" s="1" t="s">
        <v>1612</v>
      </c>
      <c r="M20" s="1" t="s">
        <v>1492</v>
      </c>
      <c r="N20" s="1" t="s">
        <v>1492</v>
      </c>
      <c r="O20" s="1" t="s">
        <v>1493</v>
      </c>
      <c r="P20" s="1" t="s">
        <v>1494</v>
      </c>
      <c r="Q20" s="1" t="s">
        <v>1495</v>
      </c>
      <c r="R20" s="1" t="s">
        <v>1613</v>
      </c>
      <c r="S20" s="1" t="s">
        <v>1497</v>
      </c>
      <c r="T20" s="1" t="s">
        <v>1498</v>
      </c>
      <c r="U20" s="1" t="s">
        <v>1499</v>
      </c>
      <c r="V20" s="1" t="s">
        <v>1521</v>
      </c>
    </row>
    <row r="21" s="1" customFormat="1" spans="1:22">
      <c r="A21" s="3">
        <v>999227356334290</v>
      </c>
      <c r="B21" s="1" t="s">
        <v>1595</v>
      </c>
      <c r="C21" s="1" t="s">
        <v>1614</v>
      </c>
      <c r="D21" s="1" t="s">
        <v>1615</v>
      </c>
      <c r="E21" s="1" t="s">
        <v>1616</v>
      </c>
      <c r="F21" s="1" t="s">
        <v>1487</v>
      </c>
      <c r="G21" s="1" t="s">
        <v>1488</v>
      </c>
      <c r="H21" s="1" t="s">
        <v>1489</v>
      </c>
      <c r="I21" s="1" t="s">
        <v>1617</v>
      </c>
      <c r="J21" s="1" t="s">
        <v>30</v>
      </c>
      <c r="K21" s="1" t="s">
        <v>1618</v>
      </c>
      <c r="L21" s="1" t="s">
        <v>1618</v>
      </c>
      <c r="M21" s="1" t="s">
        <v>1492</v>
      </c>
      <c r="N21" s="1" t="s">
        <v>1492</v>
      </c>
      <c r="O21" s="1" t="s">
        <v>1493</v>
      </c>
      <c r="P21" s="1" t="s">
        <v>1494</v>
      </c>
      <c r="Q21" s="1" t="s">
        <v>1495</v>
      </c>
      <c r="R21" s="1" t="s">
        <v>1619</v>
      </c>
      <c r="S21" s="1" t="s">
        <v>1497</v>
      </c>
      <c r="T21" s="1" t="s">
        <v>1498</v>
      </c>
      <c r="U21" s="1" t="s">
        <v>1499</v>
      </c>
      <c r="V21" s="1" t="s">
        <v>1521</v>
      </c>
    </row>
    <row r="22" s="1" customFormat="1" spans="1:22">
      <c r="A22" s="3">
        <v>999227356139618</v>
      </c>
      <c r="B22" s="1" t="s">
        <v>1595</v>
      </c>
      <c r="C22" s="1" t="s">
        <v>1620</v>
      </c>
      <c r="D22" s="1" t="s">
        <v>1621</v>
      </c>
      <c r="E22" s="1" t="s">
        <v>1622</v>
      </c>
      <c r="F22" s="1" t="s">
        <v>1487</v>
      </c>
      <c r="G22" s="1" t="s">
        <v>1488</v>
      </c>
      <c r="H22" s="1" t="s">
        <v>1489</v>
      </c>
      <c r="I22" s="1" t="s">
        <v>1623</v>
      </c>
      <c r="J22" s="1" t="s">
        <v>30</v>
      </c>
      <c r="K22" s="1" t="s">
        <v>1624</v>
      </c>
      <c r="L22" s="1" t="s">
        <v>1624</v>
      </c>
      <c r="M22" s="1" t="s">
        <v>1492</v>
      </c>
      <c r="N22" s="1" t="s">
        <v>1492</v>
      </c>
      <c r="O22" s="1" t="s">
        <v>1493</v>
      </c>
      <c r="P22" s="1" t="s">
        <v>1494</v>
      </c>
      <c r="Q22" s="1" t="s">
        <v>1495</v>
      </c>
      <c r="R22" s="1" t="s">
        <v>1625</v>
      </c>
      <c r="S22" s="1" t="s">
        <v>1497</v>
      </c>
      <c r="T22" s="1" t="s">
        <v>1498</v>
      </c>
      <c r="U22" s="1" t="s">
        <v>1499</v>
      </c>
      <c r="V22" s="1" t="s">
        <v>1626</v>
      </c>
    </row>
    <row r="23" s="1" customFormat="1" spans="1:22">
      <c r="A23" s="3">
        <v>999227355862252</v>
      </c>
      <c r="B23" s="1" t="s">
        <v>1595</v>
      </c>
      <c r="C23" s="1" t="s">
        <v>1627</v>
      </c>
      <c r="D23" s="1" t="s">
        <v>1523</v>
      </c>
      <c r="E23" s="1" t="s">
        <v>1628</v>
      </c>
      <c r="F23" s="1" t="s">
        <v>1483</v>
      </c>
      <c r="G23" s="1" t="s">
        <v>1488</v>
      </c>
      <c r="H23" s="1" t="s">
        <v>1489</v>
      </c>
      <c r="I23" s="1" t="s">
        <v>1629</v>
      </c>
      <c r="J23" s="1" t="s">
        <v>30</v>
      </c>
      <c r="K23" s="1" t="s">
        <v>1630</v>
      </c>
      <c r="L23" s="1" t="s">
        <v>1630</v>
      </c>
      <c r="M23" s="1" t="s">
        <v>1492</v>
      </c>
      <c r="N23" s="1" t="s">
        <v>1492</v>
      </c>
      <c r="O23" s="1" t="s">
        <v>1493</v>
      </c>
      <c r="P23" s="1" t="s">
        <v>1494</v>
      </c>
      <c r="Q23" s="1" t="s">
        <v>1495</v>
      </c>
      <c r="R23" s="1" t="s">
        <v>1631</v>
      </c>
      <c r="S23" s="1" t="s">
        <v>1497</v>
      </c>
      <c r="T23" s="1" t="s">
        <v>1498</v>
      </c>
      <c r="U23" s="1" t="s">
        <v>1499</v>
      </c>
      <c r="V23" s="1" t="s">
        <v>1521</v>
      </c>
    </row>
    <row r="24" s="1" customFormat="1" spans="1:22">
      <c r="A24" s="3">
        <v>999227355577426</v>
      </c>
      <c r="B24" s="1" t="s">
        <v>1595</v>
      </c>
      <c r="C24" s="1" t="s">
        <v>1632</v>
      </c>
      <c r="D24" s="1" t="s">
        <v>1633</v>
      </c>
      <c r="E24" s="1" t="s">
        <v>1634</v>
      </c>
      <c r="F24" s="1" t="s">
        <v>1487</v>
      </c>
      <c r="G24" s="1" t="s">
        <v>1488</v>
      </c>
      <c r="H24" s="1" t="s">
        <v>1489</v>
      </c>
      <c r="I24" s="1" t="s">
        <v>1635</v>
      </c>
      <c r="J24" s="1" t="s">
        <v>30</v>
      </c>
      <c r="K24" s="1" t="s">
        <v>1636</v>
      </c>
      <c r="L24" s="1" t="s">
        <v>1636</v>
      </c>
      <c r="M24" s="1" t="s">
        <v>1492</v>
      </c>
      <c r="N24" s="1" t="s">
        <v>1492</v>
      </c>
      <c r="O24" s="1" t="s">
        <v>1493</v>
      </c>
      <c r="P24" s="1" t="s">
        <v>1494</v>
      </c>
      <c r="Q24" s="1" t="s">
        <v>1495</v>
      </c>
      <c r="R24" s="1" t="s">
        <v>1637</v>
      </c>
      <c r="S24" s="1" t="s">
        <v>1497</v>
      </c>
      <c r="T24" s="1" t="s">
        <v>1498</v>
      </c>
      <c r="U24" s="1" t="s">
        <v>1499</v>
      </c>
      <c r="V24" s="1" t="s">
        <v>1521</v>
      </c>
    </row>
    <row r="25" s="1" customFormat="1" spans="1:22">
      <c r="A25" s="3">
        <v>999227355514256</v>
      </c>
      <c r="B25" s="1" t="s">
        <v>1595</v>
      </c>
      <c r="C25" s="1" t="s">
        <v>1638</v>
      </c>
      <c r="D25" s="1" t="s">
        <v>1639</v>
      </c>
      <c r="E25" s="1" t="s">
        <v>1640</v>
      </c>
      <c r="F25" s="1" t="s">
        <v>1487</v>
      </c>
      <c r="G25" s="1" t="s">
        <v>1488</v>
      </c>
      <c r="H25" s="1" t="s">
        <v>1489</v>
      </c>
      <c r="I25" s="1" t="s">
        <v>1641</v>
      </c>
      <c r="J25" s="1" t="s">
        <v>30</v>
      </c>
      <c r="K25" s="1" t="s">
        <v>1642</v>
      </c>
      <c r="L25" s="1" t="s">
        <v>1642</v>
      </c>
      <c r="M25" s="1" t="s">
        <v>1492</v>
      </c>
      <c r="N25" s="1" t="s">
        <v>1492</v>
      </c>
      <c r="O25" s="1" t="s">
        <v>1493</v>
      </c>
      <c r="P25" s="1" t="s">
        <v>1494</v>
      </c>
      <c r="Q25" s="1" t="s">
        <v>1495</v>
      </c>
      <c r="R25" s="1" t="s">
        <v>1643</v>
      </c>
      <c r="S25" s="1" t="s">
        <v>1497</v>
      </c>
      <c r="T25" s="1" t="s">
        <v>1498</v>
      </c>
      <c r="U25" s="1" t="s">
        <v>1499</v>
      </c>
      <c r="V25" s="1" t="s">
        <v>1521</v>
      </c>
    </row>
    <row r="26" s="1" customFormat="1" spans="1:22">
      <c r="A26" s="3">
        <v>999227355495228</v>
      </c>
      <c r="B26" s="1" t="s">
        <v>1595</v>
      </c>
      <c r="C26" s="1" t="s">
        <v>1644</v>
      </c>
      <c r="D26" s="1" t="s">
        <v>1639</v>
      </c>
      <c r="E26" s="1" t="s">
        <v>1640</v>
      </c>
      <c r="F26" s="1" t="s">
        <v>1487</v>
      </c>
      <c r="G26" s="1" t="s">
        <v>1488</v>
      </c>
      <c r="H26" s="1" t="s">
        <v>1489</v>
      </c>
      <c r="I26" s="1" t="s">
        <v>1641</v>
      </c>
      <c r="J26" s="1" t="s">
        <v>30</v>
      </c>
      <c r="K26" s="1" t="s">
        <v>1642</v>
      </c>
      <c r="L26" s="1" t="s">
        <v>1642</v>
      </c>
      <c r="M26" s="1" t="s">
        <v>1492</v>
      </c>
      <c r="N26" s="1" t="s">
        <v>1492</v>
      </c>
      <c r="O26" s="1" t="s">
        <v>1493</v>
      </c>
      <c r="P26" s="1" t="s">
        <v>1494</v>
      </c>
      <c r="Q26" s="1" t="s">
        <v>1495</v>
      </c>
      <c r="R26" s="1" t="s">
        <v>1645</v>
      </c>
      <c r="S26" s="1" t="s">
        <v>1497</v>
      </c>
      <c r="T26" s="1" t="s">
        <v>1498</v>
      </c>
      <c r="U26" s="1" t="s">
        <v>1499</v>
      </c>
      <c r="V26" s="1" t="s">
        <v>1521</v>
      </c>
    </row>
    <row r="27" s="1" customFormat="1" spans="1:22">
      <c r="A27" s="3">
        <v>999227354702380</v>
      </c>
      <c r="B27" s="1" t="s">
        <v>1595</v>
      </c>
      <c r="C27" s="1" t="s">
        <v>1646</v>
      </c>
      <c r="D27" s="1" t="s">
        <v>1647</v>
      </c>
      <c r="E27" s="1" t="s">
        <v>1648</v>
      </c>
      <c r="F27" s="1" t="s">
        <v>1487</v>
      </c>
      <c r="G27" s="1" t="s">
        <v>1488</v>
      </c>
      <c r="H27" s="1" t="s">
        <v>1489</v>
      </c>
      <c r="I27" s="1" t="s">
        <v>1649</v>
      </c>
      <c r="J27" s="1" t="s">
        <v>30</v>
      </c>
      <c r="K27" s="1" t="s">
        <v>1650</v>
      </c>
      <c r="L27" s="1" t="s">
        <v>1650</v>
      </c>
      <c r="M27" s="1" t="s">
        <v>1492</v>
      </c>
      <c r="N27" s="1" t="s">
        <v>1492</v>
      </c>
      <c r="O27" s="1" t="s">
        <v>1493</v>
      </c>
      <c r="P27" s="1" t="s">
        <v>1494</v>
      </c>
      <c r="Q27" s="1" t="s">
        <v>1495</v>
      </c>
      <c r="R27" s="1" t="s">
        <v>1651</v>
      </c>
      <c r="S27" s="1" t="s">
        <v>1497</v>
      </c>
      <c r="T27" s="1" t="s">
        <v>1498</v>
      </c>
      <c r="U27" s="1" t="s">
        <v>1499</v>
      </c>
      <c r="V27" s="1" t="s">
        <v>1521</v>
      </c>
    </row>
    <row r="28" s="1" customFormat="1" spans="1:22">
      <c r="A28" s="3">
        <v>999227353962281</v>
      </c>
      <c r="B28" s="1" t="s">
        <v>1595</v>
      </c>
      <c r="C28" s="1" t="s">
        <v>1652</v>
      </c>
      <c r="D28" s="1" t="s">
        <v>1653</v>
      </c>
      <c r="E28" s="1" t="s">
        <v>1654</v>
      </c>
      <c r="F28" s="1" t="s">
        <v>1483</v>
      </c>
      <c r="G28" s="1" t="s">
        <v>1488</v>
      </c>
      <c r="H28" s="1" t="s">
        <v>1489</v>
      </c>
      <c r="I28" s="1" t="s">
        <v>1655</v>
      </c>
      <c r="J28" s="1" t="s">
        <v>30</v>
      </c>
      <c r="K28" s="1" t="s">
        <v>1656</v>
      </c>
      <c r="L28" s="1" t="s">
        <v>1656</v>
      </c>
      <c r="M28" s="1" t="s">
        <v>1492</v>
      </c>
      <c r="N28" s="1" t="s">
        <v>1492</v>
      </c>
      <c r="O28" s="1" t="s">
        <v>1493</v>
      </c>
      <c r="P28" s="1" t="s">
        <v>1494</v>
      </c>
      <c r="Q28" s="1" t="s">
        <v>1495</v>
      </c>
      <c r="R28" s="1" t="s">
        <v>1657</v>
      </c>
      <c r="S28" s="1" t="s">
        <v>1497</v>
      </c>
      <c r="T28" s="1" t="s">
        <v>1498</v>
      </c>
      <c r="U28" s="1" t="s">
        <v>1499</v>
      </c>
      <c r="V28" s="1" t="s">
        <v>1521</v>
      </c>
    </row>
    <row r="29" s="1" customFormat="1" spans="1:22">
      <c r="A29" s="3">
        <v>999227353684506</v>
      </c>
      <c r="B29" s="1" t="s">
        <v>1595</v>
      </c>
      <c r="C29" s="1" t="s">
        <v>1658</v>
      </c>
      <c r="D29" s="1" t="s">
        <v>1659</v>
      </c>
      <c r="E29" s="1" t="s">
        <v>1660</v>
      </c>
      <c r="F29" s="1" t="s">
        <v>1487</v>
      </c>
      <c r="G29" s="1" t="s">
        <v>1488</v>
      </c>
      <c r="H29" s="1" t="s">
        <v>1489</v>
      </c>
      <c r="I29" s="1" t="s">
        <v>1661</v>
      </c>
      <c r="J29" s="1" t="s">
        <v>30</v>
      </c>
      <c r="K29" s="1" t="s">
        <v>1662</v>
      </c>
      <c r="L29" s="1" t="s">
        <v>1662</v>
      </c>
      <c r="M29" s="1" t="s">
        <v>1492</v>
      </c>
      <c r="N29" s="1" t="s">
        <v>1492</v>
      </c>
      <c r="O29" s="1" t="s">
        <v>1493</v>
      </c>
      <c r="P29" s="1" t="s">
        <v>1494</v>
      </c>
      <c r="Q29" s="1" t="s">
        <v>1495</v>
      </c>
      <c r="R29" s="1" t="s">
        <v>1663</v>
      </c>
      <c r="S29" s="1" t="s">
        <v>1497</v>
      </c>
      <c r="T29" s="1" t="s">
        <v>1498</v>
      </c>
      <c r="U29" s="1" t="s">
        <v>1499</v>
      </c>
      <c r="V29" s="1" t="s">
        <v>1664</v>
      </c>
    </row>
    <row r="30" s="1" customFormat="1" spans="1:22">
      <c r="A30" s="3">
        <v>999227353131541</v>
      </c>
      <c r="B30" s="1" t="s">
        <v>1595</v>
      </c>
      <c r="C30" s="1" t="s">
        <v>1665</v>
      </c>
      <c r="D30" s="1" t="s">
        <v>1666</v>
      </c>
      <c r="E30" s="1" t="s">
        <v>1667</v>
      </c>
      <c r="F30" s="1" t="s">
        <v>1483</v>
      </c>
      <c r="G30" s="1" t="s">
        <v>1488</v>
      </c>
      <c r="H30" s="1" t="s">
        <v>1489</v>
      </c>
      <c r="I30" s="1" t="s">
        <v>1668</v>
      </c>
      <c r="J30" s="1" t="s">
        <v>30</v>
      </c>
      <c r="K30" s="1" t="s">
        <v>1669</v>
      </c>
      <c r="L30" s="1" t="s">
        <v>1669</v>
      </c>
      <c r="M30" s="1" t="s">
        <v>1492</v>
      </c>
      <c r="N30" s="1" t="s">
        <v>1492</v>
      </c>
      <c r="O30" s="1" t="s">
        <v>1493</v>
      </c>
      <c r="P30" s="1" t="s">
        <v>1494</v>
      </c>
      <c r="Q30" s="1" t="s">
        <v>1495</v>
      </c>
      <c r="R30" s="1" t="s">
        <v>1670</v>
      </c>
      <c r="S30" s="1" t="s">
        <v>1497</v>
      </c>
      <c r="T30" s="1" t="s">
        <v>1498</v>
      </c>
      <c r="U30" s="1" t="s">
        <v>1499</v>
      </c>
      <c r="V30" s="1" t="s">
        <v>1521</v>
      </c>
    </row>
    <row r="31" s="1" customFormat="1" spans="1:22">
      <c r="A31" s="3">
        <v>999227352849134</v>
      </c>
      <c r="B31" s="1" t="s">
        <v>1595</v>
      </c>
      <c r="C31" s="1" t="s">
        <v>1671</v>
      </c>
      <c r="D31" s="1" t="s">
        <v>1672</v>
      </c>
      <c r="E31" s="1" t="s">
        <v>1673</v>
      </c>
      <c r="F31" s="1" t="s">
        <v>1483</v>
      </c>
      <c r="G31" s="1" t="s">
        <v>1488</v>
      </c>
      <c r="H31" s="1" t="s">
        <v>1489</v>
      </c>
      <c r="I31" s="1" t="s">
        <v>1674</v>
      </c>
      <c r="J31" s="1" t="s">
        <v>30</v>
      </c>
      <c r="K31" s="1" t="s">
        <v>1675</v>
      </c>
      <c r="L31" s="1" t="s">
        <v>1675</v>
      </c>
      <c r="M31" s="1" t="s">
        <v>1492</v>
      </c>
      <c r="N31" s="1" t="s">
        <v>1492</v>
      </c>
      <c r="O31" s="1" t="s">
        <v>1493</v>
      </c>
      <c r="P31" s="1" t="s">
        <v>1494</v>
      </c>
      <c r="Q31" s="1" t="s">
        <v>1495</v>
      </c>
      <c r="R31" s="1" t="s">
        <v>1676</v>
      </c>
      <c r="S31" s="1" t="s">
        <v>1497</v>
      </c>
      <c r="T31" s="1" t="s">
        <v>1498</v>
      </c>
      <c r="U31" s="1" t="s">
        <v>1499</v>
      </c>
      <c r="V31" s="1" t="s">
        <v>1677</v>
      </c>
    </row>
    <row r="32" s="1" customFormat="1" spans="1:22">
      <c r="A32" s="3">
        <v>999227352699626</v>
      </c>
      <c r="B32" s="1" t="s">
        <v>1595</v>
      </c>
      <c r="C32" s="1" t="s">
        <v>1678</v>
      </c>
      <c r="D32" s="1" t="s">
        <v>1679</v>
      </c>
      <c r="E32" s="1" t="s">
        <v>1680</v>
      </c>
      <c r="F32" s="1" t="s">
        <v>1487</v>
      </c>
      <c r="G32" s="1" t="s">
        <v>1488</v>
      </c>
      <c r="H32" s="1" t="s">
        <v>1489</v>
      </c>
      <c r="I32" s="1" t="s">
        <v>1681</v>
      </c>
      <c r="J32" s="1" t="s">
        <v>30</v>
      </c>
      <c r="K32" s="1" t="s">
        <v>1682</v>
      </c>
      <c r="L32" s="1" t="s">
        <v>1682</v>
      </c>
      <c r="M32" s="1" t="s">
        <v>1492</v>
      </c>
      <c r="N32" s="1" t="s">
        <v>1492</v>
      </c>
      <c r="O32" s="1" t="s">
        <v>1493</v>
      </c>
      <c r="P32" s="1" t="s">
        <v>1494</v>
      </c>
      <c r="Q32" s="1" t="s">
        <v>1495</v>
      </c>
      <c r="R32" s="1" t="s">
        <v>1683</v>
      </c>
      <c r="S32" s="1" t="s">
        <v>1497</v>
      </c>
      <c r="T32" s="1" t="s">
        <v>1498</v>
      </c>
      <c r="U32" s="1" t="s">
        <v>1499</v>
      </c>
      <c r="V32" s="1" t="s">
        <v>1677</v>
      </c>
    </row>
    <row r="33" s="1" customFormat="1" spans="1:22">
      <c r="A33" s="3">
        <v>999227352320414</v>
      </c>
      <c r="B33" s="1" t="s">
        <v>1595</v>
      </c>
      <c r="C33" s="1" t="s">
        <v>1684</v>
      </c>
      <c r="D33" s="1" t="s">
        <v>1685</v>
      </c>
      <c r="E33" s="1" t="s">
        <v>1686</v>
      </c>
      <c r="F33" s="1" t="s">
        <v>1487</v>
      </c>
      <c r="G33" s="1" t="s">
        <v>1488</v>
      </c>
      <c r="H33" s="1" t="s">
        <v>1489</v>
      </c>
      <c r="I33" s="1" t="s">
        <v>1687</v>
      </c>
      <c r="J33" s="1" t="s">
        <v>30</v>
      </c>
      <c r="K33" s="1" t="s">
        <v>1688</v>
      </c>
      <c r="L33" s="1" t="s">
        <v>1688</v>
      </c>
      <c r="M33" s="1" t="s">
        <v>1492</v>
      </c>
      <c r="N33" s="1" t="s">
        <v>1492</v>
      </c>
      <c r="O33" s="1" t="s">
        <v>1493</v>
      </c>
      <c r="P33" s="1" t="s">
        <v>1494</v>
      </c>
      <c r="Q33" s="1" t="s">
        <v>1495</v>
      </c>
      <c r="R33" s="1" t="s">
        <v>1689</v>
      </c>
      <c r="S33" s="1" t="s">
        <v>1497</v>
      </c>
      <c r="T33" s="1" t="s">
        <v>1498</v>
      </c>
      <c r="U33" s="1" t="s">
        <v>1499</v>
      </c>
      <c r="V33" s="1" t="s">
        <v>1690</v>
      </c>
    </row>
    <row r="34" s="1" customFormat="1" spans="1:22">
      <c r="A34" s="3">
        <v>999227352241922</v>
      </c>
      <c r="B34" s="1" t="s">
        <v>1595</v>
      </c>
      <c r="C34" s="1" t="s">
        <v>1691</v>
      </c>
      <c r="D34" s="1" t="s">
        <v>1615</v>
      </c>
      <c r="E34" s="1" t="s">
        <v>1692</v>
      </c>
      <c r="F34" s="1" t="s">
        <v>1487</v>
      </c>
      <c r="G34" s="1" t="s">
        <v>1488</v>
      </c>
      <c r="H34" s="1" t="s">
        <v>1489</v>
      </c>
      <c r="I34" s="1" t="s">
        <v>1617</v>
      </c>
      <c r="J34" s="1" t="s">
        <v>30</v>
      </c>
      <c r="K34" s="1" t="s">
        <v>1618</v>
      </c>
      <c r="L34" s="1" t="s">
        <v>1618</v>
      </c>
      <c r="M34" s="1" t="s">
        <v>1492</v>
      </c>
      <c r="N34" s="1" t="s">
        <v>1492</v>
      </c>
      <c r="O34" s="1" t="s">
        <v>1493</v>
      </c>
      <c r="P34" s="1" t="s">
        <v>1494</v>
      </c>
      <c r="Q34" s="1" t="s">
        <v>1495</v>
      </c>
      <c r="R34" s="1" t="s">
        <v>1693</v>
      </c>
      <c r="S34" s="1" t="s">
        <v>1497</v>
      </c>
      <c r="T34" s="1" t="s">
        <v>1498</v>
      </c>
      <c r="U34" s="1" t="s">
        <v>1499</v>
      </c>
      <c r="V34" s="1" t="s">
        <v>1521</v>
      </c>
    </row>
    <row r="35" s="1" customFormat="1" spans="1:22">
      <c r="A35" s="3">
        <v>999227352090608</v>
      </c>
      <c r="B35" s="1" t="s">
        <v>1595</v>
      </c>
      <c r="C35" s="1" t="s">
        <v>1694</v>
      </c>
      <c r="D35" s="1" t="s">
        <v>1695</v>
      </c>
      <c r="E35" s="1" t="s">
        <v>1696</v>
      </c>
      <c r="F35" s="1" t="s">
        <v>1483</v>
      </c>
      <c r="G35" s="1" t="s">
        <v>1488</v>
      </c>
      <c r="H35" s="1" t="s">
        <v>1489</v>
      </c>
      <c r="I35" s="1" t="s">
        <v>1697</v>
      </c>
      <c r="J35" s="1" t="s">
        <v>30</v>
      </c>
      <c r="K35" s="1" t="s">
        <v>1698</v>
      </c>
      <c r="L35" s="1" t="s">
        <v>1698</v>
      </c>
      <c r="M35" s="1" t="s">
        <v>1492</v>
      </c>
      <c r="N35" s="1" t="s">
        <v>1492</v>
      </c>
      <c r="O35" s="1" t="s">
        <v>1493</v>
      </c>
      <c r="P35" s="1" t="s">
        <v>1494</v>
      </c>
      <c r="Q35" s="1" t="s">
        <v>1495</v>
      </c>
      <c r="R35" s="1" t="s">
        <v>1699</v>
      </c>
      <c r="S35" s="1" t="s">
        <v>1497</v>
      </c>
      <c r="T35" s="1" t="s">
        <v>1498</v>
      </c>
      <c r="U35" s="1" t="s">
        <v>1499</v>
      </c>
      <c r="V35" s="1" t="s">
        <v>1700</v>
      </c>
    </row>
    <row r="36" s="1" customFormat="1" spans="1:22">
      <c r="A36" s="3">
        <v>999227351373245</v>
      </c>
      <c r="B36" s="1" t="s">
        <v>1595</v>
      </c>
      <c r="C36" s="1" t="s">
        <v>1701</v>
      </c>
      <c r="D36" s="1" t="s">
        <v>1516</v>
      </c>
      <c r="E36" s="1" t="s">
        <v>1702</v>
      </c>
      <c r="F36" s="1" t="s">
        <v>1483</v>
      </c>
      <c r="G36" s="1" t="s">
        <v>1488</v>
      </c>
      <c r="H36" s="1" t="s">
        <v>1489</v>
      </c>
      <c r="I36" s="1" t="s">
        <v>1703</v>
      </c>
      <c r="J36" s="1" t="s">
        <v>30</v>
      </c>
      <c r="K36" s="1" t="s">
        <v>1704</v>
      </c>
      <c r="L36" s="1" t="s">
        <v>1704</v>
      </c>
      <c r="M36" s="1" t="s">
        <v>1492</v>
      </c>
      <c r="N36" s="1" t="s">
        <v>1492</v>
      </c>
      <c r="O36" s="1" t="s">
        <v>1493</v>
      </c>
      <c r="P36" s="1" t="s">
        <v>1494</v>
      </c>
      <c r="Q36" s="1" t="s">
        <v>1495</v>
      </c>
      <c r="R36" s="1" t="s">
        <v>1705</v>
      </c>
      <c r="S36" s="1" t="s">
        <v>1497</v>
      </c>
      <c r="T36" s="1" t="s">
        <v>1498</v>
      </c>
      <c r="U36" s="1" t="s">
        <v>1499</v>
      </c>
      <c r="V36" s="1" t="s">
        <v>1521</v>
      </c>
    </row>
    <row r="37" s="1" customFormat="1" spans="1:22">
      <c r="A37" s="3">
        <v>999227350004840</v>
      </c>
      <c r="B37" s="1" t="s">
        <v>1595</v>
      </c>
      <c r="C37" s="1" t="s">
        <v>1706</v>
      </c>
      <c r="D37" s="1" t="s">
        <v>1707</v>
      </c>
      <c r="E37" s="1" t="s">
        <v>1708</v>
      </c>
      <c r="F37" s="1" t="s">
        <v>1483</v>
      </c>
      <c r="G37" s="1" t="s">
        <v>1488</v>
      </c>
      <c r="H37" s="1" t="s">
        <v>1489</v>
      </c>
      <c r="I37" s="1" t="s">
        <v>1709</v>
      </c>
      <c r="J37" s="1" t="s">
        <v>30</v>
      </c>
      <c r="K37" s="1" t="s">
        <v>1710</v>
      </c>
      <c r="L37" s="1" t="s">
        <v>1710</v>
      </c>
      <c r="M37" s="1" t="s">
        <v>1492</v>
      </c>
      <c r="N37" s="1" t="s">
        <v>1492</v>
      </c>
      <c r="O37" s="1" t="s">
        <v>1493</v>
      </c>
      <c r="P37" s="1" t="s">
        <v>1494</v>
      </c>
      <c r="Q37" s="1" t="s">
        <v>1495</v>
      </c>
      <c r="R37" s="1" t="s">
        <v>1711</v>
      </c>
      <c r="S37" s="1" t="s">
        <v>1497</v>
      </c>
      <c r="T37" s="1" t="s">
        <v>1498</v>
      </c>
      <c r="U37" s="1" t="s">
        <v>1499</v>
      </c>
      <c r="V37" s="1" t="s">
        <v>1521</v>
      </c>
    </row>
    <row r="38" s="1" customFormat="1" spans="1:22">
      <c r="A38" s="3">
        <v>999227349642541</v>
      </c>
      <c r="B38" s="1" t="s">
        <v>1595</v>
      </c>
      <c r="C38" s="1" t="s">
        <v>1712</v>
      </c>
      <c r="D38" s="1" t="s">
        <v>1713</v>
      </c>
      <c r="E38" s="1" t="s">
        <v>1714</v>
      </c>
      <c r="F38" s="1" t="s">
        <v>1487</v>
      </c>
      <c r="G38" s="1" t="s">
        <v>1488</v>
      </c>
      <c r="H38" s="1" t="s">
        <v>1489</v>
      </c>
      <c r="I38" s="1" t="s">
        <v>1715</v>
      </c>
      <c r="J38" s="1" t="s">
        <v>30</v>
      </c>
      <c r="K38" s="1" t="s">
        <v>1716</v>
      </c>
      <c r="L38" s="1" t="s">
        <v>1716</v>
      </c>
      <c r="M38" s="1" t="s">
        <v>1492</v>
      </c>
      <c r="N38" s="1" t="s">
        <v>1492</v>
      </c>
      <c r="O38" s="1" t="s">
        <v>1493</v>
      </c>
      <c r="P38" s="1" t="s">
        <v>1494</v>
      </c>
      <c r="Q38" s="1" t="s">
        <v>1495</v>
      </c>
      <c r="R38" s="1" t="s">
        <v>1717</v>
      </c>
      <c r="S38" s="1" t="s">
        <v>1497</v>
      </c>
      <c r="T38" s="1" t="s">
        <v>1498</v>
      </c>
      <c r="U38" s="1" t="s">
        <v>1499</v>
      </c>
      <c r="V38" s="1" t="s">
        <v>1718</v>
      </c>
    </row>
    <row r="39" s="1" customFormat="1" spans="1:22">
      <c r="A39" s="3">
        <v>999227348640454</v>
      </c>
      <c r="B39" s="1" t="s">
        <v>1595</v>
      </c>
      <c r="C39" s="1" t="s">
        <v>1719</v>
      </c>
      <c r="D39" s="1" t="s">
        <v>1557</v>
      </c>
      <c r="E39" s="1" t="s">
        <v>1720</v>
      </c>
      <c r="F39" s="1" t="s">
        <v>1487</v>
      </c>
      <c r="G39" s="1" t="s">
        <v>1488</v>
      </c>
      <c r="H39" s="1" t="s">
        <v>1489</v>
      </c>
      <c r="I39" s="1" t="s">
        <v>1721</v>
      </c>
      <c r="J39" s="1" t="s">
        <v>30</v>
      </c>
      <c r="K39" s="1" t="s">
        <v>1722</v>
      </c>
      <c r="L39" s="1" t="s">
        <v>1722</v>
      </c>
      <c r="M39" s="1" t="s">
        <v>1492</v>
      </c>
      <c r="N39" s="1" t="s">
        <v>1492</v>
      </c>
      <c r="O39" s="1" t="s">
        <v>1493</v>
      </c>
      <c r="P39" s="1" t="s">
        <v>1494</v>
      </c>
      <c r="Q39" s="1" t="s">
        <v>1495</v>
      </c>
      <c r="R39" s="1" t="s">
        <v>1723</v>
      </c>
      <c r="S39" s="1" t="s">
        <v>1497</v>
      </c>
      <c r="T39" s="1" t="s">
        <v>1498</v>
      </c>
      <c r="U39" s="1" t="s">
        <v>1499</v>
      </c>
      <c r="V39" s="1" t="s">
        <v>1521</v>
      </c>
    </row>
    <row r="40" s="1" customFormat="1" spans="1:22">
      <c r="A40" s="3">
        <v>999227347911545</v>
      </c>
      <c r="B40" s="1" t="s">
        <v>1595</v>
      </c>
      <c r="C40" s="1" t="s">
        <v>1724</v>
      </c>
      <c r="D40" s="1" t="s">
        <v>1725</v>
      </c>
      <c r="E40" s="1" t="s">
        <v>1726</v>
      </c>
      <c r="F40" s="1" t="s">
        <v>1487</v>
      </c>
      <c r="G40" s="1" t="s">
        <v>1488</v>
      </c>
      <c r="H40" s="1" t="s">
        <v>1489</v>
      </c>
      <c r="I40" s="1" t="s">
        <v>1727</v>
      </c>
      <c r="J40" s="1" t="s">
        <v>30</v>
      </c>
      <c r="K40" s="1" t="s">
        <v>1728</v>
      </c>
      <c r="L40" s="1" t="s">
        <v>1728</v>
      </c>
      <c r="M40" s="1" t="s">
        <v>1492</v>
      </c>
      <c r="N40" s="1" t="s">
        <v>1492</v>
      </c>
      <c r="O40" s="1" t="s">
        <v>1493</v>
      </c>
      <c r="P40" s="1" t="s">
        <v>1494</v>
      </c>
      <c r="Q40" s="1" t="s">
        <v>1495</v>
      </c>
      <c r="R40" s="1" t="s">
        <v>1729</v>
      </c>
      <c r="S40" s="1" t="s">
        <v>1497</v>
      </c>
      <c r="T40" s="1" t="s">
        <v>1498</v>
      </c>
      <c r="U40" s="1" t="s">
        <v>1499</v>
      </c>
      <c r="V40" s="1" t="s">
        <v>1677</v>
      </c>
    </row>
    <row r="41" s="1" customFormat="1" spans="1:22">
      <c r="A41" s="3">
        <v>999227347195548</v>
      </c>
      <c r="B41" s="1" t="s">
        <v>1595</v>
      </c>
      <c r="C41" s="1" t="s">
        <v>1730</v>
      </c>
      <c r="D41" s="1" t="s">
        <v>1731</v>
      </c>
      <c r="E41" s="1" t="s">
        <v>1732</v>
      </c>
      <c r="F41" s="1" t="s">
        <v>1483</v>
      </c>
      <c r="G41" s="1" t="s">
        <v>1488</v>
      </c>
      <c r="H41" s="1" t="s">
        <v>1489</v>
      </c>
      <c r="I41" s="1" t="s">
        <v>1733</v>
      </c>
      <c r="J41" s="1" t="s">
        <v>30</v>
      </c>
      <c r="K41" s="1" t="s">
        <v>1734</v>
      </c>
      <c r="L41" s="1" t="s">
        <v>1734</v>
      </c>
      <c r="M41" s="1" t="s">
        <v>1492</v>
      </c>
      <c r="N41" s="1" t="s">
        <v>1492</v>
      </c>
      <c r="O41" s="1" t="s">
        <v>1493</v>
      </c>
      <c r="P41" s="1" t="s">
        <v>1494</v>
      </c>
      <c r="Q41" s="1" t="s">
        <v>1495</v>
      </c>
      <c r="R41" s="1" t="s">
        <v>1735</v>
      </c>
      <c r="S41" s="1" t="s">
        <v>1497</v>
      </c>
      <c r="T41" s="1" t="s">
        <v>1498</v>
      </c>
      <c r="U41" s="1" t="s">
        <v>1499</v>
      </c>
      <c r="V41" s="1" t="s">
        <v>1677</v>
      </c>
    </row>
    <row r="42" s="1" customFormat="1" spans="1:22">
      <c r="A42" s="3">
        <v>999227346207954</v>
      </c>
      <c r="B42" s="1" t="s">
        <v>1595</v>
      </c>
      <c r="C42" s="1" t="s">
        <v>1736</v>
      </c>
      <c r="D42" s="1" t="s">
        <v>1523</v>
      </c>
      <c r="E42" s="1" t="s">
        <v>1737</v>
      </c>
      <c r="F42" s="1" t="s">
        <v>1487</v>
      </c>
      <c r="G42" s="1" t="s">
        <v>1488</v>
      </c>
      <c r="H42" s="1" t="s">
        <v>1489</v>
      </c>
      <c r="I42" s="1" t="s">
        <v>1738</v>
      </c>
      <c r="J42" s="1" t="s">
        <v>30</v>
      </c>
      <c r="K42" s="1" t="s">
        <v>1739</v>
      </c>
      <c r="L42" s="1" t="s">
        <v>1739</v>
      </c>
      <c r="M42" s="1" t="s">
        <v>1492</v>
      </c>
      <c r="N42" s="1" t="s">
        <v>1492</v>
      </c>
      <c r="O42" s="1" t="s">
        <v>1493</v>
      </c>
      <c r="P42" s="1" t="s">
        <v>1494</v>
      </c>
      <c r="Q42" s="1" t="s">
        <v>1495</v>
      </c>
      <c r="R42" s="1" t="s">
        <v>1740</v>
      </c>
      <c r="S42" s="1" t="s">
        <v>1497</v>
      </c>
      <c r="T42" s="1" t="s">
        <v>1498</v>
      </c>
      <c r="U42" s="1" t="s">
        <v>1499</v>
      </c>
      <c r="V42" s="1" t="s">
        <v>1521</v>
      </c>
    </row>
    <row r="43" s="1" customFormat="1" spans="1:22">
      <c r="A43" s="3">
        <v>999227345323102</v>
      </c>
      <c r="B43" s="1" t="s">
        <v>1595</v>
      </c>
      <c r="C43" s="1" t="s">
        <v>1741</v>
      </c>
      <c r="D43" s="1" t="s">
        <v>1742</v>
      </c>
      <c r="E43" s="1" t="s">
        <v>1743</v>
      </c>
      <c r="F43" s="1" t="s">
        <v>1487</v>
      </c>
      <c r="G43" s="1" t="s">
        <v>1488</v>
      </c>
      <c r="H43" s="1" t="s">
        <v>1489</v>
      </c>
      <c r="I43" s="1" t="s">
        <v>1744</v>
      </c>
      <c r="J43" s="1" t="s">
        <v>30</v>
      </c>
      <c r="K43" s="1" t="s">
        <v>1745</v>
      </c>
      <c r="L43" s="1" t="s">
        <v>1745</v>
      </c>
      <c r="M43" s="1" t="s">
        <v>1492</v>
      </c>
      <c r="N43" s="1" t="s">
        <v>1492</v>
      </c>
      <c r="O43" s="1" t="s">
        <v>1493</v>
      </c>
      <c r="P43" s="1" t="s">
        <v>1494</v>
      </c>
      <c r="Q43" s="1" t="s">
        <v>1495</v>
      </c>
      <c r="R43" s="1" t="s">
        <v>1746</v>
      </c>
      <c r="S43" s="1" t="s">
        <v>1497</v>
      </c>
      <c r="T43" s="1" t="s">
        <v>1498</v>
      </c>
      <c r="U43" s="1" t="s">
        <v>1499</v>
      </c>
      <c r="V43" s="1" t="s">
        <v>1507</v>
      </c>
    </row>
    <row r="44" s="1" customFormat="1" spans="1:22">
      <c r="A44" s="3">
        <v>999227344271208</v>
      </c>
      <c r="B44" s="1" t="s">
        <v>1595</v>
      </c>
      <c r="C44" s="1" t="s">
        <v>1747</v>
      </c>
      <c r="D44" s="1" t="s">
        <v>1615</v>
      </c>
      <c r="E44" s="1" t="s">
        <v>1748</v>
      </c>
      <c r="F44" s="1" t="s">
        <v>1595</v>
      </c>
      <c r="G44" s="1" t="s">
        <v>1488</v>
      </c>
      <c r="H44" s="1" t="s">
        <v>1489</v>
      </c>
      <c r="I44" s="1" t="s">
        <v>1749</v>
      </c>
      <c r="J44" s="1" t="s">
        <v>30</v>
      </c>
      <c r="K44" s="1" t="s">
        <v>1750</v>
      </c>
      <c r="L44" s="1" t="s">
        <v>1750</v>
      </c>
      <c r="M44" s="1" t="s">
        <v>1492</v>
      </c>
      <c r="N44" s="1" t="s">
        <v>1492</v>
      </c>
      <c r="O44" s="1" t="s">
        <v>1493</v>
      </c>
      <c r="P44" s="1" t="s">
        <v>1494</v>
      </c>
      <c r="Q44" s="1" t="s">
        <v>1495</v>
      </c>
      <c r="R44" s="1" t="s">
        <v>1751</v>
      </c>
      <c r="S44" s="1" t="s">
        <v>1497</v>
      </c>
      <c r="T44" s="1" t="s">
        <v>1498</v>
      </c>
      <c r="U44" s="1" t="s">
        <v>1499</v>
      </c>
      <c r="V44" s="1" t="s">
        <v>1521</v>
      </c>
    </row>
    <row r="45" s="1" customFormat="1" spans="1:22">
      <c r="A45" s="3">
        <v>999227344046964</v>
      </c>
      <c r="B45" s="1" t="s">
        <v>1752</v>
      </c>
      <c r="C45" s="1" t="s">
        <v>1753</v>
      </c>
      <c r="D45" s="1" t="s">
        <v>1754</v>
      </c>
      <c r="E45" s="1" t="s">
        <v>1755</v>
      </c>
      <c r="F45" s="1" t="s">
        <v>1487</v>
      </c>
      <c r="G45" s="1" t="s">
        <v>1488</v>
      </c>
      <c r="H45" s="1" t="s">
        <v>1489</v>
      </c>
      <c r="I45" s="1" t="s">
        <v>1756</v>
      </c>
      <c r="J45" s="1" t="s">
        <v>30</v>
      </c>
      <c r="K45" s="1" t="s">
        <v>1757</v>
      </c>
      <c r="L45" s="1" t="s">
        <v>1757</v>
      </c>
      <c r="M45" s="1" t="s">
        <v>1492</v>
      </c>
      <c r="N45" s="1" t="s">
        <v>1492</v>
      </c>
      <c r="O45" s="1" t="s">
        <v>1493</v>
      </c>
      <c r="P45" s="1" t="s">
        <v>1494</v>
      </c>
      <c r="Q45" s="1" t="s">
        <v>1495</v>
      </c>
      <c r="R45" s="1" t="s">
        <v>1758</v>
      </c>
      <c r="S45" s="1" t="s">
        <v>1497</v>
      </c>
      <c r="T45" s="1" t="s">
        <v>1498</v>
      </c>
      <c r="U45" s="1" t="s">
        <v>1499</v>
      </c>
      <c r="V45" s="1" t="s">
        <v>1700</v>
      </c>
    </row>
    <row r="46" s="1" customFormat="1" spans="1:22">
      <c r="A46" s="3">
        <v>999227343091266</v>
      </c>
      <c r="B46" s="1" t="s">
        <v>1752</v>
      </c>
      <c r="C46" s="1" t="s">
        <v>1759</v>
      </c>
      <c r="D46" s="1" t="s">
        <v>1760</v>
      </c>
      <c r="E46" s="1" t="s">
        <v>1761</v>
      </c>
      <c r="F46" s="1" t="s">
        <v>1487</v>
      </c>
      <c r="G46" s="1" t="s">
        <v>1488</v>
      </c>
      <c r="H46" s="1" t="s">
        <v>1489</v>
      </c>
      <c r="I46" s="1" t="s">
        <v>1762</v>
      </c>
      <c r="J46" s="1" t="s">
        <v>30</v>
      </c>
      <c r="K46" s="1" t="s">
        <v>1763</v>
      </c>
      <c r="L46" s="1" t="s">
        <v>1763</v>
      </c>
      <c r="M46" s="1" t="s">
        <v>1492</v>
      </c>
      <c r="N46" s="1" t="s">
        <v>1492</v>
      </c>
      <c r="O46" s="1" t="s">
        <v>1493</v>
      </c>
      <c r="P46" s="1" t="s">
        <v>1494</v>
      </c>
      <c r="Q46" s="1" t="s">
        <v>1495</v>
      </c>
      <c r="R46" s="1" t="s">
        <v>1764</v>
      </c>
      <c r="S46" s="1" t="s">
        <v>1497</v>
      </c>
      <c r="T46" s="1" t="s">
        <v>1498</v>
      </c>
      <c r="U46" s="1" t="s">
        <v>1499</v>
      </c>
      <c r="V46" s="1" t="s">
        <v>1514</v>
      </c>
    </row>
    <row r="47" s="1" customFormat="1" spans="1:22">
      <c r="A47" s="3">
        <v>999227342939652</v>
      </c>
      <c r="B47" s="1" t="s">
        <v>1752</v>
      </c>
      <c r="C47" s="1" t="s">
        <v>1765</v>
      </c>
      <c r="D47" s="1" t="s">
        <v>1766</v>
      </c>
      <c r="E47" s="1" t="s">
        <v>1767</v>
      </c>
      <c r="F47" s="1" t="s">
        <v>1487</v>
      </c>
      <c r="G47" s="1" t="s">
        <v>1488</v>
      </c>
      <c r="H47" s="1" t="s">
        <v>1489</v>
      </c>
      <c r="I47" s="1" t="s">
        <v>1768</v>
      </c>
      <c r="J47" s="1" t="s">
        <v>30</v>
      </c>
      <c r="K47" s="1" t="s">
        <v>1769</v>
      </c>
      <c r="L47" s="1" t="s">
        <v>1769</v>
      </c>
      <c r="M47" s="1" t="s">
        <v>1492</v>
      </c>
      <c r="N47" s="1" t="s">
        <v>1492</v>
      </c>
      <c r="O47" s="1" t="s">
        <v>1493</v>
      </c>
      <c r="P47" s="1" t="s">
        <v>1494</v>
      </c>
      <c r="Q47" s="1" t="s">
        <v>1495</v>
      </c>
      <c r="R47" s="1" t="s">
        <v>1770</v>
      </c>
      <c r="S47" s="1" t="s">
        <v>1497</v>
      </c>
      <c r="T47" s="1" t="s">
        <v>1498</v>
      </c>
      <c r="U47" s="1" t="s">
        <v>1499</v>
      </c>
      <c r="V47" s="1" t="s">
        <v>1677</v>
      </c>
    </row>
    <row r="48" s="1" customFormat="1" spans="1:22">
      <c r="A48" s="3">
        <v>999227342629459</v>
      </c>
      <c r="B48" s="1" t="s">
        <v>1752</v>
      </c>
      <c r="C48" s="1" t="s">
        <v>1771</v>
      </c>
      <c r="D48" s="1" t="s">
        <v>1772</v>
      </c>
      <c r="E48" s="1" t="s">
        <v>1773</v>
      </c>
      <c r="F48" s="1" t="s">
        <v>1483</v>
      </c>
      <c r="G48" s="1" t="s">
        <v>1488</v>
      </c>
      <c r="H48" s="1" t="s">
        <v>1489</v>
      </c>
      <c r="I48" s="1" t="s">
        <v>1774</v>
      </c>
      <c r="J48" s="1" t="s">
        <v>30</v>
      </c>
      <c r="K48" s="1" t="s">
        <v>1775</v>
      </c>
      <c r="L48" s="1" t="s">
        <v>1775</v>
      </c>
      <c r="M48" s="1" t="s">
        <v>1492</v>
      </c>
      <c r="N48" s="1" t="s">
        <v>1492</v>
      </c>
      <c r="O48" s="1" t="s">
        <v>1493</v>
      </c>
      <c r="P48" s="1" t="s">
        <v>1494</v>
      </c>
      <c r="Q48" s="1" t="s">
        <v>1495</v>
      </c>
      <c r="R48" s="1" t="s">
        <v>1776</v>
      </c>
      <c r="S48" s="1" t="s">
        <v>1497</v>
      </c>
      <c r="T48" s="1" t="s">
        <v>1498</v>
      </c>
      <c r="U48" s="1" t="s">
        <v>1499</v>
      </c>
      <c r="V48" s="1" t="s">
        <v>1507</v>
      </c>
    </row>
    <row r="49" s="1" customFormat="1" spans="1:22">
      <c r="A49" s="3">
        <v>999227342092604</v>
      </c>
      <c r="B49" s="1" t="s">
        <v>1752</v>
      </c>
      <c r="C49" s="1" t="s">
        <v>1777</v>
      </c>
      <c r="D49" s="1" t="s">
        <v>1778</v>
      </c>
      <c r="E49" s="1" t="s">
        <v>1779</v>
      </c>
      <c r="F49" s="1" t="s">
        <v>1483</v>
      </c>
      <c r="G49" s="1" t="s">
        <v>1488</v>
      </c>
      <c r="H49" s="1" t="s">
        <v>1489</v>
      </c>
      <c r="I49" s="1" t="s">
        <v>1780</v>
      </c>
      <c r="J49" s="1" t="s">
        <v>30</v>
      </c>
      <c r="K49" s="1" t="s">
        <v>1781</v>
      </c>
      <c r="L49" s="1" t="s">
        <v>1781</v>
      </c>
      <c r="M49" s="1" t="s">
        <v>1492</v>
      </c>
      <c r="N49" s="1" t="s">
        <v>1492</v>
      </c>
      <c r="O49" s="1" t="s">
        <v>1493</v>
      </c>
      <c r="P49" s="1" t="s">
        <v>1494</v>
      </c>
      <c r="Q49" s="1" t="s">
        <v>1495</v>
      </c>
      <c r="R49" s="1" t="s">
        <v>1782</v>
      </c>
      <c r="S49" s="1" t="s">
        <v>1497</v>
      </c>
      <c r="T49" s="1" t="s">
        <v>1498</v>
      </c>
      <c r="U49" s="1" t="s">
        <v>1499</v>
      </c>
      <c r="V49" s="1" t="s">
        <v>1677</v>
      </c>
    </row>
    <row r="50" s="1" customFormat="1" spans="1:22">
      <c r="A50" s="3">
        <v>999227341534207</v>
      </c>
      <c r="B50" s="1" t="s">
        <v>1752</v>
      </c>
      <c r="C50" s="1" t="s">
        <v>1783</v>
      </c>
      <c r="D50" s="1" t="s">
        <v>1784</v>
      </c>
      <c r="E50" s="1" t="s">
        <v>1785</v>
      </c>
      <c r="F50" s="1" t="s">
        <v>1487</v>
      </c>
      <c r="G50" s="1" t="s">
        <v>1488</v>
      </c>
      <c r="H50" s="1" t="s">
        <v>1489</v>
      </c>
      <c r="I50" s="1" t="s">
        <v>1786</v>
      </c>
      <c r="J50" s="1" t="s">
        <v>30</v>
      </c>
      <c r="K50" s="1" t="s">
        <v>1787</v>
      </c>
      <c r="L50" s="1" t="s">
        <v>1787</v>
      </c>
      <c r="M50" s="1" t="s">
        <v>1492</v>
      </c>
      <c r="N50" s="1" t="s">
        <v>1492</v>
      </c>
      <c r="O50" s="1" t="s">
        <v>1493</v>
      </c>
      <c r="P50" s="1" t="s">
        <v>1494</v>
      </c>
      <c r="Q50" s="1" t="s">
        <v>1495</v>
      </c>
      <c r="R50" s="1" t="s">
        <v>1788</v>
      </c>
      <c r="S50" s="1" t="s">
        <v>1497</v>
      </c>
      <c r="T50" s="1" t="s">
        <v>1498</v>
      </c>
      <c r="U50" s="1" t="s">
        <v>1499</v>
      </c>
      <c r="V50" s="1" t="s">
        <v>1507</v>
      </c>
    </row>
    <row r="51" s="1" customFormat="1" spans="1:22">
      <c r="A51" s="3">
        <v>999227341397942</v>
      </c>
      <c r="B51" s="1" t="s">
        <v>1752</v>
      </c>
      <c r="C51" s="1" t="s">
        <v>1789</v>
      </c>
      <c r="D51" s="1" t="s">
        <v>1790</v>
      </c>
      <c r="E51" s="1" t="s">
        <v>1791</v>
      </c>
      <c r="F51" s="1" t="s">
        <v>1487</v>
      </c>
      <c r="G51" s="1" t="s">
        <v>1488</v>
      </c>
      <c r="H51" s="1" t="s">
        <v>1489</v>
      </c>
      <c r="I51" s="1" t="s">
        <v>1792</v>
      </c>
      <c r="J51" s="1" t="s">
        <v>30</v>
      </c>
      <c r="K51" s="1" t="s">
        <v>1793</v>
      </c>
      <c r="L51" s="1" t="s">
        <v>1793</v>
      </c>
      <c r="M51" s="1" t="s">
        <v>1492</v>
      </c>
      <c r="N51" s="1" t="s">
        <v>1492</v>
      </c>
      <c r="O51" s="1" t="s">
        <v>1493</v>
      </c>
      <c r="P51" s="1" t="s">
        <v>1494</v>
      </c>
      <c r="Q51" s="1" t="s">
        <v>1495</v>
      </c>
      <c r="R51" s="1" t="s">
        <v>1794</v>
      </c>
      <c r="S51" s="1" t="s">
        <v>1497</v>
      </c>
      <c r="T51" s="1" t="s">
        <v>1498</v>
      </c>
      <c r="U51" s="1" t="s">
        <v>1499</v>
      </c>
      <c r="V51" s="1" t="s">
        <v>1521</v>
      </c>
    </row>
    <row r="52" s="1" customFormat="1" spans="1:22">
      <c r="A52" s="3">
        <v>999227341244377</v>
      </c>
      <c r="B52" s="1" t="s">
        <v>1752</v>
      </c>
      <c r="C52" s="1" t="s">
        <v>1795</v>
      </c>
      <c r="D52" s="1" t="s">
        <v>1796</v>
      </c>
      <c r="E52" s="1" t="s">
        <v>1797</v>
      </c>
      <c r="F52" s="1" t="s">
        <v>1483</v>
      </c>
      <c r="G52" s="1" t="s">
        <v>1488</v>
      </c>
      <c r="H52" s="1" t="s">
        <v>1489</v>
      </c>
      <c r="I52" s="1" t="s">
        <v>1798</v>
      </c>
      <c r="J52" s="1" t="s">
        <v>30</v>
      </c>
      <c r="K52" s="1" t="s">
        <v>1799</v>
      </c>
      <c r="L52" s="1" t="s">
        <v>1799</v>
      </c>
      <c r="M52" s="1" t="s">
        <v>1492</v>
      </c>
      <c r="N52" s="1" t="s">
        <v>1492</v>
      </c>
      <c r="O52" s="1" t="s">
        <v>1493</v>
      </c>
      <c r="P52" s="1" t="s">
        <v>1494</v>
      </c>
      <c r="Q52" s="1" t="s">
        <v>1495</v>
      </c>
      <c r="R52" s="1" t="s">
        <v>1800</v>
      </c>
      <c r="S52" s="1" t="s">
        <v>1497</v>
      </c>
      <c r="T52" s="1" t="s">
        <v>1498</v>
      </c>
      <c r="U52" s="1" t="s">
        <v>1499</v>
      </c>
      <c r="V52" s="1" t="s">
        <v>1801</v>
      </c>
    </row>
    <row r="53" s="1" customFormat="1" spans="1:22">
      <c r="A53" s="3">
        <v>999227340708695</v>
      </c>
      <c r="B53" s="1" t="s">
        <v>1752</v>
      </c>
      <c r="C53" s="1" t="s">
        <v>1802</v>
      </c>
      <c r="D53" s="1" t="s">
        <v>1803</v>
      </c>
      <c r="E53" s="1" t="s">
        <v>1804</v>
      </c>
      <c r="F53" s="1" t="s">
        <v>1483</v>
      </c>
      <c r="G53" s="1" t="s">
        <v>1488</v>
      </c>
      <c r="H53" s="1" t="s">
        <v>1489</v>
      </c>
      <c r="I53" s="1" t="s">
        <v>1805</v>
      </c>
      <c r="J53" s="1" t="s">
        <v>30</v>
      </c>
      <c r="K53" s="1" t="s">
        <v>1806</v>
      </c>
      <c r="L53" s="1" t="s">
        <v>1806</v>
      </c>
      <c r="M53" s="1" t="s">
        <v>1492</v>
      </c>
      <c r="N53" s="1" t="s">
        <v>1492</v>
      </c>
      <c r="O53" s="1" t="s">
        <v>1493</v>
      </c>
      <c r="P53" s="1" t="s">
        <v>1494</v>
      </c>
      <c r="Q53" s="1" t="s">
        <v>1495</v>
      </c>
      <c r="R53" s="1" t="s">
        <v>1807</v>
      </c>
      <c r="S53" s="1" t="s">
        <v>1497</v>
      </c>
      <c r="T53" s="1" t="s">
        <v>1498</v>
      </c>
      <c r="U53" s="1" t="s">
        <v>1499</v>
      </c>
      <c r="V53" s="1" t="s">
        <v>1507</v>
      </c>
    </row>
    <row r="54" s="1" customFormat="1" spans="1:22">
      <c r="A54" s="3">
        <v>999227340564069</v>
      </c>
      <c r="B54" s="1" t="s">
        <v>1752</v>
      </c>
      <c r="C54" s="1" t="s">
        <v>1808</v>
      </c>
      <c r="D54" s="1" t="s">
        <v>1809</v>
      </c>
      <c r="E54" s="1" t="s">
        <v>1810</v>
      </c>
      <c r="F54" s="1" t="s">
        <v>1487</v>
      </c>
      <c r="G54" s="1" t="s">
        <v>1488</v>
      </c>
      <c r="H54" s="1" t="s">
        <v>1489</v>
      </c>
      <c r="I54" s="1" t="s">
        <v>1811</v>
      </c>
      <c r="J54" s="1" t="s">
        <v>30</v>
      </c>
      <c r="K54" s="1" t="s">
        <v>1812</v>
      </c>
      <c r="L54" s="1" t="s">
        <v>1812</v>
      </c>
      <c r="M54" s="1" t="s">
        <v>1492</v>
      </c>
      <c r="N54" s="1" t="s">
        <v>1492</v>
      </c>
      <c r="O54" s="1" t="s">
        <v>1493</v>
      </c>
      <c r="P54" s="1" t="s">
        <v>1494</v>
      </c>
      <c r="Q54" s="1" t="s">
        <v>1495</v>
      </c>
      <c r="R54" s="1" t="s">
        <v>1813</v>
      </c>
      <c r="S54" s="1" t="s">
        <v>1497</v>
      </c>
      <c r="T54" s="1" t="s">
        <v>1498</v>
      </c>
      <c r="U54" s="1" t="s">
        <v>1499</v>
      </c>
      <c r="V54" s="1" t="s">
        <v>1677</v>
      </c>
    </row>
    <row r="55" s="1" customFormat="1" spans="1:22">
      <c r="A55" s="3">
        <v>999227338296012</v>
      </c>
      <c r="B55" s="1" t="s">
        <v>1752</v>
      </c>
      <c r="C55" s="1" t="s">
        <v>1814</v>
      </c>
      <c r="D55" s="1" t="s">
        <v>1815</v>
      </c>
      <c r="E55" s="1" t="s">
        <v>1816</v>
      </c>
      <c r="F55" s="1" t="s">
        <v>1487</v>
      </c>
      <c r="G55" s="1" t="s">
        <v>1488</v>
      </c>
      <c r="H55" s="1" t="s">
        <v>1489</v>
      </c>
      <c r="I55" s="1" t="s">
        <v>1817</v>
      </c>
      <c r="J55" s="1" t="s">
        <v>30</v>
      </c>
      <c r="K55" s="1" t="s">
        <v>1818</v>
      </c>
      <c r="L55" s="1" t="s">
        <v>1818</v>
      </c>
      <c r="M55" s="1" t="s">
        <v>1492</v>
      </c>
      <c r="N55" s="1" t="s">
        <v>1492</v>
      </c>
      <c r="O55" s="1" t="s">
        <v>1493</v>
      </c>
      <c r="P55" s="1" t="s">
        <v>1494</v>
      </c>
      <c r="Q55" s="1" t="s">
        <v>1495</v>
      </c>
      <c r="R55" s="1" t="s">
        <v>1819</v>
      </c>
      <c r="S55" s="1" t="s">
        <v>1497</v>
      </c>
      <c r="T55" s="1" t="s">
        <v>1498</v>
      </c>
      <c r="U55" s="1" t="s">
        <v>1499</v>
      </c>
      <c r="V55" s="1" t="s">
        <v>1507</v>
      </c>
    </row>
    <row r="56" s="1" customFormat="1" spans="1:22">
      <c r="A56" s="3">
        <v>999227338083101</v>
      </c>
      <c r="B56" s="1" t="s">
        <v>1752</v>
      </c>
      <c r="C56" s="1" t="s">
        <v>1820</v>
      </c>
      <c r="D56" s="1" t="s">
        <v>1821</v>
      </c>
      <c r="E56" s="1" t="s">
        <v>1822</v>
      </c>
      <c r="F56" s="1" t="s">
        <v>1595</v>
      </c>
      <c r="G56" s="1" t="s">
        <v>1488</v>
      </c>
      <c r="H56" s="1" t="s">
        <v>1489</v>
      </c>
      <c r="I56" s="1" t="s">
        <v>1823</v>
      </c>
      <c r="J56" s="1" t="s">
        <v>30</v>
      </c>
      <c r="K56" s="1" t="s">
        <v>1824</v>
      </c>
      <c r="L56" s="1" t="s">
        <v>1824</v>
      </c>
      <c r="M56" s="1" t="s">
        <v>1492</v>
      </c>
      <c r="N56" s="1" t="s">
        <v>1492</v>
      </c>
      <c r="O56" s="1" t="s">
        <v>1493</v>
      </c>
      <c r="P56" s="1" t="s">
        <v>1494</v>
      </c>
      <c r="Q56" s="1" t="s">
        <v>1495</v>
      </c>
      <c r="R56" s="1" t="s">
        <v>1825</v>
      </c>
      <c r="S56" s="1" t="s">
        <v>1497</v>
      </c>
      <c r="T56" s="1" t="s">
        <v>1498</v>
      </c>
      <c r="U56" s="1" t="s">
        <v>1586</v>
      </c>
      <c r="V56" s="1" t="s">
        <v>1521</v>
      </c>
    </row>
    <row r="57" s="1" customFormat="1" spans="1:22">
      <c r="A57" s="3">
        <v>999227337406695</v>
      </c>
      <c r="B57" s="1" t="s">
        <v>1752</v>
      </c>
      <c r="C57" s="1" t="s">
        <v>1826</v>
      </c>
      <c r="D57" s="1" t="s">
        <v>1827</v>
      </c>
      <c r="E57" s="1" t="s">
        <v>1828</v>
      </c>
      <c r="F57" s="1" t="s">
        <v>1487</v>
      </c>
      <c r="G57" s="1" t="s">
        <v>1488</v>
      </c>
      <c r="H57" s="1" t="s">
        <v>1489</v>
      </c>
      <c r="I57" s="1" t="s">
        <v>1829</v>
      </c>
      <c r="J57" s="1" t="s">
        <v>30</v>
      </c>
      <c r="K57" s="1" t="s">
        <v>1830</v>
      </c>
      <c r="L57" s="1" t="s">
        <v>1830</v>
      </c>
      <c r="M57" s="1" t="s">
        <v>1492</v>
      </c>
      <c r="N57" s="1" t="s">
        <v>1492</v>
      </c>
      <c r="O57" s="1" t="s">
        <v>1493</v>
      </c>
      <c r="P57" s="1" t="s">
        <v>1494</v>
      </c>
      <c r="Q57" s="1" t="s">
        <v>1495</v>
      </c>
      <c r="R57" s="1" t="s">
        <v>1831</v>
      </c>
      <c r="S57" s="1" t="s">
        <v>1497</v>
      </c>
      <c r="T57" s="1" t="s">
        <v>1498</v>
      </c>
      <c r="U57" s="1" t="s">
        <v>1499</v>
      </c>
      <c r="V57" s="1" t="s">
        <v>1514</v>
      </c>
    </row>
    <row r="58" s="1" customFormat="1" spans="1:22">
      <c r="A58" s="3">
        <v>999227337132648</v>
      </c>
      <c r="B58" s="1" t="s">
        <v>1752</v>
      </c>
      <c r="C58" s="1" t="s">
        <v>1832</v>
      </c>
      <c r="D58" s="1" t="s">
        <v>1833</v>
      </c>
      <c r="E58" s="1" t="s">
        <v>1834</v>
      </c>
      <c r="F58" s="1" t="s">
        <v>1483</v>
      </c>
      <c r="G58" s="1" t="s">
        <v>1488</v>
      </c>
      <c r="H58" s="1" t="s">
        <v>1489</v>
      </c>
      <c r="I58" s="1" t="s">
        <v>1835</v>
      </c>
      <c r="J58" s="1" t="s">
        <v>30</v>
      </c>
      <c r="K58" s="1" t="s">
        <v>1836</v>
      </c>
      <c r="L58" s="1" t="s">
        <v>1836</v>
      </c>
      <c r="M58" s="1" t="s">
        <v>1492</v>
      </c>
      <c r="N58" s="1" t="s">
        <v>1492</v>
      </c>
      <c r="O58" s="1" t="s">
        <v>1493</v>
      </c>
      <c r="P58" s="1" t="s">
        <v>1494</v>
      </c>
      <c r="Q58" s="1" t="s">
        <v>1495</v>
      </c>
      <c r="R58" s="1" t="s">
        <v>1837</v>
      </c>
      <c r="S58" s="1" t="s">
        <v>1497</v>
      </c>
      <c r="T58" s="1" t="s">
        <v>1498</v>
      </c>
      <c r="U58" s="1" t="s">
        <v>1499</v>
      </c>
      <c r="V58" s="1" t="s">
        <v>1838</v>
      </c>
    </row>
    <row r="59" s="1" customFormat="1" spans="1:22">
      <c r="A59" s="3">
        <v>999227337026530</v>
      </c>
      <c r="B59" s="1" t="s">
        <v>1752</v>
      </c>
      <c r="C59" s="1" t="s">
        <v>1839</v>
      </c>
      <c r="D59" s="1" t="s">
        <v>1815</v>
      </c>
      <c r="E59" s="1" t="s">
        <v>1840</v>
      </c>
      <c r="F59" s="1" t="s">
        <v>1595</v>
      </c>
      <c r="G59" s="1" t="s">
        <v>1488</v>
      </c>
      <c r="H59" s="1" t="s">
        <v>1489</v>
      </c>
      <c r="I59" s="1" t="s">
        <v>1841</v>
      </c>
      <c r="J59" s="1" t="s">
        <v>30</v>
      </c>
      <c r="K59" s="1" t="s">
        <v>1842</v>
      </c>
      <c r="L59" s="1" t="s">
        <v>1842</v>
      </c>
      <c r="M59" s="1" t="s">
        <v>1492</v>
      </c>
      <c r="N59" s="1" t="s">
        <v>1492</v>
      </c>
      <c r="O59" s="1" t="s">
        <v>1493</v>
      </c>
      <c r="P59" s="1" t="s">
        <v>1494</v>
      </c>
      <c r="Q59" s="1" t="s">
        <v>1495</v>
      </c>
      <c r="R59" s="1" t="s">
        <v>1843</v>
      </c>
      <c r="S59" s="1" t="s">
        <v>1497</v>
      </c>
      <c r="T59" s="1" t="s">
        <v>1498</v>
      </c>
      <c r="U59" s="1" t="s">
        <v>1499</v>
      </c>
      <c r="V59" s="1" t="s">
        <v>1507</v>
      </c>
    </row>
    <row r="60" s="1" customFormat="1" spans="1:22">
      <c r="A60" s="3">
        <v>999227334973082</v>
      </c>
      <c r="B60" s="1" t="s">
        <v>1752</v>
      </c>
      <c r="C60" s="1" t="s">
        <v>1844</v>
      </c>
      <c r="D60" s="1" t="s">
        <v>1845</v>
      </c>
      <c r="E60" s="1" t="s">
        <v>1846</v>
      </c>
      <c r="F60" s="1" t="s">
        <v>1483</v>
      </c>
      <c r="G60" s="1" t="s">
        <v>1488</v>
      </c>
      <c r="H60" s="1" t="s">
        <v>1489</v>
      </c>
      <c r="I60" s="1" t="s">
        <v>1847</v>
      </c>
      <c r="J60" s="1" t="s">
        <v>30</v>
      </c>
      <c r="K60" s="1" t="s">
        <v>1848</v>
      </c>
      <c r="L60" s="1" t="s">
        <v>1848</v>
      </c>
      <c r="M60" s="1" t="s">
        <v>1492</v>
      </c>
      <c r="N60" s="1" t="s">
        <v>1492</v>
      </c>
      <c r="O60" s="1" t="s">
        <v>1493</v>
      </c>
      <c r="P60" s="1" t="s">
        <v>1494</v>
      </c>
      <c r="Q60" s="1" t="s">
        <v>1495</v>
      </c>
      <c r="R60" s="1" t="s">
        <v>1849</v>
      </c>
      <c r="S60" s="1" t="s">
        <v>1497</v>
      </c>
      <c r="T60" s="1" t="s">
        <v>1498</v>
      </c>
      <c r="U60" s="1" t="s">
        <v>1499</v>
      </c>
      <c r="V60" s="1" t="s">
        <v>1500</v>
      </c>
    </row>
    <row r="61" s="1" customFormat="1" spans="1:22">
      <c r="A61" s="3">
        <v>999227334972090</v>
      </c>
      <c r="B61" s="1" t="s">
        <v>1752</v>
      </c>
      <c r="C61" s="1" t="s">
        <v>1850</v>
      </c>
      <c r="D61" s="1" t="s">
        <v>1851</v>
      </c>
      <c r="E61" s="1" t="s">
        <v>1852</v>
      </c>
      <c r="F61" s="1" t="s">
        <v>1487</v>
      </c>
      <c r="G61" s="1" t="s">
        <v>1488</v>
      </c>
      <c r="H61" s="1" t="s">
        <v>1489</v>
      </c>
      <c r="I61" s="1" t="s">
        <v>1853</v>
      </c>
      <c r="J61" s="1" t="s">
        <v>30</v>
      </c>
      <c r="K61" s="1" t="s">
        <v>1854</v>
      </c>
      <c r="L61" s="1" t="s">
        <v>1854</v>
      </c>
      <c r="M61" s="1" t="s">
        <v>1492</v>
      </c>
      <c r="N61" s="1" t="s">
        <v>1492</v>
      </c>
      <c r="O61" s="1" t="s">
        <v>1493</v>
      </c>
      <c r="P61" s="1" t="s">
        <v>1494</v>
      </c>
      <c r="Q61" s="1" t="s">
        <v>1495</v>
      </c>
      <c r="R61" s="1" t="s">
        <v>1855</v>
      </c>
      <c r="S61" s="1" t="s">
        <v>1497</v>
      </c>
      <c r="T61" s="1" t="s">
        <v>1498</v>
      </c>
      <c r="U61" s="1" t="s">
        <v>1586</v>
      </c>
      <c r="V61" s="1" t="s">
        <v>1521</v>
      </c>
    </row>
    <row r="62" s="1" customFormat="1" spans="1:22">
      <c r="A62" s="3">
        <v>999227334711922</v>
      </c>
      <c r="B62" s="1" t="s">
        <v>1752</v>
      </c>
      <c r="C62" s="1" t="s">
        <v>1856</v>
      </c>
      <c r="D62" s="1" t="s">
        <v>1857</v>
      </c>
      <c r="E62" s="1" t="s">
        <v>1858</v>
      </c>
      <c r="F62" s="1" t="s">
        <v>1487</v>
      </c>
      <c r="G62" s="1" t="s">
        <v>1488</v>
      </c>
      <c r="H62" s="1" t="s">
        <v>1489</v>
      </c>
      <c r="I62" s="1" t="s">
        <v>1859</v>
      </c>
      <c r="J62" s="1" t="s">
        <v>30</v>
      </c>
      <c r="K62" s="1" t="s">
        <v>1860</v>
      </c>
      <c r="L62" s="1" t="s">
        <v>1860</v>
      </c>
      <c r="M62" s="1" t="s">
        <v>1492</v>
      </c>
      <c r="N62" s="1" t="s">
        <v>1492</v>
      </c>
      <c r="O62" s="1" t="s">
        <v>1493</v>
      </c>
      <c r="P62" s="1" t="s">
        <v>1494</v>
      </c>
      <c r="Q62" s="1" t="s">
        <v>1495</v>
      </c>
      <c r="R62" s="1" t="s">
        <v>1861</v>
      </c>
      <c r="S62" s="1" t="s">
        <v>1497</v>
      </c>
      <c r="T62" s="1" t="s">
        <v>1498</v>
      </c>
      <c r="U62" s="1" t="s">
        <v>1499</v>
      </c>
      <c r="V62" s="1" t="s">
        <v>1507</v>
      </c>
    </row>
    <row r="63" s="1" customFormat="1" spans="1:22">
      <c r="A63" s="3">
        <v>999227334542297</v>
      </c>
      <c r="B63" s="1" t="s">
        <v>1752</v>
      </c>
      <c r="C63" s="1" t="s">
        <v>1862</v>
      </c>
      <c r="D63" s="1" t="s">
        <v>1863</v>
      </c>
      <c r="E63" s="1" t="s">
        <v>1864</v>
      </c>
      <c r="F63" s="1" t="s">
        <v>1487</v>
      </c>
      <c r="G63" s="1" t="s">
        <v>1488</v>
      </c>
      <c r="H63" s="1" t="s">
        <v>1489</v>
      </c>
      <c r="I63" s="1" t="s">
        <v>1865</v>
      </c>
      <c r="J63" s="1" t="s">
        <v>30</v>
      </c>
      <c r="K63" s="1" t="s">
        <v>1866</v>
      </c>
      <c r="L63" s="1" t="s">
        <v>1866</v>
      </c>
      <c r="M63" s="1" t="s">
        <v>1492</v>
      </c>
      <c r="N63" s="1" t="s">
        <v>1492</v>
      </c>
      <c r="O63" s="1" t="s">
        <v>1493</v>
      </c>
      <c r="P63" s="1" t="s">
        <v>1494</v>
      </c>
      <c r="Q63" s="1" t="s">
        <v>1495</v>
      </c>
      <c r="R63" s="1" t="s">
        <v>1867</v>
      </c>
      <c r="S63" s="1" t="s">
        <v>1497</v>
      </c>
      <c r="T63" s="1" t="s">
        <v>1498</v>
      </c>
      <c r="U63" s="1" t="s">
        <v>1499</v>
      </c>
      <c r="V63" s="1" t="s">
        <v>1868</v>
      </c>
    </row>
    <row r="64" s="1" customFormat="1" spans="1:22">
      <c r="A64" s="3">
        <v>999227334353490</v>
      </c>
      <c r="B64" s="1" t="s">
        <v>1752</v>
      </c>
      <c r="C64" s="1" t="s">
        <v>1869</v>
      </c>
      <c r="D64" s="1" t="s">
        <v>1870</v>
      </c>
      <c r="E64" s="1" t="s">
        <v>1871</v>
      </c>
      <c r="F64" s="1" t="s">
        <v>1483</v>
      </c>
      <c r="G64" s="1" t="s">
        <v>1488</v>
      </c>
      <c r="H64" s="1" t="s">
        <v>1489</v>
      </c>
      <c r="I64" s="1" t="s">
        <v>1872</v>
      </c>
      <c r="J64" s="1" t="s">
        <v>30</v>
      </c>
      <c r="K64" s="1" t="s">
        <v>1873</v>
      </c>
      <c r="L64" s="1" t="s">
        <v>1873</v>
      </c>
      <c r="M64" s="1" t="s">
        <v>1492</v>
      </c>
      <c r="N64" s="1" t="s">
        <v>1492</v>
      </c>
      <c r="O64" s="1" t="s">
        <v>1493</v>
      </c>
      <c r="P64" s="1" t="s">
        <v>1494</v>
      </c>
      <c r="Q64" s="1" t="s">
        <v>1495</v>
      </c>
      <c r="R64" s="1" t="s">
        <v>1874</v>
      </c>
      <c r="S64" s="1" t="s">
        <v>1497</v>
      </c>
      <c r="T64" s="1" t="s">
        <v>1498</v>
      </c>
      <c r="U64" s="1" t="s">
        <v>1499</v>
      </c>
      <c r="V64" s="1" t="s">
        <v>1587</v>
      </c>
    </row>
    <row r="65" s="1" customFormat="1" spans="1:22">
      <c r="A65" s="3">
        <v>999227334352139</v>
      </c>
      <c r="B65" s="1" t="s">
        <v>1752</v>
      </c>
      <c r="C65" s="1" t="s">
        <v>1875</v>
      </c>
      <c r="D65" s="1" t="s">
        <v>1876</v>
      </c>
      <c r="E65" s="1" t="s">
        <v>1877</v>
      </c>
      <c r="F65" s="1" t="s">
        <v>1487</v>
      </c>
      <c r="G65" s="1" t="s">
        <v>1488</v>
      </c>
      <c r="H65" s="1" t="s">
        <v>1489</v>
      </c>
      <c r="I65" s="1" t="s">
        <v>1878</v>
      </c>
      <c r="J65" s="1" t="s">
        <v>30</v>
      </c>
      <c r="K65" s="1" t="s">
        <v>1879</v>
      </c>
      <c r="L65" s="1" t="s">
        <v>1879</v>
      </c>
      <c r="M65" s="1" t="s">
        <v>1492</v>
      </c>
      <c r="N65" s="1" t="s">
        <v>1492</v>
      </c>
      <c r="O65" s="1" t="s">
        <v>1493</v>
      </c>
      <c r="P65" s="1" t="s">
        <v>1494</v>
      </c>
      <c r="Q65" s="1" t="s">
        <v>1495</v>
      </c>
      <c r="R65" s="1" t="s">
        <v>1880</v>
      </c>
      <c r="S65" s="1" t="s">
        <v>1497</v>
      </c>
      <c r="T65" s="1" t="s">
        <v>1498</v>
      </c>
      <c r="U65" s="1" t="s">
        <v>1499</v>
      </c>
      <c r="V65" s="1" t="s">
        <v>1587</v>
      </c>
    </row>
    <row r="66" s="1" customFormat="1" spans="1:22">
      <c r="A66" s="3">
        <v>999227334308511</v>
      </c>
      <c r="B66" s="1" t="s">
        <v>1752</v>
      </c>
      <c r="C66" s="1" t="s">
        <v>1881</v>
      </c>
      <c r="D66" s="1" t="s">
        <v>1882</v>
      </c>
      <c r="E66" s="1" t="s">
        <v>1883</v>
      </c>
      <c r="F66" s="1" t="s">
        <v>1483</v>
      </c>
      <c r="G66" s="1" t="s">
        <v>1488</v>
      </c>
      <c r="H66" s="1" t="s">
        <v>1489</v>
      </c>
      <c r="I66" s="1" t="s">
        <v>1884</v>
      </c>
      <c r="J66" s="1" t="s">
        <v>30</v>
      </c>
      <c r="K66" s="1" t="s">
        <v>1885</v>
      </c>
      <c r="L66" s="1" t="s">
        <v>1885</v>
      </c>
      <c r="M66" s="1" t="s">
        <v>1492</v>
      </c>
      <c r="N66" s="1" t="s">
        <v>1492</v>
      </c>
      <c r="O66" s="1" t="s">
        <v>1493</v>
      </c>
      <c r="P66" s="1" t="s">
        <v>1494</v>
      </c>
      <c r="Q66" s="1" t="s">
        <v>1495</v>
      </c>
      <c r="R66" s="1" t="s">
        <v>1886</v>
      </c>
      <c r="S66" s="1" t="s">
        <v>1497</v>
      </c>
      <c r="T66" s="1" t="s">
        <v>1498</v>
      </c>
      <c r="U66" s="1" t="s">
        <v>1499</v>
      </c>
      <c r="V66" s="1" t="s">
        <v>1626</v>
      </c>
    </row>
    <row r="67" s="1" customFormat="1" spans="1:22">
      <c r="A67" s="3">
        <v>999227334219728</v>
      </c>
      <c r="B67" s="1" t="s">
        <v>1752</v>
      </c>
      <c r="C67" s="1" t="s">
        <v>1887</v>
      </c>
      <c r="D67" s="1" t="s">
        <v>1888</v>
      </c>
      <c r="E67" s="1" t="s">
        <v>1889</v>
      </c>
      <c r="F67" s="1" t="s">
        <v>1483</v>
      </c>
      <c r="G67" s="1" t="s">
        <v>1488</v>
      </c>
      <c r="H67" s="1" t="s">
        <v>1489</v>
      </c>
      <c r="I67" s="1" t="s">
        <v>1890</v>
      </c>
      <c r="J67" s="1" t="s">
        <v>30</v>
      </c>
      <c r="K67" s="1" t="s">
        <v>1891</v>
      </c>
      <c r="L67" s="1" t="s">
        <v>1891</v>
      </c>
      <c r="M67" s="1" t="s">
        <v>1492</v>
      </c>
      <c r="N67" s="1" t="s">
        <v>1492</v>
      </c>
      <c r="O67" s="1" t="s">
        <v>1493</v>
      </c>
      <c r="P67" s="1" t="s">
        <v>1494</v>
      </c>
      <c r="Q67" s="1" t="s">
        <v>1495</v>
      </c>
      <c r="R67" s="1" t="s">
        <v>1892</v>
      </c>
      <c r="S67" s="1" t="s">
        <v>1497</v>
      </c>
      <c r="T67" s="1" t="s">
        <v>1498</v>
      </c>
      <c r="U67" s="1" t="s">
        <v>1499</v>
      </c>
      <c r="V67" s="1" t="s">
        <v>1521</v>
      </c>
    </row>
    <row r="68" s="1" customFormat="1" spans="1:22">
      <c r="A68" s="3">
        <v>999227334203197</v>
      </c>
      <c r="B68" s="1" t="s">
        <v>1752</v>
      </c>
      <c r="C68" s="1" t="s">
        <v>1893</v>
      </c>
      <c r="D68" s="1" t="s">
        <v>1894</v>
      </c>
      <c r="E68" s="1" t="s">
        <v>1895</v>
      </c>
      <c r="F68" s="1" t="s">
        <v>1595</v>
      </c>
      <c r="G68" s="1" t="s">
        <v>1488</v>
      </c>
      <c r="H68" s="1" t="s">
        <v>1489</v>
      </c>
      <c r="I68" s="1" t="s">
        <v>1896</v>
      </c>
      <c r="J68" s="1" t="s">
        <v>30</v>
      </c>
      <c r="K68" s="1" t="s">
        <v>1897</v>
      </c>
      <c r="L68" s="1" t="s">
        <v>1897</v>
      </c>
      <c r="M68" s="1" t="s">
        <v>1492</v>
      </c>
      <c r="N68" s="1" t="s">
        <v>1492</v>
      </c>
      <c r="O68" s="1" t="s">
        <v>1493</v>
      </c>
      <c r="P68" s="1" t="s">
        <v>1494</v>
      </c>
      <c r="Q68" s="1" t="s">
        <v>1495</v>
      </c>
      <c r="R68" s="1" t="s">
        <v>1898</v>
      </c>
      <c r="S68" s="1" t="s">
        <v>1497</v>
      </c>
      <c r="T68" s="1" t="s">
        <v>1498</v>
      </c>
      <c r="U68" s="1" t="s">
        <v>1499</v>
      </c>
      <c r="V68" s="1" t="s">
        <v>1500</v>
      </c>
    </row>
    <row r="69" s="1" customFormat="1" spans="1:22">
      <c r="A69" s="3">
        <v>999227333958650</v>
      </c>
      <c r="B69" s="1" t="s">
        <v>1752</v>
      </c>
      <c r="C69" s="1" t="s">
        <v>1899</v>
      </c>
      <c r="D69" s="1" t="s">
        <v>1900</v>
      </c>
      <c r="E69" s="1" t="s">
        <v>1901</v>
      </c>
      <c r="F69" s="1" t="s">
        <v>1487</v>
      </c>
      <c r="G69" s="1" t="s">
        <v>1488</v>
      </c>
      <c r="H69" s="1" t="s">
        <v>1489</v>
      </c>
      <c r="I69" s="1" t="s">
        <v>1902</v>
      </c>
      <c r="J69" s="1" t="s">
        <v>30</v>
      </c>
      <c r="K69" s="1" t="s">
        <v>1903</v>
      </c>
      <c r="L69" s="1" t="s">
        <v>1903</v>
      </c>
      <c r="M69" s="1" t="s">
        <v>1492</v>
      </c>
      <c r="N69" s="1" t="s">
        <v>1492</v>
      </c>
      <c r="O69" s="1" t="s">
        <v>1493</v>
      </c>
      <c r="P69" s="1" t="s">
        <v>1494</v>
      </c>
      <c r="Q69" s="1" t="s">
        <v>1495</v>
      </c>
      <c r="R69" s="1" t="s">
        <v>1904</v>
      </c>
      <c r="S69" s="1" t="s">
        <v>1497</v>
      </c>
      <c r="T69" s="1" t="s">
        <v>1498</v>
      </c>
      <c r="U69" s="1" t="s">
        <v>1499</v>
      </c>
      <c r="V69" s="1" t="s">
        <v>1521</v>
      </c>
    </row>
    <row r="70" s="1" customFormat="1" spans="1:22">
      <c r="A70" s="3">
        <v>999227333815185</v>
      </c>
      <c r="B70" s="1" t="s">
        <v>1752</v>
      </c>
      <c r="C70" s="1" t="s">
        <v>1905</v>
      </c>
      <c r="D70" s="1" t="s">
        <v>1906</v>
      </c>
      <c r="E70" s="1" t="s">
        <v>1907</v>
      </c>
      <c r="F70" s="1" t="s">
        <v>1595</v>
      </c>
      <c r="G70" s="1" t="s">
        <v>1488</v>
      </c>
      <c r="H70" s="1" t="s">
        <v>1489</v>
      </c>
      <c r="I70" s="1" t="s">
        <v>1908</v>
      </c>
      <c r="J70" s="1" t="s">
        <v>30</v>
      </c>
      <c r="K70" s="1" t="s">
        <v>1909</v>
      </c>
      <c r="L70" s="1" t="s">
        <v>1909</v>
      </c>
      <c r="M70" s="1" t="s">
        <v>1492</v>
      </c>
      <c r="N70" s="1" t="s">
        <v>1492</v>
      </c>
      <c r="O70" s="1" t="s">
        <v>1493</v>
      </c>
      <c r="P70" s="1" t="s">
        <v>1494</v>
      </c>
      <c r="Q70" s="1" t="s">
        <v>1495</v>
      </c>
      <c r="R70" s="1" t="s">
        <v>1910</v>
      </c>
      <c r="S70" s="1" t="s">
        <v>1497</v>
      </c>
      <c r="T70" s="1" t="s">
        <v>1498</v>
      </c>
      <c r="U70" s="1" t="s">
        <v>1499</v>
      </c>
      <c r="V70" s="1" t="s">
        <v>1911</v>
      </c>
    </row>
    <row r="71" s="1" customFormat="1" spans="1:22">
      <c r="A71" s="3">
        <v>999227331765752</v>
      </c>
      <c r="B71" s="1" t="s">
        <v>1912</v>
      </c>
      <c r="C71" s="1" t="s">
        <v>1913</v>
      </c>
      <c r="D71" s="1" t="s">
        <v>1914</v>
      </c>
      <c r="E71" s="1" t="s">
        <v>1915</v>
      </c>
      <c r="F71" s="1" t="s">
        <v>1483</v>
      </c>
      <c r="G71" s="1" t="s">
        <v>1488</v>
      </c>
      <c r="H71" s="1" t="s">
        <v>1489</v>
      </c>
      <c r="I71" s="1" t="s">
        <v>1916</v>
      </c>
      <c r="J71" s="1" t="s">
        <v>30</v>
      </c>
      <c r="K71" s="1" t="s">
        <v>1917</v>
      </c>
      <c r="L71" s="1" t="s">
        <v>1917</v>
      </c>
      <c r="M71" s="1" t="s">
        <v>1492</v>
      </c>
      <c r="N71" s="1" t="s">
        <v>1492</v>
      </c>
      <c r="O71" s="1" t="s">
        <v>1493</v>
      </c>
      <c r="P71" s="1" t="s">
        <v>1494</v>
      </c>
      <c r="Q71" s="1" t="s">
        <v>1495</v>
      </c>
      <c r="R71" s="1" t="s">
        <v>1918</v>
      </c>
      <c r="S71" s="1" t="s">
        <v>1497</v>
      </c>
      <c r="T71" s="1" t="s">
        <v>1498</v>
      </c>
      <c r="U71" s="1" t="s">
        <v>1499</v>
      </c>
      <c r="V71" s="1" t="s">
        <v>1521</v>
      </c>
    </row>
    <row r="72" s="1" customFormat="1" spans="1:22">
      <c r="A72" s="3">
        <v>999227330174082</v>
      </c>
      <c r="B72" s="1" t="s">
        <v>1912</v>
      </c>
      <c r="C72" s="1" t="s">
        <v>1919</v>
      </c>
      <c r="D72" s="1" t="s">
        <v>1920</v>
      </c>
      <c r="E72" s="1" t="s">
        <v>1921</v>
      </c>
      <c r="F72" s="1" t="s">
        <v>1483</v>
      </c>
      <c r="G72" s="1" t="s">
        <v>1488</v>
      </c>
      <c r="H72" s="1" t="s">
        <v>1489</v>
      </c>
      <c r="I72" s="1" t="s">
        <v>1922</v>
      </c>
      <c r="J72" s="1" t="s">
        <v>30</v>
      </c>
      <c r="K72" s="1" t="s">
        <v>1923</v>
      </c>
      <c r="L72" s="1" t="s">
        <v>1923</v>
      </c>
      <c r="M72" s="1" t="s">
        <v>1492</v>
      </c>
      <c r="N72" s="1" t="s">
        <v>1492</v>
      </c>
      <c r="O72" s="1" t="s">
        <v>1493</v>
      </c>
      <c r="P72" s="1" t="s">
        <v>1494</v>
      </c>
      <c r="Q72" s="1" t="s">
        <v>1495</v>
      </c>
      <c r="R72" s="1" t="s">
        <v>1924</v>
      </c>
      <c r="S72" s="1" t="s">
        <v>1497</v>
      </c>
      <c r="T72" s="1" t="s">
        <v>1498</v>
      </c>
      <c r="U72" s="1" t="s">
        <v>1499</v>
      </c>
      <c r="V72" s="1" t="s">
        <v>1514</v>
      </c>
    </row>
    <row r="73" s="1" customFormat="1" spans="1:22">
      <c r="A73" s="3">
        <v>999227329925355</v>
      </c>
      <c r="B73" s="1" t="s">
        <v>1912</v>
      </c>
      <c r="C73" s="1" t="s">
        <v>1925</v>
      </c>
      <c r="D73" s="1" t="s">
        <v>1926</v>
      </c>
      <c r="E73" s="1" t="s">
        <v>1927</v>
      </c>
      <c r="F73" s="1" t="s">
        <v>1487</v>
      </c>
      <c r="G73" s="1" t="s">
        <v>1488</v>
      </c>
      <c r="H73" s="1" t="s">
        <v>1489</v>
      </c>
      <c r="I73" s="1" t="s">
        <v>1928</v>
      </c>
      <c r="J73" s="1" t="s">
        <v>30</v>
      </c>
      <c r="K73" s="1" t="s">
        <v>1929</v>
      </c>
      <c r="L73" s="1" t="s">
        <v>1929</v>
      </c>
      <c r="M73" s="1" t="s">
        <v>1492</v>
      </c>
      <c r="N73" s="1" t="s">
        <v>1492</v>
      </c>
      <c r="O73" s="1" t="s">
        <v>1493</v>
      </c>
      <c r="P73" s="1" t="s">
        <v>1494</v>
      </c>
      <c r="Q73" s="1" t="s">
        <v>1495</v>
      </c>
      <c r="R73" s="1" t="s">
        <v>1930</v>
      </c>
      <c r="S73" s="1" t="s">
        <v>1497</v>
      </c>
      <c r="T73" s="1" t="s">
        <v>1498</v>
      </c>
      <c r="U73" s="1" t="s">
        <v>1499</v>
      </c>
      <c r="V73" s="1" t="s">
        <v>1521</v>
      </c>
    </row>
    <row r="74" s="1" customFormat="1" spans="1:22">
      <c r="A74" s="3">
        <v>999227329390749</v>
      </c>
      <c r="B74" s="1" t="s">
        <v>1912</v>
      </c>
      <c r="C74" s="1" t="s">
        <v>1931</v>
      </c>
      <c r="D74" s="1" t="s">
        <v>1932</v>
      </c>
      <c r="E74" s="1" t="s">
        <v>1933</v>
      </c>
      <c r="F74" s="1" t="s">
        <v>1483</v>
      </c>
      <c r="G74" s="1" t="s">
        <v>1488</v>
      </c>
      <c r="H74" s="1" t="s">
        <v>1489</v>
      </c>
      <c r="I74" s="1" t="s">
        <v>1934</v>
      </c>
      <c r="J74" s="1" t="s">
        <v>30</v>
      </c>
      <c r="K74" s="1" t="s">
        <v>1935</v>
      </c>
      <c r="L74" s="1" t="s">
        <v>1935</v>
      </c>
      <c r="M74" s="1" t="s">
        <v>1492</v>
      </c>
      <c r="N74" s="1" t="s">
        <v>1492</v>
      </c>
      <c r="O74" s="1" t="s">
        <v>1493</v>
      </c>
      <c r="P74" s="1" t="s">
        <v>1494</v>
      </c>
      <c r="Q74" s="1" t="s">
        <v>1495</v>
      </c>
      <c r="R74" s="1" t="s">
        <v>1936</v>
      </c>
      <c r="S74" s="1" t="s">
        <v>1497</v>
      </c>
      <c r="T74" s="1" t="s">
        <v>1498</v>
      </c>
      <c r="U74" s="1" t="s">
        <v>1499</v>
      </c>
      <c r="V74" s="1" t="s">
        <v>1690</v>
      </c>
    </row>
    <row r="75" s="1" customFormat="1" spans="1:22">
      <c r="A75" s="3">
        <v>999227329371014</v>
      </c>
      <c r="B75" s="1" t="s">
        <v>1912</v>
      </c>
      <c r="C75" s="1" t="s">
        <v>1937</v>
      </c>
      <c r="D75" s="1" t="s">
        <v>1932</v>
      </c>
      <c r="E75" s="1" t="s">
        <v>1938</v>
      </c>
      <c r="F75" s="1" t="s">
        <v>1483</v>
      </c>
      <c r="G75" s="1" t="s">
        <v>1488</v>
      </c>
      <c r="H75" s="1" t="s">
        <v>1489</v>
      </c>
      <c r="I75" s="1" t="s">
        <v>1939</v>
      </c>
      <c r="J75" s="1" t="s">
        <v>30</v>
      </c>
      <c r="K75" s="1" t="s">
        <v>1940</v>
      </c>
      <c r="L75" s="1" t="s">
        <v>1940</v>
      </c>
      <c r="M75" s="1" t="s">
        <v>1492</v>
      </c>
      <c r="N75" s="1" t="s">
        <v>1492</v>
      </c>
      <c r="O75" s="1" t="s">
        <v>1493</v>
      </c>
      <c r="P75" s="1" t="s">
        <v>1494</v>
      </c>
      <c r="Q75" s="1" t="s">
        <v>1495</v>
      </c>
      <c r="R75" s="1" t="s">
        <v>1941</v>
      </c>
      <c r="S75" s="1" t="s">
        <v>1497</v>
      </c>
      <c r="T75" s="1" t="s">
        <v>1498</v>
      </c>
      <c r="U75" s="1" t="s">
        <v>1499</v>
      </c>
      <c r="V75" s="1" t="s">
        <v>1690</v>
      </c>
    </row>
    <row r="76" s="1" customFormat="1" spans="1:22">
      <c r="A76" s="3">
        <v>999227329331823</v>
      </c>
      <c r="B76" s="1" t="s">
        <v>1912</v>
      </c>
      <c r="C76" s="1" t="s">
        <v>1942</v>
      </c>
      <c r="D76" s="1" t="s">
        <v>1932</v>
      </c>
      <c r="E76" s="1" t="s">
        <v>1943</v>
      </c>
      <c r="F76" s="1" t="s">
        <v>1483</v>
      </c>
      <c r="G76" s="1" t="s">
        <v>1488</v>
      </c>
      <c r="H76" s="1" t="s">
        <v>1489</v>
      </c>
      <c r="I76" s="1" t="s">
        <v>1939</v>
      </c>
      <c r="J76" s="1" t="s">
        <v>30</v>
      </c>
      <c r="K76" s="1" t="s">
        <v>1940</v>
      </c>
      <c r="L76" s="1" t="s">
        <v>1940</v>
      </c>
      <c r="M76" s="1" t="s">
        <v>1492</v>
      </c>
      <c r="N76" s="1" t="s">
        <v>1492</v>
      </c>
      <c r="O76" s="1" t="s">
        <v>1493</v>
      </c>
      <c r="P76" s="1" t="s">
        <v>1494</v>
      </c>
      <c r="Q76" s="1" t="s">
        <v>1495</v>
      </c>
      <c r="R76" s="1" t="s">
        <v>1944</v>
      </c>
      <c r="S76" s="1" t="s">
        <v>1497</v>
      </c>
      <c r="T76" s="1" t="s">
        <v>1498</v>
      </c>
      <c r="U76" s="1" t="s">
        <v>1499</v>
      </c>
      <c r="V76" s="1" t="s">
        <v>1690</v>
      </c>
    </row>
    <row r="77" s="1" customFormat="1" spans="1:22">
      <c r="A77" s="3">
        <v>999227324354953</v>
      </c>
      <c r="B77" s="1" t="s">
        <v>1912</v>
      </c>
      <c r="C77" s="1" t="s">
        <v>1945</v>
      </c>
      <c r="D77" s="1" t="s">
        <v>1946</v>
      </c>
      <c r="E77" s="1" t="s">
        <v>1947</v>
      </c>
      <c r="F77" s="1" t="s">
        <v>1487</v>
      </c>
      <c r="G77" s="1" t="s">
        <v>1488</v>
      </c>
      <c r="H77" s="1" t="s">
        <v>1489</v>
      </c>
      <c r="I77" s="1" t="s">
        <v>1948</v>
      </c>
      <c r="J77" s="1" t="s">
        <v>30</v>
      </c>
      <c r="K77" s="1" t="s">
        <v>1949</v>
      </c>
      <c r="L77" s="1" t="s">
        <v>1949</v>
      </c>
      <c r="M77" s="1" t="s">
        <v>1492</v>
      </c>
      <c r="N77" s="1" t="s">
        <v>1492</v>
      </c>
      <c r="O77" s="1" t="s">
        <v>1493</v>
      </c>
      <c r="P77" s="1" t="s">
        <v>1494</v>
      </c>
      <c r="Q77" s="1" t="s">
        <v>1495</v>
      </c>
      <c r="R77" s="1" t="s">
        <v>1950</v>
      </c>
      <c r="S77" s="1" t="s">
        <v>1497</v>
      </c>
      <c r="T77" s="1" t="s">
        <v>1498</v>
      </c>
      <c r="U77" s="1" t="s">
        <v>1499</v>
      </c>
      <c r="V77" s="1" t="s">
        <v>1521</v>
      </c>
    </row>
    <row r="78" s="1" customFormat="1" spans="1:22">
      <c r="A78" s="3">
        <v>999227320425810</v>
      </c>
      <c r="B78" s="1" t="s">
        <v>1912</v>
      </c>
      <c r="C78" s="1" t="s">
        <v>1951</v>
      </c>
      <c r="D78" s="1" t="s">
        <v>1952</v>
      </c>
      <c r="E78" s="1" t="s">
        <v>1953</v>
      </c>
      <c r="F78" s="1" t="s">
        <v>1483</v>
      </c>
      <c r="G78" s="1" t="s">
        <v>1488</v>
      </c>
      <c r="H78" s="1" t="s">
        <v>1489</v>
      </c>
      <c r="I78" s="1" t="s">
        <v>1954</v>
      </c>
      <c r="J78" s="1" t="s">
        <v>30</v>
      </c>
      <c r="K78" s="1" t="s">
        <v>1955</v>
      </c>
      <c r="L78" s="1" t="s">
        <v>1955</v>
      </c>
      <c r="M78" s="1" t="s">
        <v>1492</v>
      </c>
      <c r="N78" s="1" t="s">
        <v>1492</v>
      </c>
      <c r="O78" s="1" t="s">
        <v>1493</v>
      </c>
      <c r="P78" s="1" t="s">
        <v>1494</v>
      </c>
      <c r="Q78" s="1" t="s">
        <v>1495</v>
      </c>
      <c r="R78" s="1" t="s">
        <v>1956</v>
      </c>
      <c r="S78" s="1" t="s">
        <v>1497</v>
      </c>
      <c r="T78" s="1" t="s">
        <v>1498</v>
      </c>
      <c r="U78" s="1" t="s">
        <v>1499</v>
      </c>
      <c r="V78" s="1" t="s">
        <v>1521</v>
      </c>
    </row>
    <row r="79" s="1" customFormat="1" spans="1:22">
      <c r="A79" s="3">
        <v>999227320283257</v>
      </c>
      <c r="B79" s="1" t="s">
        <v>1912</v>
      </c>
      <c r="C79" s="1" t="s">
        <v>1957</v>
      </c>
      <c r="D79" s="1" t="s">
        <v>1958</v>
      </c>
      <c r="E79" s="1" t="s">
        <v>1959</v>
      </c>
      <c r="F79" s="1" t="s">
        <v>1487</v>
      </c>
      <c r="G79" s="1" t="s">
        <v>1488</v>
      </c>
      <c r="H79" s="1" t="s">
        <v>1489</v>
      </c>
      <c r="I79" s="1" t="s">
        <v>1960</v>
      </c>
      <c r="J79" s="1" t="s">
        <v>30</v>
      </c>
      <c r="K79" s="1" t="s">
        <v>1961</v>
      </c>
      <c r="L79" s="1" t="s">
        <v>1961</v>
      </c>
      <c r="M79" s="1" t="s">
        <v>1492</v>
      </c>
      <c r="N79" s="1" t="s">
        <v>1492</v>
      </c>
      <c r="O79" s="1" t="s">
        <v>1493</v>
      </c>
      <c r="P79" s="1" t="s">
        <v>1494</v>
      </c>
      <c r="Q79" s="1" t="s">
        <v>1495</v>
      </c>
      <c r="R79" s="1" t="s">
        <v>1962</v>
      </c>
      <c r="S79" s="1" t="s">
        <v>1497</v>
      </c>
      <c r="T79" s="1" t="s">
        <v>1498</v>
      </c>
      <c r="U79" s="1" t="s">
        <v>1499</v>
      </c>
      <c r="V79" s="1" t="s">
        <v>1579</v>
      </c>
    </row>
    <row r="80" s="1" customFormat="1" spans="1:22">
      <c r="A80" s="3">
        <v>999227320167658</v>
      </c>
      <c r="B80" s="1" t="s">
        <v>1912</v>
      </c>
      <c r="C80" s="1" t="s">
        <v>1963</v>
      </c>
      <c r="D80" s="1" t="s">
        <v>1964</v>
      </c>
      <c r="E80" s="1" t="s">
        <v>1965</v>
      </c>
      <c r="F80" s="1" t="s">
        <v>1595</v>
      </c>
      <c r="G80" s="1" t="s">
        <v>1488</v>
      </c>
      <c r="H80" s="1" t="s">
        <v>1489</v>
      </c>
      <c r="I80" s="1" t="s">
        <v>1966</v>
      </c>
      <c r="J80" s="1" t="s">
        <v>30</v>
      </c>
      <c r="K80" s="1" t="s">
        <v>1967</v>
      </c>
      <c r="L80" s="1" t="s">
        <v>1967</v>
      </c>
      <c r="M80" s="1" t="s">
        <v>1492</v>
      </c>
      <c r="N80" s="1" t="s">
        <v>1492</v>
      </c>
      <c r="O80" s="1" t="s">
        <v>1493</v>
      </c>
      <c r="P80" s="1" t="s">
        <v>1494</v>
      </c>
      <c r="Q80" s="1" t="s">
        <v>1495</v>
      </c>
      <c r="R80" s="1" t="s">
        <v>1968</v>
      </c>
      <c r="S80" s="1" t="s">
        <v>1497</v>
      </c>
      <c r="T80" s="1" t="s">
        <v>1498</v>
      </c>
      <c r="U80" s="1" t="s">
        <v>1499</v>
      </c>
      <c r="V80" s="1" t="s">
        <v>1969</v>
      </c>
    </row>
    <row r="81" s="1" customFormat="1" spans="1:22">
      <c r="A81" s="3">
        <v>27320085994</v>
      </c>
      <c r="B81" s="1" t="s">
        <v>1912</v>
      </c>
      <c r="C81" s="1" t="s">
        <v>1970</v>
      </c>
      <c r="D81" s="1" t="s">
        <v>1971</v>
      </c>
      <c r="E81" s="1" t="s">
        <v>1972</v>
      </c>
      <c r="F81" s="1" t="s">
        <v>1483</v>
      </c>
      <c r="G81" s="1" t="s">
        <v>1488</v>
      </c>
      <c r="H81" s="1" t="s">
        <v>1489</v>
      </c>
      <c r="I81" s="1" t="s">
        <v>1973</v>
      </c>
      <c r="J81" s="1" t="s">
        <v>30</v>
      </c>
      <c r="K81" s="1" t="s">
        <v>1974</v>
      </c>
      <c r="L81" s="1" t="s">
        <v>1974</v>
      </c>
      <c r="M81" s="1" t="s">
        <v>1492</v>
      </c>
      <c r="N81" s="1" t="s">
        <v>1492</v>
      </c>
      <c r="O81" s="1" t="s">
        <v>1493</v>
      </c>
      <c r="P81" s="1" t="s">
        <v>1494</v>
      </c>
      <c r="Q81" s="1" t="s">
        <v>1495</v>
      </c>
      <c r="R81" s="1" t="s">
        <v>1975</v>
      </c>
      <c r="S81" s="1" t="s">
        <v>1497</v>
      </c>
      <c r="T81" s="1" t="s">
        <v>1498</v>
      </c>
      <c r="U81" s="1" t="s">
        <v>1499</v>
      </c>
      <c r="V81" s="1" t="s">
        <v>1587</v>
      </c>
    </row>
    <row r="82" s="1" customFormat="1" spans="1:22">
      <c r="A82" s="3">
        <v>999227319788325</v>
      </c>
      <c r="B82" s="1" t="s">
        <v>1912</v>
      </c>
      <c r="C82" s="1" t="s">
        <v>1976</v>
      </c>
      <c r="D82" s="1" t="s">
        <v>1888</v>
      </c>
      <c r="E82" s="1" t="s">
        <v>1977</v>
      </c>
      <c r="F82" s="1" t="s">
        <v>1483</v>
      </c>
      <c r="G82" s="1" t="s">
        <v>1488</v>
      </c>
      <c r="H82" s="1" t="s">
        <v>1489</v>
      </c>
      <c r="I82" s="1" t="s">
        <v>1978</v>
      </c>
      <c r="J82" s="1" t="s">
        <v>30</v>
      </c>
      <c r="K82" s="1" t="s">
        <v>1979</v>
      </c>
      <c r="L82" s="1" t="s">
        <v>1979</v>
      </c>
      <c r="M82" s="1" t="s">
        <v>1492</v>
      </c>
      <c r="N82" s="1" t="s">
        <v>1492</v>
      </c>
      <c r="O82" s="1" t="s">
        <v>1493</v>
      </c>
      <c r="P82" s="1" t="s">
        <v>1494</v>
      </c>
      <c r="Q82" s="1" t="s">
        <v>1495</v>
      </c>
      <c r="R82" s="1" t="s">
        <v>1980</v>
      </c>
      <c r="S82" s="1" t="s">
        <v>1497</v>
      </c>
      <c r="T82" s="1" t="s">
        <v>1498</v>
      </c>
      <c r="U82" s="1" t="s">
        <v>1499</v>
      </c>
      <c r="V82" s="1" t="s">
        <v>1521</v>
      </c>
    </row>
    <row r="83" s="1" customFormat="1" spans="1:22">
      <c r="A83" s="3">
        <v>999227319048013</v>
      </c>
      <c r="B83" s="1" t="s">
        <v>1912</v>
      </c>
      <c r="C83" s="1" t="s">
        <v>1981</v>
      </c>
      <c r="D83" s="1" t="s">
        <v>1982</v>
      </c>
      <c r="E83" s="1" t="s">
        <v>1983</v>
      </c>
      <c r="F83" s="1" t="s">
        <v>1483</v>
      </c>
      <c r="G83" s="1" t="s">
        <v>1488</v>
      </c>
      <c r="H83" s="1" t="s">
        <v>1489</v>
      </c>
      <c r="I83" s="1" t="s">
        <v>1984</v>
      </c>
      <c r="J83" s="1" t="s">
        <v>30</v>
      </c>
      <c r="K83" s="1" t="s">
        <v>1985</v>
      </c>
      <c r="L83" s="1" t="s">
        <v>1985</v>
      </c>
      <c r="M83" s="1" t="s">
        <v>1492</v>
      </c>
      <c r="N83" s="1" t="s">
        <v>1492</v>
      </c>
      <c r="O83" s="1" t="s">
        <v>1493</v>
      </c>
      <c r="P83" s="1" t="s">
        <v>1494</v>
      </c>
      <c r="Q83" s="1" t="s">
        <v>1495</v>
      </c>
      <c r="R83" s="1" t="s">
        <v>1986</v>
      </c>
      <c r="S83" s="1" t="s">
        <v>1497</v>
      </c>
      <c r="T83" s="1" t="s">
        <v>1498</v>
      </c>
      <c r="U83" s="1" t="s">
        <v>1499</v>
      </c>
      <c r="V83" s="1" t="s">
        <v>1507</v>
      </c>
    </row>
    <row r="84" s="1" customFormat="1" spans="1:22">
      <c r="A84" s="3">
        <v>999227309847408</v>
      </c>
      <c r="B84" s="1" t="s">
        <v>1987</v>
      </c>
      <c r="C84" s="1" t="s">
        <v>1988</v>
      </c>
      <c r="D84" s="1" t="s">
        <v>1772</v>
      </c>
      <c r="E84" s="1" t="s">
        <v>1989</v>
      </c>
      <c r="F84" s="1" t="s">
        <v>1487</v>
      </c>
      <c r="G84" s="1" t="s">
        <v>1488</v>
      </c>
      <c r="H84" s="1" t="s">
        <v>1489</v>
      </c>
      <c r="I84" s="1" t="s">
        <v>1990</v>
      </c>
      <c r="J84" s="1" t="s">
        <v>30</v>
      </c>
      <c r="K84" s="1" t="s">
        <v>1991</v>
      </c>
      <c r="L84" s="1" t="s">
        <v>1991</v>
      </c>
      <c r="M84" s="1" t="s">
        <v>1492</v>
      </c>
      <c r="N84" s="1" t="s">
        <v>1492</v>
      </c>
      <c r="O84" s="1" t="s">
        <v>1493</v>
      </c>
      <c r="P84" s="1" t="s">
        <v>1494</v>
      </c>
      <c r="Q84" s="1" t="s">
        <v>1495</v>
      </c>
      <c r="R84" s="1" t="s">
        <v>1992</v>
      </c>
      <c r="S84" s="1" t="s">
        <v>1497</v>
      </c>
      <c r="T84" s="1" t="s">
        <v>1498</v>
      </c>
      <c r="U84" s="1" t="s">
        <v>1499</v>
      </c>
      <c r="V84" s="1" t="s">
        <v>1507</v>
      </c>
    </row>
    <row r="85" s="1" customFormat="1" spans="1:22">
      <c r="A85" s="3">
        <v>999227309041615</v>
      </c>
      <c r="B85" s="1" t="s">
        <v>1987</v>
      </c>
      <c r="C85" s="1" t="s">
        <v>1993</v>
      </c>
      <c r="D85" s="1" t="s">
        <v>1994</v>
      </c>
      <c r="E85" s="1" t="s">
        <v>1995</v>
      </c>
      <c r="F85" s="1" t="s">
        <v>1483</v>
      </c>
      <c r="G85" s="1" t="s">
        <v>1488</v>
      </c>
      <c r="H85" s="1" t="s">
        <v>1489</v>
      </c>
      <c r="I85" s="1" t="s">
        <v>1996</v>
      </c>
      <c r="J85" s="1" t="s">
        <v>30</v>
      </c>
      <c r="K85" s="1" t="s">
        <v>1997</v>
      </c>
      <c r="L85" s="1" t="s">
        <v>1997</v>
      </c>
      <c r="M85" s="1" t="s">
        <v>1492</v>
      </c>
      <c r="N85" s="1" t="s">
        <v>1492</v>
      </c>
      <c r="O85" s="1" t="s">
        <v>1493</v>
      </c>
      <c r="P85" s="1" t="s">
        <v>1494</v>
      </c>
      <c r="Q85" s="1" t="s">
        <v>1495</v>
      </c>
      <c r="R85" s="1" t="s">
        <v>1998</v>
      </c>
      <c r="S85" s="1" t="s">
        <v>1497</v>
      </c>
      <c r="T85" s="1" t="s">
        <v>1498</v>
      </c>
      <c r="U85" s="1" t="s">
        <v>1586</v>
      </c>
      <c r="V85" s="1" t="s">
        <v>1838</v>
      </c>
    </row>
    <row r="86" s="1" customFormat="1" spans="1:22">
      <c r="A86" s="3">
        <v>999227308236361</v>
      </c>
      <c r="B86" s="1" t="s">
        <v>1987</v>
      </c>
      <c r="C86" s="1" t="s">
        <v>1999</v>
      </c>
      <c r="D86" s="1" t="s">
        <v>1541</v>
      </c>
      <c r="E86" s="1" t="s">
        <v>2000</v>
      </c>
      <c r="F86" s="1" t="s">
        <v>1483</v>
      </c>
      <c r="G86" s="1" t="s">
        <v>1488</v>
      </c>
      <c r="H86" s="1" t="s">
        <v>1489</v>
      </c>
      <c r="I86" s="1" t="s">
        <v>2001</v>
      </c>
      <c r="J86" s="1" t="s">
        <v>30</v>
      </c>
      <c r="K86" s="1" t="s">
        <v>2002</v>
      </c>
      <c r="L86" s="1" t="s">
        <v>2002</v>
      </c>
      <c r="M86" s="1" t="s">
        <v>1492</v>
      </c>
      <c r="N86" s="1" t="s">
        <v>1492</v>
      </c>
      <c r="O86" s="1" t="s">
        <v>1493</v>
      </c>
      <c r="P86" s="1" t="s">
        <v>1494</v>
      </c>
      <c r="Q86" s="1" t="s">
        <v>1495</v>
      </c>
      <c r="R86" s="1" t="s">
        <v>2003</v>
      </c>
      <c r="S86" s="1" t="s">
        <v>1497</v>
      </c>
      <c r="T86" s="1" t="s">
        <v>1498</v>
      </c>
      <c r="U86" s="1" t="s">
        <v>1499</v>
      </c>
      <c r="V86" s="1" t="s">
        <v>1521</v>
      </c>
    </row>
    <row r="87" s="1" customFormat="1" spans="1:22">
      <c r="A87" s="3">
        <v>999227307215654</v>
      </c>
      <c r="B87" s="1" t="s">
        <v>1987</v>
      </c>
      <c r="C87" s="1" t="s">
        <v>2004</v>
      </c>
      <c r="D87" s="1" t="s">
        <v>2005</v>
      </c>
      <c r="E87" s="1" t="s">
        <v>2006</v>
      </c>
      <c r="F87" s="1" t="s">
        <v>1483</v>
      </c>
      <c r="G87" s="1" t="s">
        <v>1488</v>
      </c>
      <c r="H87" s="1" t="s">
        <v>1489</v>
      </c>
      <c r="I87" s="1" t="s">
        <v>2007</v>
      </c>
      <c r="J87" s="1" t="s">
        <v>30</v>
      </c>
      <c r="K87" s="1" t="s">
        <v>2008</v>
      </c>
      <c r="L87" s="1" t="s">
        <v>2008</v>
      </c>
      <c r="M87" s="1" t="s">
        <v>1492</v>
      </c>
      <c r="N87" s="1" t="s">
        <v>1492</v>
      </c>
      <c r="O87" s="1" t="s">
        <v>1493</v>
      </c>
      <c r="P87" s="1" t="s">
        <v>1494</v>
      </c>
      <c r="Q87" s="1" t="s">
        <v>1495</v>
      </c>
      <c r="R87" s="1" t="s">
        <v>2009</v>
      </c>
      <c r="S87" s="1" t="s">
        <v>1497</v>
      </c>
      <c r="T87" s="1" t="s">
        <v>1498</v>
      </c>
      <c r="U87" s="1" t="s">
        <v>1499</v>
      </c>
      <c r="V87" s="1" t="s">
        <v>2010</v>
      </c>
    </row>
    <row r="88" s="1" customFormat="1" spans="1:22">
      <c r="A88" s="3">
        <v>999227305881458</v>
      </c>
      <c r="B88" s="1" t="s">
        <v>1987</v>
      </c>
      <c r="C88" s="1" t="s">
        <v>2011</v>
      </c>
      <c r="D88" s="1" t="s">
        <v>2012</v>
      </c>
      <c r="E88" s="1" t="s">
        <v>2013</v>
      </c>
      <c r="F88" s="1" t="s">
        <v>1487</v>
      </c>
      <c r="G88" s="1" t="s">
        <v>1488</v>
      </c>
      <c r="H88" s="1" t="s">
        <v>1489</v>
      </c>
      <c r="I88" s="1" t="s">
        <v>2014</v>
      </c>
      <c r="J88" s="1" t="s">
        <v>30</v>
      </c>
      <c r="K88" s="1" t="s">
        <v>2015</v>
      </c>
      <c r="L88" s="1" t="s">
        <v>2015</v>
      </c>
      <c r="M88" s="1" t="s">
        <v>1492</v>
      </c>
      <c r="N88" s="1" t="s">
        <v>1492</v>
      </c>
      <c r="O88" s="1" t="s">
        <v>1493</v>
      </c>
      <c r="P88" s="1" t="s">
        <v>1494</v>
      </c>
      <c r="Q88" s="1" t="s">
        <v>1495</v>
      </c>
      <c r="R88" s="1" t="s">
        <v>2016</v>
      </c>
      <c r="S88" s="1" t="s">
        <v>1497</v>
      </c>
      <c r="T88" s="1" t="s">
        <v>1498</v>
      </c>
      <c r="U88" s="1" t="s">
        <v>1499</v>
      </c>
      <c r="V88" s="1" t="s">
        <v>1587</v>
      </c>
    </row>
    <row r="89" s="1" customFormat="1" spans="1:22">
      <c r="A89" s="3">
        <v>999227305794976</v>
      </c>
      <c r="B89" s="1" t="s">
        <v>1987</v>
      </c>
      <c r="C89" s="1" t="s">
        <v>2017</v>
      </c>
      <c r="D89" s="1" t="s">
        <v>1926</v>
      </c>
      <c r="E89" s="1" t="s">
        <v>2018</v>
      </c>
      <c r="F89" s="1" t="s">
        <v>1487</v>
      </c>
      <c r="G89" s="1" t="s">
        <v>1488</v>
      </c>
      <c r="H89" s="1" t="s">
        <v>1489</v>
      </c>
      <c r="I89" s="1" t="s">
        <v>2019</v>
      </c>
      <c r="J89" s="1" t="s">
        <v>30</v>
      </c>
      <c r="K89" s="1" t="s">
        <v>2020</v>
      </c>
      <c r="L89" s="1" t="s">
        <v>2020</v>
      </c>
      <c r="M89" s="1" t="s">
        <v>1492</v>
      </c>
      <c r="N89" s="1" t="s">
        <v>1492</v>
      </c>
      <c r="O89" s="1" t="s">
        <v>1493</v>
      </c>
      <c r="P89" s="1" t="s">
        <v>1494</v>
      </c>
      <c r="Q89" s="1" t="s">
        <v>1495</v>
      </c>
      <c r="R89" s="1" t="s">
        <v>2021</v>
      </c>
      <c r="S89" s="1" t="s">
        <v>1497</v>
      </c>
      <c r="T89" s="1" t="s">
        <v>1498</v>
      </c>
      <c r="U89" s="1" t="s">
        <v>1499</v>
      </c>
      <c r="V89" s="1" t="s">
        <v>1521</v>
      </c>
    </row>
    <row r="90" s="1" customFormat="1" spans="1:22">
      <c r="A90" s="3">
        <v>999227304866606</v>
      </c>
      <c r="B90" s="1" t="s">
        <v>1987</v>
      </c>
      <c r="C90" s="1" t="s">
        <v>2022</v>
      </c>
      <c r="D90" s="1" t="s">
        <v>2023</v>
      </c>
      <c r="E90" s="1" t="s">
        <v>2024</v>
      </c>
      <c r="F90" s="1" t="s">
        <v>1752</v>
      </c>
      <c r="G90" s="1" t="s">
        <v>1488</v>
      </c>
      <c r="H90" s="1" t="s">
        <v>1489</v>
      </c>
      <c r="I90" s="1" t="s">
        <v>2025</v>
      </c>
      <c r="J90" s="1" t="s">
        <v>30</v>
      </c>
      <c r="K90" s="1" t="s">
        <v>2026</v>
      </c>
      <c r="L90" s="1" t="s">
        <v>2026</v>
      </c>
      <c r="M90" s="1" t="s">
        <v>1492</v>
      </c>
      <c r="N90" s="1" t="s">
        <v>1492</v>
      </c>
      <c r="O90" s="1" t="s">
        <v>1493</v>
      </c>
      <c r="P90" s="1" t="s">
        <v>1494</v>
      </c>
      <c r="Q90" s="1" t="s">
        <v>1495</v>
      </c>
      <c r="R90" s="1" t="s">
        <v>2027</v>
      </c>
      <c r="S90" s="1" t="s">
        <v>1497</v>
      </c>
      <c r="T90" s="1" t="s">
        <v>1498</v>
      </c>
      <c r="U90" s="1" t="s">
        <v>1499</v>
      </c>
      <c r="V90" s="1" t="s">
        <v>1677</v>
      </c>
    </row>
    <row r="91" s="1" customFormat="1" spans="1:22">
      <c r="A91" s="3">
        <v>999227303381252</v>
      </c>
      <c r="B91" s="1" t="s">
        <v>1987</v>
      </c>
      <c r="C91" s="1" t="s">
        <v>2028</v>
      </c>
      <c r="D91" s="1" t="s">
        <v>1964</v>
      </c>
      <c r="E91" s="1" t="s">
        <v>2029</v>
      </c>
      <c r="F91" s="1" t="s">
        <v>1487</v>
      </c>
      <c r="G91" s="1" t="s">
        <v>1488</v>
      </c>
      <c r="H91" s="1" t="s">
        <v>1489</v>
      </c>
      <c r="I91" s="1" t="s">
        <v>2030</v>
      </c>
      <c r="J91" s="1" t="s">
        <v>30</v>
      </c>
      <c r="K91" s="1" t="s">
        <v>2031</v>
      </c>
      <c r="L91" s="1" t="s">
        <v>2031</v>
      </c>
      <c r="M91" s="1" t="s">
        <v>1492</v>
      </c>
      <c r="N91" s="1" t="s">
        <v>1492</v>
      </c>
      <c r="O91" s="1" t="s">
        <v>1493</v>
      </c>
      <c r="P91" s="1" t="s">
        <v>1494</v>
      </c>
      <c r="Q91" s="1" t="s">
        <v>1495</v>
      </c>
      <c r="R91" s="1" t="s">
        <v>2032</v>
      </c>
      <c r="S91" s="1" t="s">
        <v>1497</v>
      </c>
      <c r="T91" s="1" t="s">
        <v>1498</v>
      </c>
      <c r="U91" s="1" t="s">
        <v>1499</v>
      </c>
      <c r="V91" s="1" t="s">
        <v>1969</v>
      </c>
    </row>
    <row r="92" s="1" customFormat="1" spans="1:22">
      <c r="A92" s="3">
        <v>999227303266269</v>
      </c>
      <c r="B92" s="1" t="s">
        <v>1987</v>
      </c>
      <c r="C92" s="1" t="s">
        <v>2033</v>
      </c>
      <c r="D92" s="1" t="s">
        <v>2034</v>
      </c>
      <c r="E92" s="1" t="s">
        <v>2035</v>
      </c>
      <c r="F92" s="1" t="s">
        <v>1595</v>
      </c>
      <c r="G92" s="1" t="s">
        <v>1488</v>
      </c>
      <c r="H92" s="1" t="s">
        <v>1489</v>
      </c>
      <c r="I92" s="1" t="s">
        <v>2036</v>
      </c>
      <c r="J92" s="1" t="s">
        <v>30</v>
      </c>
      <c r="K92" s="1" t="s">
        <v>2037</v>
      </c>
      <c r="L92" s="1" t="s">
        <v>2037</v>
      </c>
      <c r="M92" s="1" t="s">
        <v>1492</v>
      </c>
      <c r="N92" s="1" t="s">
        <v>1492</v>
      </c>
      <c r="O92" s="1" t="s">
        <v>1493</v>
      </c>
      <c r="P92" s="1" t="s">
        <v>1494</v>
      </c>
      <c r="Q92" s="1" t="s">
        <v>1495</v>
      </c>
      <c r="R92" s="1" t="s">
        <v>2038</v>
      </c>
      <c r="S92" s="1" t="s">
        <v>1497</v>
      </c>
      <c r="T92" s="1" t="s">
        <v>1498</v>
      </c>
      <c r="U92" s="1" t="s">
        <v>1499</v>
      </c>
      <c r="V92" s="1" t="s">
        <v>2039</v>
      </c>
    </row>
    <row r="93" s="1" customFormat="1" spans="1:22">
      <c r="A93" s="3">
        <v>999227303256226</v>
      </c>
      <c r="B93" s="1" t="s">
        <v>1987</v>
      </c>
      <c r="C93" s="1" t="s">
        <v>2040</v>
      </c>
      <c r="D93" s="1" t="s">
        <v>2041</v>
      </c>
      <c r="E93" s="1" t="s">
        <v>2042</v>
      </c>
      <c r="F93" s="1" t="s">
        <v>1487</v>
      </c>
      <c r="G93" s="1" t="s">
        <v>1488</v>
      </c>
      <c r="H93" s="1" t="s">
        <v>1489</v>
      </c>
      <c r="I93" s="1" t="s">
        <v>2043</v>
      </c>
      <c r="J93" s="1" t="s">
        <v>30</v>
      </c>
      <c r="K93" s="1" t="s">
        <v>2044</v>
      </c>
      <c r="L93" s="1" t="s">
        <v>2044</v>
      </c>
      <c r="M93" s="1" t="s">
        <v>1492</v>
      </c>
      <c r="N93" s="1" t="s">
        <v>1492</v>
      </c>
      <c r="O93" s="1" t="s">
        <v>1493</v>
      </c>
      <c r="P93" s="1" t="s">
        <v>1494</v>
      </c>
      <c r="Q93" s="1" t="s">
        <v>1495</v>
      </c>
      <c r="R93" s="1" t="s">
        <v>2045</v>
      </c>
      <c r="S93" s="1" t="s">
        <v>1497</v>
      </c>
      <c r="T93" s="1" t="s">
        <v>1498</v>
      </c>
      <c r="U93" s="1" t="s">
        <v>1499</v>
      </c>
      <c r="V93" s="1" t="s">
        <v>2046</v>
      </c>
    </row>
    <row r="94" s="1" customFormat="1" spans="1:22">
      <c r="A94" s="3">
        <v>999227302213487</v>
      </c>
      <c r="B94" s="1" t="s">
        <v>2047</v>
      </c>
      <c r="C94" s="1" t="s">
        <v>2048</v>
      </c>
      <c r="D94" s="1" t="s">
        <v>1932</v>
      </c>
      <c r="E94" s="1" t="s">
        <v>2049</v>
      </c>
      <c r="F94" s="1" t="s">
        <v>1752</v>
      </c>
      <c r="G94" s="1" t="s">
        <v>1488</v>
      </c>
      <c r="H94" s="1" t="s">
        <v>1489</v>
      </c>
      <c r="I94" s="1" t="s">
        <v>2050</v>
      </c>
      <c r="J94" s="1" t="s">
        <v>30</v>
      </c>
      <c r="K94" s="1" t="s">
        <v>2051</v>
      </c>
      <c r="L94" s="1" t="s">
        <v>2051</v>
      </c>
      <c r="M94" s="1" t="s">
        <v>1492</v>
      </c>
      <c r="N94" s="1" t="s">
        <v>1492</v>
      </c>
      <c r="O94" s="1" t="s">
        <v>1493</v>
      </c>
      <c r="P94" s="1" t="s">
        <v>1494</v>
      </c>
      <c r="Q94" s="1" t="s">
        <v>1495</v>
      </c>
      <c r="R94" s="1" t="s">
        <v>2052</v>
      </c>
      <c r="S94" s="1" t="s">
        <v>1497</v>
      </c>
      <c r="T94" s="1" t="s">
        <v>1498</v>
      </c>
      <c r="U94" s="1" t="s">
        <v>1499</v>
      </c>
      <c r="V94" s="1" t="s">
        <v>1690</v>
      </c>
    </row>
    <row r="95" s="1" customFormat="1" spans="1:22">
      <c r="A95" s="3">
        <v>999227302189514</v>
      </c>
      <c r="B95" s="1" t="s">
        <v>2047</v>
      </c>
      <c r="C95" s="1" t="s">
        <v>2053</v>
      </c>
      <c r="D95" s="1" t="s">
        <v>2054</v>
      </c>
      <c r="E95" s="1" t="s">
        <v>2055</v>
      </c>
      <c r="F95" s="1" t="s">
        <v>1595</v>
      </c>
      <c r="G95" s="1" t="s">
        <v>1488</v>
      </c>
      <c r="H95" s="1" t="s">
        <v>1489</v>
      </c>
      <c r="I95" s="1" t="s">
        <v>2056</v>
      </c>
      <c r="J95" s="1" t="s">
        <v>30</v>
      </c>
      <c r="K95" s="1" t="s">
        <v>2057</v>
      </c>
      <c r="L95" s="1" t="s">
        <v>2057</v>
      </c>
      <c r="M95" s="1" t="s">
        <v>1492</v>
      </c>
      <c r="N95" s="1" t="s">
        <v>1492</v>
      </c>
      <c r="O95" s="1" t="s">
        <v>1493</v>
      </c>
      <c r="P95" s="1" t="s">
        <v>1494</v>
      </c>
      <c r="Q95" s="1" t="s">
        <v>1495</v>
      </c>
      <c r="R95" s="1" t="s">
        <v>2058</v>
      </c>
      <c r="S95" s="1" t="s">
        <v>1497</v>
      </c>
      <c r="T95" s="1" t="s">
        <v>1498</v>
      </c>
      <c r="U95" s="1" t="s">
        <v>1499</v>
      </c>
      <c r="V95" s="1" t="s">
        <v>1594</v>
      </c>
    </row>
    <row r="96" s="1" customFormat="1" spans="1:22">
      <c r="A96" s="3">
        <v>999227301512007</v>
      </c>
      <c r="B96" s="1" t="s">
        <v>2047</v>
      </c>
      <c r="C96" s="1" t="s">
        <v>2059</v>
      </c>
      <c r="D96" s="1" t="s">
        <v>2060</v>
      </c>
      <c r="E96" s="1" t="s">
        <v>2061</v>
      </c>
      <c r="F96" s="1" t="s">
        <v>1483</v>
      </c>
      <c r="G96" s="1" t="s">
        <v>1488</v>
      </c>
      <c r="H96" s="1" t="s">
        <v>1489</v>
      </c>
      <c r="I96" s="1" t="s">
        <v>2062</v>
      </c>
      <c r="J96" s="1" t="s">
        <v>30</v>
      </c>
      <c r="K96" s="1" t="s">
        <v>2063</v>
      </c>
      <c r="L96" s="1" t="s">
        <v>2063</v>
      </c>
      <c r="M96" s="1" t="s">
        <v>1492</v>
      </c>
      <c r="N96" s="1" t="s">
        <v>1492</v>
      </c>
      <c r="O96" s="1" t="s">
        <v>1493</v>
      </c>
      <c r="P96" s="1" t="s">
        <v>1494</v>
      </c>
      <c r="Q96" s="1" t="s">
        <v>1495</v>
      </c>
      <c r="R96" s="1" t="s">
        <v>2064</v>
      </c>
      <c r="S96" s="1" t="s">
        <v>1497</v>
      </c>
      <c r="T96" s="1" t="s">
        <v>1498</v>
      </c>
      <c r="U96" s="1" t="s">
        <v>1499</v>
      </c>
      <c r="V96" s="1" t="s">
        <v>2065</v>
      </c>
    </row>
    <row r="97" s="1" customFormat="1" spans="1:22">
      <c r="A97" s="3">
        <v>999227298403798</v>
      </c>
      <c r="B97" s="1" t="s">
        <v>2047</v>
      </c>
      <c r="C97" s="1" t="s">
        <v>2066</v>
      </c>
      <c r="D97" s="1" t="s">
        <v>2067</v>
      </c>
      <c r="E97" s="1" t="s">
        <v>2068</v>
      </c>
      <c r="F97" s="1" t="s">
        <v>1595</v>
      </c>
      <c r="G97" s="1" t="s">
        <v>1488</v>
      </c>
      <c r="H97" s="1" t="s">
        <v>1489</v>
      </c>
      <c r="I97" s="1" t="s">
        <v>2069</v>
      </c>
      <c r="J97" s="1" t="s">
        <v>30</v>
      </c>
      <c r="K97" s="1" t="s">
        <v>2070</v>
      </c>
      <c r="L97" s="1" t="s">
        <v>2070</v>
      </c>
      <c r="M97" s="1" t="s">
        <v>1492</v>
      </c>
      <c r="N97" s="1" t="s">
        <v>1492</v>
      </c>
      <c r="O97" s="1" t="s">
        <v>1493</v>
      </c>
      <c r="P97" s="1" t="s">
        <v>1494</v>
      </c>
      <c r="Q97" s="1" t="s">
        <v>1495</v>
      </c>
      <c r="R97" s="1" t="s">
        <v>2071</v>
      </c>
      <c r="S97" s="1" t="s">
        <v>1497</v>
      </c>
      <c r="T97" s="1" t="s">
        <v>1498</v>
      </c>
      <c r="U97" s="1" t="s">
        <v>1499</v>
      </c>
      <c r="V97" s="1" t="s">
        <v>1521</v>
      </c>
    </row>
    <row r="98" s="1" customFormat="1" spans="1:22">
      <c r="A98" s="3">
        <v>999227298397856</v>
      </c>
      <c r="B98" s="1" t="s">
        <v>2047</v>
      </c>
      <c r="C98" s="1" t="s">
        <v>2072</v>
      </c>
      <c r="D98" s="1" t="s">
        <v>2073</v>
      </c>
      <c r="E98" s="1" t="s">
        <v>2074</v>
      </c>
      <c r="F98" s="1" t="s">
        <v>1483</v>
      </c>
      <c r="G98" s="1" t="s">
        <v>1488</v>
      </c>
      <c r="H98" s="1" t="s">
        <v>1489</v>
      </c>
      <c r="I98" s="1" t="s">
        <v>2075</v>
      </c>
      <c r="J98" s="1" t="s">
        <v>30</v>
      </c>
      <c r="K98" s="1" t="s">
        <v>2076</v>
      </c>
      <c r="L98" s="1" t="s">
        <v>2076</v>
      </c>
      <c r="M98" s="1" t="s">
        <v>1492</v>
      </c>
      <c r="N98" s="1" t="s">
        <v>1492</v>
      </c>
      <c r="O98" s="1" t="s">
        <v>1493</v>
      </c>
      <c r="P98" s="1" t="s">
        <v>1494</v>
      </c>
      <c r="Q98" s="1" t="s">
        <v>1495</v>
      </c>
      <c r="R98" s="1" t="s">
        <v>2077</v>
      </c>
      <c r="S98" s="1" t="s">
        <v>1497</v>
      </c>
      <c r="T98" s="1" t="s">
        <v>1498</v>
      </c>
      <c r="U98" s="1" t="s">
        <v>1586</v>
      </c>
      <c r="V98" s="1" t="s">
        <v>1507</v>
      </c>
    </row>
    <row r="99" s="1" customFormat="1" spans="1:22">
      <c r="A99" s="3">
        <v>999227297398878</v>
      </c>
      <c r="B99" s="1" t="s">
        <v>2047</v>
      </c>
      <c r="C99" s="1" t="s">
        <v>2078</v>
      </c>
      <c r="D99" s="1" t="s">
        <v>1535</v>
      </c>
      <c r="E99" s="1" t="s">
        <v>2079</v>
      </c>
      <c r="F99" s="1" t="s">
        <v>1487</v>
      </c>
      <c r="G99" s="1" t="s">
        <v>1488</v>
      </c>
      <c r="H99" s="1" t="s">
        <v>1489</v>
      </c>
      <c r="I99" s="1" t="s">
        <v>2080</v>
      </c>
      <c r="J99" s="1" t="s">
        <v>30</v>
      </c>
      <c r="K99" s="1" t="s">
        <v>2081</v>
      </c>
      <c r="L99" s="1" t="s">
        <v>2081</v>
      </c>
      <c r="M99" s="1" t="s">
        <v>1492</v>
      </c>
      <c r="N99" s="1" t="s">
        <v>1492</v>
      </c>
      <c r="O99" s="1" t="s">
        <v>1493</v>
      </c>
      <c r="P99" s="1" t="s">
        <v>1494</v>
      </c>
      <c r="Q99" s="1" t="s">
        <v>1495</v>
      </c>
      <c r="R99" s="1" t="s">
        <v>2082</v>
      </c>
      <c r="S99" s="1" t="s">
        <v>1497</v>
      </c>
      <c r="T99" s="1" t="s">
        <v>1498</v>
      </c>
      <c r="U99" s="1" t="s">
        <v>1499</v>
      </c>
      <c r="V99" s="1" t="s">
        <v>1507</v>
      </c>
    </row>
    <row r="100" s="1" customFormat="1" spans="1:22">
      <c r="A100" s="3">
        <v>999227295435855</v>
      </c>
      <c r="B100" s="1" t="s">
        <v>2047</v>
      </c>
      <c r="C100" s="1" t="s">
        <v>2083</v>
      </c>
      <c r="D100" s="1" t="s">
        <v>2084</v>
      </c>
      <c r="E100" s="1" t="s">
        <v>2085</v>
      </c>
      <c r="F100" s="1" t="s">
        <v>1487</v>
      </c>
      <c r="G100" s="1" t="s">
        <v>1488</v>
      </c>
      <c r="H100" s="1" t="s">
        <v>1489</v>
      </c>
      <c r="I100" s="1" t="s">
        <v>2086</v>
      </c>
      <c r="J100" s="1" t="s">
        <v>30</v>
      </c>
      <c r="K100" s="1" t="s">
        <v>2087</v>
      </c>
      <c r="L100" s="1" t="s">
        <v>2087</v>
      </c>
      <c r="M100" s="1" t="s">
        <v>1492</v>
      </c>
      <c r="N100" s="1" t="s">
        <v>1492</v>
      </c>
      <c r="O100" s="1" t="s">
        <v>1493</v>
      </c>
      <c r="P100" s="1" t="s">
        <v>1494</v>
      </c>
      <c r="Q100" s="1" t="s">
        <v>1495</v>
      </c>
      <c r="R100" s="1" t="s">
        <v>2088</v>
      </c>
      <c r="S100" s="1" t="s">
        <v>1497</v>
      </c>
      <c r="T100" s="1" t="s">
        <v>1498</v>
      </c>
      <c r="U100" s="1" t="s">
        <v>1499</v>
      </c>
      <c r="V100" s="1" t="s">
        <v>1594</v>
      </c>
    </row>
    <row r="101" s="1" customFormat="1" spans="1:22">
      <c r="A101" s="3">
        <v>999227291163321</v>
      </c>
      <c r="B101" s="1" t="s">
        <v>2047</v>
      </c>
      <c r="C101" s="1" t="s">
        <v>2089</v>
      </c>
      <c r="D101" s="1" t="s">
        <v>1888</v>
      </c>
      <c r="E101" s="1" t="s">
        <v>2090</v>
      </c>
      <c r="F101" s="1" t="s">
        <v>1912</v>
      </c>
      <c r="G101" s="1" t="s">
        <v>1488</v>
      </c>
      <c r="H101" s="1" t="s">
        <v>1489</v>
      </c>
      <c r="I101" s="1" t="s">
        <v>2091</v>
      </c>
      <c r="J101" s="1" t="s">
        <v>30</v>
      </c>
      <c r="K101" s="1" t="s">
        <v>2092</v>
      </c>
      <c r="L101" s="1" t="s">
        <v>2092</v>
      </c>
      <c r="M101" s="1" t="s">
        <v>1492</v>
      </c>
      <c r="N101" s="1" t="s">
        <v>1492</v>
      </c>
      <c r="O101" s="1" t="s">
        <v>1493</v>
      </c>
      <c r="P101" s="1" t="s">
        <v>1494</v>
      </c>
      <c r="Q101" s="1" t="s">
        <v>1495</v>
      </c>
      <c r="R101" s="1" t="s">
        <v>2093</v>
      </c>
      <c r="S101" s="1" t="s">
        <v>1497</v>
      </c>
      <c r="T101" s="1" t="s">
        <v>1498</v>
      </c>
      <c r="U101" s="1" t="s">
        <v>1499</v>
      </c>
      <c r="V101" s="1" t="s">
        <v>1521</v>
      </c>
    </row>
    <row r="102" s="1" customFormat="1" spans="1:22">
      <c r="A102" s="3">
        <v>999227291053458</v>
      </c>
      <c r="B102" s="1" t="s">
        <v>2047</v>
      </c>
      <c r="C102" s="1" t="s">
        <v>2094</v>
      </c>
      <c r="D102" s="1" t="s">
        <v>2095</v>
      </c>
      <c r="E102" s="1" t="s">
        <v>2096</v>
      </c>
      <c r="F102" s="1" t="s">
        <v>1487</v>
      </c>
      <c r="G102" s="1" t="s">
        <v>1488</v>
      </c>
      <c r="H102" s="1" t="s">
        <v>1489</v>
      </c>
      <c r="I102" s="1" t="s">
        <v>2097</v>
      </c>
      <c r="J102" s="1" t="s">
        <v>30</v>
      </c>
      <c r="K102" s="1" t="s">
        <v>2098</v>
      </c>
      <c r="L102" s="1" t="s">
        <v>2098</v>
      </c>
      <c r="M102" s="1" t="s">
        <v>1492</v>
      </c>
      <c r="N102" s="1" t="s">
        <v>1492</v>
      </c>
      <c r="O102" s="1" t="s">
        <v>1493</v>
      </c>
      <c r="P102" s="1" t="s">
        <v>1494</v>
      </c>
      <c r="Q102" s="1" t="s">
        <v>1495</v>
      </c>
      <c r="R102" s="1" t="s">
        <v>2099</v>
      </c>
      <c r="S102" s="1" t="s">
        <v>1497</v>
      </c>
      <c r="T102" s="1" t="s">
        <v>1498</v>
      </c>
      <c r="U102" s="1" t="s">
        <v>1499</v>
      </c>
      <c r="V102" s="1" t="s">
        <v>1521</v>
      </c>
    </row>
    <row r="103" s="1" customFormat="1" spans="1:22">
      <c r="A103" s="3">
        <v>999227290926922</v>
      </c>
      <c r="B103" s="1" t="s">
        <v>2047</v>
      </c>
      <c r="C103" s="1" t="s">
        <v>2100</v>
      </c>
      <c r="D103" s="1" t="s">
        <v>1516</v>
      </c>
      <c r="E103" s="1" t="s">
        <v>2101</v>
      </c>
      <c r="F103" s="1" t="s">
        <v>1487</v>
      </c>
      <c r="G103" s="1" t="s">
        <v>1488</v>
      </c>
      <c r="H103" s="1" t="s">
        <v>1489</v>
      </c>
      <c r="I103" s="1" t="s">
        <v>2102</v>
      </c>
      <c r="J103" s="1" t="s">
        <v>30</v>
      </c>
      <c r="K103" s="1" t="s">
        <v>2103</v>
      </c>
      <c r="L103" s="1" t="s">
        <v>2103</v>
      </c>
      <c r="M103" s="1" t="s">
        <v>1492</v>
      </c>
      <c r="N103" s="1" t="s">
        <v>1492</v>
      </c>
      <c r="O103" s="1" t="s">
        <v>1493</v>
      </c>
      <c r="P103" s="1" t="s">
        <v>1494</v>
      </c>
      <c r="Q103" s="1" t="s">
        <v>1495</v>
      </c>
      <c r="R103" s="1" t="s">
        <v>2104</v>
      </c>
      <c r="S103" s="1" t="s">
        <v>1497</v>
      </c>
      <c r="T103" s="1" t="s">
        <v>1498</v>
      </c>
      <c r="U103" s="1" t="s">
        <v>1499</v>
      </c>
      <c r="V103" s="1" t="s">
        <v>1521</v>
      </c>
    </row>
    <row r="104" s="1" customFormat="1" spans="1:22">
      <c r="A104" s="3">
        <v>999227290741928</v>
      </c>
      <c r="B104" s="1" t="s">
        <v>2105</v>
      </c>
      <c r="C104" s="1" t="s">
        <v>2106</v>
      </c>
      <c r="D104" s="1" t="s">
        <v>2107</v>
      </c>
      <c r="E104" s="1" t="s">
        <v>2108</v>
      </c>
      <c r="F104" s="1" t="s">
        <v>1487</v>
      </c>
      <c r="G104" s="1" t="s">
        <v>1488</v>
      </c>
      <c r="H104" s="1" t="s">
        <v>1489</v>
      </c>
      <c r="I104" s="1" t="s">
        <v>2109</v>
      </c>
      <c r="J104" s="1" t="s">
        <v>30</v>
      </c>
      <c r="K104" s="1" t="s">
        <v>2110</v>
      </c>
      <c r="L104" s="1" t="s">
        <v>2110</v>
      </c>
      <c r="M104" s="1" t="s">
        <v>1492</v>
      </c>
      <c r="N104" s="1" t="s">
        <v>1492</v>
      </c>
      <c r="O104" s="1" t="s">
        <v>1493</v>
      </c>
      <c r="P104" s="1" t="s">
        <v>1494</v>
      </c>
      <c r="Q104" s="1" t="s">
        <v>1495</v>
      </c>
      <c r="R104" s="1" t="s">
        <v>2111</v>
      </c>
      <c r="S104" s="1" t="s">
        <v>1497</v>
      </c>
      <c r="T104" s="1" t="s">
        <v>1498</v>
      </c>
      <c r="U104" s="1" t="s">
        <v>1499</v>
      </c>
      <c r="V104" s="1" t="s">
        <v>1677</v>
      </c>
    </row>
    <row r="105" s="1" customFormat="1" spans="1:22">
      <c r="A105" s="3">
        <v>999227289953659</v>
      </c>
      <c r="B105" s="1" t="s">
        <v>2105</v>
      </c>
      <c r="C105" s="1" t="s">
        <v>2112</v>
      </c>
      <c r="D105" s="1" t="s">
        <v>1894</v>
      </c>
      <c r="E105" s="1" t="s">
        <v>2113</v>
      </c>
      <c r="F105" s="1" t="s">
        <v>1487</v>
      </c>
      <c r="G105" s="1" t="s">
        <v>1488</v>
      </c>
      <c r="H105" s="1" t="s">
        <v>1489</v>
      </c>
      <c r="I105" s="1" t="s">
        <v>2114</v>
      </c>
      <c r="J105" s="1" t="s">
        <v>30</v>
      </c>
      <c r="K105" s="1" t="s">
        <v>2115</v>
      </c>
      <c r="L105" s="1" t="s">
        <v>2115</v>
      </c>
      <c r="M105" s="1" t="s">
        <v>1492</v>
      </c>
      <c r="N105" s="1" t="s">
        <v>1492</v>
      </c>
      <c r="O105" s="1" t="s">
        <v>1493</v>
      </c>
      <c r="P105" s="1" t="s">
        <v>1494</v>
      </c>
      <c r="Q105" s="1" t="s">
        <v>1495</v>
      </c>
      <c r="R105" s="1" t="s">
        <v>2116</v>
      </c>
      <c r="S105" s="1" t="s">
        <v>1497</v>
      </c>
      <c r="T105" s="1" t="s">
        <v>1498</v>
      </c>
      <c r="U105" s="1" t="s">
        <v>1499</v>
      </c>
      <c r="V105" s="1" t="s">
        <v>1500</v>
      </c>
    </row>
    <row r="106" s="1" customFormat="1" spans="1:22">
      <c r="A106" s="3">
        <v>999227289098218</v>
      </c>
      <c r="B106" s="1" t="s">
        <v>2105</v>
      </c>
      <c r="C106" s="1" t="s">
        <v>2117</v>
      </c>
      <c r="D106" s="1" t="s">
        <v>2118</v>
      </c>
      <c r="E106" s="1" t="s">
        <v>2119</v>
      </c>
      <c r="F106" s="1" t="s">
        <v>1487</v>
      </c>
      <c r="G106" s="1" t="s">
        <v>1488</v>
      </c>
      <c r="H106" s="1" t="s">
        <v>1489</v>
      </c>
      <c r="I106" s="1" t="s">
        <v>2120</v>
      </c>
      <c r="J106" s="1" t="s">
        <v>30</v>
      </c>
      <c r="K106" s="1" t="s">
        <v>2121</v>
      </c>
      <c r="L106" s="1" t="s">
        <v>2121</v>
      </c>
      <c r="M106" s="1" t="s">
        <v>1492</v>
      </c>
      <c r="N106" s="1" t="s">
        <v>1492</v>
      </c>
      <c r="O106" s="1" t="s">
        <v>1493</v>
      </c>
      <c r="P106" s="1" t="s">
        <v>1494</v>
      </c>
      <c r="Q106" s="1" t="s">
        <v>1495</v>
      </c>
      <c r="R106" s="1" t="s">
        <v>2122</v>
      </c>
      <c r="S106" s="1" t="s">
        <v>1497</v>
      </c>
      <c r="T106" s="1" t="s">
        <v>1498</v>
      </c>
      <c r="U106" s="1" t="s">
        <v>1499</v>
      </c>
      <c r="V106" s="1" t="s">
        <v>1677</v>
      </c>
    </row>
    <row r="107" s="1" customFormat="1" spans="1:22">
      <c r="A107" s="3">
        <v>999227288775590</v>
      </c>
      <c r="B107" s="1" t="s">
        <v>2105</v>
      </c>
      <c r="C107" s="1" t="s">
        <v>2123</v>
      </c>
      <c r="D107" s="1" t="s">
        <v>2124</v>
      </c>
      <c r="E107" s="1" t="s">
        <v>2125</v>
      </c>
      <c r="F107" s="1" t="s">
        <v>1487</v>
      </c>
      <c r="G107" s="1" t="s">
        <v>1488</v>
      </c>
      <c r="H107" s="1" t="s">
        <v>1489</v>
      </c>
      <c r="I107" s="1" t="s">
        <v>2126</v>
      </c>
      <c r="J107" s="1" t="s">
        <v>30</v>
      </c>
      <c r="K107" s="1" t="s">
        <v>2127</v>
      </c>
      <c r="L107" s="1" t="s">
        <v>2127</v>
      </c>
      <c r="M107" s="1" t="s">
        <v>1492</v>
      </c>
      <c r="N107" s="1" t="s">
        <v>1492</v>
      </c>
      <c r="O107" s="1" t="s">
        <v>1493</v>
      </c>
      <c r="P107" s="1" t="s">
        <v>1494</v>
      </c>
      <c r="Q107" s="1" t="s">
        <v>1495</v>
      </c>
      <c r="R107" s="1" t="s">
        <v>2128</v>
      </c>
      <c r="S107" s="1" t="s">
        <v>1497</v>
      </c>
      <c r="T107" s="1" t="s">
        <v>1498</v>
      </c>
      <c r="U107" s="1" t="s">
        <v>1499</v>
      </c>
      <c r="V107" s="1" t="s">
        <v>1507</v>
      </c>
    </row>
    <row r="108" s="1" customFormat="1" spans="1:22">
      <c r="A108" s="3">
        <v>999227288038081</v>
      </c>
      <c r="B108" s="1" t="s">
        <v>2105</v>
      </c>
      <c r="C108" s="1" t="s">
        <v>2129</v>
      </c>
      <c r="D108" s="1" t="s">
        <v>2130</v>
      </c>
      <c r="E108" s="1" t="s">
        <v>2131</v>
      </c>
      <c r="F108" s="1" t="s">
        <v>1752</v>
      </c>
      <c r="G108" s="1" t="s">
        <v>1488</v>
      </c>
      <c r="H108" s="1" t="s">
        <v>1489</v>
      </c>
      <c r="I108" s="1" t="s">
        <v>2132</v>
      </c>
      <c r="J108" s="1" t="s">
        <v>30</v>
      </c>
      <c r="K108" s="1" t="s">
        <v>2133</v>
      </c>
      <c r="L108" s="1" t="s">
        <v>2133</v>
      </c>
      <c r="M108" s="1" t="s">
        <v>1492</v>
      </c>
      <c r="N108" s="1" t="s">
        <v>1492</v>
      </c>
      <c r="O108" s="1" t="s">
        <v>1493</v>
      </c>
      <c r="P108" s="1" t="s">
        <v>1494</v>
      </c>
      <c r="Q108" s="1" t="s">
        <v>1495</v>
      </c>
      <c r="R108" s="1" t="s">
        <v>2134</v>
      </c>
      <c r="S108" s="1" t="s">
        <v>1497</v>
      </c>
      <c r="T108" s="1" t="s">
        <v>1498</v>
      </c>
      <c r="U108" s="1" t="s">
        <v>1586</v>
      </c>
      <c r="V108" s="1" t="s">
        <v>1507</v>
      </c>
    </row>
    <row r="109" s="1" customFormat="1" spans="1:22">
      <c r="A109" s="3">
        <v>999227287741101</v>
      </c>
      <c r="B109" s="1" t="s">
        <v>2105</v>
      </c>
      <c r="C109" s="1" t="s">
        <v>2135</v>
      </c>
      <c r="D109" s="1" t="s">
        <v>1535</v>
      </c>
      <c r="E109" s="1" t="s">
        <v>2136</v>
      </c>
      <c r="F109" s="1" t="s">
        <v>1483</v>
      </c>
      <c r="G109" s="1" t="s">
        <v>1488</v>
      </c>
      <c r="H109" s="1" t="s">
        <v>1489</v>
      </c>
      <c r="I109" s="1" t="s">
        <v>2137</v>
      </c>
      <c r="J109" s="1" t="s">
        <v>30</v>
      </c>
      <c r="K109" s="1" t="s">
        <v>2138</v>
      </c>
      <c r="L109" s="1" t="s">
        <v>2138</v>
      </c>
      <c r="M109" s="1" t="s">
        <v>1492</v>
      </c>
      <c r="N109" s="1" t="s">
        <v>1492</v>
      </c>
      <c r="O109" s="1" t="s">
        <v>1493</v>
      </c>
      <c r="P109" s="1" t="s">
        <v>1494</v>
      </c>
      <c r="Q109" s="1" t="s">
        <v>1495</v>
      </c>
      <c r="R109" s="1" t="s">
        <v>2139</v>
      </c>
      <c r="S109" s="1" t="s">
        <v>1497</v>
      </c>
      <c r="T109" s="1" t="s">
        <v>1498</v>
      </c>
      <c r="U109" s="1" t="s">
        <v>1499</v>
      </c>
      <c r="V109" s="1" t="s">
        <v>1507</v>
      </c>
    </row>
    <row r="110" s="1" customFormat="1" spans="1:22">
      <c r="A110" s="3">
        <v>999227287513040</v>
      </c>
      <c r="B110" s="1" t="s">
        <v>2105</v>
      </c>
      <c r="C110" s="1" t="s">
        <v>2140</v>
      </c>
      <c r="D110" s="1" t="s">
        <v>1647</v>
      </c>
      <c r="E110" s="1" t="s">
        <v>2141</v>
      </c>
      <c r="F110" s="1" t="s">
        <v>1487</v>
      </c>
      <c r="G110" s="1" t="s">
        <v>1488</v>
      </c>
      <c r="H110" s="1" t="s">
        <v>1489</v>
      </c>
      <c r="I110" s="1" t="s">
        <v>2142</v>
      </c>
      <c r="J110" s="1" t="s">
        <v>30</v>
      </c>
      <c r="K110" s="1" t="s">
        <v>2143</v>
      </c>
      <c r="L110" s="1" t="s">
        <v>2143</v>
      </c>
      <c r="M110" s="1" t="s">
        <v>1492</v>
      </c>
      <c r="N110" s="1" t="s">
        <v>1492</v>
      </c>
      <c r="O110" s="1" t="s">
        <v>1493</v>
      </c>
      <c r="P110" s="1" t="s">
        <v>1494</v>
      </c>
      <c r="Q110" s="1" t="s">
        <v>1495</v>
      </c>
      <c r="R110" s="1" t="s">
        <v>2144</v>
      </c>
      <c r="S110" s="1" t="s">
        <v>1497</v>
      </c>
      <c r="T110" s="1" t="s">
        <v>1498</v>
      </c>
      <c r="U110" s="1" t="s">
        <v>1499</v>
      </c>
      <c r="V110" s="1" t="s">
        <v>1521</v>
      </c>
    </row>
    <row r="111" s="1" customFormat="1" spans="1:22">
      <c r="A111" s="3">
        <v>27286291054</v>
      </c>
      <c r="B111" s="1" t="s">
        <v>2105</v>
      </c>
      <c r="C111" s="1" t="s">
        <v>2145</v>
      </c>
      <c r="D111" s="1" t="s">
        <v>2146</v>
      </c>
      <c r="E111" s="1" t="s">
        <v>2147</v>
      </c>
      <c r="F111" s="1" t="s">
        <v>1487</v>
      </c>
      <c r="G111" s="1" t="s">
        <v>1488</v>
      </c>
      <c r="H111" s="1" t="s">
        <v>1489</v>
      </c>
      <c r="I111" s="1" t="s">
        <v>2148</v>
      </c>
      <c r="J111" s="1" t="s">
        <v>30</v>
      </c>
      <c r="K111" s="1" t="s">
        <v>2149</v>
      </c>
      <c r="L111" s="1" t="s">
        <v>2149</v>
      </c>
      <c r="M111" s="1" t="s">
        <v>1492</v>
      </c>
      <c r="N111" s="1" t="s">
        <v>1492</v>
      </c>
      <c r="O111" s="1" t="s">
        <v>1493</v>
      </c>
      <c r="P111" s="1" t="s">
        <v>1494</v>
      </c>
      <c r="Q111" s="1" t="s">
        <v>1495</v>
      </c>
      <c r="R111" s="1" t="s">
        <v>2150</v>
      </c>
      <c r="S111" s="1" t="s">
        <v>1497</v>
      </c>
      <c r="T111" s="1" t="s">
        <v>1498</v>
      </c>
      <c r="U111" s="1" t="s">
        <v>1499</v>
      </c>
      <c r="V111" s="1" t="s">
        <v>1700</v>
      </c>
    </row>
    <row r="112" s="1" customFormat="1" spans="1:22">
      <c r="A112" s="3">
        <v>999227286175308</v>
      </c>
      <c r="B112" s="1" t="s">
        <v>2105</v>
      </c>
      <c r="C112" s="1" t="s">
        <v>2151</v>
      </c>
      <c r="D112" s="1" t="s">
        <v>2152</v>
      </c>
      <c r="E112" s="1" t="s">
        <v>2153</v>
      </c>
      <c r="F112" s="1" t="s">
        <v>1487</v>
      </c>
      <c r="G112" s="1" t="s">
        <v>1488</v>
      </c>
      <c r="H112" s="1" t="s">
        <v>1489</v>
      </c>
      <c r="I112" s="1" t="s">
        <v>2154</v>
      </c>
      <c r="J112" s="1" t="s">
        <v>30</v>
      </c>
      <c r="K112" s="1" t="s">
        <v>2155</v>
      </c>
      <c r="L112" s="1" t="s">
        <v>2155</v>
      </c>
      <c r="M112" s="1" t="s">
        <v>1492</v>
      </c>
      <c r="N112" s="1" t="s">
        <v>1492</v>
      </c>
      <c r="O112" s="1" t="s">
        <v>1493</v>
      </c>
      <c r="P112" s="1" t="s">
        <v>1494</v>
      </c>
      <c r="Q112" s="1" t="s">
        <v>1495</v>
      </c>
      <c r="R112" s="1" t="s">
        <v>2156</v>
      </c>
      <c r="S112" s="1" t="s">
        <v>1497</v>
      </c>
      <c r="T112" s="1" t="s">
        <v>1498</v>
      </c>
      <c r="U112" s="1" t="s">
        <v>1499</v>
      </c>
      <c r="V112" s="1" t="s">
        <v>1507</v>
      </c>
    </row>
    <row r="113" s="1" customFormat="1" spans="1:22">
      <c r="A113" s="3">
        <v>999227284769216</v>
      </c>
      <c r="B113" s="1" t="s">
        <v>2105</v>
      </c>
      <c r="C113" s="1" t="s">
        <v>2157</v>
      </c>
      <c r="D113" s="1" t="s">
        <v>2158</v>
      </c>
      <c r="E113" s="1" t="s">
        <v>2159</v>
      </c>
      <c r="F113" s="1" t="s">
        <v>1487</v>
      </c>
      <c r="G113" s="1" t="s">
        <v>1488</v>
      </c>
      <c r="H113" s="1" t="s">
        <v>1489</v>
      </c>
      <c r="I113" s="1" t="s">
        <v>2160</v>
      </c>
      <c r="J113" s="1" t="s">
        <v>30</v>
      </c>
      <c r="K113" s="1" t="s">
        <v>2161</v>
      </c>
      <c r="L113" s="1" t="s">
        <v>2161</v>
      </c>
      <c r="M113" s="1" t="s">
        <v>1492</v>
      </c>
      <c r="N113" s="1" t="s">
        <v>1492</v>
      </c>
      <c r="O113" s="1" t="s">
        <v>1493</v>
      </c>
      <c r="P113" s="1" t="s">
        <v>1494</v>
      </c>
      <c r="Q113" s="1" t="s">
        <v>1495</v>
      </c>
      <c r="R113" s="1" t="s">
        <v>2162</v>
      </c>
      <c r="S113" s="1" t="s">
        <v>1497</v>
      </c>
      <c r="T113" s="1" t="s">
        <v>1498</v>
      </c>
      <c r="U113" s="1" t="s">
        <v>1499</v>
      </c>
      <c r="V113" s="1" t="s">
        <v>1507</v>
      </c>
    </row>
    <row r="114" s="1" customFormat="1" spans="1:22">
      <c r="A114" s="3">
        <v>999227284557219</v>
      </c>
      <c r="B114" s="1" t="s">
        <v>2105</v>
      </c>
      <c r="C114" s="1" t="s">
        <v>2163</v>
      </c>
      <c r="D114" s="1" t="s">
        <v>2164</v>
      </c>
      <c r="E114" s="1" t="s">
        <v>2165</v>
      </c>
      <c r="F114" s="1" t="s">
        <v>1487</v>
      </c>
      <c r="G114" s="1" t="s">
        <v>1488</v>
      </c>
      <c r="H114" s="1" t="s">
        <v>1489</v>
      </c>
      <c r="I114" s="1" t="s">
        <v>2166</v>
      </c>
      <c r="J114" s="1" t="s">
        <v>30</v>
      </c>
      <c r="K114" s="1" t="s">
        <v>2167</v>
      </c>
      <c r="L114" s="1" t="s">
        <v>2167</v>
      </c>
      <c r="M114" s="1" t="s">
        <v>1492</v>
      </c>
      <c r="N114" s="1" t="s">
        <v>1492</v>
      </c>
      <c r="O114" s="1" t="s">
        <v>1493</v>
      </c>
      <c r="P114" s="1" t="s">
        <v>1494</v>
      </c>
      <c r="Q114" s="1" t="s">
        <v>1495</v>
      </c>
      <c r="R114" s="1" t="s">
        <v>2168</v>
      </c>
      <c r="S114" s="1" t="s">
        <v>1497</v>
      </c>
      <c r="T114" s="1" t="s">
        <v>1498</v>
      </c>
      <c r="U114" s="1" t="s">
        <v>1499</v>
      </c>
      <c r="V114" s="1" t="s">
        <v>1521</v>
      </c>
    </row>
    <row r="115" s="1" customFormat="1" spans="1:22">
      <c r="A115" s="3">
        <v>999227283687642</v>
      </c>
      <c r="B115" s="1" t="s">
        <v>2169</v>
      </c>
      <c r="C115" s="1" t="s">
        <v>2170</v>
      </c>
      <c r="D115" s="1" t="s">
        <v>2171</v>
      </c>
      <c r="E115" s="1" t="s">
        <v>2172</v>
      </c>
      <c r="F115" s="1" t="s">
        <v>1487</v>
      </c>
      <c r="G115" s="1" t="s">
        <v>1488</v>
      </c>
      <c r="H115" s="1" t="s">
        <v>1489</v>
      </c>
      <c r="I115" s="1" t="s">
        <v>2173</v>
      </c>
      <c r="J115" s="1" t="s">
        <v>30</v>
      </c>
      <c r="K115" s="1" t="s">
        <v>2174</v>
      </c>
      <c r="L115" s="1" t="s">
        <v>2174</v>
      </c>
      <c r="M115" s="1" t="s">
        <v>1492</v>
      </c>
      <c r="N115" s="1" t="s">
        <v>1492</v>
      </c>
      <c r="O115" s="1" t="s">
        <v>1493</v>
      </c>
      <c r="P115" s="1" t="s">
        <v>1494</v>
      </c>
      <c r="Q115" s="1" t="s">
        <v>1495</v>
      </c>
      <c r="R115" s="1" t="s">
        <v>2175</v>
      </c>
      <c r="S115" s="1" t="s">
        <v>1497</v>
      </c>
      <c r="T115" s="1" t="s">
        <v>1498</v>
      </c>
      <c r="U115" s="1" t="s">
        <v>1499</v>
      </c>
      <c r="V115" s="1" t="s">
        <v>1507</v>
      </c>
    </row>
    <row r="116" s="1" customFormat="1" spans="1:22">
      <c r="A116" s="3">
        <v>999227282312598</v>
      </c>
      <c r="B116" s="1" t="s">
        <v>2169</v>
      </c>
      <c r="C116" s="1" t="s">
        <v>2176</v>
      </c>
      <c r="D116" s="1" t="s">
        <v>2177</v>
      </c>
      <c r="E116" s="1" t="s">
        <v>2178</v>
      </c>
      <c r="F116" s="1" t="s">
        <v>1483</v>
      </c>
      <c r="G116" s="1" t="s">
        <v>1488</v>
      </c>
      <c r="H116" s="1" t="s">
        <v>1489</v>
      </c>
      <c r="I116" s="1" t="s">
        <v>2179</v>
      </c>
      <c r="J116" s="1" t="s">
        <v>30</v>
      </c>
      <c r="K116" s="1" t="s">
        <v>2180</v>
      </c>
      <c r="L116" s="1" t="s">
        <v>2180</v>
      </c>
      <c r="M116" s="1" t="s">
        <v>1492</v>
      </c>
      <c r="N116" s="1" t="s">
        <v>1492</v>
      </c>
      <c r="O116" s="1" t="s">
        <v>1493</v>
      </c>
      <c r="P116" s="1" t="s">
        <v>1494</v>
      </c>
      <c r="Q116" s="1" t="s">
        <v>1495</v>
      </c>
      <c r="R116" s="1" t="s">
        <v>2181</v>
      </c>
      <c r="S116" s="1" t="s">
        <v>1497</v>
      </c>
      <c r="T116" s="1" t="s">
        <v>1498</v>
      </c>
      <c r="U116" s="1" t="s">
        <v>1499</v>
      </c>
      <c r="V116" s="1" t="s">
        <v>1868</v>
      </c>
    </row>
    <row r="117" s="1" customFormat="1" spans="1:22">
      <c r="A117" s="3">
        <v>999227263352640</v>
      </c>
      <c r="B117" s="1" t="s">
        <v>2169</v>
      </c>
      <c r="C117" s="1" t="s">
        <v>2182</v>
      </c>
      <c r="D117" s="1" t="s">
        <v>2183</v>
      </c>
      <c r="E117" s="1" t="s">
        <v>2184</v>
      </c>
      <c r="F117" s="1" t="s">
        <v>1483</v>
      </c>
      <c r="G117" s="1" t="s">
        <v>1488</v>
      </c>
      <c r="H117" s="1" t="s">
        <v>1489</v>
      </c>
      <c r="I117" s="1" t="s">
        <v>2185</v>
      </c>
      <c r="J117" s="1" t="s">
        <v>30</v>
      </c>
      <c r="K117" s="1" t="s">
        <v>2186</v>
      </c>
      <c r="L117" s="1" t="s">
        <v>2186</v>
      </c>
      <c r="M117" s="1" t="s">
        <v>1492</v>
      </c>
      <c r="N117" s="1" t="s">
        <v>1492</v>
      </c>
      <c r="O117" s="1" t="s">
        <v>1493</v>
      </c>
      <c r="P117" s="1" t="s">
        <v>1494</v>
      </c>
      <c r="Q117" s="1" t="s">
        <v>1495</v>
      </c>
      <c r="R117" s="1" t="s">
        <v>2187</v>
      </c>
      <c r="S117" s="1" t="s">
        <v>1497</v>
      </c>
      <c r="T117" s="1" t="s">
        <v>1498</v>
      </c>
      <c r="U117" s="1" t="s">
        <v>1499</v>
      </c>
      <c r="V117" s="1" t="s">
        <v>1801</v>
      </c>
    </row>
    <row r="118" s="1" customFormat="1" spans="1:22">
      <c r="A118" s="3">
        <v>999227263245058</v>
      </c>
      <c r="B118" s="1" t="s">
        <v>2169</v>
      </c>
      <c r="C118" s="1" t="s">
        <v>2188</v>
      </c>
      <c r="D118" s="1" t="s">
        <v>2189</v>
      </c>
      <c r="E118" s="1" t="s">
        <v>2190</v>
      </c>
      <c r="F118" s="1" t="s">
        <v>1487</v>
      </c>
      <c r="G118" s="1" t="s">
        <v>1488</v>
      </c>
      <c r="H118" s="1" t="s">
        <v>1489</v>
      </c>
      <c r="I118" s="1" t="s">
        <v>2191</v>
      </c>
      <c r="J118" s="1" t="s">
        <v>30</v>
      </c>
      <c r="K118" s="1" t="s">
        <v>2192</v>
      </c>
      <c r="L118" s="1" t="s">
        <v>2192</v>
      </c>
      <c r="M118" s="1" t="s">
        <v>1492</v>
      </c>
      <c r="N118" s="1" t="s">
        <v>1492</v>
      </c>
      <c r="O118" s="1" t="s">
        <v>1493</v>
      </c>
      <c r="P118" s="1" t="s">
        <v>1494</v>
      </c>
      <c r="Q118" s="1" t="s">
        <v>1495</v>
      </c>
      <c r="R118" s="1" t="s">
        <v>2193</v>
      </c>
      <c r="S118" s="1" t="s">
        <v>1497</v>
      </c>
      <c r="T118" s="1" t="s">
        <v>1498</v>
      </c>
      <c r="U118" s="1" t="s">
        <v>1499</v>
      </c>
      <c r="V118" s="1" t="s">
        <v>1677</v>
      </c>
    </row>
    <row r="119" s="1" customFormat="1" spans="1:22">
      <c r="A119" s="3">
        <v>999227262156045</v>
      </c>
      <c r="B119" s="1" t="s">
        <v>2169</v>
      </c>
      <c r="C119" s="1" t="s">
        <v>2194</v>
      </c>
      <c r="D119" s="1" t="s">
        <v>2195</v>
      </c>
      <c r="E119" s="1" t="s">
        <v>2196</v>
      </c>
      <c r="F119" s="1" t="s">
        <v>1912</v>
      </c>
      <c r="G119" s="1" t="s">
        <v>1488</v>
      </c>
      <c r="H119" s="1" t="s">
        <v>1489</v>
      </c>
      <c r="I119" s="1" t="s">
        <v>2197</v>
      </c>
      <c r="J119" s="1" t="s">
        <v>30</v>
      </c>
      <c r="K119" s="1" t="s">
        <v>2198</v>
      </c>
      <c r="L119" s="1" t="s">
        <v>2198</v>
      </c>
      <c r="M119" s="1" t="s">
        <v>1492</v>
      </c>
      <c r="N119" s="1" t="s">
        <v>1492</v>
      </c>
      <c r="O119" s="1" t="s">
        <v>1493</v>
      </c>
      <c r="P119" s="1" t="s">
        <v>1494</v>
      </c>
      <c r="Q119" s="1" t="s">
        <v>1495</v>
      </c>
      <c r="R119" s="1" t="s">
        <v>2199</v>
      </c>
      <c r="S119" s="1" t="s">
        <v>1497</v>
      </c>
      <c r="T119" s="1" t="s">
        <v>1498</v>
      </c>
      <c r="U119" s="1" t="s">
        <v>1586</v>
      </c>
      <c r="V119" s="1" t="s">
        <v>1507</v>
      </c>
    </row>
    <row r="120" s="1" customFormat="1" spans="1:22">
      <c r="A120" s="3">
        <v>999227253534940</v>
      </c>
      <c r="B120" s="1" t="s">
        <v>2200</v>
      </c>
      <c r="C120" s="1" t="s">
        <v>2201</v>
      </c>
      <c r="D120" s="1" t="s">
        <v>2202</v>
      </c>
      <c r="E120" s="1" t="s">
        <v>2203</v>
      </c>
      <c r="F120" s="1" t="s">
        <v>1487</v>
      </c>
      <c r="G120" s="1" t="s">
        <v>1488</v>
      </c>
      <c r="H120" s="1" t="s">
        <v>1489</v>
      </c>
      <c r="I120" s="1" t="s">
        <v>2204</v>
      </c>
      <c r="J120" s="1" t="s">
        <v>30</v>
      </c>
      <c r="K120" s="1" t="s">
        <v>2205</v>
      </c>
      <c r="L120" s="1" t="s">
        <v>2205</v>
      </c>
      <c r="M120" s="1" t="s">
        <v>1492</v>
      </c>
      <c r="N120" s="1" t="s">
        <v>1492</v>
      </c>
      <c r="O120" s="1" t="s">
        <v>1493</v>
      </c>
      <c r="P120" s="1" t="s">
        <v>1494</v>
      </c>
      <c r="Q120" s="1" t="s">
        <v>1495</v>
      </c>
      <c r="R120" s="1" t="s">
        <v>2206</v>
      </c>
      <c r="S120" s="1" t="s">
        <v>1497</v>
      </c>
      <c r="T120" s="1" t="s">
        <v>1498</v>
      </c>
      <c r="U120" s="1" t="s">
        <v>1499</v>
      </c>
      <c r="V120" s="1" t="s">
        <v>1507</v>
      </c>
    </row>
    <row r="121" s="1" customFormat="1" spans="1:22">
      <c r="A121" s="3">
        <v>999227195524648</v>
      </c>
      <c r="B121" s="1" t="s">
        <v>2200</v>
      </c>
      <c r="C121" s="1" t="s">
        <v>2207</v>
      </c>
      <c r="D121" s="1" t="s">
        <v>2189</v>
      </c>
      <c r="E121" s="1" t="s">
        <v>2208</v>
      </c>
      <c r="F121" s="1" t="s">
        <v>1483</v>
      </c>
      <c r="G121" s="1" t="s">
        <v>1488</v>
      </c>
      <c r="H121" s="1" t="s">
        <v>1489</v>
      </c>
      <c r="I121" s="1" t="s">
        <v>2209</v>
      </c>
      <c r="J121" s="1" t="s">
        <v>30</v>
      </c>
      <c r="K121" s="1" t="s">
        <v>2210</v>
      </c>
      <c r="L121" s="1" t="s">
        <v>2210</v>
      </c>
      <c r="M121" s="1" t="s">
        <v>1492</v>
      </c>
      <c r="N121" s="1" t="s">
        <v>1492</v>
      </c>
      <c r="O121" s="1" t="s">
        <v>1493</v>
      </c>
      <c r="P121" s="1" t="s">
        <v>1494</v>
      </c>
      <c r="Q121" s="1" t="s">
        <v>1495</v>
      </c>
      <c r="R121" s="1" t="s">
        <v>2211</v>
      </c>
      <c r="S121" s="1" t="s">
        <v>1497</v>
      </c>
      <c r="T121" s="1" t="s">
        <v>1498</v>
      </c>
      <c r="U121" s="1" t="s">
        <v>1499</v>
      </c>
      <c r="V121" s="1" t="s">
        <v>1677</v>
      </c>
    </row>
    <row r="122" s="1" customFormat="1" spans="1:22">
      <c r="A122" s="3">
        <v>999227195328869</v>
      </c>
      <c r="B122" s="1" t="s">
        <v>2200</v>
      </c>
      <c r="C122" s="1" t="s">
        <v>2212</v>
      </c>
      <c r="D122" s="1" t="s">
        <v>2189</v>
      </c>
      <c r="E122" s="1" t="s">
        <v>2208</v>
      </c>
      <c r="F122" s="1" t="s">
        <v>1483</v>
      </c>
      <c r="G122" s="1" t="s">
        <v>1488</v>
      </c>
      <c r="H122" s="1" t="s">
        <v>1489</v>
      </c>
      <c r="I122" s="1" t="s">
        <v>2209</v>
      </c>
      <c r="J122" s="1" t="s">
        <v>30</v>
      </c>
      <c r="K122" s="1" t="s">
        <v>2210</v>
      </c>
      <c r="L122" s="1" t="s">
        <v>2210</v>
      </c>
      <c r="M122" s="1" t="s">
        <v>1492</v>
      </c>
      <c r="N122" s="1" t="s">
        <v>1492</v>
      </c>
      <c r="O122" s="1" t="s">
        <v>1493</v>
      </c>
      <c r="P122" s="1" t="s">
        <v>1494</v>
      </c>
      <c r="Q122" s="1" t="s">
        <v>1495</v>
      </c>
      <c r="R122" s="1" t="s">
        <v>2213</v>
      </c>
      <c r="S122" s="1" t="s">
        <v>1497</v>
      </c>
      <c r="T122" s="1" t="s">
        <v>1498</v>
      </c>
      <c r="U122" s="1" t="s">
        <v>1499</v>
      </c>
      <c r="V122" s="1" t="s">
        <v>1677</v>
      </c>
    </row>
    <row r="123" s="1" customFormat="1" spans="1:22">
      <c r="A123" s="3">
        <v>999227194752752</v>
      </c>
      <c r="B123" s="1" t="s">
        <v>2200</v>
      </c>
      <c r="C123" s="1" t="s">
        <v>2214</v>
      </c>
      <c r="D123" s="1" t="s">
        <v>2215</v>
      </c>
      <c r="E123" s="1" t="s">
        <v>2216</v>
      </c>
      <c r="F123" s="1" t="s">
        <v>1487</v>
      </c>
      <c r="G123" s="1" t="s">
        <v>1488</v>
      </c>
      <c r="H123" s="1" t="s">
        <v>1489</v>
      </c>
      <c r="I123" s="1" t="s">
        <v>2217</v>
      </c>
      <c r="J123" s="1" t="s">
        <v>30</v>
      </c>
      <c r="K123" s="1" t="s">
        <v>2218</v>
      </c>
      <c r="L123" s="1" t="s">
        <v>2218</v>
      </c>
      <c r="M123" s="1" t="s">
        <v>1492</v>
      </c>
      <c r="N123" s="1" t="s">
        <v>1492</v>
      </c>
      <c r="O123" s="1" t="s">
        <v>1493</v>
      </c>
      <c r="P123" s="1" t="s">
        <v>1494</v>
      </c>
      <c r="Q123" s="1" t="s">
        <v>1495</v>
      </c>
      <c r="R123" s="1" t="s">
        <v>2219</v>
      </c>
      <c r="S123" s="1" t="s">
        <v>1497</v>
      </c>
      <c r="T123" s="1" t="s">
        <v>1498</v>
      </c>
      <c r="U123" s="1" t="s">
        <v>1586</v>
      </c>
      <c r="V123" s="1" t="s">
        <v>1838</v>
      </c>
    </row>
    <row r="124" s="1" customFormat="1" spans="1:22">
      <c r="A124" s="3">
        <v>999227194513912</v>
      </c>
      <c r="B124" s="1" t="s">
        <v>2200</v>
      </c>
      <c r="C124" s="1" t="s">
        <v>2220</v>
      </c>
      <c r="D124" s="1" t="s">
        <v>2221</v>
      </c>
      <c r="E124" s="1" t="s">
        <v>2222</v>
      </c>
      <c r="F124" s="1" t="s">
        <v>1483</v>
      </c>
      <c r="G124" s="1" t="s">
        <v>1488</v>
      </c>
      <c r="H124" s="1" t="s">
        <v>1489</v>
      </c>
      <c r="I124" s="1" t="s">
        <v>2223</v>
      </c>
      <c r="J124" s="1" t="s">
        <v>30</v>
      </c>
      <c r="K124" s="1" t="s">
        <v>2224</v>
      </c>
      <c r="L124" s="1" t="s">
        <v>2224</v>
      </c>
      <c r="M124" s="1" t="s">
        <v>1492</v>
      </c>
      <c r="N124" s="1" t="s">
        <v>1492</v>
      </c>
      <c r="O124" s="1" t="s">
        <v>1493</v>
      </c>
      <c r="P124" s="1" t="s">
        <v>1494</v>
      </c>
      <c r="Q124" s="1" t="s">
        <v>1495</v>
      </c>
      <c r="R124" s="1" t="s">
        <v>2225</v>
      </c>
      <c r="S124" s="1" t="s">
        <v>1497</v>
      </c>
      <c r="T124" s="1" t="s">
        <v>1498</v>
      </c>
      <c r="U124" s="1" t="s">
        <v>1499</v>
      </c>
      <c r="V124" s="1" t="s">
        <v>1521</v>
      </c>
    </row>
    <row r="125" s="1" customFormat="1" spans="1:22">
      <c r="A125" s="3">
        <v>999227193865890</v>
      </c>
      <c r="B125" s="1" t="s">
        <v>2200</v>
      </c>
      <c r="C125" s="1" t="s">
        <v>2226</v>
      </c>
      <c r="D125" s="1" t="s">
        <v>2227</v>
      </c>
      <c r="E125" s="1" t="s">
        <v>2228</v>
      </c>
      <c r="F125" s="1" t="s">
        <v>1487</v>
      </c>
      <c r="G125" s="1" t="s">
        <v>1488</v>
      </c>
      <c r="H125" s="1" t="s">
        <v>1489</v>
      </c>
      <c r="I125" s="1" t="s">
        <v>2229</v>
      </c>
      <c r="J125" s="1" t="s">
        <v>30</v>
      </c>
      <c r="K125" s="1" t="s">
        <v>2230</v>
      </c>
      <c r="L125" s="1" t="s">
        <v>2230</v>
      </c>
      <c r="M125" s="1" t="s">
        <v>1492</v>
      </c>
      <c r="N125" s="1" t="s">
        <v>1492</v>
      </c>
      <c r="O125" s="1" t="s">
        <v>1493</v>
      </c>
      <c r="P125" s="1" t="s">
        <v>1494</v>
      </c>
      <c r="Q125" s="1" t="s">
        <v>1495</v>
      </c>
      <c r="R125" s="1" t="s">
        <v>2231</v>
      </c>
      <c r="S125" s="1" t="s">
        <v>1497</v>
      </c>
      <c r="T125" s="1" t="s">
        <v>1498</v>
      </c>
      <c r="U125" s="1" t="s">
        <v>1586</v>
      </c>
      <c r="V125" s="1" t="s">
        <v>1507</v>
      </c>
    </row>
    <row r="126" s="1" customFormat="1" spans="1:22">
      <c r="A126" s="3">
        <v>999227192672143</v>
      </c>
      <c r="B126" s="1" t="s">
        <v>2200</v>
      </c>
      <c r="C126" s="1" t="s">
        <v>2232</v>
      </c>
      <c r="D126" s="1" t="s">
        <v>2233</v>
      </c>
      <c r="E126" s="1" t="s">
        <v>2234</v>
      </c>
      <c r="F126" s="1" t="s">
        <v>1595</v>
      </c>
      <c r="G126" s="1" t="s">
        <v>1488</v>
      </c>
      <c r="H126" s="1" t="s">
        <v>1489</v>
      </c>
      <c r="I126" s="1" t="s">
        <v>2235</v>
      </c>
      <c r="J126" s="1" t="s">
        <v>30</v>
      </c>
      <c r="K126" s="1" t="s">
        <v>2236</v>
      </c>
      <c r="L126" s="1" t="s">
        <v>2236</v>
      </c>
      <c r="M126" s="1" t="s">
        <v>1492</v>
      </c>
      <c r="N126" s="1" t="s">
        <v>1492</v>
      </c>
      <c r="O126" s="1" t="s">
        <v>1493</v>
      </c>
      <c r="P126" s="1" t="s">
        <v>1494</v>
      </c>
      <c r="Q126" s="1" t="s">
        <v>1495</v>
      </c>
      <c r="R126" s="1" t="s">
        <v>2237</v>
      </c>
      <c r="S126" s="1" t="s">
        <v>1497</v>
      </c>
      <c r="T126" s="1" t="s">
        <v>1498</v>
      </c>
      <c r="U126" s="1" t="s">
        <v>1499</v>
      </c>
      <c r="V126" s="1" t="s">
        <v>1521</v>
      </c>
    </row>
    <row r="127" s="1" customFormat="1" spans="1:22">
      <c r="A127" s="3">
        <v>999227191856422</v>
      </c>
      <c r="B127" s="1" t="s">
        <v>2238</v>
      </c>
      <c r="C127" s="1" t="s">
        <v>2239</v>
      </c>
      <c r="D127" s="1" t="s">
        <v>2240</v>
      </c>
      <c r="E127" s="1" t="s">
        <v>2241</v>
      </c>
      <c r="F127" s="1" t="s">
        <v>1595</v>
      </c>
      <c r="G127" s="1" t="s">
        <v>1488</v>
      </c>
      <c r="H127" s="1" t="s">
        <v>1489</v>
      </c>
      <c r="I127" s="1" t="s">
        <v>2242</v>
      </c>
      <c r="J127" s="1" t="s">
        <v>30</v>
      </c>
      <c r="K127" s="1" t="s">
        <v>2243</v>
      </c>
      <c r="L127" s="1" t="s">
        <v>2243</v>
      </c>
      <c r="M127" s="1" t="s">
        <v>1492</v>
      </c>
      <c r="N127" s="1" t="s">
        <v>1492</v>
      </c>
      <c r="O127" s="1" t="s">
        <v>1493</v>
      </c>
      <c r="P127" s="1" t="s">
        <v>1494</v>
      </c>
      <c r="Q127" s="1" t="s">
        <v>1495</v>
      </c>
      <c r="R127" s="1" t="s">
        <v>2244</v>
      </c>
      <c r="S127" s="1" t="s">
        <v>1497</v>
      </c>
      <c r="T127" s="1" t="s">
        <v>1498</v>
      </c>
      <c r="U127" s="1" t="s">
        <v>1499</v>
      </c>
      <c r="V127" s="1" t="s">
        <v>1521</v>
      </c>
    </row>
    <row r="128" s="1" customFormat="1" spans="1:22">
      <c r="A128" s="3">
        <v>999227191760413</v>
      </c>
      <c r="B128" s="1" t="s">
        <v>2238</v>
      </c>
      <c r="C128" s="1" t="s">
        <v>2245</v>
      </c>
      <c r="D128" s="1" t="s">
        <v>2195</v>
      </c>
      <c r="E128" s="1" t="s">
        <v>2246</v>
      </c>
      <c r="F128" s="1" t="s">
        <v>1487</v>
      </c>
      <c r="G128" s="1" t="s">
        <v>1488</v>
      </c>
      <c r="H128" s="1" t="s">
        <v>1489</v>
      </c>
      <c r="I128" s="1" t="s">
        <v>2247</v>
      </c>
      <c r="J128" s="1" t="s">
        <v>30</v>
      </c>
      <c r="K128" s="1" t="s">
        <v>2248</v>
      </c>
      <c r="L128" s="1" t="s">
        <v>2248</v>
      </c>
      <c r="M128" s="1" t="s">
        <v>1492</v>
      </c>
      <c r="N128" s="1" t="s">
        <v>1492</v>
      </c>
      <c r="O128" s="1" t="s">
        <v>1493</v>
      </c>
      <c r="P128" s="1" t="s">
        <v>1494</v>
      </c>
      <c r="Q128" s="1" t="s">
        <v>1495</v>
      </c>
      <c r="R128" s="1" t="s">
        <v>2249</v>
      </c>
      <c r="S128" s="1" t="s">
        <v>1497</v>
      </c>
      <c r="T128" s="1" t="s">
        <v>1498</v>
      </c>
      <c r="U128" s="1" t="s">
        <v>1586</v>
      </c>
      <c r="V128" s="1" t="s">
        <v>1507</v>
      </c>
    </row>
    <row r="129" s="1" customFormat="1" spans="1:22">
      <c r="A129" s="3">
        <v>999227191736932</v>
      </c>
      <c r="B129" s="1" t="s">
        <v>2238</v>
      </c>
      <c r="C129" s="1" t="s">
        <v>2250</v>
      </c>
      <c r="D129" s="1" t="s">
        <v>2251</v>
      </c>
      <c r="E129" s="1" t="s">
        <v>2252</v>
      </c>
      <c r="F129" s="1" t="s">
        <v>1487</v>
      </c>
      <c r="G129" s="1" t="s">
        <v>1488</v>
      </c>
      <c r="H129" s="1" t="s">
        <v>1489</v>
      </c>
      <c r="I129" s="1" t="s">
        <v>2253</v>
      </c>
      <c r="J129" s="1" t="s">
        <v>30</v>
      </c>
      <c r="K129" s="1" t="s">
        <v>2254</v>
      </c>
      <c r="L129" s="1" t="s">
        <v>2254</v>
      </c>
      <c r="M129" s="1" t="s">
        <v>1492</v>
      </c>
      <c r="N129" s="1" t="s">
        <v>1492</v>
      </c>
      <c r="O129" s="1" t="s">
        <v>1493</v>
      </c>
      <c r="P129" s="1" t="s">
        <v>1494</v>
      </c>
      <c r="Q129" s="1" t="s">
        <v>1495</v>
      </c>
      <c r="R129" s="1" t="s">
        <v>2255</v>
      </c>
      <c r="S129" s="1" t="s">
        <v>1497</v>
      </c>
      <c r="T129" s="1" t="s">
        <v>1498</v>
      </c>
      <c r="U129" s="1" t="s">
        <v>1499</v>
      </c>
      <c r="V129" s="1" t="s">
        <v>2256</v>
      </c>
    </row>
    <row r="130" s="1" customFormat="1" spans="1:22">
      <c r="A130" s="3">
        <v>999227189743184</v>
      </c>
      <c r="B130" s="1" t="s">
        <v>2238</v>
      </c>
      <c r="C130" s="1" t="s">
        <v>2257</v>
      </c>
      <c r="D130" s="1" t="s">
        <v>2258</v>
      </c>
      <c r="E130" s="1" t="s">
        <v>2259</v>
      </c>
      <c r="F130" s="1" t="s">
        <v>1595</v>
      </c>
      <c r="G130" s="1" t="s">
        <v>1488</v>
      </c>
      <c r="H130" s="1" t="s">
        <v>1489</v>
      </c>
      <c r="I130" s="1" t="s">
        <v>2260</v>
      </c>
      <c r="J130" s="1" t="s">
        <v>30</v>
      </c>
      <c r="K130" s="1" t="s">
        <v>2261</v>
      </c>
      <c r="L130" s="1" t="s">
        <v>2261</v>
      </c>
      <c r="M130" s="1" t="s">
        <v>1492</v>
      </c>
      <c r="N130" s="1" t="s">
        <v>1492</v>
      </c>
      <c r="O130" s="1" t="s">
        <v>1493</v>
      </c>
      <c r="P130" s="1" t="s">
        <v>1494</v>
      </c>
      <c r="Q130" s="1" t="s">
        <v>1495</v>
      </c>
      <c r="R130" s="1" t="s">
        <v>2262</v>
      </c>
      <c r="S130" s="1" t="s">
        <v>1497</v>
      </c>
      <c r="T130" s="1" t="s">
        <v>1498</v>
      </c>
      <c r="U130" s="1" t="s">
        <v>1499</v>
      </c>
      <c r="V130" s="1" t="s">
        <v>1514</v>
      </c>
    </row>
    <row r="131" s="1" customFormat="1" spans="1:22">
      <c r="A131" s="3">
        <v>999227189520328</v>
      </c>
      <c r="B131" s="1" t="s">
        <v>2238</v>
      </c>
      <c r="C131" s="1" t="s">
        <v>2263</v>
      </c>
      <c r="D131" s="1" t="s">
        <v>2264</v>
      </c>
      <c r="E131" s="1" t="s">
        <v>2265</v>
      </c>
      <c r="F131" s="1" t="s">
        <v>1483</v>
      </c>
      <c r="G131" s="1" t="s">
        <v>1488</v>
      </c>
      <c r="H131" s="1" t="s">
        <v>1489</v>
      </c>
      <c r="I131" s="1" t="s">
        <v>2266</v>
      </c>
      <c r="J131" s="1" t="s">
        <v>30</v>
      </c>
      <c r="K131" s="1" t="s">
        <v>2267</v>
      </c>
      <c r="L131" s="1" t="s">
        <v>2267</v>
      </c>
      <c r="M131" s="1" t="s">
        <v>1492</v>
      </c>
      <c r="N131" s="1" t="s">
        <v>1492</v>
      </c>
      <c r="O131" s="1" t="s">
        <v>1493</v>
      </c>
      <c r="P131" s="1" t="s">
        <v>1494</v>
      </c>
      <c r="Q131" s="1" t="s">
        <v>1495</v>
      </c>
      <c r="R131" s="1" t="s">
        <v>2268</v>
      </c>
      <c r="S131" s="1" t="s">
        <v>1497</v>
      </c>
      <c r="T131" s="1" t="s">
        <v>1498</v>
      </c>
      <c r="U131" s="1" t="s">
        <v>1499</v>
      </c>
      <c r="V131" s="1" t="s">
        <v>1521</v>
      </c>
    </row>
    <row r="132" s="1" customFormat="1" spans="1:22">
      <c r="A132" s="3">
        <v>999227187697592</v>
      </c>
      <c r="B132" s="1" t="s">
        <v>2269</v>
      </c>
      <c r="C132" s="1" t="s">
        <v>2270</v>
      </c>
      <c r="D132" s="1" t="s">
        <v>2271</v>
      </c>
      <c r="E132" s="1" t="s">
        <v>2272</v>
      </c>
      <c r="F132" s="1" t="s">
        <v>1487</v>
      </c>
      <c r="G132" s="1" t="s">
        <v>1488</v>
      </c>
      <c r="H132" s="1" t="s">
        <v>1489</v>
      </c>
      <c r="I132" s="1" t="s">
        <v>2273</v>
      </c>
      <c r="J132" s="1" t="s">
        <v>30</v>
      </c>
      <c r="K132" s="1" t="s">
        <v>2274</v>
      </c>
      <c r="L132" s="1" t="s">
        <v>2274</v>
      </c>
      <c r="M132" s="1" t="s">
        <v>1492</v>
      </c>
      <c r="N132" s="1" t="s">
        <v>1492</v>
      </c>
      <c r="O132" s="1" t="s">
        <v>1493</v>
      </c>
      <c r="P132" s="1" t="s">
        <v>1494</v>
      </c>
      <c r="Q132" s="1" t="s">
        <v>1495</v>
      </c>
      <c r="R132" s="1" t="s">
        <v>2275</v>
      </c>
      <c r="S132" s="1" t="s">
        <v>1497</v>
      </c>
      <c r="T132" s="1" t="s">
        <v>1498</v>
      </c>
      <c r="U132" s="1" t="s">
        <v>1499</v>
      </c>
      <c r="V132" s="1" t="s">
        <v>1690</v>
      </c>
    </row>
    <row r="133" s="1" customFormat="1" spans="1:22">
      <c r="A133" s="3">
        <v>999227186521184</v>
      </c>
      <c r="B133" s="1" t="s">
        <v>2269</v>
      </c>
      <c r="C133" s="1" t="s">
        <v>2276</v>
      </c>
      <c r="D133" s="1" t="s">
        <v>2277</v>
      </c>
      <c r="E133" s="1" t="s">
        <v>2278</v>
      </c>
      <c r="F133" s="1" t="s">
        <v>1483</v>
      </c>
      <c r="G133" s="1" t="s">
        <v>1488</v>
      </c>
      <c r="H133" s="1" t="s">
        <v>1489</v>
      </c>
      <c r="I133" s="1" t="s">
        <v>2279</v>
      </c>
      <c r="J133" s="1" t="s">
        <v>30</v>
      </c>
      <c r="K133" s="1" t="s">
        <v>2280</v>
      </c>
      <c r="L133" s="1" t="s">
        <v>2280</v>
      </c>
      <c r="M133" s="1" t="s">
        <v>1492</v>
      </c>
      <c r="N133" s="1" t="s">
        <v>1492</v>
      </c>
      <c r="O133" s="1" t="s">
        <v>1493</v>
      </c>
      <c r="P133" s="1" t="s">
        <v>1494</v>
      </c>
      <c r="Q133" s="1" t="s">
        <v>1495</v>
      </c>
      <c r="R133" s="1" t="s">
        <v>2281</v>
      </c>
      <c r="S133" s="1" t="s">
        <v>1497</v>
      </c>
      <c r="T133" s="1" t="s">
        <v>1498</v>
      </c>
      <c r="U133" s="1" t="s">
        <v>1499</v>
      </c>
      <c r="V133" s="1" t="s">
        <v>1521</v>
      </c>
    </row>
    <row r="134" s="1" customFormat="1" spans="1:22">
      <c r="A134" s="3">
        <v>999227185403201</v>
      </c>
      <c r="B134" s="1" t="s">
        <v>2269</v>
      </c>
      <c r="C134" s="1" t="s">
        <v>2282</v>
      </c>
      <c r="D134" s="1" t="s">
        <v>2283</v>
      </c>
      <c r="E134" s="1" t="s">
        <v>2284</v>
      </c>
      <c r="F134" s="1" t="s">
        <v>2105</v>
      </c>
      <c r="G134" s="1" t="s">
        <v>1488</v>
      </c>
      <c r="H134" s="1" t="s">
        <v>1489</v>
      </c>
      <c r="I134" s="1" t="s">
        <v>2285</v>
      </c>
      <c r="J134" s="1" t="s">
        <v>30</v>
      </c>
      <c r="K134" s="1" t="s">
        <v>2286</v>
      </c>
      <c r="L134" s="1" t="s">
        <v>2286</v>
      </c>
      <c r="M134" s="1" t="s">
        <v>1492</v>
      </c>
      <c r="N134" s="1" t="s">
        <v>1492</v>
      </c>
      <c r="O134" s="1" t="s">
        <v>1493</v>
      </c>
      <c r="P134" s="1" t="s">
        <v>1494</v>
      </c>
      <c r="Q134" s="1" t="s">
        <v>1495</v>
      </c>
      <c r="R134" s="1" t="s">
        <v>2287</v>
      </c>
      <c r="S134" s="1" t="s">
        <v>1497</v>
      </c>
      <c r="T134" s="1" t="s">
        <v>1498</v>
      </c>
      <c r="U134" s="1" t="s">
        <v>1499</v>
      </c>
      <c r="V134" s="1" t="s">
        <v>1587</v>
      </c>
    </row>
    <row r="135" s="1" customFormat="1" spans="1:22">
      <c r="A135" s="3">
        <v>999227183951016</v>
      </c>
      <c r="B135" s="1" t="s">
        <v>2269</v>
      </c>
      <c r="C135" s="1" t="s">
        <v>2288</v>
      </c>
      <c r="D135" s="1" t="s">
        <v>2289</v>
      </c>
      <c r="E135" s="1" t="s">
        <v>2290</v>
      </c>
      <c r="F135" s="1" t="s">
        <v>1483</v>
      </c>
      <c r="G135" s="1" t="s">
        <v>1488</v>
      </c>
      <c r="H135" s="1" t="s">
        <v>1489</v>
      </c>
      <c r="I135" s="1" t="s">
        <v>2291</v>
      </c>
      <c r="J135" s="1" t="s">
        <v>30</v>
      </c>
      <c r="K135" s="1" t="s">
        <v>2292</v>
      </c>
      <c r="L135" s="1" t="s">
        <v>2292</v>
      </c>
      <c r="M135" s="1" t="s">
        <v>1492</v>
      </c>
      <c r="N135" s="1" t="s">
        <v>1492</v>
      </c>
      <c r="O135" s="1" t="s">
        <v>1493</v>
      </c>
      <c r="P135" s="1" t="s">
        <v>1494</v>
      </c>
      <c r="Q135" s="1" t="s">
        <v>1495</v>
      </c>
      <c r="R135" s="1" t="s">
        <v>2293</v>
      </c>
      <c r="S135" s="1" t="s">
        <v>1497</v>
      </c>
      <c r="T135" s="1" t="s">
        <v>1498</v>
      </c>
      <c r="U135" s="1" t="s">
        <v>1586</v>
      </c>
      <c r="V135" s="1" t="s">
        <v>1677</v>
      </c>
    </row>
    <row r="136" s="1" customFormat="1" spans="1:22">
      <c r="A136" s="3">
        <v>999227182393634</v>
      </c>
      <c r="B136" s="1" t="s">
        <v>2269</v>
      </c>
      <c r="C136" s="1" t="s">
        <v>2294</v>
      </c>
      <c r="D136" s="1" t="s">
        <v>2295</v>
      </c>
      <c r="E136" s="1" t="s">
        <v>2296</v>
      </c>
      <c r="F136" s="1" t="s">
        <v>1487</v>
      </c>
      <c r="G136" s="1" t="s">
        <v>1488</v>
      </c>
      <c r="H136" s="1" t="s">
        <v>1489</v>
      </c>
      <c r="I136" s="1" t="s">
        <v>2297</v>
      </c>
      <c r="J136" s="1" t="s">
        <v>30</v>
      </c>
      <c r="K136" s="1" t="s">
        <v>2298</v>
      </c>
      <c r="L136" s="1" t="s">
        <v>2298</v>
      </c>
      <c r="M136" s="1" t="s">
        <v>1492</v>
      </c>
      <c r="N136" s="1" t="s">
        <v>1492</v>
      </c>
      <c r="O136" s="1" t="s">
        <v>1493</v>
      </c>
      <c r="P136" s="1" t="s">
        <v>1494</v>
      </c>
      <c r="Q136" s="1" t="s">
        <v>1495</v>
      </c>
      <c r="R136" s="1" t="s">
        <v>2299</v>
      </c>
      <c r="S136" s="1" t="s">
        <v>1497</v>
      </c>
      <c r="T136" s="1" t="s">
        <v>1498</v>
      </c>
      <c r="U136" s="1" t="s">
        <v>1499</v>
      </c>
      <c r="V136" s="1" t="s">
        <v>1521</v>
      </c>
    </row>
    <row r="137" s="1" customFormat="1" spans="1:22">
      <c r="A137" s="3">
        <v>999227182355396</v>
      </c>
      <c r="B137" s="1" t="s">
        <v>2269</v>
      </c>
      <c r="C137" s="1" t="s">
        <v>2300</v>
      </c>
      <c r="D137" s="1" t="s">
        <v>2301</v>
      </c>
      <c r="E137" s="1" t="s">
        <v>2302</v>
      </c>
      <c r="F137" s="1" t="s">
        <v>1487</v>
      </c>
      <c r="G137" s="1" t="s">
        <v>1488</v>
      </c>
      <c r="H137" s="1" t="s">
        <v>1489</v>
      </c>
      <c r="I137" s="1" t="s">
        <v>2303</v>
      </c>
      <c r="J137" s="1" t="s">
        <v>30</v>
      </c>
      <c r="K137" s="1" t="s">
        <v>2304</v>
      </c>
      <c r="L137" s="1" t="s">
        <v>2304</v>
      </c>
      <c r="M137" s="1" t="s">
        <v>1492</v>
      </c>
      <c r="N137" s="1" t="s">
        <v>1492</v>
      </c>
      <c r="O137" s="1" t="s">
        <v>1493</v>
      </c>
      <c r="P137" s="1" t="s">
        <v>1494</v>
      </c>
      <c r="Q137" s="1" t="s">
        <v>1495</v>
      </c>
      <c r="R137" s="1" t="s">
        <v>2305</v>
      </c>
      <c r="S137" s="1" t="s">
        <v>1497</v>
      </c>
      <c r="T137" s="1" t="s">
        <v>1498</v>
      </c>
      <c r="U137" s="1" t="s">
        <v>1499</v>
      </c>
      <c r="V137" s="1" t="s">
        <v>1521</v>
      </c>
    </row>
    <row r="138" s="1" customFormat="1" spans="1:22">
      <c r="A138" s="3">
        <v>999227180178843</v>
      </c>
      <c r="B138" s="1" t="s">
        <v>2306</v>
      </c>
      <c r="C138" s="1" t="s">
        <v>2307</v>
      </c>
      <c r="D138" s="1" t="s">
        <v>2308</v>
      </c>
      <c r="E138" s="1" t="s">
        <v>2309</v>
      </c>
      <c r="F138" s="1" t="s">
        <v>1487</v>
      </c>
      <c r="G138" s="1" t="s">
        <v>1488</v>
      </c>
      <c r="H138" s="1" t="s">
        <v>1489</v>
      </c>
      <c r="I138" s="1" t="s">
        <v>2310</v>
      </c>
      <c r="J138" s="1" t="s">
        <v>30</v>
      </c>
      <c r="K138" s="1" t="s">
        <v>2311</v>
      </c>
      <c r="L138" s="1" t="s">
        <v>2311</v>
      </c>
      <c r="M138" s="1" t="s">
        <v>1492</v>
      </c>
      <c r="N138" s="1" t="s">
        <v>1492</v>
      </c>
      <c r="O138" s="1" t="s">
        <v>1493</v>
      </c>
      <c r="P138" s="1" t="s">
        <v>1494</v>
      </c>
      <c r="Q138" s="1" t="s">
        <v>1495</v>
      </c>
      <c r="R138" s="1" t="s">
        <v>2312</v>
      </c>
      <c r="S138" s="1" t="s">
        <v>1497</v>
      </c>
      <c r="T138" s="1" t="s">
        <v>1498</v>
      </c>
      <c r="U138" s="1" t="s">
        <v>1586</v>
      </c>
      <c r="V138" s="1" t="s">
        <v>1507</v>
      </c>
    </row>
    <row r="139" s="1" customFormat="1" spans="1:22">
      <c r="A139" s="3">
        <v>999227113579239</v>
      </c>
      <c r="B139" s="1" t="s">
        <v>2313</v>
      </c>
      <c r="C139" s="1" t="s">
        <v>2314</v>
      </c>
      <c r="D139" s="1" t="s">
        <v>2315</v>
      </c>
      <c r="E139" s="1" t="s">
        <v>2316</v>
      </c>
      <c r="F139" s="1" t="s">
        <v>1487</v>
      </c>
      <c r="G139" s="1" t="s">
        <v>1488</v>
      </c>
      <c r="H139" s="1" t="s">
        <v>1489</v>
      </c>
      <c r="I139" s="1" t="s">
        <v>2317</v>
      </c>
      <c r="J139" s="1" t="s">
        <v>30</v>
      </c>
      <c r="K139" s="1" t="s">
        <v>2318</v>
      </c>
      <c r="L139" s="1" t="s">
        <v>2318</v>
      </c>
      <c r="M139" s="1" t="s">
        <v>1492</v>
      </c>
      <c r="N139" s="1" t="s">
        <v>1492</v>
      </c>
      <c r="O139" s="1" t="s">
        <v>1493</v>
      </c>
      <c r="P139" s="1" t="s">
        <v>1494</v>
      </c>
      <c r="Q139" s="1" t="s">
        <v>1495</v>
      </c>
      <c r="R139" s="1" t="s">
        <v>2319</v>
      </c>
      <c r="S139" s="1" t="s">
        <v>1497</v>
      </c>
      <c r="T139" s="1" t="s">
        <v>1498</v>
      </c>
      <c r="U139" s="1" t="s">
        <v>1499</v>
      </c>
      <c r="V139" s="1" t="s">
        <v>1500</v>
      </c>
    </row>
    <row r="140" s="1" customFormat="1" spans="1:22">
      <c r="A140" s="3">
        <v>999227113265962</v>
      </c>
      <c r="B140" s="1" t="s">
        <v>2313</v>
      </c>
      <c r="C140" s="1" t="s">
        <v>2320</v>
      </c>
      <c r="D140" s="1" t="s">
        <v>2321</v>
      </c>
      <c r="E140" s="1" t="s">
        <v>2322</v>
      </c>
      <c r="F140" s="1" t="s">
        <v>1752</v>
      </c>
      <c r="G140" s="1" t="s">
        <v>1488</v>
      </c>
      <c r="H140" s="1" t="s">
        <v>1489</v>
      </c>
      <c r="I140" s="1" t="s">
        <v>2323</v>
      </c>
      <c r="J140" s="1" t="s">
        <v>30</v>
      </c>
      <c r="K140" s="1" t="s">
        <v>2324</v>
      </c>
      <c r="L140" s="1" t="s">
        <v>2324</v>
      </c>
      <c r="M140" s="1" t="s">
        <v>1492</v>
      </c>
      <c r="N140" s="1" t="s">
        <v>1492</v>
      </c>
      <c r="O140" s="1" t="s">
        <v>1493</v>
      </c>
      <c r="P140" s="1" t="s">
        <v>1494</v>
      </c>
      <c r="Q140" s="1" t="s">
        <v>1495</v>
      </c>
      <c r="R140" s="1" t="s">
        <v>2325</v>
      </c>
      <c r="S140" s="1" t="s">
        <v>1497</v>
      </c>
      <c r="T140" s="1" t="s">
        <v>1498</v>
      </c>
      <c r="U140" s="1" t="s">
        <v>1586</v>
      </c>
      <c r="V140" s="1" t="s">
        <v>1521</v>
      </c>
    </row>
    <row r="141" s="1" customFormat="1" spans="1:22">
      <c r="A141" s="3">
        <v>999227112379355</v>
      </c>
      <c r="B141" s="1" t="s">
        <v>2313</v>
      </c>
      <c r="C141" s="1" t="s">
        <v>2326</v>
      </c>
      <c r="D141" s="1" t="s">
        <v>2327</v>
      </c>
      <c r="E141" s="1" t="s">
        <v>2328</v>
      </c>
      <c r="F141" s="1" t="s">
        <v>1483</v>
      </c>
      <c r="G141" s="1" t="s">
        <v>1488</v>
      </c>
      <c r="H141" s="1" t="s">
        <v>1489</v>
      </c>
      <c r="I141" s="1" t="s">
        <v>2329</v>
      </c>
      <c r="J141" s="1" t="s">
        <v>30</v>
      </c>
      <c r="K141" s="1" t="s">
        <v>2330</v>
      </c>
      <c r="L141" s="1" t="s">
        <v>2330</v>
      </c>
      <c r="M141" s="1" t="s">
        <v>1492</v>
      </c>
      <c r="N141" s="1" t="s">
        <v>1492</v>
      </c>
      <c r="O141" s="1" t="s">
        <v>1493</v>
      </c>
      <c r="P141" s="1" t="s">
        <v>1494</v>
      </c>
      <c r="Q141" s="1" t="s">
        <v>1495</v>
      </c>
      <c r="R141" s="1" t="s">
        <v>2331</v>
      </c>
      <c r="S141" s="1" t="s">
        <v>1497</v>
      </c>
      <c r="T141" s="1" t="s">
        <v>1498</v>
      </c>
      <c r="U141" s="1" t="s">
        <v>1499</v>
      </c>
      <c r="V141" s="1" t="s">
        <v>1507</v>
      </c>
    </row>
    <row r="142" s="1" customFormat="1" spans="1:22">
      <c r="A142" s="3">
        <v>999227112206934</v>
      </c>
      <c r="B142" s="1" t="s">
        <v>2313</v>
      </c>
      <c r="C142" s="1" t="s">
        <v>2332</v>
      </c>
      <c r="D142" s="1" t="s">
        <v>2333</v>
      </c>
      <c r="E142" s="1" t="s">
        <v>2334</v>
      </c>
      <c r="F142" s="1" t="s">
        <v>1483</v>
      </c>
      <c r="G142" s="1" t="s">
        <v>1488</v>
      </c>
      <c r="H142" s="1" t="s">
        <v>1489</v>
      </c>
      <c r="I142" s="1" t="s">
        <v>2335</v>
      </c>
      <c r="J142" s="1" t="s">
        <v>30</v>
      </c>
      <c r="K142" s="1" t="s">
        <v>2336</v>
      </c>
      <c r="L142" s="1" t="s">
        <v>2336</v>
      </c>
      <c r="M142" s="1" t="s">
        <v>1492</v>
      </c>
      <c r="N142" s="1" t="s">
        <v>1492</v>
      </c>
      <c r="O142" s="1" t="s">
        <v>1493</v>
      </c>
      <c r="P142" s="1" t="s">
        <v>1494</v>
      </c>
      <c r="Q142" s="1" t="s">
        <v>1495</v>
      </c>
      <c r="R142" s="1" t="s">
        <v>2337</v>
      </c>
      <c r="S142" s="1" t="s">
        <v>1497</v>
      </c>
      <c r="T142" s="1" t="s">
        <v>1498</v>
      </c>
      <c r="U142" s="1" t="s">
        <v>1499</v>
      </c>
      <c r="V142" s="1" t="s">
        <v>1700</v>
      </c>
    </row>
    <row r="143" s="1" customFormat="1" spans="1:22">
      <c r="A143" s="3">
        <v>999227111072231</v>
      </c>
      <c r="B143" s="1" t="s">
        <v>2313</v>
      </c>
      <c r="C143" s="1" t="s">
        <v>2338</v>
      </c>
      <c r="D143" s="1" t="s">
        <v>2339</v>
      </c>
      <c r="E143" s="1" t="s">
        <v>2340</v>
      </c>
      <c r="F143" s="1" t="s">
        <v>1487</v>
      </c>
      <c r="G143" s="1" t="s">
        <v>1488</v>
      </c>
      <c r="H143" s="1" t="s">
        <v>1489</v>
      </c>
      <c r="I143" s="1" t="s">
        <v>2341</v>
      </c>
      <c r="J143" s="1" t="s">
        <v>30</v>
      </c>
      <c r="K143" s="1" t="s">
        <v>2342</v>
      </c>
      <c r="L143" s="1" t="s">
        <v>2342</v>
      </c>
      <c r="M143" s="1" t="s">
        <v>1492</v>
      </c>
      <c r="N143" s="1" t="s">
        <v>1492</v>
      </c>
      <c r="O143" s="1" t="s">
        <v>1493</v>
      </c>
      <c r="P143" s="1" t="s">
        <v>1494</v>
      </c>
      <c r="Q143" s="1" t="s">
        <v>1495</v>
      </c>
      <c r="R143" s="1" t="s">
        <v>2343</v>
      </c>
      <c r="S143" s="1" t="s">
        <v>1497</v>
      </c>
      <c r="T143" s="1" t="s">
        <v>1498</v>
      </c>
      <c r="U143" s="1" t="s">
        <v>1499</v>
      </c>
      <c r="V143" s="1" t="s">
        <v>1677</v>
      </c>
    </row>
    <row r="144" s="1" customFormat="1" spans="1:22">
      <c r="A144" s="3">
        <v>999227110610305</v>
      </c>
      <c r="B144" s="1" t="s">
        <v>2313</v>
      </c>
      <c r="C144" s="1" t="s">
        <v>2344</v>
      </c>
      <c r="D144" s="1" t="s">
        <v>2345</v>
      </c>
      <c r="E144" s="1" t="s">
        <v>2346</v>
      </c>
      <c r="F144" s="1" t="s">
        <v>1483</v>
      </c>
      <c r="G144" s="1" t="s">
        <v>1488</v>
      </c>
      <c r="H144" s="1" t="s">
        <v>1489</v>
      </c>
      <c r="I144" s="1" t="s">
        <v>2347</v>
      </c>
      <c r="J144" s="1" t="s">
        <v>30</v>
      </c>
      <c r="K144" s="1" t="s">
        <v>2348</v>
      </c>
      <c r="L144" s="1" t="s">
        <v>2348</v>
      </c>
      <c r="M144" s="1" t="s">
        <v>1492</v>
      </c>
      <c r="N144" s="1" t="s">
        <v>1492</v>
      </c>
      <c r="O144" s="1" t="s">
        <v>1493</v>
      </c>
      <c r="P144" s="1" t="s">
        <v>1494</v>
      </c>
      <c r="Q144" s="1" t="s">
        <v>1495</v>
      </c>
      <c r="R144" s="1" t="s">
        <v>2349</v>
      </c>
      <c r="S144" s="1" t="s">
        <v>1497</v>
      </c>
      <c r="T144" s="1" t="s">
        <v>1498</v>
      </c>
      <c r="U144" s="1" t="s">
        <v>1586</v>
      </c>
      <c r="V144" s="1" t="s">
        <v>1521</v>
      </c>
    </row>
    <row r="145" s="1" customFormat="1" spans="1:22">
      <c r="A145" s="3">
        <v>999227107462889</v>
      </c>
      <c r="B145" s="1" t="s">
        <v>2350</v>
      </c>
      <c r="C145" s="1" t="s">
        <v>2351</v>
      </c>
      <c r="D145" s="1" t="s">
        <v>2352</v>
      </c>
      <c r="E145" s="1" t="s">
        <v>2353</v>
      </c>
      <c r="F145" s="1" t="s">
        <v>1483</v>
      </c>
      <c r="G145" s="1" t="s">
        <v>1488</v>
      </c>
      <c r="H145" s="1" t="s">
        <v>1489</v>
      </c>
      <c r="I145" s="1" t="s">
        <v>2354</v>
      </c>
      <c r="J145" s="1" t="s">
        <v>30</v>
      </c>
      <c r="K145" s="1" t="s">
        <v>2355</v>
      </c>
      <c r="L145" s="1" t="s">
        <v>2355</v>
      </c>
      <c r="M145" s="1" t="s">
        <v>1492</v>
      </c>
      <c r="N145" s="1" t="s">
        <v>1492</v>
      </c>
      <c r="O145" s="1" t="s">
        <v>1493</v>
      </c>
      <c r="P145" s="1" t="s">
        <v>1494</v>
      </c>
      <c r="Q145" s="1" t="s">
        <v>1495</v>
      </c>
      <c r="R145" s="1" t="s">
        <v>2356</v>
      </c>
      <c r="S145" s="1" t="s">
        <v>1497</v>
      </c>
      <c r="T145" s="1" t="s">
        <v>1498</v>
      </c>
      <c r="U145" s="1" t="s">
        <v>1586</v>
      </c>
      <c r="V145" s="1" t="s">
        <v>1521</v>
      </c>
    </row>
    <row r="146" s="1" customFormat="1" spans="1:22">
      <c r="A146" s="3">
        <v>999227107413222</v>
      </c>
      <c r="B146" s="1" t="s">
        <v>2350</v>
      </c>
      <c r="C146" s="1" t="s">
        <v>2357</v>
      </c>
      <c r="D146" s="1" t="s">
        <v>2358</v>
      </c>
      <c r="E146" s="1" t="s">
        <v>2359</v>
      </c>
      <c r="F146" s="1" t="s">
        <v>1487</v>
      </c>
      <c r="G146" s="1" t="s">
        <v>1488</v>
      </c>
      <c r="H146" s="1" t="s">
        <v>1489</v>
      </c>
      <c r="I146" s="1" t="s">
        <v>2360</v>
      </c>
      <c r="J146" s="1" t="s">
        <v>30</v>
      </c>
      <c r="K146" s="1" t="s">
        <v>2361</v>
      </c>
      <c r="L146" s="1" t="s">
        <v>2361</v>
      </c>
      <c r="M146" s="1" t="s">
        <v>1492</v>
      </c>
      <c r="N146" s="1" t="s">
        <v>1492</v>
      </c>
      <c r="O146" s="1" t="s">
        <v>1493</v>
      </c>
      <c r="P146" s="1" t="s">
        <v>1494</v>
      </c>
      <c r="Q146" s="1" t="s">
        <v>1495</v>
      </c>
      <c r="R146" s="1" t="s">
        <v>2362</v>
      </c>
      <c r="S146" s="1" t="s">
        <v>1497</v>
      </c>
      <c r="T146" s="1" t="s">
        <v>1498</v>
      </c>
      <c r="U146" s="1" t="s">
        <v>1586</v>
      </c>
      <c r="V146" s="1" t="s">
        <v>1838</v>
      </c>
    </row>
    <row r="147" s="1" customFormat="1" spans="1:22">
      <c r="A147" s="3">
        <v>999227106915902</v>
      </c>
      <c r="B147" s="1" t="s">
        <v>2350</v>
      </c>
      <c r="C147" s="1" t="s">
        <v>2363</v>
      </c>
      <c r="D147" s="1" t="s">
        <v>2364</v>
      </c>
      <c r="E147" s="1" t="s">
        <v>2365</v>
      </c>
      <c r="F147" s="1" t="s">
        <v>1487</v>
      </c>
      <c r="G147" s="1" t="s">
        <v>1488</v>
      </c>
      <c r="H147" s="1" t="s">
        <v>1489</v>
      </c>
      <c r="I147" s="1" t="s">
        <v>2366</v>
      </c>
      <c r="J147" s="1" t="s">
        <v>30</v>
      </c>
      <c r="K147" s="1" t="s">
        <v>2367</v>
      </c>
      <c r="L147" s="1" t="s">
        <v>2367</v>
      </c>
      <c r="M147" s="1" t="s">
        <v>1492</v>
      </c>
      <c r="N147" s="1" t="s">
        <v>1492</v>
      </c>
      <c r="O147" s="1" t="s">
        <v>1493</v>
      </c>
      <c r="P147" s="1" t="s">
        <v>1494</v>
      </c>
      <c r="Q147" s="1" t="s">
        <v>1495</v>
      </c>
      <c r="R147" s="1" t="s">
        <v>2368</v>
      </c>
      <c r="S147" s="1" t="s">
        <v>1497</v>
      </c>
      <c r="T147" s="1" t="s">
        <v>1498</v>
      </c>
      <c r="U147" s="1" t="s">
        <v>1499</v>
      </c>
      <c r="V147" s="1" t="s">
        <v>1838</v>
      </c>
    </row>
    <row r="148" s="1" customFormat="1" spans="1:22">
      <c r="A148" s="3">
        <v>999227106797189</v>
      </c>
      <c r="B148" s="1" t="s">
        <v>2350</v>
      </c>
      <c r="C148" s="1" t="s">
        <v>2369</v>
      </c>
      <c r="D148" s="1" t="s">
        <v>2370</v>
      </c>
      <c r="E148" s="1" t="s">
        <v>2371</v>
      </c>
      <c r="F148" s="1" t="s">
        <v>1595</v>
      </c>
      <c r="G148" s="1" t="s">
        <v>1488</v>
      </c>
      <c r="H148" s="1" t="s">
        <v>1489</v>
      </c>
      <c r="I148" s="1" t="s">
        <v>2372</v>
      </c>
      <c r="J148" s="1" t="s">
        <v>30</v>
      </c>
      <c r="K148" s="1" t="s">
        <v>2373</v>
      </c>
      <c r="L148" s="1" t="s">
        <v>2373</v>
      </c>
      <c r="M148" s="1" t="s">
        <v>1492</v>
      </c>
      <c r="N148" s="1" t="s">
        <v>1492</v>
      </c>
      <c r="O148" s="1" t="s">
        <v>1493</v>
      </c>
      <c r="P148" s="1" t="s">
        <v>1494</v>
      </c>
      <c r="Q148" s="1" t="s">
        <v>1495</v>
      </c>
      <c r="R148" s="1" t="s">
        <v>2374</v>
      </c>
      <c r="S148" s="1" t="s">
        <v>1497</v>
      </c>
      <c r="T148" s="1" t="s">
        <v>1498</v>
      </c>
      <c r="U148" s="1" t="s">
        <v>1499</v>
      </c>
      <c r="V148" s="1" t="s">
        <v>1514</v>
      </c>
    </row>
    <row r="149" s="1" customFormat="1" spans="1:22">
      <c r="A149" s="3">
        <v>999227105413732</v>
      </c>
      <c r="B149" s="1" t="s">
        <v>2350</v>
      </c>
      <c r="C149" s="1" t="s">
        <v>2375</v>
      </c>
      <c r="D149" s="1" t="s">
        <v>2376</v>
      </c>
      <c r="E149" s="1" t="s">
        <v>2377</v>
      </c>
      <c r="F149" s="1" t="s">
        <v>1595</v>
      </c>
      <c r="G149" s="1" t="s">
        <v>1488</v>
      </c>
      <c r="H149" s="1" t="s">
        <v>1489</v>
      </c>
      <c r="I149" s="1" t="s">
        <v>2378</v>
      </c>
      <c r="J149" s="1" t="s">
        <v>30</v>
      </c>
      <c r="K149" s="1" t="s">
        <v>2379</v>
      </c>
      <c r="L149" s="1" t="s">
        <v>2379</v>
      </c>
      <c r="M149" s="1" t="s">
        <v>1492</v>
      </c>
      <c r="N149" s="1" t="s">
        <v>1492</v>
      </c>
      <c r="O149" s="1" t="s">
        <v>1493</v>
      </c>
      <c r="P149" s="1" t="s">
        <v>1494</v>
      </c>
      <c r="Q149" s="1" t="s">
        <v>1495</v>
      </c>
      <c r="R149" s="1" t="s">
        <v>2380</v>
      </c>
      <c r="S149" s="1" t="s">
        <v>1497</v>
      </c>
      <c r="T149" s="1" t="s">
        <v>1498</v>
      </c>
      <c r="U149" s="1" t="s">
        <v>1586</v>
      </c>
      <c r="V149" s="1" t="s">
        <v>1521</v>
      </c>
    </row>
    <row r="150" s="1" customFormat="1" spans="1:22">
      <c r="A150" s="3">
        <v>999227105365123</v>
      </c>
      <c r="B150" s="1" t="s">
        <v>2350</v>
      </c>
      <c r="C150" s="1" t="s">
        <v>2381</v>
      </c>
      <c r="D150" s="1" t="s">
        <v>2382</v>
      </c>
      <c r="E150" s="1" t="s">
        <v>2383</v>
      </c>
      <c r="F150" s="1" t="s">
        <v>1487</v>
      </c>
      <c r="G150" s="1" t="s">
        <v>1488</v>
      </c>
      <c r="H150" s="1" t="s">
        <v>1489</v>
      </c>
      <c r="I150" s="1" t="s">
        <v>2384</v>
      </c>
      <c r="J150" s="1" t="s">
        <v>30</v>
      </c>
      <c r="K150" s="1" t="s">
        <v>2385</v>
      </c>
      <c r="L150" s="1" t="s">
        <v>2385</v>
      </c>
      <c r="M150" s="1" t="s">
        <v>1492</v>
      </c>
      <c r="N150" s="1" t="s">
        <v>1492</v>
      </c>
      <c r="O150" s="1" t="s">
        <v>1493</v>
      </c>
      <c r="P150" s="1" t="s">
        <v>1494</v>
      </c>
      <c r="Q150" s="1" t="s">
        <v>1495</v>
      </c>
      <c r="R150" s="1" t="s">
        <v>2386</v>
      </c>
      <c r="S150" s="1" t="s">
        <v>1497</v>
      </c>
      <c r="T150" s="1" t="s">
        <v>1498</v>
      </c>
      <c r="U150" s="1" t="s">
        <v>1499</v>
      </c>
      <c r="V150" s="1" t="s">
        <v>1677</v>
      </c>
    </row>
    <row r="151" s="1" customFormat="1" spans="1:22">
      <c r="A151" s="3">
        <v>999227105175767</v>
      </c>
      <c r="B151" s="1" t="s">
        <v>2350</v>
      </c>
      <c r="C151" s="1" t="s">
        <v>2387</v>
      </c>
      <c r="D151" s="1" t="s">
        <v>2388</v>
      </c>
      <c r="E151" s="1" t="s">
        <v>2389</v>
      </c>
      <c r="F151" s="1" t="s">
        <v>1487</v>
      </c>
      <c r="G151" s="1" t="s">
        <v>1488</v>
      </c>
      <c r="H151" s="1" t="s">
        <v>1489</v>
      </c>
      <c r="I151" s="1" t="s">
        <v>2390</v>
      </c>
      <c r="J151" s="1" t="s">
        <v>30</v>
      </c>
      <c r="K151" s="1" t="s">
        <v>2391</v>
      </c>
      <c r="L151" s="1" t="s">
        <v>2391</v>
      </c>
      <c r="M151" s="1" t="s">
        <v>1492</v>
      </c>
      <c r="N151" s="1" t="s">
        <v>1492</v>
      </c>
      <c r="O151" s="1" t="s">
        <v>1493</v>
      </c>
      <c r="P151" s="1" t="s">
        <v>1494</v>
      </c>
      <c r="Q151" s="1" t="s">
        <v>1495</v>
      </c>
      <c r="R151" s="1" t="s">
        <v>2392</v>
      </c>
      <c r="S151" s="1" t="s">
        <v>1497</v>
      </c>
      <c r="T151" s="1" t="s">
        <v>1498</v>
      </c>
      <c r="U151" s="1" t="s">
        <v>1499</v>
      </c>
      <c r="V151" s="1" t="s">
        <v>1579</v>
      </c>
    </row>
    <row r="152" s="1" customFormat="1" spans="1:22">
      <c r="A152" s="3">
        <v>999227104670877</v>
      </c>
      <c r="B152" s="1" t="s">
        <v>2350</v>
      </c>
      <c r="C152" s="1" t="s">
        <v>2393</v>
      </c>
      <c r="D152" s="1" t="s">
        <v>2394</v>
      </c>
      <c r="E152" s="1" t="s">
        <v>2395</v>
      </c>
      <c r="F152" s="1" t="s">
        <v>1595</v>
      </c>
      <c r="G152" s="1" t="s">
        <v>1488</v>
      </c>
      <c r="H152" s="1" t="s">
        <v>1489</v>
      </c>
      <c r="I152" s="1" t="s">
        <v>2396</v>
      </c>
      <c r="J152" s="1" t="s">
        <v>30</v>
      </c>
      <c r="K152" s="1" t="s">
        <v>2397</v>
      </c>
      <c r="L152" s="1" t="s">
        <v>1493</v>
      </c>
      <c r="M152" s="1" t="s">
        <v>2398</v>
      </c>
      <c r="N152" s="1" t="s">
        <v>2399</v>
      </c>
      <c r="O152" s="1" t="s">
        <v>1493</v>
      </c>
      <c r="P152" s="1" t="s">
        <v>1494</v>
      </c>
      <c r="Q152" s="1" t="s">
        <v>1495</v>
      </c>
      <c r="R152" s="1" t="s">
        <v>2400</v>
      </c>
      <c r="S152" s="1" t="s">
        <v>1497</v>
      </c>
      <c r="T152" s="1" t="s">
        <v>1498</v>
      </c>
      <c r="U152" s="1" t="s">
        <v>1499</v>
      </c>
      <c r="V152" s="1" t="s">
        <v>1500</v>
      </c>
    </row>
    <row r="153" s="1" customFormat="1" spans="1:22">
      <c r="A153" s="3">
        <v>999227104599356</v>
      </c>
      <c r="B153" s="1" t="s">
        <v>2350</v>
      </c>
      <c r="C153" s="1" t="s">
        <v>2401</v>
      </c>
      <c r="D153" s="1" t="s">
        <v>2402</v>
      </c>
      <c r="E153" s="1" t="s">
        <v>2403</v>
      </c>
      <c r="F153" s="1" t="s">
        <v>1595</v>
      </c>
      <c r="G153" s="1" t="s">
        <v>1488</v>
      </c>
      <c r="H153" s="1" t="s">
        <v>1489</v>
      </c>
      <c r="I153" s="1" t="s">
        <v>2404</v>
      </c>
      <c r="J153" s="1" t="s">
        <v>30</v>
      </c>
      <c r="K153" s="1" t="s">
        <v>2405</v>
      </c>
      <c r="L153" s="1" t="s">
        <v>2405</v>
      </c>
      <c r="M153" s="1" t="s">
        <v>1492</v>
      </c>
      <c r="N153" s="1" t="s">
        <v>1492</v>
      </c>
      <c r="O153" s="1" t="s">
        <v>1493</v>
      </c>
      <c r="P153" s="1" t="s">
        <v>1494</v>
      </c>
      <c r="Q153" s="1" t="s">
        <v>1495</v>
      </c>
      <c r="R153" s="1" t="s">
        <v>2406</v>
      </c>
      <c r="S153" s="1" t="s">
        <v>1497</v>
      </c>
      <c r="T153" s="1" t="s">
        <v>1498</v>
      </c>
      <c r="U153" s="1" t="s">
        <v>1586</v>
      </c>
      <c r="V153" s="1" t="s">
        <v>1521</v>
      </c>
    </row>
    <row r="154" s="1" customFormat="1" spans="1:22">
      <c r="A154" s="3">
        <v>999227103348463</v>
      </c>
      <c r="B154" s="1" t="s">
        <v>2350</v>
      </c>
      <c r="C154" s="1" t="s">
        <v>2407</v>
      </c>
      <c r="D154" s="1" t="s">
        <v>2408</v>
      </c>
      <c r="E154" s="1" t="s">
        <v>2409</v>
      </c>
      <c r="F154" s="1" t="s">
        <v>1487</v>
      </c>
      <c r="G154" s="1" t="s">
        <v>1488</v>
      </c>
      <c r="H154" s="1" t="s">
        <v>1489</v>
      </c>
      <c r="I154" s="1" t="s">
        <v>2410</v>
      </c>
      <c r="J154" s="1" t="s">
        <v>30</v>
      </c>
      <c r="K154" s="1" t="s">
        <v>2411</v>
      </c>
      <c r="L154" s="1" t="s">
        <v>2411</v>
      </c>
      <c r="M154" s="1" t="s">
        <v>1492</v>
      </c>
      <c r="N154" s="1" t="s">
        <v>1492</v>
      </c>
      <c r="O154" s="1" t="s">
        <v>1493</v>
      </c>
      <c r="P154" s="1" t="s">
        <v>1494</v>
      </c>
      <c r="Q154" s="1" t="s">
        <v>1495</v>
      </c>
      <c r="R154" s="1" t="s">
        <v>2412</v>
      </c>
      <c r="S154" s="1" t="s">
        <v>1497</v>
      </c>
      <c r="T154" s="1" t="s">
        <v>1498</v>
      </c>
      <c r="U154" s="1" t="s">
        <v>1499</v>
      </c>
      <c r="V154" s="1" t="s">
        <v>1507</v>
      </c>
    </row>
    <row r="155" s="1" customFormat="1" spans="1:22">
      <c r="A155" s="3">
        <v>999227102888363</v>
      </c>
      <c r="B155" s="1" t="s">
        <v>2350</v>
      </c>
      <c r="C155" s="1" t="s">
        <v>2413</v>
      </c>
      <c r="D155" s="1" t="s">
        <v>2414</v>
      </c>
      <c r="E155" s="1" t="s">
        <v>2415</v>
      </c>
      <c r="F155" s="1" t="s">
        <v>1487</v>
      </c>
      <c r="G155" s="1" t="s">
        <v>1488</v>
      </c>
      <c r="H155" s="1" t="s">
        <v>1489</v>
      </c>
      <c r="I155" s="1" t="s">
        <v>2416</v>
      </c>
      <c r="J155" s="1" t="s">
        <v>30</v>
      </c>
      <c r="K155" s="1" t="s">
        <v>2417</v>
      </c>
      <c r="L155" s="1" t="s">
        <v>2417</v>
      </c>
      <c r="M155" s="1" t="s">
        <v>1492</v>
      </c>
      <c r="N155" s="1" t="s">
        <v>1492</v>
      </c>
      <c r="O155" s="1" t="s">
        <v>1493</v>
      </c>
      <c r="P155" s="1" t="s">
        <v>1494</v>
      </c>
      <c r="Q155" s="1" t="s">
        <v>1495</v>
      </c>
      <c r="R155" s="1" t="s">
        <v>2418</v>
      </c>
      <c r="S155" s="1" t="s">
        <v>1497</v>
      </c>
      <c r="T155" s="1" t="s">
        <v>1498</v>
      </c>
      <c r="U155" s="1" t="s">
        <v>1499</v>
      </c>
      <c r="V155" s="1" t="s">
        <v>1507</v>
      </c>
    </row>
    <row r="156" s="1" customFormat="1" spans="1:22">
      <c r="A156" s="3">
        <v>27102396067</v>
      </c>
      <c r="B156" s="1" t="s">
        <v>2350</v>
      </c>
      <c r="C156" s="1" t="s">
        <v>2419</v>
      </c>
      <c r="D156" s="1" t="s">
        <v>2420</v>
      </c>
      <c r="E156" s="1" t="s">
        <v>2421</v>
      </c>
      <c r="F156" s="1" t="s">
        <v>1487</v>
      </c>
      <c r="G156" s="1" t="s">
        <v>1488</v>
      </c>
      <c r="H156" s="1" t="s">
        <v>1489</v>
      </c>
      <c r="I156" s="1" t="s">
        <v>2422</v>
      </c>
      <c r="J156" s="1" t="s">
        <v>30</v>
      </c>
      <c r="K156" s="1" t="s">
        <v>2423</v>
      </c>
      <c r="L156" s="1" t="s">
        <v>2423</v>
      </c>
      <c r="M156" s="1" t="s">
        <v>1492</v>
      </c>
      <c r="N156" s="1" t="s">
        <v>1492</v>
      </c>
      <c r="O156" s="1" t="s">
        <v>1493</v>
      </c>
      <c r="P156" s="1" t="s">
        <v>1494</v>
      </c>
      <c r="Q156" s="1" t="s">
        <v>1495</v>
      </c>
      <c r="R156" s="1" t="s">
        <v>2424</v>
      </c>
      <c r="S156" s="1" t="s">
        <v>1497</v>
      </c>
      <c r="T156" s="1" t="s">
        <v>1498</v>
      </c>
      <c r="U156" s="1" t="s">
        <v>1499</v>
      </c>
      <c r="V156" s="1" t="s">
        <v>1587</v>
      </c>
    </row>
    <row r="157" s="1" customFormat="1" spans="1:22">
      <c r="A157" s="3">
        <v>999227102384823</v>
      </c>
      <c r="B157" s="1" t="s">
        <v>2350</v>
      </c>
      <c r="C157" s="1" t="s">
        <v>2425</v>
      </c>
      <c r="D157" s="1" t="s">
        <v>2420</v>
      </c>
      <c r="E157" s="1" t="s">
        <v>2426</v>
      </c>
      <c r="F157" s="1" t="s">
        <v>1487</v>
      </c>
      <c r="G157" s="1" t="s">
        <v>1488</v>
      </c>
      <c r="H157" s="1" t="s">
        <v>1489</v>
      </c>
      <c r="I157" s="1" t="s">
        <v>2422</v>
      </c>
      <c r="J157" s="1" t="s">
        <v>30</v>
      </c>
      <c r="K157" s="1" t="s">
        <v>2423</v>
      </c>
      <c r="L157" s="1" t="s">
        <v>1493</v>
      </c>
      <c r="M157" s="1" t="s">
        <v>2427</v>
      </c>
      <c r="N157" s="1" t="s">
        <v>2428</v>
      </c>
      <c r="O157" s="1" t="s">
        <v>1493</v>
      </c>
      <c r="P157" s="1" t="s">
        <v>1494</v>
      </c>
      <c r="Q157" s="1" t="s">
        <v>1495</v>
      </c>
      <c r="R157" s="1" t="s">
        <v>2429</v>
      </c>
      <c r="S157" s="1" t="s">
        <v>1497</v>
      </c>
      <c r="T157" s="1" t="s">
        <v>1498</v>
      </c>
      <c r="U157" s="1" t="s">
        <v>1499</v>
      </c>
      <c r="V157" s="1" t="s">
        <v>1587</v>
      </c>
    </row>
    <row r="158" s="1" customFormat="1" spans="1:22">
      <c r="A158" s="3">
        <v>999227101729254</v>
      </c>
      <c r="B158" s="1" t="s">
        <v>2430</v>
      </c>
      <c r="C158" s="1" t="s">
        <v>2431</v>
      </c>
      <c r="D158" s="1" t="s">
        <v>2432</v>
      </c>
      <c r="E158" s="1" t="s">
        <v>2433</v>
      </c>
      <c r="F158" s="1" t="s">
        <v>1595</v>
      </c>
      <c r="G158" s="1" t="s">
        <v>1488</v>
      </c>
      <c r="H158" s="1" t="s">
        <v>1489</v>
      </c>
      <c r="I158" s="1" t="s">
        <v>2434</v>
      </c>
      <c r="J158" s="1" t="s">
        <v>30</v>
      </c>
      <c r="K158" s="1" t="s">
        <v>2435</v>
      </c>
      <c r="L158" s="1" t="s">
        <v>2435</v>
      </c>
      <c r="M158" s="1" t="s">
        <v>1492</v>
      </c>
      <c r="N158" s="1" t="s">
        <v>1492</v>
      </c>
      <c r="O158" s="1" t="s">
        <v>1493</v>
      </c>
      <c r="P158" s="1" t="s">
        <v>1494</v>
      </c>
      <c r="Q158" s="1" t="s">
        <v>1495</v>
      </c>
      <c r="R158" s="1" t="s">
        <v>2436</v>
      </c>
      <c r="S158" s="1" t="s">
        <v>1497</v>
      </c>
      <c r="T158" s="1" t="s">
        <v>1498</v>
      </c>
      <c r="U158" s="1" t="s">
        <v>1586</v>
      </c>
      <c r="V158" s="1" t="s">
        <v>1507</v>
      </c>
    </row>
    <row r="159" s="1" customFormat="1" spans="1:22">
      <c r="A159" s="3">
        <v>999227101206847</v>
      </c>
      <c r="B159" s="1" t="s">
        <v>2430</v>
      </c>
      <c r="C159" s="1" t="s">
        <v>2437</v>
      </c>
      <c r="D159" s="1" t="s">
        <v>2388</v>
      </c>
      <c r="E159" s="1" t="s">
        <v>2438</v>
      </c>
      <c r="F159" s="1" t="s">
        <v>1487</v>
      </c>
      <c r="G159" s="1" t="s">
        <v>1488</v>
      </c>
      <c r="H159" s="1" t="s">
        <v>1489</v>
      </c>
      <c r="I159" s="1" t="s">
        <v>2439</v>
      </c>
      <c r="J159" s="1" t="s">
        <v>30</v>
      </c>
      <c r="K159" s="1" t="s">
        <v>2440</v>
      </c>
      <c r="L159" s="1" t="s">
        <v>2440</v>
      </c>
      <c r="M159" s="1" t="s">
        <v>1492</v>
      </c>
      <c r="N159" s="1" t="s">
        <v>1492</v>
      </c>
      <c r="O159" s="1" t="s">
        <v>1493</v>
      </c>
      <c r="P159" s="1" t="s">
        <v>1494</v>
      </c>
      <c r="Q159" s="1" t="s">
        <v>1495</v>
      </c>
      <c r="R159" s="1" t="s">
        <v>2441</v>
      </c>
      <c r="S159" s="1" t="s">
        <v>1497</v>
      </c>
      <c r="T159" s="1" t="s">
        <v>1498</v>
      </c>
      <c r="U159" s="1" t="s">
        <v>1499</v>
      </c>
      <c r="V159" s="1" t="s">
        <v>1579</v>
      </c>
    </row>
    <row r="160" s="1" customFormat="1" spans="1:22">
      <c r="A160" s="3">
        <v>999227098907395</v>
      </c>
      <c r="B160" s="1" t="s">
        <v>2430</v>
      </c>
      <c r="C160" s="1" t="s">
        <v>2442</v>
      </c>
      <c r="D160" s="1" t="s">
        <v>2443</v>
      </c>
      <c r="E160" s="1" t="s">
        <v>2444</v>
      </c>
      <c r="F160" s="1" t="s">
        <v>1483</v>
      </c>
      <c r="G160" s="1" t="s">
        <v>1488</v>
      </c>
      <c r="H160" s="1" t="s">
        <v>1489</v>
      </c>
      <c r="I160" s="1" t="s">
        <v>2445</v>
      </c>
      <c r="J160" s="1" t="s">
        <v>30</v>
      </c>
      <c r="K160" s="1" t="s">
        <v>2446</v>
      </c>
      <c r="L160" s="1" t="s">
        <v>2447</v>
      </c>
      <c r="M160" s="1" t="s">
        <v>2448</v>
      </c>
      <c r="N160" s="1" t="s">
        <v>2449</v>
      </c>
      <c r="O160" s="1" t="s">
        <v>1493</v>
      </c>
      <c r="P160" s="1" t="s">
        <v>1494</v>
      </c>
      <c r="Q160" s="1" t="s">
        <v>1495</v>
      </c>
      <c r="R160" s="1" t="s">
        <v>2450</v>
      </c>
      <c r="S160" s="1" t="s">
        <v>1497</v>
      </c>
      <c r="T160" s="1" t="s">
        <v>1498</v>
      </c>
      <c r="U160" s="1" t="s">
        <v>1586</v>
      </c>
      <c r="V160" s="1" t="s">
        <v>1507</v>
      </c>
    </row>
    <row r="161" s="1" customFormat="1" spans="1:22">
      <c r="A161" s="3">
        <v>999227097086907</v>
      </c>
      <c r="B161" s="1" t="s">
        <v>2430</v>
      </c>
      <c r="C161" s="1" t="s">
        <v>2451</v>
      </c>
      <c r="D161" s="1" t="s">
        <v>1964</v>
      </c>
      <c r="E161" s="1" t="s">
        <v>2452</v>
      </c>
      <c r="F161" s="1" t="s">
        <v>1487</v>
      </c>
      <c r="G161" s="1" t="s">
        <v>1488</v>
      </c>
      <c r="H161" s="1" t="s">
        <v>1489</v>
      </c>
      <c r="I161" s="1" t="s">
        <v>2453</v>
      </c>
      <c r="J161" s="1" t="s">
        <v>30</v>
      </c>
      <c r="K161" s="1" t="s">
        <v>2454</v>
      </c>
      <c r="L161" s="1" t="s">
        <v>2454</v>
      </c>
      <c r="M161" s="1" t="s">
        <v>1492</v>
      </c>
      <c r="N161" s="1" t="s">
        <v>1492</v>
      </c>
      <c r="O161" s="1" t="s">
        <v>1493</v>
      </c>
      <c r="P161" s="1" t="s">
        <v>1494</v>
      </c>
      <c r="Q161" s="1" t="s">
        <v>1495</v>
      </c>
      <c r="R161" s="1" t="s">
        <v>2455</v>
      </c>
      <c r="S161" s="1" t="s">
        <v>1497</v>
      </c>
      <c r="T161" s="1" t="s">
        <v>1498</v>
      </c>
      <c r="U161" s="1" t="s">
        <v>1499</v>
      </c>
      <c r="V161" s="1" t="s">
        <v>1969</v>
      </c>
    </row>
    <row r="162" s="1" customFormat="1" spans="1:22">
      <c r="A162" s="3">
        <v>999227095985806</v>
      </c>
      <c r="B162" s="1" t="s">
        <v>2456</v>
      </c>
      <c r="C162" s="1" t="s">
        <v>2457</v>
      </c>
      <c r="D162" s="1" t="s">
        <v>2458</v>
      </c>
      <c r="E162" s="1" t="s">
        <v>2459</v>
      </c>
      <c r="F162" s="1" t="s">
        <v>1595</v>
      </c>
      <c r="G162" s="1" t="s">
        <v>1488</v>
      </c>
      <c r="H162" s="1" t="s">
        <v>1489</v>
      </c>
      <c r="I162" s="1" t="s">
        <v>2460</v>
      </c>
      <c r="J162" s="1" t="s">
        <v>30</v>
      </c>
      <c r="K162" s="1" t="s">
        <v>2461</v>
      </c>
      <c r="L162" s="1" t="s">
        <v>2461</v>
      </c>
      <c r="M162" s="1" t="s">
        <v>1492</v>
      </c>
      <c r="N162" s="1" t="s">
        <v>1492</v>
      </c>
      <c r="O162" s="1" t="s">
        <v>1493</v>
      </c>
      <c r="P162" s="1" t="s">
        <v>1494</v>
      </c>
      <c r="Q162" s="1" t="s">
        <v>1495</v>
      </c>
      <c r="R162" s="1" t="s">
        <v>2462</v>
      </c>
      <c r="S162" s="1" t="s">
        <v>1497</v>
      </c>
      <c r="T162" s="1" t="s">
        <v>1498</v>
      </c>
      <c r="U162" s="1" t="s">
        <v>1499</v>
      </c>
      <c r="V162" s="1" t="s">
        <v>1514</v>
      </c>
    </row>
    <row r="163" s="1" customFormat="1" spans="1:22">
      <c r="A163" s="3">
        <v>999227093426053</v>
      </c>
      <c r="B163" s="1" t="s">
        <v>2456</v>
      </c>
      <c r="C163" s="1" t="s">
        <v>2463</v>
      </c>
      <c r="D163" s="1" t="s">
        <v>2464</v>
      </c>
      <c r="E163" s="1" t="s">
        <v>2465</v>
      </c>
      <c r="F163" s="1" t="s">
        <v>1487</v>
      </c>
      <c r="G163" s="1" t="s">
        <v>1488</v>
      </c>
      <c r="H163" s="1" t="s">
        <v>1489</v>
      </c>
      <c r="I163" s="1" t="s">
        <v>2466</v>
      </c>
      <c r="J163" s="1" t="s">
        <v>30</v>
      </c>
      <c r="K163" s="1" t="s">
        <v>2467</v>
      </c>
      <c r="L163" s="1" t="s">
        <v>2467</v>
      </c>
      <c r="M163" s="1" t="s">
        <v>1492</v>
      </c>
      <c r="N163" s="1" t="s">
        <v>1492</v>
      </c>
      <c r="O163" s="1" t="s">
        <v>1493</v>
      </c>
      <c r="P163" s="1" t="s">
        <v>1494</v>
      </c>
      <c r="Q163" s="1" t="s">
        <v>1495</v>
      </c>
      <c r="R163" s="1" t="s">
        <v>2468</v>
      </c>
      <c r="S163" s="1" t="s">
        <v>1497</v>
      </c>
      <c r="T163" s="1" t="s">
        <v>1498</v>
      </c>
      <c r="U163" s="1" t="s">
        <v>1499</v>
      </c>
      <c r="V163" s="1" t="s">
        <v>1507</v>
      </c>
    </row>
    <row r="164" s="1" customFormat="1" spans="1:22">
      <c r="A164" s="3">
        <v>999227088758960</v>
      </c>
      <c r="B164" s="1" t="s">
        <v>2456</v>
      </c>
      <c r="C164" s="1" t="s">
        <v>2469</v>
      </c>
      <c r="D164" s="1" t="s">
        <v>2470</v>
      </c>
      <c r="E164" s="1" t="s">
        <v>2471</v>
      </c>
      <c r="F164" s="1" t="s">
        <v>1487</v>
      </c>
      <c r="G164" s="1" t="s">
        <v>1488</v>
      </c>
      <c r="H164" s="1" t="s">
        <v>1489</v>
      </c>
      <c r="I164" s="1" t="s">
        <v>2472</v>
      </c>
      <c r="J164" s="1" t="s">
        <v>30</v>
      </c>
      <c r="K164" s="1" t="s">
        <v>2473</v>
      </c>
      <c r="L164" s="1" t="s">
        <v>2473</v>
      </c>
      <c r="M164" s="1" t="s">
        <v>1492</v>
      </c>
      <c r="N164" s="1" t="s">
        <v>1492</v>
      </c>
      <c r="O164" s="1" t="s">
        <v>1493</v>
      </c>
      <c r="P164" s="1" t="s">
        <v>1494</v>
      </c>
      <c r="Q164" s="1" t="s">
        <v>1495</v>
      </c>
      <c r="R164" s="1" t="s">
        <v>2474</v>
      </c>
      <c r="S164" s="1" t="s">
        <v>1497</v>
      </c>
      <c r="T164" s="1" t="s">
        <v>1498</v>
      </c>
      <c r="U164" s="1" t="s">
        <v>1499</v>
      </c>
      <c r="V164" s="1" t="s">
        <v>1587</v>
      </c>
    </row>
    <row r="165" s="1" customFormat="1" spans="1:22">
      <c r="A165" s="3">
        <v>999227087589853</v>
      </c>
      <c r="B165" s="1" t="s">
        <v>2456</v>
      </c>
      <c r="C165" s="1" t="s">
        <v>2475</v>
      </c>
      <c r="D165" s="1" t="s">
        <v>2476</v>
      </c>
      <c r="E165" s="1" t="s">
        <v>2477</v>
      </c>
      <c r="F165" s="1" t="s">
        <v>1487</v>
      </c>
      <c r="G165" s="1" t="s">
        <v>1488</v>
      </c>
      <c r="H165" s="1" t="s">
        <v>1489</v>
      </c>
      <c r="I165" s="1" t="s">
        <v>2478</v>
      </c>
      <c r="J165" s="1" t="s">
        <v>30</v>
      </c>
      <c r="K165" s="1" t="s">
        <v>2479</v>
      </c>
      <c r="L165" s="1" t="s">
        <v>2479</v>
      </c>
      <c r="M165" s="1" t="s">
        <v>1492</v>
      </c>
      <c r="N165" s="1" t="s">
        <v>1492</v>
      </c>
      <c r="O165" s="1" t="s">
        <v>1493</v>
      </c>
      <c r="P165" s="1" t="s">
        <v>1494</v>
      </c>
      <c r="Q165" s="1" t="s">
        <v>1495</v>
      </c>
      <c r="R165" s="1" t="s">
        <v>2480</v>
      </c>
      <c r="S165" s="1" t="s">
        <v>1497</v>
      </c>
      <c r="T165" s="1" t="s">
        <v>1498</v>
      </c>
      <c r="U165" s="1" t="s">
        <v>1499</v>
      </c>
      <c r="V165" s="1" t="s">
        <v>1587</v>
      </c>
    </row>
    <row r="166" s="1" customFormat="1" spans="1:22">
      <c r="A166" s="3">
        <v>999227062400609</v>
      </c>
      <c r="B166" s="1" t="s">
        <v>2456</v>
      </c>
      <c r="C166" s="1" t="s">
        <v>2481</v>
      </c>
      <c r="D166" s="1" t="s">
        <v>2482</v>
      </c>
      <c r="E166" s="1" t="s">
        <v>2483</v>
      </c>
      <c r="F166" s="1" t="s">
        <v>1487</v>
      </c>
      <c r="G166" s="1" t="s">
        <v>1488</v>
      </c>
      <c r="H166" s="1" t="s">
        <v>1489</v>
      </c>
      <c r="I166" s="1" t="s">
        <v>2484</v>
      </c>
      <c r="J166" s="1" t="s">
        <v>30</v>
      </c>
      <c r="K166" s="1" t="s">
        <v>2485</v>
      </c>
      <c r="L166" s="1" t="s">
        <v>2485</v>
      </c>
      <c r="M166" s="1" t="s">
        <v>1492</v>
      </c>
      <c r="N166" s="1" t="s">
        <v>1492</v>
      </c>
      <c r="O166" s="1" t="s">
        <v>1493</v>
      </c>
      <c r="P166" s="1" t="s">
        <v>1494</v>
      </c>
      <c r="Q166" s="1" t="s">
        <v>1495</v>
      </c>
      <c r="R166" s="1" t="s">
        <v>2486</v>
      </c>
      <c r="S166" s="1" t="s">
        <v>1497</v>
      </c>
      <c r="T166" s="1" t="s">
        <v>1498</v>
      </c>
      <c r="U166" s="1" t="s">
        <v>1499</v>
      </c>
      <c r="V166" s="1" t="s">
        <v>2487</v>
      </c>
    </row>
    <row r="167" s="1" customFormat="1" spans="1:22">
      <c r="A167" s="3">
        <v>999227062360151</v>
      </c>
      <c r="B167" s="1" t="s">
        <v>2456</v>
      </c>
      <c r="C167" s="1" t="s">
        <v>2488</v>
      </c>
      <c r="D167" s="1" t="s">
        <v>2482</v>
      </c>
      <c r="E167" s="1" t="s">
        <v>2489</v>
      </c>
      <c r="F167" s="1" t="s">
        <v>1483</v>
      </c>
      <c r="G167" s="1" t="s">
        <v>1488</v>
      </c>
      <c r="H167" s="1" t="s">
        <v>1489</v>
      </c>
      <c r="I167" s="1" t="s">
        <v>2490</v>
      </c>
      <c r="J167" s="1" t="s">
        <v>30</v>
      </c>
      <c r="K167" s="1" t="s">
        <v>2491</v>
      </c>
      <c r="L167" s="1" t="s">
        <v>2491</v>
      </c>
      <c r="M167" s="1" t="s">
        <v>1492</v>
      </c>
      <c r="N167" s="1" t="s">
        <v>1492</v>
      </c>
      <c r="O167" s="1" t="s">
        <v>1493</v>
      </c>
      <c r="P167" s="1" t="s">
        <v>1494</v>
      </c>
      <c r="Q167" s="1" t="s">
        <v>1495</v>
      </c>
      <c r="R167" s="1" t="s">
        <v>2492</v>
      </c>
      <c r="S167" s="1" t="s">
        <v>1497</v>
      </c>
      <c r="T167" s="1" t="s">
        <v>1498</v>
      </c>
      <c r="U167" s="1" t="s">
        <v>1499</v>
      </c>
      <c r="V167" s="1" t="s">
        <v>2487</v>
      </c>
    </row>
    <row r="168" s="1" customFormat="1" spans="1:22">
      <c r="A168" s="3">
        <v>999227060146321</v>
      </c>
      <c r="B168" s="1" t="s">
        <v>2493</v>
      </c>
      <c r="C168" s="1" t="s">
        <v>2494</v>
      </c>
      <c r="D168" s="1" t="s">
        <v>2164</v>
      </c>
      <c r="E168" s="1" t="s">
        <v>2495</v>
      </c>
      <c r="F168" s="1" t="s">
        <v>1487</v>
      </c>
      <c r="G168" s="1" t="s">
        <v>1488</v>
      </c>
      <c r="H168" s="1" t="s">
        <v>1489</v>
      </c>
      <c r="I168" s="1" t="s">
        <v>2496</v>
      </c>
      <c r="J168" s="1" t="s">
        <v>30</v>
      </c>
      <c r="K168" s="1" t="s">
        <v>2497</v>
      </c>
      <c r="L168" s="1" t="s">
        <v>2497</v>
      </c>
      <c r="M168" s="1" t="s">
        <v>1492</v>
      </c>
      <c r="N168" s="1" t="s">
        <v>1492</v>
      </c>
      <c r="O168" s="1" t="s">
        <v>1493</v>
      </c>
      <c r="P168" s="1" t="s">
        <v>1494</v>
      </c>
      <c r="Q168" s="1" t="s">
        <v>1495</v>
      </c>
      <c r="R168" s="1" t="s">
        <v>2498</v>
      </c>
      <c r="S168" s="1" t="s">
        <v>1497</v>
      </c>
      <c r="T168" s="1" t="s">
        <v>1498</v>
      </c>
      <c r="U168" s="1" t="s">
        <v>1499</v>
      </c>
      <c r="V168" s="1" t="s">
        <v>1521</v>
      </c>
    </row>
    <row r="169" s="1" customFormat="1" spans="1:22">
      <c r="A169" s="3">
        <v>999227057122682</v>
      </c>
      <c r="B169" s="1" t="s">
        <v>2493</v>
      </c>
      <c r="C169" s="1" t="s">
        <v>2499</v>
      </c>
      <c r="D169" s="1" t="s">
        <v>2470</v>
      </c>
      <c r="E169" s="1" t="s">
        <v>2500</v>
      </c>
      <c r="F169" s="1" t="s">
        <v>1487</v>
      </c>
      <c r="G169" s="1" t="s">
        <v>1488</v>
      </c>
      <c r="H169" s="1" t="s">
        <v>1489</v>
      </c>
      <c r="I169" s="1" t="s">
        <v>2501</v>
      </c>
      <c r="J169" s="1" t="s">
        <v>30</v>
      </c>
      <c r="K169" s="1" t="s">
        <v>2502</v>
      </c>
      <c r="L169" s="1" t="s">
        <v>2502</v>
      </c>
      <c r="M169" s="1" t="s">
        <v>1492</v>
      </c>
      <c r="N169" s="1" t="s">
        <v>1492</v>
      </c>
      <c r="O169" s="1" t="s">
        <v>1493</v>
      </c>
      <c r="P169" s="1" t="s">
        <v>1494</v>
      </c>
      <c r="Q169" s="1" t="s">
        <v>1495</v>
      </c>
      <c r="R169" s="1" t="s">
        <v>2503</v>
      </c>
      <c r="S169" s="1" t="s">
        <v>1497</v>
      </c>
      <c r="T169" s="1" t="s">
        <v>1498</v>
      </c>
      <c r="U169" s="1" t="s">
        <v>1499</v>
      </c>
      <c r="V169" s="1" t="s">
        <v>1587</v>
      </c>
    </row>
    <row r="170" s="1" customFormat="1" spans="1:22">
      <c r="A170" s="3">
        <v>999227053746820</v>
      </c>
      <c r="B170" s="1" t="s">
        <v>2493</v>
      </c>
      <c r="C170" s="1" t="s">
        <v>2504</v>
      </c>
      <c r="D170" s="1" t="s">
        <v>2505</v>
      </c>
      <c r="E170" s="1" t="s">
        <v>2506</v>
      </c>
      <c r="F170" s="1" t="s">
        <v>1483</v>
      </c>
      <c r="G170" s="1" t="s">
        <v>1488</v>
      </c>
      <c r="H170" s="1" t="s">
        <v>1489</v>
      </c>
      <c r="I170" s="1" t="s">
        <v>2507</v>
      </c>
      <c r="J170" s="1" t="s">
        <v>30</v>
      </c>
      <c r="K170" s="1" t="s">
        <v>2508</v>
      </c>
      <c r="L170" s="1" t="s">
        <v>2508</v>
      </c>
      <c r="M170" s="1" t="s">
        <v>1492</v>
      </c>
      <c r="N170" s="1" t="s">
        <v>1492</v>
      </c>
      <c r="O170" s="1" t="s">
        <v>1493</v>
      </c>
      <c r="P170" s="1" t="s">
        <v>1494</v>
      </c>
      <c r="Q170" s="1" t="s">
        <v>1495</v>
      </c>
      <c r="R170" s="1" t="s">
        <v>2509</v>
      </c>
      <c r="S170" s="1" t="s">
        <v>1497</v>
      </c>
      <c r="T170" s="1" t="s">
        <v>1498</v>
      </c>
      <c r="U170" s="1" t="s">
        <v>1499</v>
      </c>
      <c r="V170" s="1" t="s">
        <v>1868</v>
      </c>
    </row>
    <row r="171" s="1" customFormat="1" spans="1:22">
      <c r="A171" s="3">
        <v>999227053088702</v>
      </c>
      <c r="B171" s="1" t="s">
        <v>2493</v>
      </c>
      <c r="C171" s="1" t="s">
        <v>2510</v>
      </c>
      <c r="D171" s="1" t="s">
        <v>2511</v>
      </c>
      <c r="E171" s="1" t="s">
        <v>2512</v>
      </c>
      <c r="F171" s="1" t="s">
        <v>1912</v>
      </c>
      <c r="G171" s="1" t="s">
        <v>1488</v>
      </c>
      <c r="H171" s="1" t="s">
        <v>1489</v>
      </c>
      <c r="I171" s="1" t="s">
        <v>2513</v>
      </c>
      <c r="J171" s="1" t="s">
        <v>30</v>
      </c>
      <c r="K171" s="1" t="s">
        <v>2514</v>
      </c>
      <c r="L171" s="1" t="s">
        <v>2514</v>
      </c>
      <c r="M171" s="1" t="s">
        <v>1492</v>
      </c>
      <c r="N171" s="1" t="s">
        <v>1492</v>
      </c>
      <c r="O171" s="1" t="s">
        <v>1493</v>
      </c>
      <c r="P171" s="1" t="s">
        <v>1494</v>
      </c>
      <c r="Q171" s="1" t="s">
        <v>1495</v>
      </c>
      <c r="R171" s="1" t="s">
        <v>2515</v>
      </c>
      <c r="S171" s="1" t="s">
        <v>1497</v>
      </c>
      <c r="T171" s="1" t="s">
        <v>1498</v>
      </c>
      <c r="U171" s="1" t="s">
        <v>1499</v>
      </c>
      <c r="V171" s="1" t="s">
        <v>1587</v>
      </c>
    </row>
    <row r="172" s="1" customFormat="1" spans="1:22">
      <c r="A172" s="3">
        <v>999227053021973</v>
      </c>
      <c r="B172" s="1" t="s">
        <v>2493</v>
      </c>
      <c r="C172" s="1" t="s">
        <v>2516</v>
      </c>
      <c r="D172" s="1" t="s">
        <v>2327</v>
      </c>
      <c r="E172" s="1" t="s">
        <v>2517</v>
      </c>
      <c r="F172" s="1" t="s">
        <v>1483</v>
      </c>
      <c r="G172" s="1" t="s">
        <v>1488</v>
      </c>
      <c r="H172" s="1" t="s">
        <v>1489</v>
      </c>
      <c r="I172" s="1" t="s">
        <v>2518</v>
      </c>
      <c r="J172" s="1" t="s">
        <v>30</v>
      </c>
      <c r="K172" s="1" t="s">
        <v>2519</v>
      </c>
      <c r="L172" s="1" t="s">
        <v>2519</v>
      </c>
      <c r="M172" s="1" t="s">
        <v>1492</v>
      </c>
      <c r="N172" s="1" t="s">
        <v>1492</v>
      </c>
      <c r="O172" s="1" t="s">
        <v>1493</v>
      </c>
      <c r="P172" s="1" t="s">
        <v>1494</v>
      </c>
      <c r="Q172" s="1" t="s">
        <v>1495</v>
      </c>
      <c r="R172" s="1" t="s">
        <v>2520</v>
      </c>
      <c r="S172" s="1" t="s">
        <v>1497</v>
      </c>
      <c r="T172" s="1" t="s">
        <v>1498</v>
      </c>
      <c r="U172" s="1" t="s">
        <v>1499</v>
      </c>
      <c r="V172" s="1" t="s">
        <v>1507</v>
      </c>
    </row>
    <row r="173" s="1" customFormat="1" spans="1:22">
      <c r="A173" s="3">
        <v>999227050964332</v>
      </c>
      <c r="B173" s="1" t="s">
        <v>2521</v>
      </c>
      <c r="C173" s="1" t="s">
        <v>2522</v>
      </c>
      <c r="D173" s="1" t="s">
        <v>2523</v>
      </c>
      <c r="E173" s="1" t="s">
        <v>2524</v>
      </c>
      <c r="F173" s="1" t="s">
        <v>1483</v>
      </c>
      <c r="G173" s="1" t="s">
        <v>1488</v>
      </c>
      <c r="H173" s="1" t="s">
        <v>1489</v>
      </c>
      <c r="I173" s="1" t="s">
        <v>2525</v>
      </c>
      <c r="J173" s="1" t="s">
        <v>30</v>
      </c>
      <c r="K173" s="1" t="s">
        <v>2526</v>
      </c>
      <c r="L173" s="1" t="s">
        <v>2526</v>
      </c>
      <c r="M173" s="1" t="s">
        <v>1492</v>
      </c>
      <c r="N173" s="1" t="s">
        <v>1492</v>
      </c>
      <c r="O173" s="1" t="s">
        <v>1493</v>
      </c>
      <c r="P173" s="1" t="s">
        <v>1494</v>
      </c>
      <c r="Q173" s="1" t="s">
        <v>1495</v>
      </c>
      <c r="R173" s="1" t="s">
        <v>2527</v>
      </c>
      <c r="S173" s="1" t="s">
        <v>1497</v>
      </c>
      <c r="T173" s="1" t="s">
        <v>1498</v>
      </c>
      <c r="U173" s="1" t="s">
        <v>1499</v>
      </c>
      <c r="V173" s="1" t="s">
        <v>1521</v>
      </c>
    </row>
    <row r="174" s="1" customFormat="1" spans="1:22">
      <c r="A174" s="3">
        <v>999227050439912</v>
      </c>
      <c r="B174" s="1" t="s">
        <v>2521</v>
      </c>
      <c r="C174" s="1" t="s">
        <v>2528</v>
      </c>
      <c r="D174" s="1" t="s">
        <v>2505</v>
      </c>
      <c r="E174" s="1" t="s">
        <v>2529</v>
      </c>
      <c r="F174" s="1" t="s">
        <v>1483</v>
      </c>
      <c r="G174" s="1" t="s">
        <v>1488</v>
      </c>
      <c r="H174" s="1" t="s">
        <v>1489</v>
      </c>
      <c r="I174" s="1" t="s">
        <v>2530</v>
      </c>
      <c r="J174" s="1" t="s">
        <v>30</v>
      </c>
      <c r="K174" s="1" t="s">
        <v>2508</v>
      </c>
      <c r="L174" s="1" t="s">
        <v>2508</v>
      </c>
      <c r="M174" s="1" t="s">
        <v>1492</v>
      </c>
      <c r="N174" s="1" t="s">
        <v>1492</v>
      </c>
      <c r="O174" s="1" t="s">
        <v>1493</v>
      </c>
      <c r="P174" s="1" t="s">
        <v>1494</v>
      </c>
      <c r="Q174" s="1" t="s">
        <v>1495</v>
      </c>
      <c r="R174" s="1" t="s">
        <v>2531</v>
      </c>
      <c r="S174" s="1" t="s">
        <v>1497</v>
      </c>
      <c r="T174" s="1" t="s">
        <v>1498</v>
      </c>
      <c r="U174" s="1" t="s">
        <v>1499</v>
      </c>
      <c r="V174" s="1" t="s">
        <v>1868</v>
      </c>
    </row>
    <row r="175" s="1" customFormat="1" spans="1:22">
      <c r="A175" s="3">
        <v>999227049527111</v>
      </c>
      <c r="B175" s="1" t="s">
        <v>2521</v>
      </c>
      <c r="C175" s="1" t="s">
        <v>2532</v>
      </c>
      <c r="D175" s="1" t="s">
        <v>2295</v>
      </c>
      <c r="E175" s="1" t="s">
        <v>2533</v>
      </c>
      <c r="F175" s="1" t="s">
        <v>1487</v>
      </c>
      <c r="G175" s="1" t="s">
        <v>1488</v>
      </c>
      <c r="H175" s="1" t="s">
        <v>1489</v>
      </c>
      <c r="I175" s="1" t="s">
        <v>2534</v>
      </c>
      <c r="J175" s="1" t="s">
        <v>30</v>
      </c>
      <c r="K175" s="1" t="s">
        <v>2535</v>
      </c>
      <c r="L175" s="1" t="s">
        <v>2535</v>
      </c>
      <c r="M175" s="1" t="s">
        <v>1492</v>
      </c>
      <c r="N175" s="1" t="s">
        <v>1492</v>
      </c>
      <c r="O175" s="1" t="s">
        <v>1493</v>
      </c>
      <c r="P175" s="1" t="s">
        <v>1494</v>
      </c>
      <c r="Q175" s="1" t="s">
        <v>1495</v>
      </c>
      <c r="R175" s="1" t="s">
        <v>2536</v>
      </c>
      <c r="S175" s="1" t="s">
        <v>1497</v>
      </c>
      <c r="T175" s="1" t="s">
        <v>1498</v>
      </c>
      <c r="U175" s="1" t="s">
        <v>1499</v>
      </c>
      <c r="V175" s="1" t="s">
        <v>1521</v>
      </c>
    </row>
    <row r="176" s="1" customFormat="1" spans="1:22">
      <c r="A176" s="3">
        <v>999227046629582</v>
      </c>
      <c r="B176" s="1" t="s">
        <v>2521</v>
      </c>
      <c r="C176" s="1" t="s">
        <v>2537</v>
      </c>
      <c r="D176" s="1" t="s">
        <v>2464</v>
      </c>
      <c r="E176" s="1" t="s">
        <v>2538</v>
      </c>
      <c r="F176" s="1" t="s">
        <v>1483</v>
      </c>
      <c r="G176" s="1" t="s">
        <v>1488</v>
      </c>
      <c r="H176" s="1" t="s">
        <v>1489</v>
      </c>
      <c r="I176" s="1" t="s">
        <v>2539</v>
      </c>
      <c r="J176" s="1" t="s">
        <v>30</v>
      </c>
      <c r="K176" s="1" t="s">
        <v>2540</v>
      </c>
      <c r="L176" s="1" t="s">
        <v>2540</v>
      </c>
      <c r="M176" s="1" t="s">
        <v>1492</v>
      </c>
      <c r="N176" s="1" t="s">
        <v>1492</v>
      </c>
      <c r="O176" s="1" t="s">
        <v>1493</v>
      </c>
      <c r="P176" s="1" t="s">
        <v>1494</v>
      </c>
      <c r="Q176" s="1" t="s">
        <v>1495</v>
      </c>
      <c r="R176" s="1" t="s">
        <v>2541</v>
      </c>
      <c r="S176" s="1" t="s">
        <v>1497</v>
      </c>
      <c r="T176" s="1" t="s">
        <v>1498</v>
      </c>
      <c r="U176" s="1" t="s">
        <v>1499</v>
      </c>
      <c r="V176" s="1" t="s">
        <v>1507</v>
      </c>
    </row>
    <row r="177" s="1" customFormat="1" spans="1:22">
      <c r="A177" s="3">
        <v>999227034697262</v>
      </c>
      <c r="B177" s="1" t="s">
        <v>2521</v>
      </c>
      <c r="C177" s="1" t="s">
        <v>2542</v>
      </c>
      <c r="D177" s="1" t="s">
        <v>2543</v>
      </c>
      <c r="E177" s="1" t="s">
        <v>2544</v>
      </c>
      <c r="F177" s="1" t="s">
        <v>1483</v>
      </c>
      <c r="G177" s="1" t="s">
        <v>1488</v>
      </c>
      <c r="H177" s="1" t="s">
        <v>1489</v>
      </c>
      <c r="I177" s="1" t="s">
        <v>2545</v>
      </c>
      <c r="J177" s="1" t="s">
        <v>30</v>
      </c>
      <c r="K177" s="1" t="s">
        <v>2546</v>
      </c>
      <c r="L177" s="1" t="s">
        <v>2546</v>
      </c>
      <c r="M177" s="1" t="s">
        <v>1492</v>
      </c>
      <c r="N177" s="1" t="s">
        <v>1492</v>
      </c>
      <c r="O177" s="1" t="s">
        <v>1493</v>
      </c>
      <c r="P177" s="1" t="s">
        <v>1494</v>
      </c>
      <c r="Q177" s="1" t="s">
        <v>1495</v>
      </c>
      <c r="R177" s="1" t="s">
        <v>2547</v>
      </c>
      <c r="S177" s="1" t="s">
        <v>1497</v>
      </c>
      <c r="T177" s="1" t="s">
        <v>1498</v>
      </c>
      <c r="U177" s="1" t="s">
        <v>1499</v>
      </c>
      <c r="V177" s="1" t="s">
        <v>2548</v>
      </c>
    </row>
    <row r="178" s="1" customFormat="1" spans="1:22">
      <c r="A178" s="3">
        <v>999227032166648</v>
      </c>
      <c r="B178" s="1" t="s">
        <v>2549</v>
      </c>
      <c r="C178" s="1" t="s">
        <v>2550</v>
      </c>
      <c r="D178" s="1" t="s">
        <v>2551</v>
      </c>
      <c r="E178" s="1" t="s">
        <v>2552</v>
      </c>
      <c r="F178" s="1" t="s">
        <v>1483</v>
      </c>
      <c r="G178" s="1" t="s">
        <v>1488</v>
      </c>
      <c r="H178" s="1" t="s">
        <v>1489</v>
      </c>
      <c r="I178" s="1" t="s">
        <v>2553</v>
      </c>
      <c r="J178" s="1" t="s">
        <v>30</v>
      </c>
      <c r="K178" s="1" t="s">
        <v>2554</v>
      </c>
      <c r="L178" s="1" t="s">
        <v>2554</v>
      </c>
      <c r="M178" s="1" t="s">
        <v>1492</v>
      </c>
      <c r="N178" s="1" t="s">
        <v>1492</v>
      </c>
      <c r="O178" s="1" t="s">
        <v>1493</v>
      </c>
      <c r="P178" s="1" t="s">
        <v>1494</v>
      </c>
      <c r="Q178" s="1" t="s">
        <v>1495</v>
      </c>
      <c r="R178" s="1" t="s">
        <v>2555</v>
      </c>
      <c r="S178" s="1" t="s">
        <v>1497</v>
      </c>
      <c r="T178" s="1" t="s">
        <v>1498</v>
      </c>
      <c r="U178" s="1" t="s">
        <v>1499</v>
      </c>
      <c r="V178" s="1" t="s">
        <v>1700</v>
      </c>
    </row>
    <row r="179" s="1" customFormat="1" spans="1:22">
      <c r="A179" s="3">
        <v>999227023634823</v>
      </c>
      <c r="B179" s="1" t="s">
        <v>2549</v>
      </c>
      <c r="C179" s="1" t="s">
        <v>2556</v>
      </c>
      <c r="D179" s="1" t="s">
        <v>2557</v>
      </c>
      <c r="E179" s="1" t="s">
        <v>2558</v>
      </c>
      <c r="F179" s="1" t="s">
        <v>1483</v>
      </c>
      <c r="G179" s="1" t="s">
        <v>1488</v>
      </c>
      <c r="H179" s="1" t="s">
        <v>1489</v>
      </c>
      <c r="I179" s="1" t="s">
        <v>2559</v>
      </c>
      <c r="J179" s="1" t="s">
        <v>30</v>
      </c>
      <c r="K179" s="1" t="s">
        <v>2560</v>
      </c>
      <c r="L179" s="1" t="s">
        <v>2560</v>
      </c>
      <c r="M179" s="1" t="s">
        <v>1492</v>
      </c>
      <c r="N179" s="1" t="s">
        <v>1492</v>
      </c>
      <c r="O179" s="1" t="s">
        <v>1493</v>
      </c>
      <c r="P179" s="1" t="s">
        <v>1494</v>
      </c>
      <c r="Q179" s="1" t="s">
        <v>1495</v>
      </c>
      <c r="R179" s="1" t="s">
        <v>2561</v>
      </c>
      <c r="S179" s="1" t="s">
        <v>1497</v>
      </c>
      <c r="T179" s="1" t="s">
        <v>1498</v>
      </c>
      <c r="U179" s="1" t="s">
        <v>1586</v>
      </c>
      <c r="V179" s="1" t="s">
        <v>1690</v>
      </c>
    </row>
    <row r="180" s="1" customFormat="1" spans="1:22">
      <c r="A180" s="3">
        <v>999227006280266</v>
      </c>
      <c r="B180" s="1" t="s">
        <v>2549</v>
      </c>
      <c r="C180" s="1" t="s">
        <v>2562</v>
      </c>
      <c r="D180" s="1" t="s">
        <v>2563</v>
      </c>
      <c r="E180" s="1" t="s">
        <v>2564</v>
      </c>
      <c r="F180" s="1" t="s">
        <v>1487</v>
      </c>
      <c r="G180" s="1" t="s">
        <v>1488</v>
      </c>
      <c r="H180" s="1" t="s">
        <v>1489</v>
      </c>
      <c r="I180" s="1" t="s">
        <v>2565</v>
      </c>
      <c r="J180" s="1" t="s">
        <v>30</v>
      </c>
      <c r="K180" s="1" t="s">
        <v>2566</v>
      </c>
      <c r="L180" s="1" t="s">
        <v>2566</v>
      </c>
      <c r="M180" s="1" t="s">
        <v>1492</v>
      </c>
      <c r="N180" s="1" t="s">
        <v>1492</v>
      </c>
      <c r="O180" s="1" t="s">
        <v>1493</v>
      </c>
      <c r="P180" s="1" t="s">
        <v>1494</v>
      </c>
      <c r="Q180" s="1" t="s">
        <v>1495</v>
      </c>
      <c r="R180" s="1" t="s">
        <v>2567</v>
      </c>
      <c r="S180" s="1" t="s">
        <v>1497</v>
      </c>
      <c r="T180" s="1" t="s">
        <v>1498</v>
      </c>
      <c r="U180" s="1" t="s">
        <v>1499</v>
      </c>
      <c r="V180" s="1" t="s">
        <v>2568</v>
      </c>
    </row>
    <row r="181" s="1" customFormat="1" spans="1:22">
      <c r="A181" s="3">
        <v>999226931467302</v>
      </c>
      <c r="B181" s="1" t="s">
        <v>2569</v>
      </c>
      <c r="C181" s="1" t="s">
        <v>2570</v>
      </c>
      <c r="D181" s="1" t="s">
        <v>2571</v>
      </c>
      <c r="E181" s="1" t="s">
        <v>2572</v>
      </c>
      <c r="F181" s="1" t="s">
        <v>1483</v>
      </c>
      <c r="G181" s="1" t="s">
        <v>1488</v>
      </c>
      <c r="H181" s="1" t="s">
        <v>1489</v>
      </c>
      <c r="I181" s="1" t="s">
        <v>2573</v>
      </c>
      <c r="J181" s="1" t="s">
        <v>30</v>
      </c>
      <c r="K181" s="1" t="s">
        <v>2574</v>
      </c>
      <c r="L181" s="1" t="s">
        <v>2574</v>
      </c>
      <c r="M181" s="1" t="s">
        <v>1492</v>
      </c>
      <c r="N181" s="1" t="s">
        <v>1492</v>
      </c>
      <c r="O181" s="1" t="s">
        <v>1493</v>
      </c>
      <c r="P181" s="1" t="s">
        <v>1494</v>
      </c>
      <c r="Q181" s="1" t="s">
        <v>1495</v>
      </c>
      <c r="R181" s="1" t="s">
        <v>2575</v>
      </c>
      <c r="S181" s="1" t="s">
        <v>1497</v>
      </c>
      <c r="T181" s="1" t="s">
        <v>1498</v>
      </c>
      <c r="U181" s="1" t="s">
        <v>1499</v>
      </c>
      <c r="V181" s="1" t="s">
        <v>1514</v>
      </c>
    </row>
    <row r="182" s="1" customFormat="1" spans="1:22">
      <c r="A182" s="3">
        <v>999226931077660</v>
      </c>
      <c r="B182" s="1" t="s">
        <v>2569</v>
      </c>
      <c r="C182" s="1" t="s">
        <v>2576</v>
      </c>
      <c r="D182" s="1" t="s">
        <v>2571</v>
      </c>
      <c r="E182" s="1" t="s">
        <v>2577</v>
      </c>
      <c r="F182" s="1" t="s">
        <v>1752</v>
      </c>
      <c r="G182" s="1" t="s">
        <v>1488</v>
      </c>
      <c r="H182" s="1" t="s">
        <v>1489</v>
      </c>
      <c r="I182" s="1" t="s">
        <v>2578</v>
      </c>
      <c r="J182" s="1" t="s">
        <v>30</v>
      </c>
      <c r="K182" s="1" t="s">
        <v>2579</v>
      </c>
      <c r="L182" s="1" t="s">
        <v>2579</v>
      </c>
      <c r="M182" s="1" t="s">
        <v>1492</v>
      </c>
      <c r="N182" s="1" t="s">
        <v>1492</v>
      </c>
      <c r="O182" s="1" t="s">
        <v>1493</v>
      </c>
      <c r="P182" s="1" t="s">
        <v>1494</v>
      </c>
      <c r="Q182" s="1" t="s">
        <v>1495</v>
      </c>
      <c r="R182" s="1" t="s">
        <v>2580</v>
      </c>
      <c r="S182" s="1" t="s">
        <v>1497</v>
      </c>
      <c r="T182" s="1" t="s">
        <v>1498</v>
      </c>
      <c r="U182" s="1" t="s">
        <v>1499</v>
      </c>
      <c r="V182" s="1" t="s">
        <v>1514</v>
      </c>
    </row>
    <row r="183" s="1" customFormat="1" spans="1:22">
      <c r="A183" s="3">
        <v>999226908774847</v>
      </c>
      <c r="B183" s="1" t="s">
        <v>2581</v>
      </c>
      <c r="C183" s="1" t="s">
        <v>2582</v>
      </c>
      <c r="D183" s="1" t="s">
        <v>2583</v>
      </c>
      <c r="E183" s="1" t="s">
        <v>2584</v>
      </c>
      <c r="F183" s="1" t="s">
        <v>1487</v>
      </c>
      <c r="G183" s="1" t="s">
        <v>1488</v>
      </c>
      <c r="H183" s="1" t="s">
        <v>1489</v>
      </c>
      <c r="I183" s="1" t="s">
        <v>2585</v>
      </c>
      <c r="J183" s="1" t="s">
        <v>30</v>
      </c>
      <c r="K183" s="1" t="s">
        <v>2586</v>
      </c>
      <c r="L183" s="1" t="s">
        <v>2586</v>
      </c>
      <c r="M183" s="1" t="s">
        <v>1492</v>
      </c>
      <c r="N183" s="1" t="s">
        <v>1492</v>
      </c>
      <c r="O183" s="1" t="s">
        <v>1493</v>
      </c>
      <c r="P183" s="1" t="s">
        <v>1494</v>
      </c>
      <c r="Q183" s="1" t="s">
        <v>1495</v>
      </c>
      <c r="R183" s="1" t="s">
        <v>2587</v>
      </c>
      <c r="S183" s="1" t="s">
        <v>1497</v>
      </c>
      <c r="T183" s="1" t="s">
        <v>1498</v>
      </c>
      <c r="U183" s="1" t="s">
        <v>1499</v>
      </c>
      <c r="V183" s="1" t="s">
        <v>2487</v>
      </c>
    </row>
    <row r="184" s="1" customFormat="1" spans="1:22">
      <c r="A184" s="3">
        <v>999226908138335</v>
      </c>
      <c r="B184" s="1" t="s">
        <v>2581</v>
      </c>
      <c r="C184" s="1" t="s">
        <v>2588</v>
      </c>
      <c r="D184" s="1" t="s">
        <v>2589</v>
      </c>
      <c r="E184" s="1" t="s">
        <v>2590</v>
      </c>
      <c r="F184" s="1" t="s">
        <v>1487</v>
      </c>
      <c r="G184" s="1" t="s">
        <v>1488</v>
      </c>
      <c r="H184" s="1" t="s">
        <v>1489</v>
      </c>
      <c r="I184" s="1" t="s">
        <v>2591</v>
      </c>
      <c r="J184" s="1" t="s">
        <v>30</v>
      </c>
      <c r="K184" s="1" t="s">
        <v>2592</v>
      </c>
      <c r="L184" s="1" t="s">
        <v>2592</v>
      </c>
      <c r="M184" s="1" t="s">
        <v>1492</v>
      </c>
      <c r="N184" s="1" t="s">
        <v>1492</v>
      </c>
      <c r="O184" s="1" t="s">
        <v>1493</v>
      </c>
      <c r="P184" s="1" t="s">
        <v>1494</v>
      </c>
      <c r="Q184" s="1" t="s">
        <v>1495</v>
      </c>
      <c r="R184" s="1" t="s">
        <v>2593</v>
      </c>
      <c r="S184" s="1" t="s">
        <v>1497</v>
      </c>
      <c r="T184" s="1" t="s">
        <v>1498</v>
      </c>
      <c r="U184" s="1" t="s">
        <v>1499</v>
      </c>
      <c r="V184" s="1" t="s">
        <v>1579</v>
      </c>
    </row>
    <row r="185" s="1" customFormat="1" spans="1:22">
      <c r="A185" s="3">
        <v>999226907799273</v>
      </c>
      <c r="B185" s="1" t="s">
        <v>2594</v>
      </c>
      <c r="C185" s="1" t="s">
        <v>2595</v>
      </c>
      <c r="D185" s="1" t="s">
        <v>2596</v>
      </c>
      <c r="E185" s="1" t="s">
        <v>2597</v>
      </c>
      <c r="F185" s="1" t="s">
        <v>1483</v>
      </c>
      <c r="G185" s="1" t="s">
        <v>1488</v>
      </c>
      <c r="H185" s="1" t="s">
        <v>1489</v>
      </c>
      <c r="I185" s="1" t="s">
        <v>2598</v>
      </c>
      <c r="J185" s="1" t="s">
        <v>30</v>
      </c>
      <c r="K185" s="1" t="s">
        <v>2599</v>
      </c>
      <c r="L185" s="1" t="s">
        <v>2599</v>
      </c>
      <c r="M185" s="1" t="s">
        <v>1492</v>
      </c>
      <c r="N185" s="1" t="s">
        <v>1492</v>
      </c>
      <c r="O185" s="1" t="s">
        <v>1493</v>
      </c>
      <c r="P185" s="1" t="s">
        <v>1494</v>
      </c>
      <c r="Q185" s="1" t="s">
        <v>1495</v>
      </c>
      <c r="R185" s="1" t="s">
        <v>2600</v>
      </c>
      <c r="S185" s="1" t="s">
        <v>1497</v>
      </c>
      <c r="T185" s="1" t="s">
        <v>1498</v>
      </c>
      <c r="U185" s="1" t="s">
        <v>1499</v>
      </c>
      <c r="V185" s="1" t="s">
        <v>1521</v>
      </c>
    </row>
    <row r="186" s="1" customFormat="1" spans="1:22">
      <c r="A186" s="3">
        <v>999226903167965</v>
      </c>
      <c r="B186" s="1" t="s">
        <v>2594</v>
      </c>
      <c r="C186" s="1" t="s">
        <v>2601</v>
      </c>
      <c r="D186" s="1" t="s">
        <v>2602</v>
      </c>
      <c r="E186" s="1" t="s">
        <v>2603</v>
      </c>
      <c r="F186" s="1" t="s">
        <v>1487</v>
      </c>
      <c r="G186" s="1" t="s">
        <v>1488</v>
      </c>
      <c r="H186" s="1" t="s">
        <v>1489</v>
      </c>
      <c r="I186" s="1" t="s">
        <v>2604</v>
      </c>
      <c r="J186" s="1" t="s">
        <v>30</v>
      </c>
      <c r="K186" s="1" t="s">
        <v>2605</v>
      </c>
      <c r="L186" s="1" t="s">
        <v>2605</v>
      </c>
      <c r="M186" s="1" t="s">
        <v>1492</v>
      </c>
      <c r="N186" s="1" t="s">
        <v>1492</v>
      </c>
      <c r="O186" s="1" t="s">
        <v>1493</v>
      </c>
      <c r="P186" s="1" t="s">
        <v>1494</v>
      </c>
      <c r="Q186" s="1" t="s">
        <v>1495</v>
      </c>
      <c r="R186" s="1" t="s">
        <v>2606</v>
      </c>
      <c r="S186" s="1" t="s">
        <v>1497</v>
      </c>
      <c r="T186" s="1" t="s">
        <v>1498</v>
      </c>
      <c r="U186" s="1" t="s">
        <v>1499</v>
      </c>
      <c r="V186" s="1" t="s">
        <v>1579</v>
      </c>
    </row>
    <row r="187" s="1" customFormat="1" spans="1:22">
      <c r="A187" s="3">
        <v>999226901408284</v>
      </c>
      <c r="B187" s="1" t="s">
        <v>2594</v>
      </c>
      <c r="C187" s="1" t="s">
        <v>2607</v>
      </c>
      <c r="D187" s="1" t="s">
        <v>2543</v>
      </c>
      <c r="E187" s="1" t="s">
        <v>2608</v>
      </c>
      <c r="F187" s="1" t="s">
        <v>1483</v>
      </c>
      <c r="G187" s="1" t="s">
        <v>1488</v>
      </c>
      <c r="H187" s="1" t="s">
        <v>1489</v>
      </c>
      <c r="I187" s="1" t="s">
        <v>2609</v>
      </c>
      <c r="J187" s="1" t="s">
        <v>30</v>
      </c>
      <c r="K187" s="1" t="s">
        <v>2610</v>
      </c>
      <c r="L187" s="1" t="s">
        <v>2610</v>
      </c>
      <c r="M187" s="1" t="s">
        <v>1492</v>
      </c>
      <c r="N187" s="1" t="s">
        <v>1492</v>
      </c>
      <c r="O187" s="1" t="s">
        <v>1493</v>
      </c>
      <c r="P187" s="1" t="s">
        <v>1494</v>
      </c>
      <c r="Q187" s="1" t="s">
        <v>1495</v>
      </c>
      <c r="R187" s="1" t="s">
        <v>2611</v>
      </c>
      <c r="S187" s="1" t="s">
        <v>1497</v>
      </c>
      <c r="T187" s="1" t="s">
        <v>1498</v>
      </c>
      <c r="U187" s="1" t="s">
        <v>1499</v>
      </c>
      <c r="V187" s="1" t="s">
        <v>2548</v>
      </c>
    </row>
    <row r="188" s="1" customFormat="1" spans="1:22">
      <c r="A188" s="3">
        <v>999226900636609</v>
      </c>
      <c r="B188" s="1" t="s">
        <v>2594</v>
      </c>
      <c r="C188" s="1" t="s">
        <v>2612</v>
      </c>
      <c r="D188" s="1" t="s">
        <v>2613</v>
      </c>
      <c r="E188" s="1" t="s">
        <v>2614</v>
      </c>
      <c r="F188" s="1" t="s">
        <v>1595</v>
      </c>
      <c r="G188" s="1" t="s">
        <v>1488</v>
      </c>
      <c r="H188" s="1" t="s">
        <v>1489</v>
      </c>
      <c r="I188" s="1" t="s">
        <v>2615</v>
      </c>
      <c r="J188" s="1" t="s">
        <v>30</v>
      </c>
      <c r="K188" s="1" t="s">
        <v>2616</v>
      </c>
      <c r="L188" s="1" t="s">
        <v>2616</v>
      </c>
      <c r="M188" s="1" t="s">
        <v>1492</v>
      </c>
      <c r="N188" s="1" t="s">
        <v>1492</v>
      </c>
      <c r="O188" s="1" t="s">
        <v>1493</v>
      </c>
      <c r="P188" s="1" t="s">
        <v>1494</v>
      </c>
      <c r="Q188" s="1" t="s">
        <v>1495</v>
      </c>
      <c r="R188" s="1" t="s">
        <v>2617</v>
      </c>
      <c r="S188" s="1" t="s">
        <v>1497</v>
      </c>
      <c r="T188" s="1" t="s">
        <v>1498</v>
      </c>
      <c r="U188" s="1" t="s">
        <v>1499</v>
      </c>
      <c r="V188" s="1" t="s">
        <v>1521</v>
      </c>
    </row>
    <row r="189" s="1" customFormat="1" spans="1:22">
      <c r="A189" s="3">
        <v>999226855627392</v>
      </c>
      <c r="B189" s="1" t="s">
        <v>2594</v>
      </c>
      <c r="C189" s="1" t="s">
        <v>2618</v>
      </c>
      <c r="D189" s="1" t="s">
        <v>2571</v>
      </c>
      <c r="E189" s="1" t="s">
        <v>2619</v>
      </c>
      <c r="F189" s="1" t="s">
        <v>1483</v>
      </c>
      <c r="G189" s="1" t="s">
        <v>1488</v>
      </c>
      <c r="H189" s="1" t="s">
        <v>1489</v>
      </c>
      <c r="I189" s="1" t="s">
        <v>2573</v>
      </c>
      <c r="J189" s="1" t="s">
        <v>30</v>
      </c>
      <c r="K189" s="1" t="s">
        <v>2620</v>
      </c>
      <c r="L189" s="1" t="s">
        <v>2620</v>
      </c>
      <c r="M189" s="1" t="s">
        <v>1492</v>
      </c>
      <c r="N189" s="1" t="s">
        <v>1492</v>
      </c>
      <c r="O189" s="1" t="s">
        <v>1493</v>
      </c>
      <c r="P189" s="1" t="s">
        <v>1494</v>
      </c>
      <c r="Q189" s="1" t="s">
        <v>1495</v>
      </c>
      <c r="R189" s="1" t="s">
        <v>2621</v>
      </c>
      <c r="S189" s="1" t="s">
        <v>1497</v>
      </c>
      <c r="T189" s="1" t="s">
        <v>1498</v>
      </c>
      <c r="U189" s="1" t="s">
        <v>1499</v>
      </c>
      <c r="V189" s="1" t="s">
        <v>1514</v>
      </c>
    </row>
    <row r="190" s="1" customFormat="1" spans="1:22">
      <c r="A190" s="3">
        <v>999226855133983</v>
      </c>
      <c r="B190" s="1" t="s">
        <v>2622</v>
      </c>
      <c r="C190" s="1" t="s">
        <v>2623</v>
      </c>
      <c r="D190" s="1" t="s">
        <v>1857</v>
      </c>
      <c r="E190" s="1" t="s">
        <v>2624</v>
      </c>
      <c r="F190" s="1" t="s">
        <v>1483</v>
      </c>
      <c r="G190" s="1" t="s">
        <v>1488</v>
      </c>
      <c r="H190" s="1" t="s">
        <v>1489</v>
      </c>
      <c r="I190" s="1" t="s">
        <v>2625</v>
      </c>
      <c r="J190" s="1" t="s">
        <v>30</v>
      </c>
      <c r="K190" s="1" t="s">
        <v>2626</v>
      </c>
      <c r="L190" s="1" t="s">
        <v>2626</v>
      </c>
      <c r="M190" s="1" t="s">
        <v>1492</v>
      </c>
      <c r="N190" s="1" t="s">
        <v>1492</v>
      </c>
      <c r="O190" s="1" t="s">
        <v>1493</v>
      </c>
      <c r="P190" s="1" t="s">
        <v>1494</v>
      </c>
      <c r="Q190" s="1" t="s">
        <v>1495</v>
      </c>
      <c r="R190" s="1" t="s">
        <v>2627</v>
      </c>
      <c r="S190" s="1" t="s">
        <v>1497</v>
      </c>
      <c r="T190" s="1" t="s">
        <v>1498</v>
      </c>
      <c r="U190" s="1" t="s">
        <v>1499</v>
      </c>
      <c r="V190" s="1" t="s">
        <v>1507</v>
      </c>
    </row>
    <row r="191" s="1" customFormat="1" spans="1:22">
      <c r="A191" s="3">
        <v>999226852551359</v>
      </c>
      <c r="B191" s="1" t="s">
        <v>2622</v>
      </c>
      <c r="C191" s="1" t="s">
        <v>2628</v>
      </c>
      <c r="D191" s="1" t="s">
        <v>2629</v>
      </c>
      <c r="E191" s="1" t="s">
        <v>2630</v>
      </c>
      <c r="F191" s="1" t="s">
        <v>1595</v>
      </c>
      <c r="G191" s="1" t="s">
        <v>1488</v>
      </c>
      <c r="H191" s="1" t="s">
        <v>1489</v>
      </c>
      <c r="I191" s="1" t="s">
        <v>2631</v>
      </c>
      <c r="J191" s="1" t="s">
        <v>30</v>
      </c>
      <c r="K191" s="1" t="s">
        <v>2632</v>
      </c>
      <c r="L191" s="1" t="s">
        <v>2632</v>
      </c>
      <c r="M191" s="1" t="s">
        <v>1492</v>
      </c>
      <c r="N191" s="1" t="s">
        <v>1492</v>
      </c>
      <c r="O191" s="1" t="s">
        <v>1493</v>
      </c>
      <c r="P191" s="1" t="s">
        <v>1494</v>
      </c>
      <c r="Q191" s="1" t="s">
        <v>1495</v>
      </c>
      <c r="R191" s="1" t="s">
        <v>2633</v>
      </c>
      <c r="S191" s="1" t="s">
        <v>1497</v>
      </c>
      <c r="T191" s="1" t="s">
        <v>1498</v>
      </c>
      <c r="U191" s="1" t="s">
        <v>1499</v>
      </c>
      <c r="V191" s="1" t="s">
        <v>1626</v>
      </c>
    </row>
    <row r="192" s="1" customFormat="1" spans="1:22">
      <c r="A192" s="3">
        <v>999226850883082</v>
      </c>
      <c r="B192" s="1" t="s">
        <v>2622</v>
      </c>
      <c r="C192" s="1" t="s">
        <v>2634</v>
      </c>
      <c r="D192" s="1" t="s">
        <v>1876</v>
      </c>
      <c r="E192" s="1" t="s">
        <v>2635</v>
      </c>
      <c r="F192" s="1" t="s">
        <v>1487</v>
      </c>
      <c r="G192" s="1" t="s">
        <v>1488</v>
      </c>
      <c r="H192" s="1" t="s">
        <v>1489</v>
      </c>
      <c r="I192" s="1" t="s">
        <v>2636</v>
      </c>
      <c r="J192" s="1" t="s">
        <v>30</v>
      </c>
      <c r="K192" s="1" t="s">
        <v>2637</v>
      </c>
      <c r="L192" s="1" t="s">
        <v>2637</v>
      </c>
      <c r="M192" s="1" t="s">
        <v>1492</v>
      </c>
      <c r="N192" s="1" t="s">
        <v>1492</v>
      </c>
      <c r="O192" s="1" t="s">
        <v>1493</v>
      </c>
      <c r="P192" s="1" t="s">
        <v>1494</v>
      </c>
      <c r="Q192" s="1" t="s">
        <v>1495</v>
      </c>
      <c r="R192" s="1" t="s">
        <v>2638</v>
      </c>
      <c r="S192" s="1" t="s">
        <v>1497</v>
      </c>
      <c r="T192" s="1" t="s">
        <v>1498</v>
      </c>
      <c r="U192" s="1" t="s">
        <v>1499</v>
      </c>
      <c r="V192" s="1" t="s">
        <v>1587</v>
      </c>
    </row>
    <row r="193" s="1" customFormat="1" spans="1:22">
      <c r="A193" s="3">
        <v>999226848581672</v>
      </c>
      <c r="B193" s="1" t="s">
        <v>2639</v>
      </c>
      <c r="C193" s="1" t="s">
        <v>2640</v>
      </c>
      <c r="D193" s="1" t="s">
        <v>2641</v>
      </c>
      <c r="E193" s="1" t="s">
        <v>2642</v>
      </c>
      <c r="F193" s="1" t="s">
        <v>1487</v>
      </c>
      <c r="G193" s="1" t="s">
        <v>1488</v>
      </c>
      <c r="H193" s="1" t="s">
        <v>1489</v>
      </c>
      <c r="I193" s="1" t="s">
        <v>2643</v>
      </c>
      <c r="J193" s="1" t="s">
        <v>30</v>
      </c>
      <c r="K193" s="1" t="s">
        <v>2644</v>
      </c>
      <c r="L193" s="1" t="s">
        <v>2644</v>
      </c>
      <c r="M193" s="1" t="s">
        <v>1492</v>
      </c>
      <c r="N193" s="1" t="s">
        <v>1492</v>
      </c>
      <c r="O193" s="1" t="s">
        <v>1493</v>
      </c>
      <c r="P193" s="1" t="s">
        <v>1494</v>
      </c>
      <c r="Q193" s="1" t="s">
        <v>1495</v>
      </c>
      <c r="R193" s="1" t="s">
        <v>2645</v>
      </c>
      <c r="S193" s="1" t="s">
        <v>1497</v>
      </c>
      <c r="T193" s="1" t="s">
        <v>1498</v>
      </c>
      <c r="U193" s="1" t="s">
        <v>1499</v>
      </c>
      <c r="V193" s="1" t="s">
        <v>1690</v>
      </c>
    </row>
    <row r="194" s="1" customFormat="1" spans="1:22">
      <c r="A194" s="3">
        <v>999226836064092</v>
      </c>
      <c r="B194" s="1" t="s">
        <v>2646</v>
      </c>
      <c r="C194" s="1" t="s">
        <v>2647</v>
      </c>
      <c r="D194" s="1" t="s">
        <v>2648</v>
      </c>
      <c r="E194" s="1" t="s">
        <v>2649</v>
      </c>
      <c r="F194" s="1" t="s">
        <v>1595</v>
      </c>
      <c r="G194" s="1" t="s">
        <v>1488</v>
      </c>
      <c r="H194" s="1" t="s">
        <v>1489</v>
      </c>
      <c r="I194" s="1" t="s">
        <v>2650</v>
      </c>
      <c r="J194" s="1" t="s">
        <v>30</v>
      </c>
      <c r="K194" s="1" t="s">
        <v>2651</v>
      </c>
      <c r="L194" s="1" t="s">
        <v>2651</v>
      </c>
      <c r="M194" s="1" t="s">
        <v>1492</v>
      </c>
      <c r="N194" s="1" t="s">
        <v>1492</v>
      </c>
      <c r="O194" s="1" t="s">
        <v>1493</v>
      </c>
      <c r="P194" s="1" t="s">
        <v>1494</v>
      </c>
      <c r="Q194" s="1" t="s">
        <v>1495</v>
      </c>
      <c r="R194" s="1" t="s">
        <v>2652</v>
      </c>
      <c r="S194" s="1" t="s">
        <v>1497</v>
      </c>
      <c r="T194" s="1" t="s">
        <v>1498</v>
      </c>
      <c r="U194" s="1" t="s">
        <v>1499</v>
      </c>
      <c r="V194" s="1" t="s">
        <v>1507</v>
      </c>
    </row>
    <row r="195" s="1" customFormat="1" spans="1:22">
      <c r="A195" s="3">
        <v>999226835207000</v>
      </c>
      <c r="B195" s="1" t="s">
        <v>2646</v>
      </c>
      <c r="C195" s="1" t="s">
        <v>2653</v>
      </c>
      <c r="D195" s="1" t="s">
        <v>2118</v>
      </c>
      <c r="E195" s="1" t="s">
        <v>2654</v>
      </c>
      <c r="F195" s="1" t="s">
        <v>1487</v>
      </c>
      <c r="G195" s="1" t="s">
        <v>1488</v>
      </c>
      <c r="H195" s="1" t="s">
        <v>1489</v>
      </c>
      <c r="I195" s="1" t="s">
        <v>2655</v>
      </c>
      <c r="J195" s="1" t="s">
        <v>30</v>
      </c>
      <c r="K195" s="1" t="s">
        <v>2656</v>
      </c>
      <c r="L195" s="1" t="s">
        <v>2656</v>
      </c>
      <c r="M195" s="1" t="s">
        <v>1492</v>
      </c>
      <c r="N195" s="1" t="s">
        <v>1492</v>
      </c>
      <c r="O195" s="1" t="s">
        <v>1493</v>
      </c>
      <c r="P195" s="1" t="s">
        <v>1494</v>
      </c>
      <c r="Q195" s="1" t="s">
        <v>1495</v>
      </c>
      <c r="R195" s="1" t="s">
        <v>2657</v>
      </c>
      <c r="S195" s="1" t="s">
        <v>1497</v>
      </c>
      <c r="T195" s="1" t="s">
        <v>1498</v>
      </c>
      <c r="U195" s="1" t="s">
        <v>1499</v>
      </c>
      <c r="V195" s="1" t="s">
        <v>1677</v>
      </c>
    </row>
    <row r="196" s="1" customFormat="1" spans="1:22">
      <c r="A196" s="3">
        <v>999226834592410</v>
      </c>
      <c r="B196" s="1" t="s">
        <v>2646</v>
      </c>
      <c r="C196" s="1" t="s">
        <v>2658</v>
      </c>
      <c r="D196" s="1" t="s">
        <v>2659</v>
      </c>
      <c r="E196" s="1" t="s">
        <v>2660</v>
      </c>
      <c r="F196" s="1" t="s">
        <v>1487</v>
      </c>
      <c r="G196" s="1" t="s">
        <v>1488</v>
      </c>
      <c r="H196" s="1" t="s">
        <v>1489</v>
      </c>
      <c r="I196" s="1" t="s">
        <v>2661</v>
      </c>
      <c r="J196" s="1" t="s">
        <v>30</v>
      </c>
      <c r="K196" s="1" t="s">
        <v>2662</v>
      </c>
      <c r="L196" s="1" t="s">
        <v>2662</v>
      </c>
      <c r="M196" s="1" t="s">
        <v>1492</v>
      </c>
      <c r="N196" s="1" t="s">
        <v>1492</v>
      </c>
      <c r="O196" s="1" t="s">
        <v>1493</v>
      </c>
      <c r="P196" s="1" t="s">
        <v>1494</v>
      </c>
      <c r="Q196" s="1" t="s">
        <v>1495</v>
      </c>
      <c r="R196" s="1" t="s">
        <v>2663</v>
      </c>
      <c r="S196" s="1" t="s">
        <v>1497</v>
      </c>
      <c r="T196" s="1" t="s">
        <v>1498</v>
      </c>
      <c r="U196" s="1" t="s">
        <v>1499</v>
      </c>
      <c r="V196" s="1" t="s">
        <v>1514</v>
      </c>
    </row>
    <row r="197" s="1" customFormat="1" spans="1:22">
      <c r="A197" s="3">
        <v>999226800770728</v>
      </c>
      <c r="B197" s="1" t="s">
        <v>2646</v>
      </c>
      <c r="C197" s="1" t="s">
        <v>2664</v>
      </c>
      <c r="D197" s="1" t="s">
        <v>2665</v>
      </c>
      <c r="E197" s="1" t="s">
        <v>2666</v>
      </c>
      <c r="F197" s="1" t="s">
        <v>1483</v>
      </c>
      <c r="G197" s="1" t="s">
        <v>1488</v>
      </c>
      <c r="H197" s="1" t="s">
        <v>1489</v>
      </c>
      <c r="I197" s="1" t="s">
        <v>2667</v>
      </c>
      <c r="J197" s="1" t="s">
        <v>30</v>
      </c>
      <c r="K197" s="1" t="s">
        <v>2668</v>
      </c>
      <c r="L197" s="1" t="s">
        <v>2668</v>
      </c>
      <c r="M197" s="1" t="s">
        <v>1492</v>
      </c>
      <c r="N197" s="1" t="s">
        <v>1492</v>
      </c>
      <c r="O197" s="1" t="s">
        <v>1493</v>
      </c>
      <c r="P197" s="1" t="s">
        <v>1494</v>
      </c>
      <c r="Q197" s="1" t="s">
        <v>1495</v>
      </c>
      <c r="R197" s="1" t="s">
        <v>2669</v>
      </c>
      <c r="S197" s="1" t="s">
        <v>1497</v>
      </c>
      <c r="T197" s="1" t="s">
        <v>1498</v>
      </c>
      <c r="U197" s="1" t="s">
        <v>1499</v>
      </c>
      <c r="V197" s="1" t="s">
        <v>1521</v>
      </c>
    </row>
    <row r="198" s="1" customFormat="1" spans="1:22">
      <c r="A198" s="3">
        <v>999226800587448</v>
      </c>
      <c r="B198" s="1" t="s">
        <v>2646</v>
      </c>
      <c r="C198" s="1" t="s">
        <v>2670</v>
      </c>
      <c r="D198" s="1" t="s">
        <v>2671</v>
      </c>
      <c r="E198" s="1" t="s">
        <v>2672</v>
      </c>
      <c r="F198" s="1" t="s">
        <v>1483</v>
      </c>
      <c r="G198" s="1" t="s">
        <v>1488</v>
      </c>
      <c r="H198" s="1" t="s">
        <v>1489</v>
      </c>
      <c r="I198" s="1" t="s">
        <v>2673</v>
      </c>
      <c r="J198" s="1" t="s">
        <v>30</v>
      </c>
      <c r="K198" s="1" t="s">
        <v>2674</v>
      </c>
      <c r="L198" s="1" t="s">
        <v>2674</v>
      </c>
      <c r="M198" s="1" t="s">
        <v>1492</v>
      </c>
      <c r="N198" s="1" t="s">
        <v>1492</v>
      </c>
      <c r="O198" s="1" t="s">
        <v>1493</v>
      </c>
      <c r="P198" s="1" t="s">
        <v>1494</v>
      </c>
      <c r="Q198" s="1" t="s">
        <v>1495</v>
      </c>
      <c r="R198" s="1" t="s">
        <v>2675</v>
      </c>
      <c r="S198" s="1" t="s">
        <v>1497</v>
      </c>
      <c r="T198" s="1" t="s">
        <v>1498</v>
      </c>
      <c r="U198" s="1" t="s">
        <v>1499</v>
      </c>
      <c r="V198" s="1" t="s">
        <v>1677</v>
      </c>
    </row>
    <row r="199" s="1" customFormat="1" spans="1:22">
      <c r="A199" s="3">
        <v>999226799049416</v>
      </c>
      <c r="B199" s="1" t="s">
        <v>2676</v>
      </c>
      <c r="C199" s="1" t="s">
        <v>2677</v>
      </c>
      <c r="D199" s="1" t="s">
        <v>2678</v>
      </c>
      <c r="E199" s="1" t="s">
        <v>2679</v>
      </c>
      <c r="F199" s="1" t="s">
        <v>1483</v>
      </c>
      <c r="G199" s="1" t="s">
        <v>1488</v>
      </c>
      <c r="H199" s="1" t="s">
        <v>1489</v>
      </c>
      <c r="I199" s="1" t="s">
        <v>2680</v>
      </c>
      <c r="J199" s="1" t="s">
        <v>30</v>
      </c>
      <c r="K199" s="1" t="s">
        <v>2681</v>
      </c>
      <c r="L199" s="1" t="s">
        <v>2681</v>
      </c>
      <c r="M199" s="1" t="s">
        <v>1492</v>
      </c>
      <c r="N199" s="1" t="s">
        <v>1492</v>
      </c>
      <c r="O199" s="1" t="s">
        <v>1493</v>
      </c>
      <c r="P199" s="1" t="s">
        <v>1494</v>
      </c>
      <c r="Q199" s="1" t="s">
        <v>1495</v>
      </c>
      <c r="R199" s="1" t="s">
        <v>2682</v>
      </c>
      <c r="S199" s="1" t="s">
        <v>1497</v>
      </c>
      <c r="T199" s="1" t="s">
        <v>1498</v>
      </c>
      <c r="U199" s="1" t="s">
        <v>1586</v>
      </c>
      <c r="V199" s="1" t="s">
        <v>1507</v>
      </c>
    </row>
    <row r="200" s="1" customFormat="1" spans="1:22">
      <c r="A200" s="3">
        <v>999226797837153</v>
      </c>
      <c r="B200" s="1" t="s">
        <v>2676</v>
      </c>
      <c r="C200" s="1" t="s">
        <v>2683</v>
      </c>
      <c r="D200" s="1" t="s">
        <v>2684</v>
      </c>
      <c r="E200" s="1" t="s">
        <v>2685</v>
      </c>
      <c r="F200" s="1" t="s">
        <v>1487</v>
      </c>
      <c r="G200" s="1" t="s">
        <v>1488</v>
      </c>
      <c r="H200" s="1" t="s">
        <v>1489</v>
      </c>
      <c r="I200" s="1" t="s">
        <v>2686</v>
      </c>
      <c r="J200" s="1" t="s">
        <v>30</v>
      </c>
      <c r="K200" s="1" t="s">
        <v>2687</v>
      </c>
      <c r="L200" s="1" t="s">
        <v>2687</v>
      </c>
      <c r="M200" s="1" t="s">
        <v>1492</v>
      </c>
      <c r="N200" s="1" t="s">
        <v>1492</v>
      </c>
      <c r="O200" s="1" t="s">
        <v>1493</v>
      </c>
      <c r="P200" s="1" t="s">
        <v>1494</v>
      </c>
      <c r="Q200" s="1" t="s">
        <v>1495</v>
      </c>
      <c r="R200" s="1" t="s">
        <v>2688</v>
      </c>
      <c r="S200" s="1" t="s">
        <v>1497</v>
      </c>
      <c r="T200" s="1" t="s">
        <v>1498</v>
      </c>
      <c r="U200" s="1" t="s">
        <v>1499</v>
      </c>
      <c r="V200" s="1" t="s">
        <v>2689</v>
      </c>
    </row>
    <row r="201" s="1" customFormat="1" spans="1:22">
      <c r="A201" s="3">
        <v>999226797522560</v>
      </c>
      <c r="B201" s="1" t="s">
        <v>2676</v>
      </c>
      <c r="C201" s="1" t="s">
        <v>2690</v>
      </c>
      <c r="D201" s="1" t="s">
        <v>2691</v>
      </c>
      <c r="E201" s="1" t="s">
        <v>2692</v>
      </c>
      <c r="F201" s="1" t="s">
        <v>1487</v>
      </c>
      <c r="G201" s="1" t="s">
        <v>1488</v>
      </c>
      <c r="H201" s="1" t="s">
        <v>1489</v>
      </c>
      <c r="I201" s="1" t="s">
        <v>2693</v>
      </c>
      <c r="J201" s="1" t="s">
        <v>30</v>
      </c>
      <c r="K201" s="1" t="s">
        <v>2694</v>
      </c>
      <c r="L201" s="1" t="s">
        <v>2694</v>
      </c>
      <c r="M201" s="1" t="s">
        <v>1492</v>
      </c>
      <c r="N201" s="1" t="s">
        <v>1492</v>
      </c>
      <c r="O201" s="1" t="s">
        <v>1493</v>
      </c>
      <c r="P201" s="1" t="s">
        <v>1494</v>
      </c>
      <c r="Q201" s="1" t="s">
        <v>1495</v>
      </c>
      <c r="R201" s="1" t="s">
        <v>2695</v>
      </c>
      <c r="S201" s="1" t="s">
        <v>1497</v>
      </c>
      <c r="T201" s="1" t="s">
        <v>1498</v>
      </c>
      <c r="U201" s="1" t="s">
        <v>1499</v>
      </c>
      <c r="V201" s="1" t="s">
        <v>2696</v>
      </c>
    </row>
    <row r="202" s="1" customFormat="1" spans="1:22">
      <c r="A202" s="3">
        <v>999226790419446</v>
      </c>
      <c r="B202" s="1" t="s">
        <v>2697</v>
      </c>
      <c r="C202" s="1" t="s">
        <v>2698</v>
      </c>
      <c r="D202" s="1" t="s">
        <v>2699</v>
      </c>
      <c r="E202" s="1" t="s">
        <v>2700</v>
      </c>
      <c r="F202" s="1" t="s">
        <v>1595</v>
      </c>
      <c r="G202" s="1" t="s">
        <v>1488</v>
      </c>
      <c r="H202" s="1" t="s">
        <v>1489</v>
      </c>
      <c r="I202" s="1" t="s">
        <v>2701</v>
      </c>
      <c r="J202" s="1" t="s">
        <v>30</v>
      </c>
      <c r="K202" s="1" t="s">
        <v>2702</v>
      </c>
      <c r="L202" s="1" t="s">
        <v>2702</v>
      </c>
      <c r="M202" s="1" t="s">
        <v>1492</v>
      </c>
      <c r="N202" s="1" t="s">
        <v>1492</v>
      </c>
      <c r="O202" s="1" t="s">
        <v>1493</v>
      </c>
      <c r="P202" s="1" t="s">
        <v>1494</v>
      </c>
      <c r="Q202" s="1" t="s">
        <v>1495</v>
      </c>
      <c r="R202" s="1" t="s">
        <v>2703</v>
      </c>
      <c r="S202" s="1" t="s">
        <v>1497</v>
      </c>
      <c r="T202" s="1" t="s">
        <v>1498</v>
      </c>
      <c r="U202" s="1" t="s">
        <v>1499</v>
      </c>
      <c r="V202" s="1" t="s">
        <v>1500</v>
      </c>
    </row>
    <row r="203" s="1" customFormat="1" spans="1:22">
      <c r="A203" s="3">
        <v>999226776068707</v>
      </c>
      <c r="B203" s="1" t="s">
        <v>2704</v>
      </c>
      <c r="C203" s="1" t="s">
        <v>2705</v>
      </c>
      <c r="D203" s="1" t="s">
        <v>2706</v>
      </c>
      <c r="E203" s="1" t="s">
        <v>2707</v>
      </c>
      <c r="F203" s="1" t="s">
        <v>1987</v>
      </c>
      <c r="G203" s="1" t="s">
        <v>1488</v>
      </c>
      <c r="H203" s="1" t="s">
        <v>1489</v>
      </c>
      <c r="I203" s="1" t="s">
        <v>2708</v>
      </c>
      <c r="J203" s="1" t="s">
        <v>30</v>
      </c>
      <c r="K203" s="1" t="s">
        <v>2709</v>
      </c>
      <c r="L203" s="1" t="s">
        <v>2709</v>
      </c>
      <c r="M203" s="1" t="s">
        <v>1492</v>
      </c>
      <c r="N203" s="1" t="s">
        <v>1492</v>
      </c>
      <c r="O203" s="1" t="s">
        <v>1493</v>
      </c>
      <c r="P203" s="1" t="s">
        <v>1494</v>
      </c>
      <c r="Q203" s="1" t="s">
        <v>1495</v>
      </c>
      <c r="R203" s="1" t="s">
        <v>2710</v>
      </c>
      <c r="S203" s="1" t="s">
        <v>1497</v>
      </c>
      <c r="T203" s="1" t="s">
        <v>1498</v>
      </c>
      <c r="U203" s="1" t="s">
        <v>1499</v>
      </c>
      <c r="V203" s="1" t="s">
        <v>1579</v>
      </c>
    </row>
    <row r="204" s="1" customFormat="1" spans="1:22">
      <c r="A204" s="3">
        <v>999226774442644</v>
      </c>
      <c r="B204" s="1" t="s">
        <v>2704</v>
      </c>
      <c r="C204" s="1" t="s">
        <v>2711</v>
      </c>
      <c r="D204" s="1" t="s">
        <v>2712</v>
      </c>
      <c r="E204" s="1" t="s">
        <v>2713</v>
      </c>
      <c r="F204" s="1" t="s">
        <v>1752</v>
      </c>
      <c r="G204" s="1" t="s">
        <v>1488</v>
      </c>
      <c r="H204" s="1" t="s">
        <v>1489</v>
      </c>
      <c r="I204" s="1" t="s">
        <v>2714</v>
      </c>
      <c r="J204" s="1" t="s">
        <v>30</v>
      </c>
      <c r="K204" s="1" t="s">
        <v>2715</v>
      </c>
      <c r="L204" s="1" t="s">
        <v>2715</v>
      </c>
      <c r="M204" s="1" t="s">
        <v>1492</v>
      </c>
      <c r="N204" s="1" t="s">
        <v>1492</v>
      </c>
      <c r="O204" s="1" t="s">
        <v>1493</v>
      </c>
      <c r="P204" s="1" t="s">
        <v>1494</v>
      </c>
      <c r="Q204" s="1" t="s">
        <v>1495</v>
      </c>
      <c r="R204" s="1" t="s">
        <v>2716</v>
      </c>
      <c r="S204" s="1" t="s">
        <v>1497</v>
      </c>
      <c r="T204" s="1" t="s">
        <v>1498</v>
      </c>
      <c r="U204" s="1" t="s">
        <v>1499</v>
      </c>
      <c r="V204" s="1" t="s">
        <v>1587</v>
      </c>
    </row>
    <row r="205" s="1" customFormat="1" spans="1:22">
      <c r="A205" s="3">
        <v>999226770870217</v>
      </c>
      <c r="B205" s="1" t="s">
        <v>2717</v>
      </c>
      <c r="C205" s="1" t="s">
        <v>2718</v>
      </c>
      <c r="D205" s="1" t="s">
        <v>2719</v>
      </c>
      <c r="E205" s="1" t="s">
        <v>2720</v>
      </c>
      <c r="F205" s="1" t="s">
        <v>1912</v>
      </c>
      <c r="G205" s="1" t="s">
        <v>1488</v>
      </c>
      <c r="H205" s="1" t="s">
        <v>1489</v>
      </c>
      <c r="I205" s="1" t="s">
        <v>2721</v>
      </c>
      <c r="J205" s="1" t="s">
        <v>30</v>
      </c>
      <c r="K205" s="1" t="s">
        <v>2722</v>
      </c>
      <c r="L205" s="1" t="s">
        <v>2722</v>
      </c>
      <c r="M205" s="1" t="s">
        <v>1492</v>
      </c>
      <c r="N205" s="1" t="s">
        <v>1492</v>
      </c>
      <c r="O205" s="1" t="s">
        <v>1493</v>
      </c>
      <c r="P205" s="1" t="s">
        <v>1494</v>
      </c>
      <c r="Q205" s="1" t="s">
        <v>1495</v>
      </c>
      <c r="R205" s="1" t="s">
        <v>2723</v>
      </c>
      <c r="S205" s="1" t="s">
        <v>1497</v>
      </c>
      <c r="T205" s="1" t="s">
        <v>1498</v>
      </c>
      <c r="U205" s="1" t="s">
        <v>1586</v>
      </c>
      <c r="V205" s="1" t="s">
        <v>1521</v>
      </c>
    </row>
    <row r="206" s="1" customFormat="1" spans="1:22">
      <c r="A206" s="3">
        <v>999226765934942</v>
      </c>
      <c r="B206" s="1" t="s">
        <v>2717</v>
      </c>
      <c r="C206" s="1" t="s">
        <v>2724</v>
      </c>
      <c r="D206" s="1" t="s">
        <v>2725</v>
      </c>
      <c r="E206" s="1" t="s">
        <v>2726</v>
      </c>
      <c r="F206" s="1" t="s">
        <v>1595</v>
      </c>
      <c r="G206" s="1" t="s">
        <v>1488</v>
      </c>
      <c r="H206" s="1" t="s">
        <v>1489</v>
      </c>
      <c r="I206" s="1" t="s">
        <v>2727</v>
      </c>
      <c r="J206" s="1" t="s">
        <v>30</v>
      </c>
      <c r="K206" s="1" t="s">
        <v>2728</v>
      </c>
      <c r="L206" s="1" t="s">
        <v>2728</v>
      </c>
      <c r="M206" s="1" t="s">
        <v>1492</v>
      </c>
      <c r="N206" s="1" t="s">
        <v>1492</v>
      </c>
      <c r="O206" s="1" t="s">
        <v>1493</v>
      </c>
      <c r="P206" s="1" t="s">
        <v>1494</v>
      </c>
      <c r="Q206" s="1" t="s">
        <v>1495</v>
      </c>
      <c r="R206" s="1" t="s">
        <v>2729</v>
      </c>
      <c r="S206" s="1" t="s">
        <v>1497</v>
      </c>
      <c r="T206" s="1" t="s">
        <v>1498</v>
      </c>
      <c r="U206" s="1" t="s">
        <v>1499</v>
      </c>
      <c r="V206" s="1" t="s">
        <v>1500</v>
      </c>
    </row>
    <row r="207" s="1" customFormat="1" spans="1:22">
      <c r="A207" s="3">
        <v>999226763711815</v>
      </c>
      <c r="B207" s="1" t="s">
        <v>2730</v>
      </c>
      <c r="C207" s="1" t="s">
        <v>2731</v>
      </c>
      <c r="D207" s="1" t="s">
        <v>2732</v>
      </c>
      <c r="E207" s="1" t="s">
        <v>2733</v>
      </c>
      <c r="F207" s="1" t="s">
        <v>1487</v>
      </c>
      <c r="G207" s="1" t="s">
        <v>1488</v>
      </c>
      <c r="H207" s="1" t="s">
        <v>1489</v>
      </c>
      <c r="I207" s="1" t="s">
        <v>2734</v>
      </c>
      <c r="J207" s="1" t="s">
        <v>30</v>
      </c>
      <c r="K207" s="1" t="s">
        <v>2735</v>
      </c>
      <c r="L207" s="1" t="s">
        <v>2735</v>
      </c>
      <c r="M207" s="1" t="s">
        <v>1492</v>
      </c>
      <c r="N207" s="1" t="s">
        <v>1492</v>
      </c>
      <c r="O207" s="1" t="s">
        <v>1493</v>
      </c>
      <c r="P207" s="1" t="s">
        <v>1494</v>
      </c>
      <c r="Q207" s="1" t="s">
        <v>1495</v>
      </c>
      <c r="R207" s="1" t="s">
        <v>2736</v>
      </c>
      <c r="S207" s="1" t="s">
        <v>1497</v>
      </c>
      <c r="T207" s="1" t="s">
        <v>1498</v>
      </c>
      <c r="U207" s="1" t="s">
        <v>1499</v>
      </c>
      <c r="V207" s="1" t="s">
        <v>1521</v>
      </c>
    </row>
    <row r="208" s="1" customFormat="1" spans="1:22">
      <c r="A208" s="3">
        <v>999226759305559</v>
      </c>
      <c r="B208" s="1" t="s">
        <v>2730</v>
      </c>
      <c r="C208" s="1" t="s">
        <v>2737</v>
      </c>
      <c r="D208" s="1" t="s">
        <v>2738</v>
      </c>
      <c r="E208" s="1" t="s">
        <v>2739</v>
      </c>
      <c r="F208" s="1" t="s">
        <v>1483</v>
      </c>
      <c r="G208" s="1" t="s">
        <v>1488</v>
      </c>
      <c r="H208" s="1" t="s">
        <v>1489</v>
      </c>
      <c r="I208" s="1" t="s">
        <v>2740</v>
      </c>
      <c r="J208" s="1" t="s">
        <v>30</v>
      </c>
      <c r="K208" s="1" t="s">
        <v>2741</v>
      </c>
      <c r="L208" s="1" t="s">
        <v>2741</v>
      </c>
      <c r="M208" s="1" t="s">
        <v>1492</v>
      </c>
      <c r="N208" s="1" t="s">
        <v>1492</v>
      </c>
      <c r="O208" s="1" t="s">
        <v>1493</v>
      </c>
      <c r="P208" s="1" t="s">
        <v>1494</v>
      </c>
      <c r="Q208" s="1" t="s">
        <v>1495</v>
      </c>
      <c r="R208" s="1" t="s">
        <v>2742</v>
      </c>
      <c r="S208" s="1" t="s">
        <v>1497</v>
      </c>
      <c r="T208" s="1" t="s">
        <v>1498</v>
      </c>
      <c r="U208" s="1" t="s">
        <v>1499</v>
      </c>
      <c r="V208" s="1" t="s">
        <v>1521</v>
      </c>
    </row>
    <row r="209" s="1" customFormat="1" spans="1:22">
      <c r="A209" s="3">
        <v>999226757120069</v>
      </c>
      <c r="B209" s="1" t="s">
        <v>2730</v>
      </c>
      <c r="C209" s="1" t="s">
        <v>2743</v>
      </c>
      <c r="D209" s="1" t="s">
        <v>2744</v>
      </c>
      <c r="E209" s="1" t="s">
        <v>2745</v>
      </c>
      <c r="F209" s="1" t="s">
        <v>1752</v>
      </c>
      <c r="G209" s="1" t="s">
        <v>1488</v>
      </c>
      <c r="H209" s="1" t="s">
        <v>1489</v>
      </c>
      <c r="I209" s="1" t="s">
        <v>2746</v>
      </c>
      <c r="J209" s="1" t="s">
        <v>30</v>
      </c>
      <c r="K209" s="1" t="s">
        <v>2747</v>
      </c>
      <c r="L209" s="1" t="s">
        <v>2747</v>
      </c>
      <c r="M209" s="1" t="s">
        <v>1492</v>
      </c>
      <c r="N209" s="1" t="s">
        <v>1492</v>
      </c>
      <c r="O209" s="1" t="s">
        <v>1493</v>
      </c>
      <c r="P209" s="1" t="s">
        <v>1494</v>
      </c>
      <c r="Q209" s="1" t="s">
        <v>1495</v>
      </c>
      <c r="R209" s="1" t="s">
        <v>2748</v>
      </c>
      <c r="S209" s="1" t="s">
        <v>1497</v>
      </c>
      <c r="T209" s="1" t="s">
        <v>1498</v>
      </c>
      <c r="U209" s="1" t="s">
        <v>1499</v>
      </c>
      <c r="V209" s="1" t="s">
        <v>1587</v>
      </c>
    </row>
    <row r="210" s="1" customFormat="1" spans="1:22">
      <c r="A210" s="3">
        <v>999226740883574</v>
      </c>
      <c r="B210" s="1" t="s">
        <v>2749</v>
      </c>
      <c r="C210" s="1" t="s">
        <v>2750</v>
      </c>
      <c r="D210" s="1" t="s">
        <v>2751</v>
      </c>
      <c r="E210" s="1" t="s">
        <v>2752</v>
      </c>
      <c r="F210" s="1" t="s">
        <v>1487</v>
      </c>
      <c r="G210" s="1" t="s">
        <v>1488</v>
      </c>
      <c r="H210" s="1" t="s">
        <v>1489</v>
      </c>
      <c r="I210" s="1" t="s">
        <v>2753</v>
      </c>
      <c r="J210" s="1" t="s">
        <v>30</v>
      </c>
      <c r="K210" s="1" t="s">
        <v>2754</v>
      </c>
      <c r="L210" s="1" t="s">
        <v>2754</v>
      </c>
      <c r="M210" s="1" t="s">
        <v>1492</v>
      </c>
      <c r="N210" s="1" t="s">
        <v>1492</v>
      </c>
      <c r="O210" s="1" t="s">
        <v>1493</v>
      </c>
      <c r="P210" s="1" t="s">
        <v>1494</v>
      </c>
      <c r="Q210" s="1" t="s">
        <v>1495</v>
      </c>
      <c r="R210" s="1" t="s">
        <v>2755</v>
      </c>
      <c r="S210" s="1" t="s">
        <v>1497</v>
      </c>
      <c r="T210" s="1" t="s">
        <v>1498</v>
      </c>
      <c r="U210" s="1" t="s">
        <v>1499</v>
      </c>
      <c r="V210" s="1" t="s">
        <v>1587</v>
      </c>
    </row>
    <row r="211" s="1" customFormat="1" spans="1:22">
      <c r="A211" s="3">
        <v>999226733251206</v>
      </c>
      <c r="B211" s="1" t="s">
        <v>2756</v>
      </c>
      <c r="C211" s="1" t="s">
        <v>2757</v>
      </c>
      <c r="D211" s="1" t="s">
        <v>2443</v>
      </c>
      <c r="E211" s="1" t="s">
        <v>2758</v>
      </c>
      <c r="F211" s="1" t="s">
        <v>1487</v>
      </c>
      <c r="G211" s="1" t="s">
        <v>1488</v>
      </c>
      <c r="H211" s="1" t="s">
        <v>1489</v>
      </c>
      <c r="I211" s="1" t="s">
        <v>2759</v>
      </c>
      <c r="J211" s="1" t="s">
        <v>30</v>
      </c>
      <c r="K211" s="1" t="s">
        <v>2760</v>
      </c>
      <c r="L211" s="1" t="s">
        <v>2760</v>
      </c>
      <c r="M211" s="1" t="s">
        <v>1492</v>
      </c>
      <c r="N211" s="1" t="s">
        <v>1492</v>
      </c>
      <c r="O211" s="1" t="s">
        <v>1493</v>
      </c>
      <c r="P211" s="1" t="s">
        <v>1494</v>
      </c>
      <c r="Q211" s="1" t="s">
        <v>1495</v>
      </c>
      <c r="R211" s="1" t="s">
        <v>2761</v>
      </c>
      <c r="S211" s="1" t="s">
        <v>1497</v>
      </c>
      <c r="T211" s="1" t="s">
        <v>1498</v>
      </c>
      <c r="U211" s="1" t="s">
        <v>1586</v>
      </c>
      <c r="V211" s="1" t="s">
        <v>1507</v>
      </c>
    </row>
    <row r="212" s="1" customFormat="1" spans="1:22">
      <c r="A212" s="3">
        <v>999226732744313</v>
      </c>
      <c r="B212" s="1" t="s">
        <v>2756</v>
      </c>
      <c r="C212" s="1" t="s">
        <v>2762</v>
      </c>
      <c r="D212" s="1" t="s">
        <v>2763</v>
      </c>
      <c r="E212" s="1" t="s">
        <v>2764</v>
      </c>
      <c r="F212" s="1" t="s">
        <v>1595</v>
      </c>
      <c r="G212" s="1" t="s">
        <v>1488</v>
      </c>
      <c r="H212" s="1" t="s">
        <v>1489</v>
      </c>
      <c r="I212" s="1" t="s">
        <v>2765</v>
      </c>
      <c r="J212" s="1" t="s">
        <v>30</v>
      </c>
      <c r="K212" s="1" t="s">
        <v>2766</v>
      </c>
      <c r="L212" s="1" t="s">
        <v>2766</v>
      </c>
      <c r="M212" s="1" t="s">
        <v>1492</v>
      </c>
      <c r="N212" s="1" t="s">
        <v>1492</v>
      </c>
      <c r="O212" s="1" t="s">
        <v>1493</v>
      </c>
      <c r="P212" s="1" t="s">
        <v>1494</v>
      </c>
      <c r="Q212" s="1" t="s">
        <v>1495</v>
      </c>
      <c r="R212" s="1" t="s">
        <v>2767</v>
      </c>
      <c r="S212" s="1" t="s">
        <v>1497</v>
      </c>
      <c r="T212" s="1" t="s">
        <v>1498</v>
      </c>
      <c r="U212" s="1" t="s">
        <v>1499</v>
      </c>
      <c r="V212" s="1" t="s">
        <v>1594</v>
      </c>
    </row>
    <row r="213" s="1" customFormat="1" spans="1:22">
      <c r="A213" s="3">
        <v>999226731835644</v>
      </c>
      <c r="B213" s="1" t="s">
        <v>2756</v>
      </c>
      <c r="C213" s="1" t="s">
        <v>2768</v>
      </c>
      <c r="D213" s="1" t="s">
        <v>2443</v>
      </c>
      <c r="E213" s="1" t="s">
        <v>2769</v>
      </c>
      <c r="F213" s="1" t="s">
        <v>1483</v>
      </c>
      <c r="G213" s="1" t="s">
        <v>1488</v>
      </c>
      <c r="H213" s="1" t="s">
        <v>1489</v>
      </c>
      <c r="I213" s="1" t="s">
        <v>2770</v>
      </c>
      <c r="J213" s="1" t="s">
        <v>30</v>
      </c>
      <c r="K213" s="1" t="s">
        <v>2771</v>
      </c>
      <c r="L213" s="1" t="s">
        <v>2771</v>
      </c>
      <c r="M213" s="1" t="s">
        <v>1492</v>
      </c>
      <c r="N213" s="1" t="s">
        <v>1492</v>
      </c>
      <c r="O213" s="1" t="s">
        <v>1493</v>
      </c>
      <c r="P213" s="1" t="s">
        <v>1494</v>
      </c>
      <c r="Q213" s="1" t="s">
        <v>1495</v>
      </c>
      <c r="R213" s="1" t="s">
        <v>2772</v>
      </c>
      <c r="S213" s="1" t="s">
        <v>1497</v>
      </c>
      <c r="T213" s="1" t="s">
        <v>1498</v>
      </c>
      <c r="U213" s="1" t="s">
        <v>1586</v>
      </c>
      <c r="V213" s="1" t="s">
        <v>1507</v>
      </c>
    </row>
    <row r="214" s="1" customFormat="1" spans="1:22">
      <c r="A214" s="3">
        <v>999226725660641</v>
      </c>
      <c r="B214" s="1" t="s">
        <v>2773</v>
      </c>
      <c r="C214" s="1" t="s">
        <v>2774</v>
      </c>
      <c r="D214" s="1" t="s">
        <v>1821</v>
      </c>
      <c r="E214" s="1" t="s">
        <v>2775</v>
      </c>
      <c r="F214" s="1" t="s">
        <v>1483</v>
      </c>
      <c r="G214" s="1" t="s">
        <v>1488</v>
      </c>
      <c r="H214" s="1" t="s">
        <v>1489</v>
      </c>
      <c r="I214" s="1" t="s">
        <v>2776</v>
      </c>
      <c r="J214" s="1" t="s">
        <v>30</v>
      </c>
      <c r="K214" s="1" t="s">
        <v>2777</v>
      </c>
      <c r="L214" s="1" t="s">
        <v>2777</v>
      </c>
      <c r="M214" s="1" t="s">
        <v>1492</v>
      </c>
      <c r="N214" s="1" t="s">
        <v>1492</v>
      </c>
      <c r="O214" s="1" t="s">
        <v>1493</v>
      </c>
      <c r="P214" s="1" t="s">
        <v>1494</v>
      </c>
      <c r="Q214" s="1" t="s">
        <v>1495</v>
      </c>
      <c r="R214" s="1" t="s">
        <v>2778</v>
      </c>
      <c r="S214" s="1" t="s">
        <v>1497</v>
      </c>
      <c r="T214" s="1" t="s">
        <v>1498</v>
      </c>
      <c r="U214" s="1" t="s">
        <v>1586</v>
      </c>
      <c r="V214" s="1" t="s">
        <v>1521</v>
      </c>
    </row>
    <row r="215" s="1" customFormat="1" spans="1:22">
      <c r="A215" s="3">
        <v>999226723699969</v>
      </c>
      <c r="B215" s="1" t="s">
        <v>2773</v>
      </c>
      <c r="C215" s="1" t="s">
        <v>2779</v>
      </c>
      <c r="D215" s="1" t="s">
        <v>2780</v>
      </c>
      <c r="E215" s="1" t="s">
        <v>2781</v>
      </c>
      <c r="F215" s="1" t="s">
        <v>2047</v>
      </c>
      <c r="G215" s="1" t="s">
        <v>1488</v>
      </c>
      <c r="H215" s="1" t="s">
        <v>1489</v>
      </c>
      <c r="I215" s="1" t="s">
        <v>2782</v>
      </c>
      <c r="J215" s="1" t="s">
        <v>30</v>
      </c>
      <c r="K215" s="1" t="s">
        <v>2783</v>
      </c>
      <c r="L215" s="1" t="s">
        <v>2783</v>
      </c>
      <c r="M215" s="1" t="s">
        <v>1492</v>
      </c>
      <c r="N215" s="1" t="s">
        <v>1492</v>
      </c>
      <c r="O215" s="1" t="s">
        <v>1493</v>
      </c>
      <c r="P215" s="1" t="s">
        <v>1494</v>
      </c>
      <c r="Q215" s="1" t="s">
        <v>1495</v>
      </c>
      <c r="R215" s="1" t="s">
        <v>2784</v>
      </c>
      <c r="S215" s="1" t="s">
        <v>1497</v>
      </c>
      <c r="T215" s="1" t="s">
        <v>1498</v>
      </c>
      <c r="U215" s="1" t="s">
        <v>1499</v>
      </c>
      <c r="V215" s="1" t="s">
        <v>1521</v>
      </c>
    </row>
    <row r="216" s="1" customFormat="1" spans="1:22">
      <c r="A216" s="3">
        <v>999226714445138</v>
      </c>
      <c r="B216" s="1" t="s">
        <v>2773</v>
      </c>
      <c r="C216" s="1" t="s">
        <v>2785</v>
      </c>
      <c r="D216" s="1" t="s">
        <v>2443</v>
      </c>
      <c r="E216" s="1" t="s">
        <v>2786</v>
      </c>
      <c r="F216" s="1" t="s">
        <v>1487</v>
      </c>
      <c r="G216" s="1" t="s">
        <v>1488</v>
      </c>
      <c r="H216" s="1" t="s">
        <v>1489</v>
      </c>
      <c r="I216" s="1" t="s">
        <v>2759</v>
      </c>
      <c r="J216" s="1" t="s">
        <v>30</v>
      </c>
      <c r="K216" s="1" t="s">
        <v>2787</v>
      </c>
      <c r="L216" s="1" t="s">
        <v>2787</v>
      </c>
      <c r="M216" s="1" t="s">
        <v>1492</v>
      </c>
      <c r="N216" s="1" t="s">
        <v>1492</v>
      </c>
      <c r="O216" s="1" t="s">
        <v>1493</v>
      </c>
      <c r="P216" s="1" t="s">
        <v>1494</v>
      </c>
      <c r="Q216" s="1" t="s">
        <v>1495</v>
      </c>
      <c r="R216" s="1" t="s">
        <v>2788</v>
      </c>
      <c r="S216" s="1" t="s">
        <v>1497</v>
      </c>
      <c r="T216" s="1" t="s">
        <v>1498</v>
      </c>
      <c r="U216" s="1" t="s">
        <v>1586</v>
      </c>
      <c r="V216" s="1" t="s">
        <v>1507</v>
      </c>
    </row>
    <row r="217" s="1" customFormat="1" spans="1:22">
      <c r="A217" s="3">
        <v>999226708213707</v>
      </c>
      <c r="B217" s="1" t="s">
        <v>2789</v>
      </c>
      <c r="C217" s="1" t="s">
        <v>2790</v>
      </c>
      <c r="D217" s="1" t="s">
        <v>2791</v>
      </c>
      <c r="E217" s="1" t="s">
        <v>2792</v>
      </c>
      <c r="F217" s="1" t="s">
        <v>1487</v>
      </c>
      <c r="G217" s="1" t="s">
        <v>1488</v>
      </c>
      <c r="H217" s="1" t="s">
        <v>1489</v>
      </c>
      <c r="I217" s="1" t="s">
        <v>2793</v>
      </c>
      <c r="J217" s="1" t="s">
        <v>30</v>
      </c>
      <c r="K217" s="1" t="s">
        <v>2794</v>
      </c>
      <c r="L217" s="1" t="s">
        <v>2794</v>
      </c>
      <c r="M217" s="1" t="s">
        <v>1492</v>
      </c>
      <c r="N217" s="1" t="s">
        <v>1492</v>
      </c>
      <c r="O217" s="1" t="s">
        <v>1493</v>
      </c>
      <c r="P217" s="1" t="s">
        <v>1494</v>
      </c>
      <c r="Q217" s="1" t="s">
        <v>1495</v>
      </c>
      <c r="R217" s="1" t="s">
        <v>2795</v>
      </c>
      <c r="S217" s="1" t="s">
        <v>1497</v>
      </c>
      <c r="T217" s="1" t="s">
        <v>1498</v>
      </c>
      <c r="U217" s="1" t="s">
        <v>1499</v>
      </c>
      <c r="V217" s="1" t="s">
        <v>1521</v>
      </c>
    </row>
    <row r="218" s="1" customFormat="1" spans="1:22">
      <c r="A218" s="3">
        <v>999226704449206</v>
      </c>
      <c r="B218" s="1" t="s">
        <v>2789</v>
      </c>
      <c r="C218" s="1" t="s">
        <v>2796</v>
      </c>
      <c r="D218" s="1" t="s">
        <v>2797</v>
      </c>
      <c r="E218" s="1" t="s">
        <v>2798</v>
      </c>
      <c r="F218" s="1" t="s">
        <v>1487</v>
      </c>
      <c r="G218" s="1" t="s">
        <v>1488</v>
      </c>
      <c r="H218" s="1" t="s">
        <v>1489</v>
      </c>
      <c r="I218" s="1" t="s">
        <v>2799</v>
      </c>
      <c r="J218" s="1" t="s">
        <v>30</v>
      </c>
      <c r="K218" s="1" t="s">
        <v>2800</v>
      </c>
      <c r="L218" s="1" t="s">
        <v>2800</v>
      </c>
      <c r="M218" s="1" t="s">
        <v>1492</v>
      </c>
      <c r="N218" s="1" t="s">
        <v>1492</v>
      </c>
      <c r="O218" s="1" t="s">
        <v>1493</v>
      </c>
      <c r="P218" s="1" t="s">
        <v>1494</v>
      </c>
      <c r="Q218" s="1" t="s">
        <v>1495</v>
      </c>
      <c r="R218" s="1" t="s">
        <v>2801</v>
      </c>
      <c r="S218" s="1" t="s">
        <v>1497</v>
      </c>
      <c r="T218" s="1" t="s">
        <v>1498</v>
      </c>
      <c r="U218" s="1" t="s">
        <v>1499</v>
      </c>
      <c r="V218" s="1" t="s">
        <v>1514</v>
      </c>
    </row>
    <row r="219" s="1" customFormat="1" spans="1:22">
      <c r="A219" s="3">
        <v>999226652849711</v>
      </c>
      <c r="B219" s="1" t="s">
        <v>2802</v>
      </c>
      <c r="C219" s="1" t="s">
        <v>2803</v>
      </c>
      <c r="D219" s="1" t="s">
        <v>2804</v>
      </c>
      <c r="E219" s="1" t="s">
        <v>2805</v>
      </c>
      <c r="F219" s="1" t="s">
        <v>1487</v>
      </c>
      <c r="G219" s="1" t="s">
        <v>1488</v>
      </c>
      <c r="H219" s="1" t="s">
        <v>1489</v>
      </c>
      <c r="I219" s="1" t="s">
        <v>2806</v>
      </c>
      <c r="J219" s="1" t="s">
        <v>30</v>
      </c>
      <c r="K219" s="1" t="s">
        <v>2807</v>
      </c>
      <c r="L219" s="1" t="s">
        <v>2807</v>
      </c>
      <c r="M219" s="1" t="s">
        <v>1492</v>
      </c>
      <c r="N219" s="1" t="s">
        <v>1492</v>
      </c>
      <c r="O219" s="1" t="s">
        <v>1493</v>
      </c>
      <c r="P219" s="1" t="s">
        <v>1494</v>
      </c>
      <c r="Q219" s="1" t="s">
        <v>1495</v>
      </c>
      <c r="R219" s="1" t="s">
        <v>2808</v>
      </c>
      <c r="S219" s="1" t="s">
        <v>1497</v>
      </c>
      <c r="T219" s="1" t="s">
        <v>1498</v>
      </c>
      <c r="U219" s="1" t="s">
        <v>1499</v>
      </c>
      <c r="V219" s="1" t="s">
        <v>1868</v>
      </c>
    </row>
    <row r="220" s="1" customFormat="1" spans="1:22">
      <c r="A220" s="3">
        <v>999226646719624</v>
      </c>
      <c r="B220" s="1" t="s">
        <v>2802</v>
      </c>
      <c r="C220" s="1" t="s">
        <v>2809</v>
      </c>
      <c r="D220" s="1" t="s">
        <v>2810</v>
      </c>
      <c r="E220" s="1" t="s">
        <v>2811</v>
      </c>
      <c r="F220" s="1" t="s">
        <v>1483</v>
      </c>
      <c r="G220" s="1" t="s">
        <v>1488</v>
      </c>
      <c r="H220" s="1" t="s">
        <v>1489</v>
      </c>
      <c r="I220" s="1" t="s">
        <v>2812</v>
      </c>
      <c r="J220" s="1" t="s">
        <v>30</v>
      </c>
      <c r="K220" s="1" t="s">
        <v>2813</v>
      </c>
      <c r="L220" s="1" t="s">
        <v>2813</v>
      </c>
      <c r="M220" s="1" t="s">
        <v>1492</v>
      </c>
      <c r="N220" s="1" t="s">
        <v>1492</v>
      </c>
      <c r="O220" s="1" t="s">
        <v>1493</v>
      </c>
      <c r="P220" s="1" t="s">
        <v>1494</v>
      </c>
      <c r="Q220" s="1" t="s">
        <v>1495</v>
      </c>
      <c r="R220" s="1" t="s">
        <v>2814</v>
      </c>
      <c r="S220" s="1" t="s">
        <v>1497</v>
      </c>
      <c r="T220" s="1" t="s">
        <v>1498</v>
      </c>
      <c r="U220" s="1" t="s">
        <v>1499</v>
      </c>
      <c r="V220" s="1" t="s">
        <v>2256</v>
      </c>
    </row>
    <row r="221" s="1" customFormat="1" spans="1:22">
      <c r="A221" s="3">
        <v>999226646334609</v>
      </c>
      <c r="B221" s="1" t="s">
        <v>2802</v>
      </c>
      <c r="C221" s="1" t="s">
        <v>2815</v>
      </c>
      <c r="D221" s="1" t="s">
        <v>2816</v>
      </c>
      <c r="E221" s="1" t="s">
        <v>2817</v>
      </c>
      <c r="F221" s="1" t="s">
        <v>2105</v>
      </c>
      <c r="G221" s="1" t="s">
        <v>1488</v>
      </c>
      <c r="H221" s="1" t="s">
        <v>1489</v>
      </c>
      <c r="I221" s="1" t="s">
        <v>2818</v>
      </c>
      <c r="J221" s="1" t="s">
        <v>30</v>
      </c>
      <c r="K221" s="1" t="s">
        <v>2819</v>
      </c>
      <c r="L221" s="1" t="s">
        <v>2819</v>
      </c>
      <c r="M221" s="1" t="s">
        <v>1492</v>
      </c>
      <c r="N221" s="1" t="s">
        <v>1492</v>
      </c>
      <c r="O221" s="1" t="s">
        <v>1493</v>
      </c>
      <c r="P221" s="1" t="s">
        <v>1494</v>
      </c>
      <c r="Q221" s="1" t="s">
        <v>1495</v>
      </c>
      <c r="R221" s="1" t="s">
        <v>2820</v>
      </c>
      <c r="S221" s="1" t="s">
        <v>1497</v>
      </c>
      <c r="T221" s="1" t="s">
        <v>1498</v>
      </c>
      <c r="U221" s="1" t="s">
        <v>1499</v>
      </c>
      <c r="V221" s="1" t="s">
        <v>1521</v>
      </c>
    </row>
    <row r="222" s="1" customFormat="1" spans="1:22">
      <c r="A222" s="3">
        <v>999226625349412</v>
      </c>
      <c r="B222" s="1" t="s">
        <v>2821</v>
      </c>
      <c r="C222" s="1" t="s">
        <v>2822</v>
      </c>
      <c r="D222" s="1" t="s">
        <v>2823</v>
      </c>
      <c r="E222" s="1" t="s">
        <v>2824</v>
      </c>
      <c r="F222" s="1" t="s">
        <v>1487</v>
      </c>
      <c r="G222" s="1" t="s">
        <v>1488</v>
      </c>
      <c r="H222" s="1" t="s">
        <v>1489</v>
      </c>
      <c r="I222" s="1" t="s">
        <v>2825</v>
      </c>
      <c r="J222" s="1" t="s">
        <v>30</v>
      </c>
      <c r="K222" s="1" t="s">
        <v>2826</v>
      </c>
      <c r="L222" s="1" t="s">
        <v>2826</v>
      </c>
      <c r="M222" s="1" t="s">
        <v>1492</v>
      </c>
      <c r="N222" s="1" t="s">
        <v>1492</v>
      </c>
      <c r="O222" s="1" t="s">
        <v>1493</v>
      </c>
      <c r="P222" s="1" t="s">
        <v>1494</v>
      </c>
      <c r="Q222" s="1" t="s">
        <v>1495</v>
      </c>
      <c r="R222" s="1" t="s">
        <v>2827</v>
      </c>
      <c r="S222" s="1" t="s">
        <v>1497</v>
      </c>
      <c r="T222" s="1" t="s">
        <v>1498</v>
      </c>
      <c r="U222" s="1" t="s">
        <v>1499</v>
      </c>
      <c r="V222" s="1" t="s">
        <v>1594</v>
      </c>
    </row>
    <row r="223" s="1" customFormat="1" spans="1:22">
      <c r="A223" s="3">
        <v>999226625062737</v>
      </c>
      <c r="B223" s="1" t="s">
        <v>2821</v>
      </c>
      <c r="C223" s="1" t="s">
        <v>2828</v>
      </c>
      <c r="D223" s="1" t="s">
        <v>2829</v>
      </c>
      <c r="E223" s="1" t="s">
        <v>2830</v>
      </c>
      <c r="F223" s="1" t="s">
        <v>1487</v>
      </c>
      <c r="G223" s="1" t="s">
        <v>1488</v>
      </c>
      <c r="H223" s="1" t="s">
        <v>1489</v>
      </c>
      <c r="I223" s="1" t="s">
        <v>2831</v>
      </c>
      <c r="J223" s="1" t="s">
        <v>30</v>
      </c>
      <c r="K223" s="1" t="s">
        <v>2832</v>
      </c>
      <c r="L223" s="1" t="s">
        <v>2832</v>
      </c>
      <c r="M223" s="1" t="s">
        <v>1492</v>
      </c>
      <c r="N223" s="1" t="s">
        <v>1492</v>
      </c>
      <c r="O223" s="1" t="s">
        <v>1493</v>
      </c>
      <c r="P223" s="1" t="s">
        <v>1494</v>
      </c>
      <c r="Q223" s="1" t="s">
        <v>1495</v>
      </c>
      <c r="R223" s="1" t="s">
        <v>2833</v>
      </c>
      <c r="S223" s="1" t="s">
        <v>1497</v>
      </c>
      <c r="T223" s="1" t="s">
        <v>1498</v>
      </c>
      <c r="U223" s="1" t="s">
        <v>1586</v>
      </c>
      <c r="V223" s="1" t="s">
        <v>1700</v>
      </c>
    </row>
    <row r="224" s="1" customFormat="1" spans="1:22">
      <c r="A224" s="3">
        <v>999226614578964</v>
      </c>
      <c r="B224" s="1" t="s">
        <v>2834</v>
      </c>
      <c r="C224" s="1" t="s">
        <v>2835</v>
      </c>
      <c r="D224" s="1" t="s">
        <v>2836</v>
      </c>
      <c r="E224" s="1" t="s">
        <v>2837</v>
      </c>
      <c r="F224" s="1" t="s">
        <v>1487</v>
      </c>
      <c r="G224" s="1" t="s">
        <v>1488</v>
      </c>
      <c r="H224" s="1" t="s">
        <v>1489</v>
      </c>
      <c r="I224" s="1" t="s">
        <v>2838</v>
      </c>
      <c r="J224" s="1" t="s">
        <v>30</v>
      </c>
      <c r="K224" s="1" t="s">
        <v>2839</v>
      </c>
      <c r="L224" s="1" t="s">
        <v>2839</v>
      </c>
      <c r="M224" s="1" t="s">
        <v>1492</v>
      </c>
      <c r="N224" s="1" t="s">
        <v>1492</v>
      </c>
      <c r="O224" s="1" t="s">
        <v>1493</v>
      </c>
      <c r="P224" s="1" t="s">
        <v>1494</v>
      </c>
      <c r="Q224" s="1" t="s">
        <v>1495</v>
      </c>
      <c r="R224" s="1" t="s">
        <v>2840</v>
      </c>
      <c r="S224" s="1" t="s">
        <v>1497</v>
      </c>
      <c r="T224" s="1" t="s">
        <v>1498</v>
      </c>
      <c r="U224" s="1" t="s">
        <v>1499</v>
      </c>
      <c r="V224" s="1" t="s">
        <v>1521</v>
      </c>
    </row>
    <row r="225" s="1" customFormat="1" spans="1:22">
      <c r="A225" s="3">
        <v>999226492226231</v>
      </c>
      <c r="B225" s="1" t="s">
        <v>2841</v>
      </c>
      <c r="C225" s="1" t="s">
        <v>2842</v>
      </c>
      <c r="D225" s="1" t="s">
        <v>2719</v>
      </c>
      <c r="E225" s="1" t="s">
        <v>2843</v>
      </c>
      <c r="F225" s="1" t="s">
        <v>1483</v>
      </c>
      <c r="G225" s="1" t="s">
        <v>1488</v>
      </c>
      <c r="H225" s="1" t="s">
        <v>1489</v>
      </c>
      <c r="I225" s="1" t="s">
        <v>2844</v>
      </c>
      <c r="J225" s="1" t="s">
        <v>30</v>
      </c>
      <c r="K225" s="1" t="s">
        <v>2845</v>
      </c>
      <c r="L225" s="1" t="s">
        <v>2845</v>
      </c>
      <c r="M225" s="1" t="s">
        <v>1492</v>
      </c>
      <c r="N225" s="1" t="s">
        <v>1492</v>
      </c>
      <c r="O225" s="1" t="s">
        <v>1493</v>
      </c>
      <c r="P225" s="1" t="s">
        <v>1494</v>
      </c>
      <c r="Q225" s="1" t="s">
        <v>1495</v>
      </c>
      <c r="R225" s="1" t="s">
        <v>2846</v>
      </c>
      <c r="S225" s="1" t="s">
        <v>1497</v>
      </c>
      <c r="T225" s="1" t="s">
        <v>1498</v>
      </c>
      <c r="U225" s="1" t="s">
        <v>1586</v>
      </c>
      <c r="V225" s="1" t="s">
        <v>1521</v>
      </c>
    </row>
    <row r="226" s="1" customFormat="1" spans="1:22">
      <c r="A226" s="3">
        <v>999226363127324</v>
      </c>
      <c r="B226" s="1" t="s">
        <v>2847</v>
      </c>
      <c r="C226" s="1" t="s">
        <v>2848</v>
      </c>
      <c r="D226" s="1" t="s">
        <v>2849</v>
      </c>
      <c r="E226" s="1" t="s">
        <v>2850</v>
      </c>
      <c r="F226" s="1" t="s">
        <v>1487</v>
      </c>
      <c r="G226" s="1" t="s">
        <v>1488</v>
      </c>
      <c r="H226" s="1" t="s">
        <v>1489</v>
      </c>
      <c r="I226" s="1" t="s">
        <v>2851</v>
      </c>
      <c r="J226" s="1" t="s">
        <v>30</v>
      </c>
      <c r="K226" s="1" t="s">
        <v>2852</v>
      </c>
      <c r="L226" s="1" t="s">
        <v>2852</v>
      </c>
      <c r="M226" s="1" t="s">
        <v>1492</v>
      </c>
      <c r="N226" s="1" t="s">
        <v>1492</v>
      </c>
      <c r="O226" s="1" t="s">
        <v>1493</v>
      </c>
      <c r="P226" s="1" t="s">
        <v>1494</v>
      </c>
      <c r="Q226" s="1" t="s">
        <v>1495</v>
      </c>
      <c r="R226" s="1" t="s">
        <v>2853</v>
      </c>
      <c r="S226" s="1" t="s">
        <v>1497</v>
      </c>
      <c r="T226" s="1" t="s">
        <v>1498</v>
      </c>
      <c r="U226" s="1" t="s">
        <v>1499</v>
      </c>
      <c r="V226" s="1" t="s">
        <v>2854</v>
      </c>
    </row>
    <row r="227" s="1" customFormat="1" spans="1:22">
      <c r="A227" s="3">
        <v>999226363126516</v>
      </c>
      <c r="B227" s="1" t="s">
        <v>2847</v>
      </c>
      <c r="C227" s="1" t="s">
        <v>2855</v>
      </c>
      <c r="D227" s="1" t="s">
        <v>2849</v>
      </c>
      <c r="E227" s="1" t="s">
        <v>2856</v>
      </c>
      <c r="F227" s="1" t="s">
        <v>1487</v>
      </c>
      <c r="G227" s="1" t="s">
        <v>1488</v>
      </c>
      <c r="H227" s="1" t="s">
        <v>1489</v>
      </c>
      <c r="I227" s="1" t="s">
        <v>2851</v>
      </c>
      <c r="J227" s="1" t="s">
        <v>30</v>
      </c>
      <c r="K227" s="1" t="s">
        <v>2852</v>
      </c>
      <c r="L227" s="1" t="s">
        <v>2852</v>
      </c>
      <c r="M227" s="1" t="s">
        <v>1492</v>
      </c>
      <c r="N227" s="1" t="s">
        <v>1492</v>
      </c>
      <c r="O227" s="1" t="s">
        <v>1493</v>
      </c>
      <c r="P227" s="1" t="s">
        <v>1494</v>
      </c>
      <c r="Q227" s="1" t="s">
        <v>1495</v>
      </c>
      <c r="R227" s="1" t="s">
        <v>2857</v>
      </c>
      <c r="S227" s="1" t="s">
        <v>1497</v>
      </c>
      <c r="T227" s="1" t="s">
        <v>1498</v>
      </c>
      <c r="U227" s="1" t="s">
        <v>1499</v>
      </c>
      <c r="V227" s="1" t="s">
        <v>2854</v>
      </c>
    </row>
    <row r="228" s="1" customFormat="1" spans="1:22">
      <c r="A228" s="3">
        <v>999226359575923</v>
      </c>
      <c r="B228" s="1" t="s">
        <v>2847</v>
      </c>
      <c r="C228" s="1" t="s">
        <v>2858</v>
      </c>
      <c r="D228" s="1" t="s">
        <v>2859</v>
      </c>
      <c r="E228" s="1" t="s">
        <v>2860</v>
      </c>
      <c r="F228" s="1" t="s">
        <v>1487</v>
      </c>
      <c r="G228" s="1" t="s">
        <v>1488</v>
      </c>
      <c r="H228" s="1" t="s">
        <v>1489</v>
      </c>
      <c r="I228" s="1" t="s">
        <v>2861</v>
      </c>
      <c r="J228" s="1" t="s">
        <v>30</v>
      </c>
      <c r="K228" s="1" t="s">
        <v>2862</v>
      </c>
      <c r="L228" s="1" t="s">
        <v>2862</v>
      </c>
      <c r="M228" s="1" t="s">
        <v>1492</v>
      </c>
      <c r="N228" s="1" t="s">
        <v>1492</v>
      </c>
      <c r="O228" s="1" t="s">
        <v>1493</v>
      </c>
      <c r="P228" s="1" t="s">
        <v>1494</v>
      </c>
      <c r="Q228" s="1" t="s">
        <v>1495</v>
      </c>
      <c r="R228" s="1" t="s">
        <v>2863</v>
      </c>
      <c r="S228" s="1" t="s">
        <v>1497</v>
      </c>
      <c r="T228" s="1" t="s">
        <v>1498</v>
      </c>
      <c r="U228" s="1" t="s">
        <v>1499</v>
      </c>
      <c r="V228" s="1" t="s">
        <v>1555</v>
      </c>
    </row>
    <row r="229" s="1" customFormat="1" spans="1:22">
      <c r="A229" s="3">
        <v>999226359427846</v>
      </c>
      <c r="B229" s="1" t="s">
        <v>2847</v>
      </c>
      <c r="C229" s="1" t="s">
        <v>2864</v>
      </c>
      <c r="D229" s="1" t="s">
        <v>2865</v>
      </c>
      <c r="E229" s="1" t="s">
        <v>2866</v>
      </c>
      <c r="F229" s="1" t="s">
        <v>1483</v>
      </c>
      <c r="G229" s="1" t="s">
        <v>1488</v>
      </c>
      <c r="H229" s="1" t="s">
        <v>1489</v>
      </c>
      <c r="I229" s="1" t="s">
        <v>2867</v>
      </c>
      <c r="J229" s="1" t="s">
        <v>30</v>
      </c>
      <c r="K229" s="1" t="s">
        <v>2868</v>
      </c>
      <c r="L229" s="1" t="s">
        <v>2868</v>
      </c>
      <c r="M229" s="1" t="s">
        <v>1492</v>
      </c>
      <c r="N229" s="1" t="s">
        <v>1492</v>
      </c>
      <c r="O229" s="1" t="s">
        <v>1493</v>
      </c>
      <c r="P229" s="1" t="s">
        <v>1494</v>
      </c>
      <c r="Q229" s="1" t="s">
        <v>1495</v>
      </c>
      <c r="R229" s="1" t="s">
        <v>2869</v>
      </c>
      <c r="S229" s="1" t="s">
        <v>1497</v>
      </c>
      <c r="T229" s="1" t="s">
        <v>1498</v>
      </c>
      <c r="U229" s="1" t="s">
        <v>1499</v>
      </c>
      <c r="V229" s="1" t="s">
        <v>1587</v>
      </c>
    </row>
    <row r="230" s="1" customFormat="1" spans="1:22">
      <c r="A230" s="3">
        <v>999226138160488</v>
      </c>
      <c r="B230" s="1" t="s">
        <v>2870</v>
      </c>
      <c r="C230" s="1" t="s">
        <v>2871</v>
      </c>
      <c r="D230" s="1" t="s">
        <v>2872</v>
      </c>
      <c r="E230" s="1" t="s">
        <v>2873</v>
      </c>
      <c r="F230" s="1" t="s">
        <v>1752</v>
      </c>
      <c r="G230" s="1" t="s">
        <v>1488</v>
      </c>
      <c r="H230" s="1" t="s">
        <v>1489</v>
      </c>
      <c r="I230" s="1" t="s">
        <v>2874</v>
      </c>
      <c r="J230" s="1" t="s">
        <v>30</v>
      </c>
      <c r="K230" s="1" t="s">
        <v>2875</v>
      </c>
      <c r="L230" s="1" t="s">
        <v>2875</v>
      </c>
      <c r="M230" s="1" t="s">
        <v>1492</v>
      </c>
      <c r="N230" s="1" t="s">
        <v>1492</v>
      </c>
      <c r="O230" s="1" t="s">
        <v>1493</v>
      </c>
      <c r="P230" s="1" t="s">
        <v>1494</v>
      </c>
      <c r="Q230" s="1" t="s">
        <v>1495</v>
      </c>
      <c r="R230" s="1" t="s">
        <v>2876</v>
      </c>
      <c r="S230" s="1" t="s">
        <v>1497</v>
      </c>
      <c r="T230" s="1" t="s">
        <v>1498</v>
      </c>
      <c r="U230" s="1" t="s">
        <v>1499</v>
      </c>
      <c r="V230" s="1" t="s">
        <v>1514</v>
      </c>
    </row>
    <row r="231" s="1" customFormat="1" spans="1:22">
      <c r="A231" s="3">
        <v>999226132399263</v>
      </c>
      <c r="B231" s="1" t="s">
        <v>2870</v>
      </c>
      <c r="C231" s="1" t="s">
        <v>2877</v>
      </c>
      <c r="D231" s="1" t="s">
        <v>2878</v>
      </c>
      <c r="E231" s="1" t="s">
        <v>2879</v>
      </c>
      <c r="F231" s="1" t="s">
        <v>1487</v>
      </c>
      <c r="G231" s="1" t="s">
        <v>1488</v>
      </c>
      <c r="H231" s="1" t="s">
        <v>1489</v>
      </c>
      <c r="I231" s="1" t="s">
        <v>2880</v>
      </c>
      <c r="J231" s="1" t="s">
        <v>30</v>
      </c>
      <c r="K231" s="1" t="s">
        <v>2881</v>
      </c>
      <c r="L231" s="1" t="s">
        <v>2881</v>
      </c>
      <c r="M231" s="1" t="s">
        <v>1492</v>
      </c>
      <c r="N231" s="1" t="s">
        <v>1492</v>
      </c>
      <c r="O231" s="1" t="s">
        <v>1493</v>
      </c>
      <c r="P231" s="1" t="s">
        <v>1494</v>
      </c>
      <c r="Q231" s="1" t="s">
        <v>1495</v>
      </c>
      <c r="R231" s="1" t="s">
        <v>2882</v>
      </c>
      <c r="S231" s="1" t="s">
        <v>1497</v>
      </c>
      <c r="T231" s="1" t="s">
        <v>1498</v>
      </c>
      <c r="U231" s="1" t="s">
        <v>1499</v>
      </c>
      <c r="V231" s="1" t="s">
        <v>1594</v>
      </c>
    </row>
    <row r="232" s="1" customFormat="1" spans="1:22">
      <c r="A232" s="3">
        <v>999226102168665</v>
      </c>
      <c r="B232" s="1" t="s">
        <v>2883</v>
      </c>
      <c r="C232" s="1" t="s">
        <v>2884</v>
      </c>
      <c r="D232" s="1" t="s">
        <v>2885</v>
      </c>
      <c r="E232" s="1" t="s">
        <v>2886</v>
      </c>
      <c r="F232" s="1" t="s">
        <v>1752</v>
      </c>
      <c r="G232" s="1" t="s">
        <v>1488</v>
      </c>
      <c r="H232" s="1" t="s">
        <v>1489</v>
      </c>
      <c r="I232" s="1" t="s">
        <v>2887</v>
      </c>
      <c r="J232" s="1" t="s">
        <v>30</v>
      </c>
      <c r="K232" s="1" t="s">
        <v>2888</v>
      </c>
      <c r="L232" s="1" t="s">
        <v>2888</v>
      </c>
      <c r="M232" s="1" t="s">
        <v>1492</v>
      </c>
      <c r="N232" s="1" t="s">
        <v>1492</v>
      </c>
      <c r="O232" s="1" t="s">
        <v>1493</v>
      </c>
      <c r="P232" s="1" t="s">
        <v>1494</v>
      </c>
      <c r="Q232" s="1" t="s">
        <v>1495</v>
      </c>
      <c r="R232" s="1" t="s">
        <v>2889</v>
      </c>
      <c r="S232" s="1" t="s">
        <v>1497</v>
      </c>
      <c r="T232" s="1" t="s">
        <v>1498</v>
      </c>
      <c r="U232" s="1" t="s">
        <v>1499</v>
      </c>
      <c r="V232" s="1" t="s">
        <v>1594</v>
      </c>
    </row>
    <row r="233" s="1" customFormat="1" spans="1:22">
      <c r="A233" s="3">
        <v>999226079294150</v>
      </c>
      <c r="B233" s="1" t="s">
        <v>2883</v>
      </c>
      <c r="C233" s="1" t="s">
        <v>2890</v>
      </c>
      <c r="D233" s="1" t="s">
        <v>2891</v>
      </c>
      <c r="E233" s="1" t="s">
        <v>2892</v>
      </c>
      <c r="F233" s="1" t="s">
        <v>1595</v>
      </c>
      <c r="G233" s="1" t="s">
        <v>1488</v>
      </c>
      <c r="H233" s="1" t="s">
        <v>1489</v>
      </c>
      <c r="I233" s="1" t="s">
        <v>2893</v>
      </c>
      <c r="J233" s="1" t="s">
        <v>30</v>
      </c>
      <c r="K233" s="1" t="s">
        <v>2894</v>
      </c>
      <c r="L233" s="1" t="s">
        <v>2894</v>
      </c>
      <c r="M233" s="1" t="s">
        <v>1492</v>
      </c>
      <c r="N233" s="1" t="s">
        <v>1492</v>
      </c>
      <c r="O233" s="1" t="s">
        <v>1493</v>
      </c>
      <c r="P233" s="1" t="s">
        <v>1494</v>
      </c>
      <c r="Q233" s="1" t="s">
        <v>1495</v>
      </c>
      <c r="R233" s="1" t="s">
        <v>2895</v>
      </c>
      <c r="S233" s="1" t="s">
        <v>1497</v>
      </c>
      <c r="T233" s="1" t="s">
        <v>1498</v>
      </c>
      <c r="U233" s="1" t="s">
        <v>1499</v>
      </c>
      <c r="V233" s="1" t="s">
        <v>1594</v>
      </c>
    </row>
    <row r="234" s="1" customFormat="1" spans="1:22">
      <c r="A234" s="3">
        <v>999226079128881</v>
      </c>
      <c r="B234" s="1" t="s">
        <v>2883</v>
      </c>
      <c r="C234" s="1" t="s">
        <v>2896</v>
      </c>
      <c r="D234" s="1" t="s">
        <v>2891</v>
      </c>
      <c r="E234" s="1" t="s">
        <v>2897</v>
      </c>
      <c r="F234" s="1" t="s">
        <v>1595</v>
      </c>
      <c r="G234" s="1" t="s">
        <v>1488</v>
      </c>
      <c r="H234" s="1" t="s">
        <v>1489</v>
      </c>
      <c r="I234" s="1" t="s">
        <v>2898</v>
      </c>
      <c r="J234" s="1" t="s">
        <v>30</v>
      </c>
      <c r="K234" s="1" t="s">
        <v>2899</v>
      </c>
      <c r="L234" s="1" t="s">
        <v>2899</v>
      </c>
      <c r="M234" s="1" t="s">
        <v>1492</v>
      </c>
      <c r="N234" s="1" t="s">
        <v>1492</v>
      </c>
      <c r="O234" s="1" t="s">
        <v>1493</v>
      </c>
      <c r="P234" s="1" t="s">
        <v>1494</v>
      </c>
      <c r="Q234" s="1" t="s">
        <v>1495</v>
      </c>
      <c r="R234" s="1" t="s">
        <v>2900</v>
      </c>
      <c r="S234" s="1" t="s">
        <v>1497</v>
      </c>
      <c r="T234" s="1" t="s">
        <v>1498</v>
      </c>
      <c r="U234" s="1" t="s">
        <v>1499</v>
      </c>
      <c r="V234" s="1" t="s">
        <v>1594</v>
      </c>
    </row>
    <row r="235" s="1" customFormat="1" spans="1:22">
      <c r="A235" s="3">
        <v>999226055578820</v>
      </c>
      <c r="B235" s="1" t="s">
        <v>2901</v>
      </c>
      <c r="C235" s="1" t="s">
        <v>2902</v>
      </c>
      <c r="D235" s="1" t="s">
        <v>2903</v>
      </c>
      <c r="E235" s="1" t="s">
        <v>2904</v>
      </c>
      <c r="F235" s="1" t="s">
        <v>1483</v>
      </c>
      <c r="G235" s="1" t="s">
        <v>1488</v>
      </c>
      <c r="H235" s="1" t="s">
        <v>1489</v>
      </c>
      <c r="I235" s="1" t="s">
        <v>2905</v>
      </c>
      <c r="J235" s="1" t="s">
        <v>30</v>
      </c>
      <c r="K235" s="1" t="s">
        <v>2906</v>
      </c>
      <c r="L235" s="1" t="s">
        <v>2906</v>
      </c>
      <c r="M235" s="1" t="s">
        <v>1492</v>
      </c>
      <c r="N235" s="1" t="s">
        <v>1492</v>
      </c>
      <c r="O235" s="1" t="s">
        <v>1493</v>
      </c>
      <c r="P235" s="1" t="s">
        <v>1494</v>
      </c>
      <c r="Q235" s="1" t="s">
        <v>1495</v>
      </c>
      <c r="R235" s="1" t="s">
        <v>2907</v>
      </c>
      <c r="S235" s="1" t="s">
        <v>1497</v>
      </c>
      <c r="T235" s="1" t="s">
        <v>1498</v>
      </c>
      <c r="U235" s="1" t="s">
        <v>1499</v>
      </c>
      <c r="V235" s="1" t="s">
        <v>2689</v>
      </c>
    </row>
    <row r="236" s="1" customFormat="1" spans="1:22">
      <c r="A236" s="3">
        <v>999226032055493</v>
      </c>
      <c r="B236" s="1" t="s">
        <v>2908</v>
      </c>
      <c r="C236" s="1" t="s">
        <v>2909</v>
      </c>
      <c r="D236" s="1" t="s">
        <v>2910</v>
      </c>
      <c r="E236" s="1" t="s">
        <v>2911</v>
      </c>
      <c r="F236" s="1" t="s">
        <v>1487</v>
      </c>
      <c r="G236" s="1" t="s">
        <v>1488</v>
      </c>
      <c r="H236" s="1" t="s">
        <v>1489</v>
      </c>
      <c r="I236" s="1" t="s">
        <v>2912</v>
      </c>
      <c r="J236" s="1" t="s">
        <v>30</v>
      </c>
      <c r="K236" s="1" t="s">
        <v>2913</v>
      </c>
      <c r="L236" s="1" t="s">
        <v>2913</v>
      </c>
      <c r="M236" s="1" t="s">
        <v>1492</v>
      </c>
      <c r="N236" s="1" t="s">
        <v>1492</v>
      </c>
      <c r="O236" s="1" t="s">
        <v>1493</v>
      </c>
      <c r="P236" s="1" t="s">
        <v>1494</v>
      </c>
      <c r="Q236" s="1" t="s">
        <v>1495</v>
      </c>
      <c r="R236" s="1" t="s">
        <v>2914</v>
      </c>
      <c r="S236" s="1" t="s">
        <v>1497</v>
      </c>
      <c r="T236" s="1" t="s">
        <v>1498</v>
      </c>
      <c r="U236" s="1" t="s">
        <v>1499</v>
      </c>
      <c r="V236" s="1" t="s">
        <v>1587</v>
      </c>
    </row>
    <row r="237" s="1" customFormat="1" spans="1:22">
      <c r="A237" s="3">
        <v>999226008618215</v>
      </c>
      <c r="B237" s="1" t="s">
        <v>2915</v>
      </c>
      <c r="C237" s="1" t="s">
        <v>2916</v>
      </c>
      <c r="D237" s="1" t="s">
        <v>2917</v>
      </c>
      <c r="E237" s="1" t="s">
        <v>2918</v>
      </c>
      <c r="F237" s="1" t="s">
        <v>1487</v>
      </c>
      <c r="G237" s="1" t="s">
        <v>1488</v>
      </c>
      <c r="H237" s="1" t="s">
        <v>1489</v>
      </c>
      <c r="I237" s="1" t="s">
        <v>2919</v>
      </c>
      <c r="J237" s="1" t="s">
        <v>30</v>
      </c>
      <c r="K237" s="1" t="s">
        <v>2920</v>
      </c>
      <c r="L237" s="1" t="s">
        <v>2920</v>
      </c>
      <c r="M237" s="1" t="s">
        <v>1492</v>
      </c>
      <c r="N237" s="1" t="s">
        <v>1492</v>
      </c>
      <c r="O237" s="1" t="s">
        <v>1493</v>
      </c>
      <c r="P237" s="1" t="s">
        <v>1494</v>
      </c>
      <c r="Q237" s="1" t="s">
        <v>1495</v>
      </c>
      <c r="R237" s="1" t="s">
        <v>2921</v>
      </c>
      <c r="S237" s="1" t="s">
        <v>1497</v>
      </c>
      <c r="T237" s="1" t="s">
        <v>1498</v>
      </c>
      <c r="U237" s="1" t="s">
        <v>1499</v>
      </c>
      <c r="V237" s="1" t="s">
        <v>2922</v>
      </c>
    </row>
    <row r="238" s="1" customFormat="1" spans="1:22">
      <c r="A238" s="3">
        <v>999225980579938</v>
      </c>
      <c r="B238" s="1" t="s">
        <v>2923</v>
      </c>
      <c r="C238" s="1" t="s">
        <v>2924</v>
      </c>
      <c r="D238" s="1" t="s">
        <v>2557</v>
      </c>
      <c r="E238" s="1" t="s">
        <v>2925</v>
      </c>
      <c r="F238" s="1" t="s">
        <v>1595</v>
      </c>
      <c r="G238" s="1" t="s">
        <v>1488</v>
      </c>
      <c r="H238" s="1" t="s">
        <v>1489</v>
      </c>
      <c r="I238" s="1" t="s">
        <v>2926</v>
      </c>
      <c r="J238" s="1" t="s">
        <v>30</v>
      </c>
      <c r="K238" s="1" t="s">
        <v>2927</v>
      </c>
      <c r="L238" s="1" t="s">
        <v>2927</v>
      </c>
      <c r="M238" s="1" t="s">
        <v>1492</v>
      </c>
      <c r="N238" s="1" t="s">
        <v>1492</v>
      </c>
      <c r="O238" s="1" t="s">
        <v>1493</v>
      </c>
      <c r="P238" s="1" t="s">
        <v>1494</v>
      </c>
      <c r="Q238" s="1" t="s">
        <v>1495</v>
      </c>
      <c r="R238" s="1" t="s">
        <v>2928</v>
      </c>
      <c r="S238" s="1" t="s">
        <v>1497</v>
      </c>
      <c r="T238" s="1" t="s">
        <v>1498</v>
      </c>
      <c r="U238" s="1" t="s">
        <v>1586</v>
      </c>
      <c r="V238" s="1" t="s">
        <v>1690</v>
      </c>
    </row>
    <row r="239" s="1" customFormat="1" spans="1:22">
      <c r="A239" s="3">
        <v>999225763001416</v>
      </c>
      <c r="B239" s="1" t="s">
        <v>2929</v>
      </c>
      <c r="C239" s="1" t="s">
        <v>2930</v>
      </c>
      <c r="D239" s="1" t="s">
        <v>2931</v>
      </c>
      <c r="E239" s="1" t="s">
        <v>2932</v>
      </c>
      <c r="F239" s="1" t="s">
        <v>1912</v>
      </c>
      <c r="G239" s="1" t="s">
        <v>1488</v>
      </c>
      <c r="H239" s="1" t="s">
        <v>1489</v>
      </c>
      <c r="I239" s="1" t="s">
        <v>2933</v>
      </c>
      <c r="J239" s="1" t="s">
        <v>30</v>
      </c>
      <c r="K239" s="1" t="s">
        <v>2934</v>
      </c>
      <c r="L239" s="1" t="s">
        <v>2934</v>
      </c>
      <c r="M239" s="1" t="s">
        <v>1492</v>
      </c>
      <c r="N239" s="1" t="s">
        <v>1492</v>
      </c>
      <c r="O239" s="1" t="s">
        <v>1493</v>
      </c>
      <c r="P239" s="1" t="s">
        <v>1494</v>
      </c>
      <c r="Q239" s="1" t="s">
        <v>1495</v>
      </c>
      <c r="R239" s="1" t="s">
        <v>2935</v>
      </c>
      <c r="S239" s="1" t="s">
        <v>1497</v>
      </c>
      <c r="T239" s="1" t="s">
        <v>1498</v>
      </c>
      <c r="U239" s="1" t="s">
        <v>1499</v>
      </c>
      <c r="V239" s="1" t="s">
        <v>2936</v>
      </c>
    </row>
    <row r="240" s="1" customFormat="1" spans="1:22">
      <c r="A240" s="3">
        <v>999225556860558</v>
      </c>
      <c r="B240" s="1" t="s">
        <v>2937</v>
      </c>
      <c r="C240" s="1" t="s">
        <v>2938</v>
      </c>
      <c r="D240" s="1" t="s">
        <v>2939</v>
      </c>
      <c r="E240" s="1" t="s">
        <v>2940</v>
      </c>
      <c r="F240" s="1" t="s">
        <v>1483</v>
      </c>
      <c r="G240" s="1" t="s">
        <v>1488</v>
      </c>
      <c r="H240" s="1" t="s">
        <v>1489</v>
      </c>
      <c r="I240" s="1" t="s">
        <v>2941</v>
      </c>
      <c r="J240" s="1" t="s">
        <v>30</v>
      </c>
      <c r="K240" s="1" t="s">
        <v>2942</v>
      </c>
      <c r="L240" s="1" t="s">
        <v>2942</v>
      </c>
      <c r="M240" s="1" t="s">
        <v>1492</v>
      </c>
      <c r="N240" s="1" t="s">
        <v>1492</v>
      </c>
      <c r="O240" s="1" t="s">
        <v>1493</v>
      </c>
      <c r="P240" s="1" t="s">
        <v>1494</v>
      </c>
      <c r="Q240" s="1" t="s">
        <v>1495</v>
      </c>
      <c r="R240" s="1" t="s">
        <v>2943</v>
      </c>
      <c r="S240" s="1" t="s">
        <v>1497</v>
      </c>
      <c r="T240" s="1" t="s">
        <v>1498</v>
      </c>
      <c r="U240" s="1" t="s">
        <v>1586</v>
      </c>
      <c r="V240" s="1" t="s">
        <v>1521</v>
      </c>
    </row>
    <row r="241" s="1" customFormat="1" spans="1:22">
      <c r="A241" s="3">
        <v>999225434579776</v>
      </c>
      <c r="B241" s="1" t="s">
        <v>2944</v>
      </c>
      <c r="C241" s="1" t="s">
        <v>2945</v>
      </c>
      <c r="D241" s="1" t="s">
        <v>2946</v>
      </c>
      <c r="E241" s="1" t="s">
        <v>2947</v>
      </c>
      <c r="F241" s="1" t="s">
        <v>1487</v>
      </c>
      <c r="G241" s="1" t="s">
        <v>1488</v>
      </c>
      <c r="H241" s="1" t="s">
        <v>1489</v>
      </c>
      <c r="I241" s="1" t="s">
        <v>2948</v>
      </c>
      <c r="J241" s="1" t="s">
        <v>30</v>
      </c>
      <c r="K241" s="1" t="s">
        <v>2949</v>
      </c>
      <c r="L241" s="1" t="s">
        <v>2949</v>
      </c>
      <c r="M241" s="1" t="s">
        <v>1492</v>
      </c>
      <c r="N241" s="1" t="s">
        <v>1492</v>
      </c>
      <c r="O241" s="1" t="s">
        <v>1493</v>
      </c>
      <c r="P241" s="1" t="s">
        <v>1494</v>
      </c>
      <c r="Q241" s="1" t="s">
        <v>1495</v>
      </c>
      <c r="R241" s="1" t="s">
        <v>2950</v>
      </c>
      <c r="S241" s="1" t="s">
        <v>1497</v>
      </c>
      <c r="T241" s="1" t="s">
        <v>1498</v>
      </c>
      <c r="U241" s="1" t="s">
        <v>1499</v>
      </c>
      <c r="V241" s="1" t="s">
        <v>1521</v>
      </c>
    </row>
    <row r="242" s="1" customFormat="1" spans="1:22">
      <c r="A242" s="3">
        <v>999225239717754</v>
      </c>
      <c r="B242" s="1" t="s">
        <v>2951</v>
      </c>
      <c r="C242" s="1" t="s">
        <v>2952</v>
      </c>
      <c r="D242" s="1" t="s">
        <v>2953</v>
      </c>
      <c r="E242" s="1" t="s">
        <v>2954</v>
      </c>
      <c r="F242" s="1" t="s">
        <v>1487</v>
      </c>
      <c r="G242" s="1" t="s">
        <v>1488</v>
      </c>
      <c r="H242" s="1" t="s">
        <v>1489</v>
      </c>
      <c r="I242" s="1" t="s">
        <v>2955</v>
      </c>
      <c r="J242" s="1" t="s">
        <v>30</v>
      </c>
      <c r="K242" s="1" t="s">
        <v>2956</v>
      </c>
      <c r="L242" s="1" t="s">
        <v>2956</v>
      </c>
      <c r="M242" s="1" t="s">
        <v>1492</v>
      </c>
      <c r="N242" s="1" t="s">
        <v>1492</v>
      </c>
      <c r="O242" s="1" t="s">
        <v>1493</v>
      </c>
      <c r="P242" s="1" t="s">
        <v>1494</v>
      </c>
      <c r="Q242" s="1" t="s">
        <v>1495</v>
      </c>
      <c r="R242" s="1" t="s">
        <v>2957</v>
      </c>
      <c r="S242" s="1" t="s">
        <v>1497</v>
      </c>
      <c r="T242" s="1" t="s">
        <v>1498</v>
      </c>
      <c r="U242" s="1" t="s">
        <v>1499</v>
      </c>
      <c r="V242" s="1" t="s">
        <v>1507</v>
      </c>
    </row>
    <row r="243" s="1" customFormat="1" spans="1:22">
      <c r="A243" s="3">
        <v>999225151553789</v>
      </c>
      <c r="B243" s="1" t="s">
        <v>2958</v>
      </c>
      <c r="C243" s="1" t="s">
        <v>2959</v>
      </c>
      <c r="D243" s="1" t="s">
        <v>2960</v>
      </c>
      <c r="E243" s="1" t="s">
        <v>2961</v>
      </c>
      <c r="F243" s="1" t="s">
        <v>1987</v>
      </c>
      <c r="G243" s="1" t="s">
        <v>1488</v>
      </c>
      <c r="H243" s="1" t="s">
        <v>1489</v>
      </c>
      <c r="I243" s="1" t="s">
        <v>2962</v>
      </c>
      <c r="J243" s="1" t="s">
        <v>30</v>
      </c>
      <c r="K243" s="1" t="s">
        <v>2963</v>
      </c>
      <c r="L243" s="1" t="s">
        <v>2963</v>
      </c>
      <c r="M243" s="1" t="s">
        <v>1492</v>
      </c>
      <c r="N243" s="1" t="s">
        <v>1492</v>
      </c>
      <c r="O243" s="1" t="s">
        <v>1493</v>
      </c>
      <c r="P243" s="1" t="s">
        <v>1494</v>
      </c>
      <c r="Q243" s="1" t="s">
        <v>1495</v>
      </c>
      <c r="R243" s="1" t="s">
        <v>2964</v>
      </c>
      <c r="S243" s="1" t="s">
        <v>1497</v>
      </c>
      <c r="T243" s="1" t="s">
        <v>1498</v>
      </c>
      <c r="U243" s="1" t="s">
        <v>1586</v>
      </c>
      <c r="V243" s="1" t="s">
        <v>1521</v>
      </c>
    </row>
    <row r="244" s="1" customFormat="1" spans="1:22">
      <c r="A244" s="3">
        <v>999225151363680</v>
      </c>
      <c r="B244" s="1" t="s">
        <v>2958</v>
      </c>
      <c r="C244" s="1" t="s">
        <v>2965</v>
      </c>
      <c r="D244" s="1" t="s">
        <v>2960</v>
      </c>
      <c r="E244" s="1" t="s">
        <v>2966</v>
      </c>
      <c r="F244" s="1" t="s">
        <v>1987</v>
      </c>
      <c r="G244" s="1" t="s">
        <v>1488</v>
      </c>
      <c r="H244" s="1" t="s">
        <v>1489</v>
      </c>
      <c r="I244" s="1" t="s">
        <v>2962</v>
      </c>
      <c r="J244" s="1" t="s">
        <v>30</v>
      </c>
      <c r="K244" s="1" t="s">
        <v>2963</v>
      </c>
      <c r="L244" s="1" t="s">
        <v>2963</v>
      </c>
      <c r="M244" s="1" t="s">
        <v>1492</v>
      </c>
      <c r="N244" s="1" t="s">
        <v>1492</v>
      </c>
      <c r="O244" s="1" t="s">
        <v>1493</v>
      </c>
      <c r="P244" s="1" t="s">
        <v>1494</v>
      </c>
      <c r="Q244" s="1" t="s">
        <v>1495</v>
      </c>
      <c r="R244" s="1" t="s">
        <v>2967</v>
      </c>
      <c r="S244" s="1" t="s">
        <v>1497</v>
      </c>
      <c r="T244" s="1" t="s">
        <v>1498</v>
      </c>
      <c r="U244" s="1" t="s">
        <v>1586</v>
      </c>
      <c r="V244" s="1" t="s">
        <v>1521</v>
      </c>
    </row>
    <row r="245" s="1" customFormat="1" spans="1:22">
      <c r="A245" s="3">
        <v>999225089579406</v>
      </c>
      <c r="B245" s="1" t="s">
        <v>2968</v>
      </c>
      <c r="C245" s="1" t="s">
        <v>2969</v>
      </c>
      <c r="D245" s="1" t="s">
        <v>2970</v>
      </c>
      <c r="E245" s="1" t="s">
        <v>2971</v>
      </c>
      <c r="F245" s="1" t="s">
        <v>1483</v>
      </c>
      <c r="G245" s="1" t="s">
        <v>1488</v>
      </c>
      <c r="H245" s="1" t="s">
        <v>1489</v>
      </c>
      <c r="I245" s="1" t="s">
        <v>2972</v>
      </c>
      <c r="J245" s="1" t="s">
        <v>30</v>
      </c>
      <c r="K245" s="1" t="s">
        <v>2973</v>
      </c>
      <c r="L245" s="1" t="s">
        <v>2973</v>
      </c>
      <c r="M245" s="1" t="s">
        <v>1492</v>
      </c>
      <c r="N245" s="1" t="s">
        <v>1492</v>
      </c>
      <c r="O245" s="1" t="s">
        <v>1493</v>
      </c>
      <c r="P245" s="1" t="s">
        <v>1494</v>
      </c>
      <c r="Q245" s="1" t="s">
        <v>1495</v>
      </c>
      <c r="R245" s="1" t="s">
        <v>2974</v>
      </c>
      <c r="S245" s="1" t="s">
        <v>1497</v>
      </c>
      <c r="T245" s="1" t="s">
        <v>1498</v>
      </c>
      <c r="U245" s="1" t="s">
        <v>1499</v>
      </c>
      <c r="V245" s="1" t="s">
        <v>2975</v>
      </c>
    </row>
    <row r="246" s="1" customFormat="1" spans="1:22">
      <c r="A246" s="3">
        <v>999224815916778</v>
      </c>
      <c r="B246" s="1" t="s">
        <v>2976</v>
      </c>
      <c r="C246" s="1" t="s">
        <v>2977</v>
      </c>
      <c r="D246" s="1" t="s">
        <v>2283</v>
      </c>
      <c r="E246" s="1" t="s">
        <v>2978</v>
      </c>
      <c r="F246" s="1" t="s">
        <v>1595</v>
      </c>
      <c r="G246" s="1" t="s">
        <v>1488</v>
      </c>
      <c r="H246" s="1" t="s">
        <v>1489</v>
      </c>
      <c r="I246" s="1" t="s">
        <v>2979</v>
      </c>
      <c r="J246" s="1" t="s">
        <v>30</v>
      </c>
      <c r="K246" s="1" t="s">
        <v>2980</v>
      </c>
      <c r="L246" s="1" t="s">
        <v>2980</v>
      </c>
      <c r="M246" s="1" t="s">
        <v>1492</v>
      </c>
      <c r="N246" s="1" t="s">
        <v>1492</v>
      </c>
      <c r="O246" s="1" t="s">
        <v>1493</v>
      </c>
      <c r="P246" s="1" t="s">
        <v>1494</v>
      </c>
      <c r="Q246" s="1" t="s">
        <v>1495</v>
      </c>
      <c r="R246" s="1" t="s">
        <v>2981</v>
      </c>
      <c r="S246" s="1" t="s">
        <v>1497</v>
      </c>
      <c r="T246" s="1" t="s">
        <v>1498</v>
      </c>
      <c r="U246" s="1" t="s">
        <v>1499</v>
      </c>
      <c r="V246" s="1" t="s">
        <v>1587</v>
      </c>
    </row>
    <row r="247" s="1" customFormat="1" spans="1:22">
      <c r="A247" s="3">
        <v>999224626709697</v>
      </c>
      <c r="B247" s="1" t="s">
        <v>2982</v>
      </c>
      <c r="C247" s="1" t="s">
        <v>2983</v>
      </c>
      <c r="D247" s="1" t="s">
        <v>2984</v>
      </c>
      <c r="E247" s="1" t="s">
        <v>2985</v>
      </c>
      <c r="F247" s="1" t="s">
        <v>1483</v>
      </c>
      <c r="G247" s="1" t="s">
        <v>1488</v>
      </c>
      <c r="H247" s="1" t="s">
        <v>1489</v>
      </c>
      <c r="I247" s="1" t="s">
        <v>2986</v>
      </c>
      <c r="J247" s="1" t="s">
        <v>30</v>
      </c>
      <c r="K247" s="1" t="s">
        <v>2987</v>
      </c>
      <c r="L247" s="1" t="s">
        <v>2987</v>
      </c>
      <c r="M247" s="1" t="s">
        <v>1492</v>
      </c>
      <c r="N247" s="1" t="s">
        <v>1492</v>
      </c>
      <c r="O247" s="1" t="s">
        <v>1493</v>
      </c>
      <c r="P247" s="1" t="s">
        <v>1494</v>
      </c>
      <c r="Q247" s="1" t="s">
        <v>1495</v>
      </c>
      <c r="R247" s="1" t="s">
        <v>2988</v>
      </c>
      <c r="S247" s="1" t="s">
        <v>1497</v>
      </c>
      <c r="T247" s="1" t="s">
        <v>1498</v>
      </c>
      <c r="U247" s="1" t="s">
        <v>1499</v>
      </c>
      <c r="V247" s="1" t="s">
        <v>1521</v>
      </c>
    </row>
    <row r="248" s="1" customFormat="1" spans="1:22">
      <c r="A248" s="3">
        <v>999224430668329</v>
      </c>
      <c r="B248" s="1" t="s">
        <v>2989</v>
      </c>
      <c r="C248" s="1" t="s">
        <v>2990</v>
      </c>
      <c r="D248" s="1" t="s">
        <v>2991</v>
      </c>
      <c r="E248" s="1" t="s">
        <v>2992</v>
      </c>
      <c r="F248" s="1" t="s">
        <v>1487</v>
      </c>
      <c r="G248" s="1" t="s">
        <v>1488</v>
      </c>
      <c r="H248" s="1" t="s">
        <v>1489</v>
      </c>
      <c r="I248" s="1" t="s">
        <v>2993</v>
      </c>
      <c r="J248" s="1" t="s">
        <v>30</v>
      </c>
      <c r="K248" s="1" t="s">
        <v>2994</v>
      </c>
      <c r="L248" s="1" t="s">
        <v>2994</v>
      </c>
      <c r="M248" s="1" t="s">
        <v>1492</v>
      </c>
      <c r="N248" s="1" t="s">
        <v>1492</v>
      </c>
      <c r="O248" s="1" t="s">
        <v>1493</v>
      </c>
      <c r="P248" s="1" t="s">
        <v>1494</v>
      </c>
      <c r="Q248" s="1" t="s">
        <v>1495</v>
      </c>
      <c r="R248" s="1" t="s">
        <v>2995</v>
      </c>
      <c r="S248" s="1" t="s">
        <v>1497</v>
      </c>
      <c r="T248" s="1" t="s">
        <v>1498</v>
      </c>
      <c r="U248" s="1" t="s">
        <v>1499</v>
      </c>
      <c r="V248" s="1" t="s">
        <v>2487</v>
      </c>
    </row>
    <row r="249" s="1" customFormat="1" spans="1:22">
      <c r="A249" s="3">
        <v>999224109494007</v>
      </c>
      <c r="B249" s="1" t="s">
        <v>2996</v>
      </c>
      <c r="C249" s="1" t="s">
        <v>2997</v>
      </c>
      <c r="D249" s="1" t="s">
        <v>2998</v>
      </c>
      <c r="E249" s="1" t="s">
        <v>2999</v>
      </c>
      <c r="F249" s="1" t="s">
        <v>1595</v>
      </c>
      <c r="G249" s="1" t="s">
        <v>1488</v>
      </c>
      <c r="H249" s="1" t="s">
        <v>1489</v>
      </c>
      <c r="I249" s="1" t="s">
        <v>3000</v>
      </c>
      <c r="J249" s="1" t="s">
        <v>30</v>
      </c>
      <c r="K249" s="1" t="s">
        <v>3001</v>
      </c>
      <c r="L249" s="1" t="s">
        <v>3001</v>
      </c>
      <c r="M249" s="1" t="s">
        <v>1492</v>
      </c>
      <c r="N249" s="1" t="s">
        <v>1492</v>
      </c>
      <c r="O249" s="1" t="s">
        <v>1493</v>
      </c>
      <c r="P249" s="1" t="s">
        <v>1494</v>
      </c>
      <c r="Q249" s="1" t="s">
        <v>1495</v>
      </c>
      <c r="R249" s="1" t="s">
        <v>3002</v>
      </c>
      <c r="S249" s="1" t="s">
        <v>1497</v>
      </c>
      <c r="T249" s="1" t="s">
        <v>1498</v>
      </c>
      <c r="U249" s="1" t="s">
        <v>1499</v>
      </c>
      <c r="V249" s="1" t="s">
        <v>1587</v>
      </c>
    </row>
    <row r="250" s="1" customFormat="1" spans="1:22">
      <c r="A250" s="3">
        <v>999224040593379</v>
      </c>
      <c r="B250" s="1" t="s">
        <v>3003</v>
      </c>
      <c r="C250" s="1" t="s">
        <v>3004</v>
      </c>
      <c r="D250" s="1" t="s">
        <v>2240</v>
      </c>
      <c r="E250" s="1" t="s">
        <v>3005</v>
      </c>
      <c r="F250" s="1" t="s">
        <v>1987</v>
      </c>
      <c r="G250" s="1" t="s">
        <v>1488</v>
      </c>
      <c r="H250" s="1" t="s">
        <v>1489</v>
      </c>
      <c r="I250" s="1" t="s">
        <v>3006</v>
      </c>
      <c r="J250" s="1" t="s">
        <v>30</v>
      </c>
      <c r="K250" s="1" t="s">
        <v>3007</v>
      </c>
      <c r="L250" s="1" t="s">
        <v>3007</v>
      </c>
      <c r="M250" s="1" t="s">
        <v>1492</v>
      </c>
      <c r="N250" s="1" t="s">
        <v>1492</v>
      </c>
      <c r="O250" s="1" t="s">
        <v>1493</v>
      </c>
      <c r="P250" s="1" t="s">
        <v>1494</v>
      </c>
      <c r="Q250" s="1" t="s">
        <v>1495</v>
      </c>
      <c r="R250" s="1" t="s">
        <v>3008</v>
      </c>
      <c r="S250" s="1" t="s">
        <v>1497</v>
      </c>
      <c r="T250" s="1" t="s">
        <v>1498</v>
      </c>
      <c r="U250" s="1" t="s">
        <v>1499</v>
      </c>
      <c r="V250" s="1" t="s">
        <v>1521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2023-10-18T02:15:28Z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