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<sst xmlns="http://schemas.openxmlformats.org/spreadsheetml/2006/main" count="3857" uniqueCount="1313">
  <si>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</si>
  <si>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</si>
  <si>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</si>
  <si>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</si>
  <si>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</si>
  <si>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</si>
  <si>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</si>
  <si>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</si>
  <si>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</si>
  <si>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</si>
  <si>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</si>
  <si>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</si>
  <si>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</si>
  <si>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</si>
  <si>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</si>
  <si>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</si>
  <si>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</si>
  <si>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</si>
  <si>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</si>
  <si>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</si>
  <si>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</si>
  <si>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</si>
  <si>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</si>
  <si>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</si>
  <si>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</si>
  <si>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999226568025780	</t>
  </si>
  <si>
    <t>Ctrip</t>
  </si>
  <si>
    <t>正常</t>
  </si>
  <si>
    <t>[曼谷]塔拉维什酒店(Tarawish Hotel)(39053418)</t>
  </si>
  <si>
    <t>博吉设计双床房&lt;2人入住&gt;&lt;不退款&gt;</t>
  </si>
  <si>
    <t>USD</t>
  </si>
  <si>
    <t>NIMITH/VONGSEYNIMUL</t>
  </si>
  <si>
    <t>CA5326231018USD</t>
  </si>
  <si>
    <t>未提现</t>
  </si>
  <si>
    <t>携程开票</t>
  </si>
  <si>
    <t xml:space="preserve">3870079	</t>
  </si>
  <si>
    <t xml:space="preserve">	</t>
  </si>
  <si>
    <t xml:space="preserve">999226604155376	</t>
  </si>
  <si>
    <t>[纳柯亚]BCC 酒店(The BCC Hotel &amp; Residence)(39041795)</t>
  </si>
  <si>
    <t>行政豪华房(特大床)&lt;2人入住&gt;&lt;早餐&gt;</t>
  </si>
  <si>
    <t>CHUA/CHING TEE</t>
  </si>
  <si>
    <t xml:space="preserve">3875823	</t>
  </si>
  <si>
    <t xml:space="preserve">999226647479243	</t>
  </si>
  <si>
    <t>[胡志明市]阿拉冈西贡酒店及Spa中心(Alagon Saigon Hotel &amp; Spa)(37197326)</t>
  </si>
  <si>
    <t>豪华双人房无窗带屋顶桑拿和按摩浴缸&lt;2人入住&gt;&lt;早餐&gt;</t>
  </si>
  <si>
    <t>KIM/BORAM</t>
  </si>
  <si>
    <t xml:space="preserve">3891115	</t>
  </si>
  <si>
    <t xml:space="preserve">104860188	</t>
  </si>
  <si>
    <t xml:space="preserve">999226666686770	</t>
  </si>
  <si>
    <t>[曼谷]素坤逸爱瑞酒店(Arize Hotel Sukhumvit)(37197994)</t>
  </si>
  <si>
    <t>高级房&lt;1&gt;&lt;2人入住&gt;&lt;不退款&gt;</t>
  </si>
  <si>
    <t>KISHIYAMA/AKIO</t>
  </si>
  <si>
    <t xml:space="preserve">3895448	</t>
  </si>
  <si>
    <t xml:space="preserve">123296	</t>
  </si>
  <si>
    <t xml:space="preserve">999226666954834	</t>
  </si>
  <si>
    <t>YONEDA/YOSHIAKI</t>
  </si>
  <si>
    <t xml:space="preserve">3895512	</t>
  </si>
  <si>
    <t xml:space="preserve">123298	</t>
  </si>
  <si>
    <t xml:space="preserve">999226672741617	</t>
  </si>
  <si>
    <t>[乔治市]槟城乔治市金栢丽酒店(Kimberley Hotel Georgetown)(37214680)</t>
  </si>
  <si>
    <t>豪华特大床房&lt;2人入住&gt;&lt;不退款&gt;</t>
  </si>
  <si>
    <t>BINTI HAZIZAN/ALIAH SOFEA</t>
  </si>
  <si>
    <t xml:space="preserve">3897950	</t>
  </si>
  <si>
    <t xml:space="preserve">999226794352121	</t>
  </si>
  <si>
    <t>[曼谷]素坤逸三号酒店(Three Sukhumvit Hotel)(44690376)</t>
  </si>
  <si>
    <t>高级双床房&lt;2人入住&gt;&lt;早餐&gt;</t>
  </si>
  <si>
    <t>SENG/SOKKIM</t>
  </si>
  <si>
    <t xml:space="preserve">3938214	</t>
  </si>
  <si>
    <t xml:space="preserve">999226830657951	</t>
  </si>
  <si>
    <t>[七岩]七岩海滩公寓(The Beach Cha am Residence)(70737946)</t>
  </si>
  <si>
    <t>双人床房(底层)&lt;2人入住&gt;&lt;不退款&gt;&lt;早餐&gt;</t>
  </si>
  <si>
    <t>SOMTHIP/NALIN</t>
  </si>
  <si>
    <t xml:space="preserve">3944936	</t>
  </si>
  <si>
    <t xml:space="preserve">999226831112612	</t>
  </si>
  <si>
    <t>[南雅加达]雅加达水晶酒店(Kristal Hotel Jakarta)(44788937)</t>
  </si>
  <si>
    <t>一室套房&lt;2人入住&gt;&lt;不退款&gt;</t>
  </si>
  <si>
    <t>TANG/JEFFREY</t>
  </si>
  <si>
    <t xml:space="preserve">3945003	</t>
  </si>
  <si>
    <t xml:space="preserve">CF-2301RDH10029	</t>
  </si>
  <si>
    <t xml:space="preserve">999226849175314	</t>
  </si>
  <si>
    <t>[巴厘岛]巴厘岛大使酒店(Aryaduta Bali)(37252355)</t>
  </si>
  <si>
    <t>豪华房&lt;2人入住&gt;&lt;不退款&gt;</t>
  </si>
  <si>
    <t>AGUSTINA/AGUSTINA,AINI/BETTY</t>
  </si>
  <si>
    <t xml:space="preserve">3956836	</t>
  </si>
  <si>
    <t xml:space="preserve">999226851119024	</t>
  </si>
  <si>
    <t>[Srisa Chorakhe Noi]便捷大酒店(Convenient Grand Hotel)(39048572)</t>
  </si>
  <si>
    <t>高级房&lt;2人入住&gt;</t>
  </si>
  <si>
    <t>SAERIM/URAI</t>
  </si>
  <si>
    <t xml:space="preserve">3959157	</t>
  </si>
  <si>
    <t xml:space="preserve">999226853659541	</t>
  </si>
  <si>
    <t>[那空拍侬]那空帕侬财富河景酒店(Fortune River View Hotel Nakhon Phanom)(39674940)</t>
  </si>
  <si>
    <t>豪华河景双床房&lt;2人入住&gt;&lt;不退款&gt;&lt;早餐&gt;</t>
  </si>
  <si>
    <t>Channoi/Palita</t>
  </si>
  <si>
    <t xml:space="preserve">3961737	</t>
  </si>
  <si>
    <t xml:space="preserve">999226906278458	</t>
  </si>
  <si>
    <t>[伦敦]伦勃朗住宿(The Rembrandt)(37207737)</t>
  </si>
  <si>
    <t>行政客房, 1 张双人床&lt;2人入住&gt;&lt;不退款&gt;</t>
  </si>
  <si>
    <t>Carter/Edward,Carter/Robert</t>
  </si>
  <si>
    <t xml:space="preserve">3967192	</t>
  </si>
  <si>
    <t xml:space="preserve">999226909299381	</t>
  </si>
  <si>
    <t>[巴彦勒巴]斯里酒店-马来西亚槟城(Hotel Seri Malaysia Pulau Pinang)(46883141)</t>
  </si>
  <si>
    <t>家庭房&lt;2人入住&gt;&lt;不退款&gt;&lt;早餐&gt;</t>
  </si>
  <si>
    <t>BASRAN/NOOR AIDA</t>
  </si>
  <si>
    <t xml:space="preserve">3968827	</t>
  </si>
  <si>
    <t xml:space="preserve">999227020174002	</t>
  </si>
  <si>
    <t>[Racha Thewa]德维拉素万那普酒店(Dwella Suvarnabhumi)(39033997)</t>
  </si>
  <si>
    <t>高级双人床房&lt;2人入住&gt;</t>
  </si>
  <si>
    <t>CHALUANG/WUTTHICHAI</t>
  </si>
  <si>
    <t xml:space="preserve">3982086	</t>
  </si>
  <si>
    <t xml:space="preserve">999227034529333	</t>
  </si>
  <si>
    <t>[北雅加达]雅加达东荟城智选假日酒店(Holiday Inn Express Jakarta Pluit Citygate, an IHG Hotel)(37223301)</t>
  </si>
  <si>
    <t>大号床房&lt;2人入住&gt;&lt;不退款&gt;&lt;早餐&gt;</t>
  </si>
  <si>
    <t>ZHENG/JIE</t>
  </si>
  <si>
    <t xml:space="preserve">3985662	</t>
  </si>
  <si>
    <t xml:space="preserve">21639761	</t>
  </si>
  <si>
    <t xml:space="preserve">999227111306273	</t>
  </si>
  <si>
    <t>[清莱]莫拉精品酒店(Mora Boutique Hotel)(39596405)</t>
  </si>
  <si>
    <t>Deluxe City&lt;2人入住&gt;&lt;不退款&gt;&lt;早餐&gt;</t>
  </si>
  <si>
    <t>CHANG/SHI WEI</t>
  </si>
  <si>
    <t xml:space="preserve">4009204	</t>
  </si>
  <si>
    <t xml:space="preserve">999227177401596	</t>
  </si>
  <si>
    <t>LIN/JIAYI</t>
  </si>
  <si>
    <t xml:space="preserve">4013457	</t>
  </si>
  <si>
    <t xml:space="preserve">21780298	</t>
  </si>
  <si>
    <t xml:space="preserve">999227184093675	</t>
  </si>
  <si>
    <t>[芙蓉]芙蓉皇家朱兰酒店(Royale Chulan Seremban)(44692859)</t>
  </si>
  <si>
    <t>Shahruddin/Shafiza</t>
  </si>
  <si>
    <t xml:space="preserve">4016502	</t>
  </si>
  <si>
    <t xml:space="preserve">1350771	</t>
  </si>
  <si>
    <t xml:space="preserve">999227188708190	</t>
  </si>
  <si>
    <t>[河内]河内洛根特公园酒店(Roygent Parks Hanoi)(39599384)</t>
  </si>
  <si>
    <t>公寓式豪华双人房&lt;2人入住&gt;&lt;不退款&gt;&lt;早餐&gt;</t>
  </si>
  <si>
    <t>GAO/LI,PAN/XIAOLEI</t>
  </si>
  <si>
    <t xml:space="preserve">4020453	</t>
  </si>
  <si>
    <t xml:space="preserve">999227192160184	</t>
  </si>
  <si>
    <t>[依斯干达公主城]布蒂港辉盛坊国际公寓(Fraser Place Puteri Harbour, Johor)(39643800)</t>
  </si>
  <si>
    <t>豪华工作室&lt;2人入住&gt;&lt;不退款&gt;&lt;早餐&gt;</t>
  </si>
  <si>
    <t>SHEE/HUI EARN</t>
  </si>
  <si>
    <t xml:space="preserve">4023762	</t>
  </si>
  <si>
    <t xml:space="preserve">4117SE052966	</t>
  </si>
  <si>
    <t xml:space="preserve">999227193244504	</t>
  </si>
  <si>
    <t>[水原]水原安巴萨多尔酒店(Novotel Ambassador Suwon)(37205308)</t>
  </si>
  <si>
    <t>高级双床房&lt;2人入住&gt;&lt;不退款&gt;</t>
  </si>
  <si>
    <t>YOO/SEUNG-OK</t>
  </si>
  <si>
    <t xml:space="preserve">4024987	</t>
  </si>
  <si>
    <t xml:space="preserve">2310140562	</t>
  </si>
  <si>
    <t xml:space="preserve">999227193718311	</t>
  </si>
  <si>
    <t>[吉隆坡]吉隆坡哈达马斯帝盛酒店(Dorsett Hartamas Kuala Lumpur)(38635731)</t>
  </si>
  <si>
    <t>双人房/双床房&lt;2人入住&gt;&lt;不退款&gt;</t>
  </si>
  <si>
    <t>KALITH NAINAR/MOHAMMED RIDZUAN</t>
  </si>
  <si>
    <t xml:space="preserve">4025522	</t>
  </si>
  <si>
    <t xml:space="preserve">999226902347187	</t>
  </si>
  <si>
    <t>[河内]内斯塔河内酒店(Nesta Hotel Ha Noi)(37244318)</t>
  </si>
  <si>
    <t>高级城景房&lt;2人入住&gt;&lt;早餐&gt;</t>
  </si>
  <si>
    <t>YIN/XINQIN,BAI/QING</t>
  </si>
  <si>
    <t xml:space="preserve">3966179	</t>
  </si>
  <si>
    <t xml:space="preserve">30 nth	</t>
  </si>
  <si>
    <t xml:space="preserve">999227253649272	</t>
  </si>
  <si>
    <t>[哥打京那巴鲁]哥打京那巴鲁皇宫酒店(The Palace Hotel Kota Kinabalu)(37196185)</t>
  </si>
  <si>
    <t>Bin Abu Hasan/Muhammad Danial</t>
  </si>
  <si>
    <t xml:space="preserve">4027835	</t>
  </si>
  <si>
    <t xml:space="preserve">325230911	</t>
  </si>
  <si>
    <t>取消</t>
  </si>
  <si>
    <t xml:space="preserve">999227288756421	</t>
  </si>
  <si>
    <t>[伯恩仓]入住酒店(Hotel Check IN)(48377353)</t>
  </si>
  <si>
    <t>双人房-带公共浴室&lt;2人入住&gt;&lt;不退款&gt;</t>
  </si>
  <si>
    <t>HAMZAH/NOOR MAHZLIANA</t>
  </si>
  <si>
    <t xml:space="preserve">4034964	</t>
  </si>
  <si>
    <t xml:space="preserve">999227289979337	</t>
  </si>
  <si>
    <t>[甲米]寻海者甲米度假村(Sea Seeker Krabi Resort)(39586796)</t>
  </si>
  <si>
    <t>豪华池景房&lt;2人入住&gt;&lt;不退款&gt;</t>
  </si>
  <si>
    <t>RAKDEE/MARIZA</t>
  </si>
  <si>
    <t xml:space="preserve">4035735	</t>
  </si>
  <si>
    <t xml:space="preserve">999227290663276	</t>
  </si>
  <si>
    <t>[合艾]合艾红星球(Red Planet Hat Yai)(37197590)</t>
  </si>
  <si>
    <t>标准双人房&lt;2人入住&gt;&lt;不退款&gt;</t>
  </si>
  <si>
    <t>BTE ABDUL RAHMAN/NUR SHAHIRA SHAFINY</t>
  </si>
  <si>
    <t xml:space="preserve">4036501	</t>
  </si>
  <si>
    <t xml:space="preserve">108883	</t>
  </si>
  <si>
    <t xml:space="preserve">999227291302191	</t>
  </si>
  <si>
    <t>[曼谷]曼谷阿诺玛酒店(Arnoma Hotel Bangkok)(37199087)</t>
  </si>
  <si>
    <t>豪华房&lt;2人入住&gt;&lt;不退款&gt;&lt;早餐&gt;</t>
  </si>
  <si>
    <t>GI TUN/THEIN</t>
  </si>
  <si>
    <t xml:space="preserve">4037567	</t>
  </si>
  <si>
    <t xml:space="preserve">43917911	</t>
  </si>
  <si>
    <t xml:space="preserve">999227297738471	</t>
  </si>
  <si>
    <t>[探耶武里]PP酒店-兰实(PP@Hotel Rangsit)(44688091)</t>
  </si>
  <si>
    <t>高级双人床房&lt;2人入住&gt;&lt;不退款&gt;</t>
  </si>
  <si>
    <t>PHETSAWAT/CHUMPOONUT</t>
  </si>
  <si>
    <t xml:space="preserve">4039084	</t>
  </si>
  <si>
    <t xml:space="preserve">999227301115889	</t>
  </si>
  <si>
    <t>[帕赛市]马尼拉贝尔蒙特酒店(Belmont Hotel Manila)(39052572)</t>
  </si>
  <si>
    <t>高级双床房&lt;2人入住&gt;&lt;不退款&gt;&lt;早餐&gt;</t>
  </si>
  <si>
    <t>DEDICATORIA/AMIE</t>
  </si>
  <si>
    <t xml:space="preserve">4040405	</t>
  </si>
  <si>
    <t xml:space="preserve">999227309597799	</t>
  </si>
  <si>
    <t>FIRDAUS/MOHAMAD FIRDAUS</t>
  </si>
  <si>
    <t xml:space="preserve">4046210	</t>
  </si>
  <si>
    <t xml:space="preserve">999227331444470	</t>
  </si>
  <si>
    <t>[曼谷]论坛公园酒店(Forum Park Hotel)(39038528)</t>
  </si>
  <si>
    <t>豪华房(双人床或双床)-带阳台&lt;2人入住&gt;&lt;不退款&gt;</t>
  </si>
  <si>
    <t>LUO/KAI</t>
  </si>
  <si>
    <t xml:space="preserve">4050656	</t>
  </si>
  <si>
    <t xml:space="preserve">999227333148388	</t>
  </si>
  <si>
    <t>[日惹]马里奥波罗普瑞玛英酒店(Prima in Hotel Malioboro Yogyakarta)(39679467)</t>
  </si>
  <si>
    <t>高级房&lt;2人入住&gt;&lt;不退款&gt;&lt;早餐&gt;</t>
  </si>
  <si>
    <t>MEGA/YULIA</t>
  </si>
  <si>
    <t xml:space="preserve">4051431	</t>
  </si>
  <si>
    <t xml:space="preserve">999227335126993	</t>
  </si>
  <si>
    <t>[乔治市]葛霓特豪华酒店(The Granite Luxury Hotel Penang)(39048607)</t>
  </si>
  <si>
    <t>巴洛克式套房&lt;2人入住&gt;&lt;不退款&gt;</t>
  </si>
  <si>
    <t>Gunawan/Danny</t>
  </si>
  <si>
    <t xml:space="preserve">4052841	</t>
  </si>
  <si>
    <t xml:space="preserve">999227335467037	</t>
  </si>
  <si>
    <t>[芭堤雅]芭堤雅旺阿玛海滩舒适酒店(Cosi Pattaya Wong Amat Beach)(70791740)</t>
  </si>
  <si>
    <t>克斯双床房&lt;2人入住&gt;&lt;不退款&gt;</t>
  </si>
  <si>
    <t>ngamtonlong/charum</t>
  </si>
  <si>
    <t xml:space="preserve">4053015	</t>
  </si>
  <si>
    <t xml:space="preserve">34959SE066039	</t>
  </si>
  <si>
    <t xml:space="preserve">999227335955906	</t>
  </si>
  <si>
    <t>[河内]麦丽酒店(Mely Hotel Hà Nội)(70658192)</t>
  </si>
  <si>
    <t>豪华双人床房&lt;2人入住&gt;&lt;不退款&gt;&lt;早餐&gt;</t>
  </si>
  <si>
    <t>FENG/WENPING</t>
  </si>
  <si>
    <t xml:space="preserve">4053443	</t>
  </si>
  <si>
    <t xml:space="preserve">999227336568523	</t>
  </si>
  <si>
    <t>[普吉岛]蓝松别墅 - 可使用游泳池(Blu Pine Villa &amp; Pool Access)(44682056)</t>
  </si>
  <si>
    <t>豪华房（直通泳池）&lt;2人入住&gt;&lt;不退款&gt;</t>
  </si>
  <si>
    <t>ZHAO/MAIQI,WANG/XUHUI</t>
  </si>
  <si>
    <t xml:space="preserve">4053803	</t>
  </si>
  <si>
    <t xml:space="preserve">999227336948154	</t>
  </si>
  <si>
    <t>THARA/JANE</t>
  </si>
  <si>
    <t xml:space="preserve">4054053	</t>
  </si>
  <si>
    <t xml:space="preserve">999227342005435	</t>
  </si>
  <si>
    <t>豪华房（可通泳池)&lt;2人入住&gt;&lt;不退款&gt;</t>
  </si>
  <si>
    <t>ZHUANG/LIN JIE,LI/SONGZHEN</t>
  </si>
  <si>
    <t xml:space="preserve">4056612	</t>
  </si>
  <si>
    <t xml:space="preserve">131205	</t>
  </si>
  <si>
    <t xml:space="preserve">999227345576731	</t>
  </si>
  <si>
    <t>[班赖]班赖奈苏昂酒店(Ban Rai Nai Suan)(39661037)</t>
  </si>
  <si>
    <t>标准房&lt;2人入住&gt;&lt;不退款&gt;</t>
  </si>
  <si>
    <t>TONG-UNTANG/WATCHARIN</t>
  </si>
  <si>
    <t xml:space="preserve">4057818	</t>
  </si>
  <si>
    <t xml:space="preserve">999227347939111	</t>
  </si>
  <si>
    <t>[Pasirsari]锡卡龙高级商务酒店(PrimeBiz Cikarang)(39672549)</t>
  </si>
  <si>
    <t>豪华房带阳台&lt;2人入住&gt;&lt;不退款&gt;</t>
  </si>
  <si>
    <t>RATNA/SHINTA</t>
  </si>
  <si>
    <t xml:space="preserve">4058688	</t>
  </si>
  <si>
    <t xml:space="preserve">999227348101153	</t>
  </si>
  <si>
    <t>GUO/XI,WU/YACHAO</t>
  </si>
  <si>
    <t xml:space="preserve">4058724	</t>
  </si>
  <si>
    <t xml:space="preserve">326457994	</t>
  </si>
  <si>
    <t xml:space="preserve">999227349808613	</t>
  </si>
  <si>
    <t>[那空拍侬]69度假村酒店(Sixty Nine Resort)(39663060)</t>
  </si>
  <si>
    <t>标准双人间&lt;2人入住&gt;&lt;不退款&gt;</t>
  </si>
  <si>
    <t>CHUAKHAMPENG/CHATCHAI</t>
  </si>
  <si>
    <t xml:space="preserve">4059268	</t>
  </si>
  <si>
    <t xml:space="preserve">999227350748722	</t>
  </si>
  <si>
    <t>[春武里]普鲁姆素克公寓(Promsook Apartment)(39648220)</t>
  </si>
  <si>
    <t>VIP房&lt;2人入住&gt;&lt;不退款&gt;</t>
  </si>
  <si>
    <t>KWA/TANG</t>
  </si>
  <si>
    <t xml:space="preserve">4059570	</t>
  </si>
  <si>
    <t xml:space="preserve">28272097	</t>
  </si>
  <si>
    <t xml:space="preserve">999227352327152	</t>
  </si>
  <si>
    <t>[An Xuan]广南蒙泰旅馆(Muong Thanh Grand Quang Nam)(37222786)</t>
  </si>
  <si>
    <t>甄选豪华特大床房&lt;2人入住&gt;&lt;不退款&gt;&lt;早餐&gt;</t>
  </si>
  <si>
    <t>ZANG/YUSHUANG</t>
  </si>
  <si>
    <t xml:space="preserve">4060255	</t>
  </si>
  <si>
    <t xml:space="preserve">999227353696733	</t>
  </si>
  <si>
    <t>[北碧]北碧府萨拜度假村(Sabai@Kan Resort)(48376388)</t>
  </si>
  <si>
    <t>高级客房&lt;2人入住&gt;&lt;不退款&gt;&lt;早餐&gt;</t>
  </si>
  <si>
    <t>PECORARA/LUCA</t>
  </si>
  <si>
    <t xml:space="preserve">4060902	</t>
  </si>
  <si>
    <t xml:space="preserve">999227355408176	</t>
  </si>
  <si>
    <t>[芭堤雅]芭堤雅花园度假村(Pattaya Garden Resort)(39039152)</t>
  </si>
  <si>
    <t>双床房&lt;2人入住&gt;&lt;不退款&gt;</t>
  </si>
  <si>
    <t>PROMMANEE/KONG-AKE</t>
  </si>
  <si>
    <t xml:space="preserve">4061714	</t>
  </si>
  <si>
    <t xml:space="preserve">999227355420916	</t>
  </si>
  <si>
    <t>[吉隆坡]吉隆坡千禧大酒店(Grand Millennium Kuala Lumpur)(48315392)</t>
  </si>
  <si>
    <t>俱乐部双床房&lt;2人入住&gt;&lt;不退款&gt;&lt;早餐&gt;</t>
  </si>
  <si>
    <t>ONG/CHRISTOPHER</t>
  </si>
  <si>
    <t xml:space="preserve">4061721	</t>
  </si>
  <si>
    <t xml:space="preserve">4KV6XBA92	</t>
  </si>
  <si>
    <t xml:space="preserve">999227356031231	</t>
  </si>
  <si>
    <t>[三宝垄]潘达纳兰路易斯肯尼酒店(Louis Kienne Hotel Pandanaran)(70660888)</t>
  </si>
  <si>
    <t>豪华双床房&lt;2人入住&gt;&lt;不退款&gt;&lt;早餐&gt;</t>
  </si>
  <si>
    <t>Ulinuha/Muhammad</t>
  </si>
  <si>
    <t xml:space="preserve">4062047	</t>
  </si>
  <si>
    <t xml:space="preserve">999227356444225	</t>
  </si>
  <si>
    <t>PUAPRASERT/PACHARA</t>
  </si>
  <si>
    <t xml:space="preserve">4062325	</t>
  </si>
  <si>
    <t xml:space="preserve">999227373580648	</t>
  </si>
  <si>
    <t>[八打灵再也]吉隆坡八打灵再也秋丽白沙罗酒店(Qliq Damansara Petaling Jaya Kuala Lumpur)(37281119)</t>
  </si>
  <si>
    <t>高级特大床房&lt;2人入住&gt;&lt;不退款&gt;</t>
  </si>
  <si>
    <t>WAN/WAI CHIN</t>
  </si>
  <si>
    <t xml:space="preserve">4062516	</t>
  </si>
  <si>
    <t xml:space="preserve">999227374511845	</t>
  </si>
  <si>
    <t>[济州市]济州库里南酒店(Hotel Cullina Jeju)(46601296)</t>
  </si>
  <si>
    <t>标准大床房(无烟)&lt;2人入住&gt;&lt;不退款&gt;</t>
  </si>
  <si>
    <t>KANG/YUJEONG</t>
  </si>
  <si>
    <t xml:space="preserve">4062691	</t>
  </si>
  <si>
    <t xml:space="preserve">23027381	</t>
  </si>
  <si>
    <t xml:space="preserve">999227375324388	</t>
  </si>
  <si>
    <t>[吉隆坡]吉隆坡我家酒店(My Home Hotel Kuala Lumpur)(48367474)</t>
  </si>
  <si>
    <t>标准大床房&lt;2人入住&gt;&lt;不退款&gt;</t>
  </si>
  <si>
    <t>ELVIONA/ELVIONAFLORISTHA</t>
  </si>
  <si>
    <t xml:space="preserve">4062973	</t>
  </si>
  <si>
    <t xml:space="preserve">999227375692326	</t>
  </si>
  <si>
    <t>[马六甲]天鹅花园酒店-马六甲(Swan Garden Hotel)(44803324)</t>
  </si>
  <si>
    <t>花园套房&lt;2人入住&gt;&lt;不退款&gt;</t>
  </si>
  <si>
    <t>KONG/WEI CHUNG</t>
  </si>
  <si>
    <t xml:space="preserve">4063179	</t>
  </si>
  <si>
    <t xml:space="preserve">999227375852413	</t>
  </si>
  <si>
    <t>[古来县]帕拉佐酒店(Palazzo Hotel Kulai)(43626301)</t>
  </si>
  <si>
    <t>Ngai/Hong Juan</t>
  </si>
  <si>
    <t xml:space="preserve">4063271	</t>
  </si>
  <si>
    <t xml:space="preserve">999227376130632	</t>
  </si>
  <si>
    <t>[芭堤雅]芭提雅黄金海酒店(Golden Sea Pattaya)(38635669)</t>
  </si>
  <si>
    <t>高级房&lt;2人入住&gt;&lt;不退款&gt;</t>
  </si>
  <si>
    <t>CHAIYARIN/CHOSUDA</t>
  </si>
  <si>
    <t xml:space="preserve">4063413	</t>
  </si>
  <si>
    <t xml:space="preserve">316710	</t>
  </si>
  <si>
    <t xml:space="preserve">999227376381187	</t>
  </si>
  <si>
    <t>AISHAH/FARHANA</t>
  </si>
  <si>
    <t xml:space="preserve">4063539	</t>
  </si>
  <si>
    <t xml:space="preserve">1353037	</t>
  </si>
  <si>
    <t xml:space="preserve">999227376803815	</t>
  </si>
  <si>
    <t>[黑风洞]富裕巴厘岛酒店(Hotel Richbaliz Kuala Lumpur)(48367139)</t>
  </si>
  <si>
    <t>TAN/KIAN KAH</t>
  </si>
  <si>
    <t xml:space="preserve">4063740	</t>
  </si>
  <si>
    <t xml:space="preserve">999227377087685	</t>
  </si>
  <si>
    <t>[勿洞]蝴蝶公主酒店(Butterfly Princess Hotel)(48433564)</t>
  </si>
  <si>
    <t>标准特大号床间&lt;2人入住&gt;&lt;不退款&gt;</t>
  </si>
  <si>
    <t>CHANG/POH HUAT,CHANG/CHAN FEI</t>
  </si>
  <si>
    <t xml:space="preserve">4063817	</t>
  </si>
  <si>
    <t xml:space="preserve">661304538	</t>
  </si>
  <si>
    <t xml:space="preserve">999227378187124	</t>
  </si>
  <si>
    <t>[泗务]泗务酒店(RH Hotel)(44789175)</t>
  </si>
  <si>
    <t>豪华房(双人床)&lt;2人入住&gt;&lt;不退款&gt;</t>
  </si>
  <si>
    <t>MOHD/FAHMI SALIN,SYED/AMEER YAZID</t>
  </si>
  <si>
    <t xml:space="preserve">4064343	</t>
  </si>
  <si>
    <t xml:space="preserve">RV194628/9	</t>
  </si>
  <si>
    <t xml:space="preserve">999227378639398	</t>
  </si>
  <si>
    <t>[甲米]奥南布里度假村(Aonang Buri Resort)(37208812)</t>
  </si>
  <si>
    <t>高级双人或双床房&lt;2人入住&gt;&lt;不退款&gt;&lt;早餐&gt;</t>
  </si>
  <si>
    <t>TAVEECHAI/PLE</t>
  </si>
  <si>
    <t xml:space="preserve">4064475	</t>
  </si>
  <si>
    <t xml:space="preserve">999227379501881	</t>
  </si>
  <si>
    <t>[曼谷]沙吞使馆酒店(The Embassy Sathorn)(39036843)</t>
  </si>
  <si>
    <t>经济双人房&lt;2人入住&gt;&lt;不退款&gt;</t>
  </si>
  <si>
    <t>DETPHONGCHOT/CHAYANEE</t>
  </si>
  <si>
    <t xml:space="preserve">4064963	</t>
  </si>
  <si>
    <t xml:space="preserve">999227379542023	</t>
  </si>
  <si>
    <t>[清迈]清迈红燕酒店(Roseate Chiang Mai)(37234986)</t>
  </si>
  <si>
    <t>KAEWOUN/EAKSITH</t>
  </si>
  <si>
    <t xml:space="preserve">4064978	</t>
  </si>
  <si>
    <t xml:space="preserve">999227379575934	</t>
  </si>
  <si>
    <t>[清迈]河畔艺术酒店(River Art Hotel)(44697432)</t>
  </si>
  <si>
    <t>高级双人特大房&lt;2人入住&gt;&lt;不退款&gt;</t>
  </si>
  <si>
    <t>Songsampao/Chaddanai</t>
  </si>
  <si>
    <t xml:space="preserve">4064989	</t>
  </si>
  <si>
    <t xml:space="preserve">999227379939791	</t>
  </si>
  <si>
    <t>[北干巴鲁]北干巴鲁阿里亚酒店(Aryaduta Pekanbaru)(39049322)</t>
  </si>
  <si>
    <t>HAQI/MH SADDAM</t>
  </si>
  <si>
    <t xml:space="preserve">4065067	</t>
  </si>
  <si>
    <t xml:space="preserve">999227380339306	</t>
  </si>
  <si>
    <t>[华欣]瑞斯迪尔酒店(Rest Detail Hotel Hua Hin)(40721738)</t>
  </si>
  <si>
    <t>绿色休闲房&lt;2人入住&gt;&lt;不退款&gt;</t>
  </si>
  <si>
    <t>WANG/CHIA NING</t>
  </si>
  <si>
    <t xml:space="preserve">4065279	</t>
  </si>
  <si>
    <t xml:space="preserve">68404	</t>
  </si>
  <si>
    <t xml:space="preserve">999227380506048	</t>
  </si>
  <si>
    <t>[Rasah]塞伦班棕榈酒店(Palm Seremban Hotel)(38635598)</t>
  </si>
  <si>
    <t>豪华房 禁烟&lt;2人入住&gt;&lt;不退款&gt;&lt;早餐&gt;</t>
  </si>
  <si>
    <t>ABDULLAH/MYA AISYA IZZABELLE</t>
  </si>
  <si>
    <t xml:space="preserve">4065295	</t>
  </si>
  <si>
    <t xml:space="preserve">999227381461916	</t>
  </si>
  <si>
    <t>Shoaib/Ayesha</t>
  </si>
  <si>
    <t xml:space="preserve">4065646	</t>
  </si>
  <si>
    <t xml:space="preserve">999227381853429	</t>
  </si>
  <si>
    <t>PUTRA/DEDI</t>
  </si>
  <si>
    <t xml:space="preserve">4065764	</t>
  </si>
  <si>
    <t xml:space="preserve">999227382310746	</t>
  </si>
  <si>
    <t>[巴厘岛]巴厘岛卡克拉酒店(The Cakra Hotel)(37208520)</t>
  </si>
  <si>
    <t>ENA/JERO</t>
  </si>
  <si>
    <t xml:space="preserve">4066050	</t>
  </si>
  <si>
    <t xml:space="preserve">999227382530908	</t>
  </si>
  <si>
    <t>GUMNERDPAN/KUNLAYA</t>
  </si>
  <si>
    <t xml:space="preserve">4066098	</t>
  </si>
  <si>
    <t xml:space="preserve">68408	</t>
  </si>
  <si>
    <t xml:space="preserve">999227385549161	</t>
  </si>
  <si>
    <t>[莎阿南]艺术酒店-莎阿南7区(Hotel de Art @ Section 7)(48377249)</t>
  </si>
  <si>
    <t>豪华艺术大号床间&lt;2人入住&gt;&lt;不退款&gt;</t>
  </si>
  <si>
    <t>SULAIMAN/SYAHIRA NADIA</t>
  </si>
  <si>
    <t xml:space="preserve">4067533	</t>
  </si>
  <si>
    <t xml:space="preserve">999227387379128	</t>
  </si>
  <si>
    <t>[波德申]天堂Spa酒店(Paradise Spa Hotel)(48043705)</t>
  </si>
  <si>
    <t>高级房（特大床）&lt;2人入住&gt;&lt;不退款&gt;</t>
  </si>
  <si>
    <t>WANCHADEE/PATCHARAPORN</t>
  </si>
  <si>
    <t xml:space="preserve">4068049	</t>
  </si>
  <si>
    <t xml:space="preserve">999227387605214	</t>
  </si>
  <si>
    <t>Samsudin/Ikmal</t>
  </si>
  <si>
    <t xml:space="preserve">4068125	</t>
  </si>
  <si>
    <t xml:space="preserve">999227387732139	</t>
  </si>
  <si>
    <t>[乌隆他尼]乌汶库姆考酒店(Kumkaew Udon)(39655429)</t>
  </si>
  <si>
    <t>双人床房&lt;2人入住&gt;&lt;不退款&gt;</t>
  </si>
  <si>
    <t>TRACHU/TECHINI</t>
  </si>
  <si>
    <t xml:space="preserve">4068169	</t>
  </si>
  <si>
    <t xml:space="preserve">999227397803124	</t>
  </si>
  <si>
    <t>[新山]G5酒店和服务式公寓(G5 Hotel and Serviced Apartment)(44806883)</t>
  </si>
  <si>
    <t>豪华双床房&lt;2人入住&gt;&lt;不退款&gt;</t>
  </si>
  <si>
    <t>IM/IM WEI CONG</t>
  </si>
  <si>
    <t xml:space="preserve">4068588	</t>
  </si>
  <si>
    <t xml:space="preserve">999227398108362	</t>
  </si>
  <si>
    <t>花园套房&lt;2人入住&gt;&lt;不退款&gt;&lt;早餐&gt;</t>
  </si>
  <si>
    <t>LIU/HAIJUN</t>
  </si>
  <si>
    <t xml:space="preserve">4068632	</t>
  </si>
  <si>
    <t xml:space="preserve">999227398448402	</t>
  </si>
  <si>
    <t>[安邦]潘丹英达M 设计酒店(M Design Hotel @ Pandan Indah)(48367157)</t>
  </si>
  <si>
    <t>高级大床房&lt;2人入住&gt;&lt;不退款&gt;</t>
  </si>
  <si>
    <t>CHUAH/SANG YEE</t>
  </si>
  <si>
    <t xml:space="preserve">4068760	</t>
  </si>
  <si>
    <t xml:space="preserve">999227398972940	</t>
  </si>
  <si>
    <t>[哥打京那巴鲁]哥打京那巴鲁阁蓝帝酒店(Grandis Hotel Kota Kinabalu)(40721678)</t>
  </si>
  <si>
    <t>Lean/Mee Le</t>
  </si>
  <si>
    <t xml:space="preserve">4068853	</t>
  </si>
  <si>
    <t xml:space="preserve">999227399195908	</t>
  </si>
  <si>
    <t>[三马拉汉县]停留地旅馆@校园中心(Place2Stay Campus Hub)(44681867)</t>
  </si>
  <si>
    <t>标准大型双人房&lt;2人入住&gt;&lt;不退款&gt;</t>
  </si>
  <si>
    <t>BELT/GERVAS</t>
  </si>
  <si>
    <t xml:space="preserve">4068975	</t>
  </si>
  <si>
    <t xml:space="preserve">999227399330248	</t>
  </si>
  <si>
    <t>[乌隆他尼]文明酒店(Civilize Hotel)(39655803)</t>
  </si>
  <si>
    <t>高级特大床房&lt;2人入住&gt;&lt;不退款&gt;&lt;早餐&gt;</t>
  </si>
  <si>
    <t>DUANGLERD/KRIANGSAK</t>
  </si>
  <si>
    <t xml:space="preserve">4068998	</t>
  </si>
  <si>
    <t xml:space="preserve">999227399706021	</t>
  </si>
  <si>
    <t>[八打灵再也]宜必思尚品吉隆坡白沙罗酒店(Ibis Styles Kuala Lumpur Sri Damansara)(39033620)</t>
  </si>
  <si>
    <t>标准双床房&lt;2人入住&gt;&lt;不退款&gt;</t>
  </si>
  <si>
    <t>OTHMAN/NUR AZRIATI</t>
  </si>
  <si>
    <t xml:space="preserve">4069075	</t>
  </si>
  <si>
    <t xml:space="preserve">2310140526	</t>
  </si>
  <si>
    <t xml:space="preserve">999227399737112	</t>
  </si>
  <si>
    <t>[吉隆坡]中环满意酒店(My Hotel @ Sentral)(37201075)</t>
  </si>
  <si>
    <t>大床房&lt;2人入住&gt;&lt;不退款&gt;&lt;早餐&gt;</t>
  </si>
  <si>
    <t>DRIVER/RICHARD ALEXANDER</t>
  </si>
  <si>
    <t xml:space="preserve">4069083	</t>
  </si>
  <si>
    <t xml:space="preserve">999227399788509	</t>
  </si>
  <si>
    <t>[东雅加达]雅加达朱诺贾廷加拉酒店(Juno Jatinegara Jakarta)(40617380)</t>
  </si>
  <si>
    <t>Superior Queen Room&lt;2人入住&gt;&lt;不退款&gt;</t>
  </si>
  <si>
    <t>Fariyanto/Edi</t>
  </si>
  <si>
    <t xml:space="preserve">4069191	</t>
  </si>
  <si>
    <t xml:space="preserve">999227400703161	</t>
  </si>
  <si>
    <t>[马六甲]马六甲喜来得皇家酒店(Imperial Heritage Boutique &amp; Gourmet Hotel Melaka)(37196430)</t>
  </si>
  <si>
    <t>帝国豪华房&lt;2人入住&gt;&lt;不退款&gt;</t>
  </si>
  <si>
    <t>ANAS/MAZLIANI</t>
  </si>
  <si>
    <t xml:space="preserve">4069529	</t>
  </si>
  <si>
    <t xml:space="preserve">999227400935556	</t>
  </si>
  <si>
    <t>[曼谷]曼谷蒙天河畔酒店(Montien Riverside Hotel Bangkok)(37200144)</t>
  </si>
  <si>
    <t>高级房, 河景&lt;2人入住&gt;&lt;不退款&gt;&lt;早餐&gt;</t>
  </si>
  <si>
    <t>Andreini/Matteo</t>
  </si>
  <si>
    <t xml:space="preserve">4069573	</t>
  </si>
  <si>
    <t xml:space="preserve">1147516	</t>
  </si>
  <si>
    <t xml:space="preserve">999227401007969	</t>
  </si>
  <si>
    <t>SONG/BIAOWEN</t>
  </si>
  <si>
    <t xml:space="preserve">4069588	</t>
  </si>
  <si>
    <t xml:space="preserve">999227401544372	</t>
  </si>
  <si>
    <t>豪华双人床房&lt;2人入住&gt;&lt;不退款&gt;</t>
  </si>
  <si>
    <t>HUAYSUNGNERN/WORATAT</t>
  </si>
  <si>
    <t xml:space="preserve">4069866	</t>
  </si>
  <si>
    <t xml:space="preserve">999227401967160	</t>
  </si>
  <si>
    <t>[曼谷]曼谷王子宫殿酒店(Prince Palace Hotel Bangkok)(40721445)</t>
  </si>
  <si>
    <t>单卧套房&lt;2人入住&gt;&lt;不退款&gt;</t>
  </si>
  <si>
    <t>KABKERD/RATTHASART</t>
  </si>
  <si>
    <t xml:space="preserve">4070077	</t>
  </si>
  <si>
    <t xml:space="preserve">999227402342167	</t>
  </si>
  <si>
    <t>KOSASAENG/MRS.LAKKHANA</t>
  </si>
  <si>
    <t xml:space="preserve">4070112	</t>
  </si>
  <si>
    <t xml:space="preserve">999227402606585	</t>
  </si>
  <si>
    <t>[新山]新山格拉纳达酒店(Hotel Granada Johor Bahru)(37236309)</t>
  </si>
  <si>
    <t>CHONG/TSAN DAK</t>
  </si>
  <si>
    <t xml:space="preserve">4070133	</t>
  </si>
  <si>
    <t xml:space="preserve">999227402985630	</t>
  </si>
  <si>
    <t>[乌汶]埃克塞拉酒店(Excella Hotel)(39626172)</t>
  </si>
  <si>
    <t>豪华套房(大床)&lt;2人入住&gt;&lt;不退款&gt;&lt;早餐&gt;</t>
  </si>
  <si>
    <t>NANKRATOKE/RATTAPON</t>
  </si>
  <si>
    <t xml:space="preserve">4070194	</t>
  </si>
  <si>
    <t xml:space="preserve">999227403477751	</t>
  </si>
  <si>
    <t>高级双人或双床房&lt;2人入住&gt;&lt;不退款&gt;</t>
  </si>
  <si>
    <t>MAKKAEWKUL/NAIYANA</t>
  </si>
  <si>
    <t xml:space="preserve">4070360	</t>
  </si>
  <si>
    <t xml:space="preserve">999227403622420	</t>
  </si>
  <si>
    <t>[三宝垄]三宝拢艾玛利斯酒店(Amaris Hotel Pemuda Semarang)(40751663)</t>
  </si>
  <si>
    <t>智能客房大号床&lt;2人入住&gt;&lt;不退款&gt;</t>
  </si>
  <si>
    <t>DAVID HANDOKO/YOSUA</t>
  </si>
  <si>
    <t xml:space="preserve">4070388	</t>
  </si>
  <si>
    <t xml:space="preserve">999227403629132	</t>
  </si>
  <si>
    <t>[芭堤雅]芭堤雅安比恩斯酒店(The Ambiance Hotel)(44704596)</t>
  </si>
  <si>
    <t>WANG/BIN</t>
  </si>
  <si>
    <t xml:space="preserve">4070389	</t>
  </si>
  <si>
    <t xml:space="preserve">999227403713671	</t>
  </si>
  <si>
    <t>[美寿]美萩梅空酒店(Mekong My Tho Hotel)(44808957)</t>
  </si>
  <si>
    <t>Zhang/Xuechun,Li/Chunsong,Yang/Hua,Chen/Fang,Chen/Nan</t>
  </si>
  <si>
    <t xml:space="preserve">4070405	</t>
  </si>
  <si>
    <t xml:space="preserve">999227403847901	</t>
  </si>
  <si>
    <t>[丹戎本雅]休闲湾公寓酒店(Leisure Cove Hotel and Apartments)(48377063)</t>
  </si>
  <si>
    <t>城景家庭套房&lt;2人入住&gt;&lt;不退款&gt;</t>
  </si>
  <si>
    <t>SOYFIA/ZARITH</t>
  </si>
  <si>
    <t xml:space="preserve">4070419	</t>
  </si>
  <si>
    <t xml:space="preserve">999227403943516	</t>
  </si>
  <si>
    <t>[西雅加达]梅纳拉半岛酒店(Menara Peninsula Hotel)(37220679)</t>
  </si>
  <si>
    <t>HADI/ISMA</t>
  </si>
  <si>
    <t xml:space="preserve">4070448	</t>
  </si>
  <si>
    <t xml:space="preserve">999227403972527	</t>
  </si>
  <si>
    <t>[新加坡]遨堡圣淘沙酒店 - 远东集团(The Outpost Hotel Sentosa by Far East Hospitality)(44703155)</t>
  </si>
  <si>
    <t>LAI/CHEUK SHUN,Cheng/nga tan</t>
  </si>
  <si>
    <t xml:space="preserve">4070452	</t>
  </si>
  <si>
    <t xml:space="preserve">999227404793094	</t>
  </si>
  <si>
    <t>[孔敬]维拉湾广场酒店(วีรวรรณ เพลส Weerawan Place)(39636323)</t>
  </si>
  <si>
    <t>标准双人床房&lt;2人入住&gt;&lt;不退款&gt;</t>
  </si>
  <si>
    <t>PUANGPHAKA/WITTAWAT</t>
  </si>
  <si>
    <t xml:space="preserve">4070732	</t>
  </si>
  <si>
    <t xml:space="preserve">999227405211301	</t>
  </si>
  <si>
    <t>[明古鲁]仙娜运动酒店(Sinar Sport Hotel)(40757506)</t>
  </si>
  <si>
    <t>高级房(双床)&lt;2人入住&gt;&lt;不退款&gt;&lt;早餐&gt;</t>
  </si>
  <si>
    <t>YANZARI/RAHMAT</t>
  </si>
  <si>
    <t xml:space="preserve">4070895	</t>
  </si>
  <si>
    <t xml:space="preserve">999227406241833	</t>
  </si>
  <si>
    <t>QI/ZIHAO</t>
  </si>
  <si>
    <t xml:space="preserve">4070978	</t>
  </si>
  <si>
    <t xml:space="preserve">999227406254129	</t>
  </si>
  <si>
    <t>[陈厝港]奥斯汀阿登斯酒店(The Ardens Hotel - Austin)(48367218)</t>
  </si>
  <si>
    <t>行政房(大床)&lt;2人入住&gt;&lt;不退款&gt;</t>
  </si>
  <si>
    <t>TAN/GUI YONG WILLIAM</t>
  </si>
  <si>
    <t xml:space="preserve">4070981	</t>
  </si>
  <si>
    <t xml:space="preserve">999227406421212	</t>
  </si>
  <si>
    <t>[下龙市]FLC 下龙湾高尔夫俱乐部与华丽度假村(FLC Halong Bay Golf Club &amp; Luxury Resort)(39604340)</t>
  </si>
  <si>
    <t>高尔夫景豪华双人房&lt;2人入住&gt;&lt;不退款&gt;&lt;早餐&gt;</t>
  </si>
  <si>
    <t>Ng/SHEAUMING,Cai/Lingjie</t>
  </si>
  <si>
    <t xml:space="preserve">4071032	</t>
  </si>
  <si>
    <t xml:space="preserve">204615	</t>
  </si>
  <si>
    <t xml:space="preserve">999227406635379	</t>
  </si>
  <si>
    <t>[苏梅岛]拉迈拉姆旅馆(Lamoon Lamai Residence &amp; Guesthouse)(39611691)</t>
  </si>
  <si>
    <t>小屋（带风扇）&lt;2人入住&gt;&lt;不退款&gt;</t>
  </si>
  <si>
    <t>DETCHIAN/NAIYANAT</t>
  </si>
  <si>
    <t xml:space="preserve">4071252	</t>
  </si>
  <si>
    <t xml:space="preserve">999227406814100	</t>
  </si>
  <si>
    <t>高级特大床房(超级)&lt;2人入住&gt;&lt;不退款&gt;&lt;早餐&gt;</t>
  </si>
  <si>
    <t>NOR BASRI/SHAMSUAR</t>
  </si>
  <si>
    <t xml:space="preserve">4071289	</t>
  </si>
  <si>
    <t xml:space="preserve">999227407286950	</t>
  </si>
  <si>
    <t>[曼谷]活力公寓(Viva Residence)(48436482)</t>
  </si>
  <si>
    <t>SAMSEE/WILAILAK,ATTARUNGROJ/ITTIPON</t>
  </si>
  <si>
    <t xml:space="preserve">4071372	</t>
  </si>
  <si>
    <t xml:space="preserve">999227407908037	</t>
  </si>
  <si>
    <t>[梳邦再也]苏邦公园酒店(Subang Park Hotel)(44690187)</t>
  </si>
  <si>
    <t>HAMID/HALIL KAMARUZAMAN</t>
  </si>
  <si>
    <t xml:space="preserve">4071717	</t>
  </si>
  <si>
    <t xml:space="preserve">999227408244510	</t>
  </si>
  <si>
    <t>[首尔]城际首尔酒店(Intercity Seoul Hotel)(48436368)</t>
  </si>
  <si>
    <t>套房&lt;2人入住&gt;&lt;不退款&gt;</t>
  </si>
  <si>
    <t>LIM/SEAHUI</t>
  </si>
  <si>
    <t xml:space="preserve">4071970	</t>
  </si>
  <si>
    <t xml:space="preserve">999227408296988	</t>
  </si>
  <si>
    <t>[马西]大世界酒店(Grand World Hotel)(48377182)</t>
  </si>
  <si>
    <t>行政双床房&lt;2人入住&gt;&lt;不退款&gt;</t>
  </si>
  <si>
    <t>MOHD ALI HISHAMUDDIN/NUR AZYYATI SHAMIRA</t>
  </si>
  <si>
    <t xml:space="preserve">4071980	</t>
  </si>
  <si>
    <t xml:space="preserve">999227408597741	</t>
  </si>
  <si>
    <t>[Kemiri Muka]马戈酒店(The Margo Hotel)(37203489)</t>
  </si>
  <si>
    <t>奢华双床房, 2 张单人床&lt;2人入住&gt;&lt;不退款&gt;</t>
  </si>
  <si>
    <t>SAFURANTI/ARISTYA MAULIDA</t>
  </si>
  <si>
    <t xml:space="preserve">4072056	</t>
  </si>
  <si>
    <t xml:space="preserve">999227408831980	</t>
  </si>
  <si>
    <t>NORISAM/MOHAMAD</t>
  </si>
  <si>
    <t xml:space="preserve">4072325	</t>
  </si>
  <si>
    <t xml:space="preserve">999227408908060	</t>
  </si>
  <si>
    <t>[芝勒贡]芝勒贡艾玛利斯酒店(Amaris Hotel Cilegon)(44706544)</t>
  </si>
  <si>
    <t>Smart Room Queen&lt;2人入住&gt;&lt;不退款&gt;&lt;早餐&gt;</t>
  </si>
  <si>
    <t>PRIYATNA/HERRY</t>
  </si>
  <si>
    <t xml:space="preserve">4072343	</t>
  </si>
  <si>
    <t xml:space="preserve">999227409472417	</t>
  </si>
  <si>
    <t>[曼谷]曼谷索伊松维亚智选假日酒店(Holiday Inn Express Bangkok Soi Soonvijai, an Ihg Hotel)(37213533)</t>
  </si>
  <si>
    <t>标准大号床房&lt;2人入住&gt;&lt;不退款&gt;&lt;早餐&gt;</t>
  </si>
  <si>
    <t>Li/Zi,Lin/Leilei</t>
  </si>
  <si>
    <t xml:space="preserve">4072565	</t>
  </si>
  <si>
    <t xml:space="preserve">21820135	</t>
  </si>
  <si>
    <t xml:space="preserve">999227409951518	</t>
  </si>
  <si>
    <t>[普吉岛]拉雅布里芭东酒店(Rayaburi Hotel, Patong)(37208572)</t>
  </si>
  <si>
    <t>KAEWPRASERT/NATTARIKA</t>
  </si>
  <si>
    <t xml:space="preserve">4072681	</t>
  </si>
  <si>
    <t xml:space="preserve">HGUConf104791126|104791126	</t>
  </si>
  <si>
    <t>退单</t>
  </si>
  <si>
    <t>，</t>
  </si>
  <si>
    <t>A231018110249481</t>
  </si>
  <si>
    <t>A231018110340481</t>
  </si>
  <si>
    <t>USD / HKD 当前参考汇率: 7.82358</t>
  </si>
  <si>
    <t>总计：8498.88 USD/
66491.67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</si>
  <si>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</si>
  <si>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</si>
  <si>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</si>
  <si>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</si>
  <si>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</si>
  <si>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</si>
  <si>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</si>
  <si>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</si>
  <si>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</si>
  <si>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</si>
  <si>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</si>
  <si>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</si>
  <si>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</si>
  <si>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</si>
  <si>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</si>
  <si>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</si>
  <si>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</si>
  <si>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</si>
  <si>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</si>
  <si>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2023-10-14</t>
  </si>
  <si>
    <t>4072681</t>
  </si>
  <si>
    <t>芭东瑞雅布里酒店</t>
  </si>
  <si>
    <t>KAEWPRASERT NATTARIKA</t>
  </si>
  <si>
    <t>2023-10-15</t>
  </si>
  <si>
    <t>退房日周结</t>
  </si>
  <si>
    <t>158.45</t>
  </si>
  <si>
    <t>21.63</t>
  </si>
  <si>
    <t>0</t>
  </si>
  <si>
    <t>0.00</t>
  </si>
  <si>
    <t>携程盛景国际直连</t>
  </si>
  <si>
    <t>01.010677</t>
  </si>
  <si>
    <t>2023-10-14 22:58:47</t>
  </si>
  <si>
    <t>否</t>
  </si>
  <si>
    <t>汇智国际旅游发展有限公司</t>
  </si>
  <si>
    <t>直连</t>
  </si>
  <si>
    <t>泰国</t>
  </si>
  <si>
    <t>4072565</t>
  </si>
  <si>
    <t>曼谷索伊松维亚智选假日酒店</t>
  </si>
  <si>
    <t>Li Zi,Lin Leilei</t>
  </si>
  <si>
    <t>734.01</t>
  </si>
  <si>
    <t>100.20</t>
  </si>
  <si>
    <t>2023-10-14 22:05:54</t>
  </si>
  <si>
    <t>4072343</t>
  </si>
  <si>
    <t>芝勒贡阿玛瑞斯酒店</t>
  </si>
  <si>
    <t>PRIYATNA HERRY</t>
  </si>
  <si>
    <t>197.49</t>
  </si>
  <si>
    <t>26.96</t>
  </si>
  <si>
    <t>2023-10-14 21:17:45</t>
  </si>
  <si>
    <t>印度尼西亚</t>
  </si>
  <si>
    <t>4072325</t>
  </si>
  <si>
    <t>天鹅花园酒店</t>
  </si>
  <si>
    <t>NORISAM MOHAMAD</t>
  </si>
  <si>
    <t>267.67</t>
  </si>
  <si>
    <t>36.54</t>
  </si>
  <si>
    <t>2023-10-14 21:11:20</t>
  </si>
  <si>
    <t>马来西亚</t>
  </si>
  <si>
    <t>4072056</t>
  </si>
  <si>
    <t>马戈酒店</t>
  </si>
  <si>
    <t>SAFURANTI ARISTYA MAULIDA</t>
  </si>
  <si>
    <t>497.61</t>
  </si>
  <si>
    <t>67.93</t>
  </si>
  <si>
    <t>2023-10-14 20:51:41</t>
  </si>
  <si>
    <t>4071980</t>
  </si>
  <si>
    <t>大世界酒店</t>
  </si>
  <si>
    <t>MOHD ALI HISHAMUDDIN NUR AZYYATI SHAMIRA</t>
  </si>
  <si>
    <t>156.62</t>
  </si>
  <si>
    <t>21.38</t>
  </si>
  <si>
    <t>2023-10-14 20:25:59</t>
  </si>
  <si>
    <t>4071970</t>
  </si>
  <si>
    <t>城际首尔酒店</t>
  </si>
  <si>
    <t>LIM SEAHUI</t>
  </si>
  <si>
    <t>1088.99</t>
  </si>
  <si>
    <t>148.66</t>
  </si>
  <si>
    <t>2023-10-14 20:21:32</t>
  </si>
  <si>
    <t>韩国</t>
  </si>
  <si>
    <t>4071717</t>
  </si>
  <si>
    <t>苏邦公园酒店</t>
  </si>
  <si>
    <t>HAMID HALIL KAMARUZAMAN</t>
  </si>
  <si>
    <t>155.15</t>
  </si>
  <si>
    <t>21.18</t>
  </si>
  <si>
    <t>2023-10-14 19:54:12</t>
  </si>
  <si>
    <t>4071372</t>
  </si>
  <si>
    <t>维瓦公寓</t>
  </si>
  <si>
    <t>SAMSEE WILAILAK,ATTARUNGROJ ITTIPON</t>
  </si>
  <si>
    <t>346.34</t>
  </si>
  <si>
    <t>47.28</t>
  </si>
  <si>
    <t>2023-10-14 19:00:02</t>
  </si>
  <si>
    <t>4071289</t>
  </si>
  <si>
    <t>波德申水疗天堂酒店</t>
  </si>
  <si>
    <t>NOR BASRI SHAMSUAR</t>
  </si>
  <si>
    <t>220.79</t>
  </si>
  <si>
    <t>30.14</t>
  </si>
  <si>
    <t>2023-10-14 18:21:10</t>
  </si>
  <si>
    <t>4071252</t>
  </si>
  <si>
    <t>拉姆拉迈住宅酒店</t>
  </si>
  <si>
    <t>DETCHIAN NAIYANAT</t>
  </si>
  <si>
    <t>126.36</t>
  </si>
  <si>
    <t>17.25</t>
  </si>
  <si>
    <t>2023-10-14 18:06:33</t>
  </si>
  <si>
    <t>4071032</t>
  </si>
  <si>
    <t>FLC 下龙湾高尔夫俱乐部与豪华度假村</t>
  </si>
  <si>
    <t>Ng SHEAUMING,Cai Lingjie</t>
  </si>
  <si>
    <t>709.54</t>
  </si>
  <si>
    <t>96.86</t>
  </si>
  <si>
    <t>2023-10-14 17:49:17</t>
  </si>
  <si>
    <t>越南</t>
  </si>
  <si>
    <t>4070981</t>
  </si>
  <si>
    <t>新山雅典大酒店</t>
  </si>
  <si>
    <t>TAN GUI YONG WILLIAM</t>
  </si>
  <si>
    <t>329.64</t>
  </si>
  <si>
    <t>45.00</t>
  </si>
  <si>
    <t>2023-10-14 17:35:44</t>
  </si>
  <si>
    <t>4070978</t>
  </si>
  <si>
    <t>艺术@7区酒店</t>
  </si>
  <si>
    <t>QI ZIHAO</t>
  </si>
  <si>
    <t>185.63</t>
  </si>
  <si>
    <t>25.34</t>
  </si>
  <si>
    <t>2023-10-14 17:34:45</t>
  </si>
  <si>
    <t>4070895</t>
  </si>
  <si>
    <t>塞纳体育酒店</t>
  </si>
  <si>
    <t>YANZARI RAHMAT</t>
  </si>
  <si>
    <t>121.97</t>
  </si>
  <si>
    <t>16.65</t>
  </si>
  <si>
    <t>2023-10-14 17:04:55</t>
  </si>
  <si>
    <t>4070732</t>
  </si>
  <si>
    <t>维拉湾广场酒店</t>
  </si>
  <si>
    <t>PUANGPHAKA WITTAWAT</t>
  </si>
  <si>
    <t>116.25</t>
  </si>
  <si>
    <t>15.87</t>
  </si>
  <si>
    <t>2023-10-14 16:51:37</t>
  </si>
  <si>
    <t>4070452</t>
  </si>
  <si>
    <t>遨堡圣淘沙酒店</t>
  </si>
  <si>
    <t>LAI CHEUK SHUN,Cheng nga tan</t>
  </si>
  <si>
    <t>1846.95</t>
  </si>
  <si>
    <t>252.13</t>
  </si>
  <si>
    <t>2023-10-14 15:55:32</t>
  </si>
  <si>
    <t>新加坡</t>
  </si>
  <si>
    <t>4070448</t>
  </si>
  <si>
    <t>梅纳拉半岛酒店</t>
  </si>
  <si>
    <t>HADI ISMA</t>
  </si>
  <si>
    <t>255.22</t>
  </si>
  <si>
    <t>34.84</t>
  </si>
  <si>
    <t>2023-10-14 15:52:51</t>
  </si>
  <si>
    <t>4070419</t>
  </si>
  <si>
    <t>休闲湾公寓酒店</t>
  </si>
  <si>
    <t>SOYFIA ZARITH</t>
  </si>
  <si>
    <t>300.19</t>
  </si>
  <si>
    <t>40.98</t>
  </si>
  <si>
    <t>2023-10-14 15:43:53</t>
  </si>
  <si>
    <t>4070405</t>
  </si>
  <si>
    <t>湄公河美朵酒店</t>
  </si>
  <si>
    <t>Zhang Xuechun,Li Chunsong,Yang Hua,Chen Fang,Chen Nan</t>
  </si>
  <si>
    <t>1101.74</t>
  </si>
  <si>
    <t>150.40</t>
  </si>
  <si>
    <t>2023-10-14 15:37:15</t>
  </si>
  <si>
    <t>4070389</t>
  </si>
  <si>
    <t>安比恩斯酒店</t>
  </si>
  <si>
    <t>WANG BIN</t>
  </si>
  <si>
    <t>191.34</t>
  </si>
  <si>
    <t>26.12</t>
  </si>
  <si>
    <t>2023-10-14 15:32:12</t>
  </si>
  <si>
    <t>4070388</t>
  </si>
  <si>
    <t>三宝拢阿马里斯酒店</t>
  </si>
  <si>
    <t>DAVID HANDOKO YOSUA</t>
  </si>
  <si>
    <t>170.24</t>
  </si>
  <si>
    <t>23.24</t>
  </si>
  <si>
    <t>2023-10-14 15:31:47</t>
  </si>
  <si>
    <t>4070360</t>
  </si>
  <si>
    <t>拗喃布里度假村</t>
  </si>
  <si>
    <t>MAKKAEWKUL NAIYANA</t>
  </si>
  <si>
    <t>166.07</t>
  </si>
  <si>
    <t>22.67</t>
  </si>
  <si>
    <t>2023-10-14 15:19:36</t>
  </si>
  <si>
    <t>4070194</t>
  </si>
  <si>
    <t>艾克塞拉酒店</t>
  </si>
  <si>
    <t>NANKRATOKE RATTAPON</t>
  </si>
  <si>
    <t>155.74</t>
  </si>
  <si>
    <t>21.26</t>
  </si>
  <si>
    <t>2023-10-14 14:56:59</t>
  </si>
  <si>
    <t>4070133</t>
  </si>
  <si>
    <t>新山格拉纳达酒店</t>
  </si>
  <si>
    <t>CHONG TSAN DAK</t>
  </si>
  <si>
    <t>405.53</t>
  </si>
  <si>
    <t>55.36</t>
  </si>
  <si>
    <t>2023-10-14 14:36:22</t>
  </si>
  <si>
    <t>4070077</t>
  </si>
  <si>
    <t>王子宫殿酒店  (政府卫生认证)</t>
  </si>
  <si>
    <t>KABKERD RATTHASART</t>
  </si>
  <si>
    <t>274.41</t>
  </si>
  <si>
    <t>37.46</t>
  </si>
  <si>
    <t>2023-10-14 14:10:48</t>
  </si>
  <si>
    <t>4069866</t>
  </si>
  <si>
    <t>曼谷皮皮@酒店</t>
  </si>
  <si>
    <t>HUAYSUNGNERN WORATAT</t>
  </si>
  <si>
    <t>146.14</t>
  </si>
  <si>
    <t>19.95</t>
  </si>
  <si>
    <t>2023-10-14 13:38:09</t>
  </si>
  <si>
    <t>4069588</t>
  </si>
  <si>
    <t>沙吞使馆酒店</t>
  </si>
  <si>
    <t>SONG BIAOWEN</t>
  </si>
  <si>
    <t>137.35</t>
  </si>
  <si>
    <t>18.75</t>
  </si>
  <si>
    <t>2023-10-14 12:52:10</t>
  </si>
  <si>
    <t>4069573</t>
  </si>
  <si>
    <t>美殿河畔酒店 - SHA Extra Plus 认证</t>
  </si>
  <si>
    <t>Andreini Matteo</t>
  </si>
  <si>
    <t>447.14</t>
  </si>
  <si>
    <t>61.04</t>
  </si>
  <si>
    <t>2023-10-14 12:45:51</t>
  </si>
  <si>
    <t>4069529</t>
  </si>
  <si>
    <t>马六甲喜来得皇家酒店</t>
  </si>
  <si>
    <t>ANAS MAZLIANI</t>
  </si>
  <si>
    <t>349.28</t>
  </si>
  <si>
    <t>47.68</t>
  </si>
  <si>
    <t>2023-10-14 12:46:31</t>
  </si>
  <si>
    <t>4069191</t>
  </si>
  <si>
    <t>雅加达朱诺·贾廷加拉酒店</t>
  </si>
  <si>
    <t>Fariyanto Edi</t>
  </si>
  <si>
    <t>182.77</t>
  </si>
  <si>
    <t>24.95</t>
  </si>
  <si>
    <t>2023-10-14 11:03:28</t>
  </si>
  <si>
    <t>4069083</t>
  </si>
  <si>
    <t>我的中央酒店</t>
  </si>
  <si>
    <t>DRIVER RICHARD ALEXANDER</t>
  </si>
  <si>
    <t>196.10</t>
  </si>
  <si>
    <t>26.77</t>
  </si>
  <si>
    <t>2023-10-14 10:58:23</t>
  </si>
  <si>
    <t>4069075</t>
  </si>
  <si>
    <t>吉隆坡斯里白沙罗宜必思尚品酒店</t>
  </si>
  <si>
    <t>OTHMAN NUR AZRIATI</t>
  </si>
  <si>
    <t>279.39</t>
  </si>
  <si>
    <t>38.14</t>
  </si>
  <si>
    <t>2023-10-14 10:55:16</t>
  </si>
  <si>
    <t>4068998</t>
  </si>
  <si>
    <t>文明酒店</t>
  </si>
  <si>
    <t>DUANGLERD KRIANGSAK</t>
  </si>
  <si>
    <t>266.13</t>
  </si>
  <si>
    <t>36.33</t>
  </si>
  <si>
    <t>2023-10-14 10:21:14</t>
  </si>
  <si>
    <t>4068975</t>
  </si>
  <si>
    <t>校园枢纽留宿之地酒店</t>
  </si>
  <si>
    <t>BELT GERVAS</t>
  </si>
  <si>
    <t>99.92</t>
  </si>
  <si>
    <t>13.64</t>
  </si>
  <si>
    <t>2023-10-14 10:09:34</t>
  </si>
  <si>
    <t>4068853</t>
  </si>
  <si>
    <t>格兰迪酒店&amp;度假村</t>
  </si>
  <si>
    <t>Lean Mee Le</t>
  </si>
  <si>
    <t>544.20</t>
  </si>
  <si>
    <t>74.29</t>
  </si>
  <si>
    <t>2023-10-14 09:51:29</t>
  </si>
  <si>
    <t>4068760</t>
  </si>
  <si>
    <t>班丹英达 - M 设计酒店</t>
  </si>
  <si>
    <t>CHUAH SANG YEE</t>
  </si>
  <si>
    <t>167.53</t>
  </si>
  <si>
    <t>22.87</t>
  </si>
  <si>
    <t>2023-10-14 09:02:26</t>
  </si>
  <si>
    <t>4068632</t>
  </si>
  <si>
    <t>LIU HAIJUN</t>
  </si>
  <si>
    <t>342.61</t>
  </si>
  <si>
    <t>46.77</t>
  </si>
  <si>
    <t>2023-10-14 08:34:01</t>
  </si>
  <si>
    <t>4068588</t>
  </si>
  <si>
    <t>G5 酒店及服务式公寓</t>
  </si>
  <si>
    <t>IM IM WEI CONG</t>
  </si>
  <si>
    <t>387.51</t>
  </si>
  <si>
    <t>52.90</t>
  </si>
  <si>
    <t>2023-10-14 08:06:23</t>
  </si>
  <si>
    <t>4068169</t>
  </si>
  <si>
    <t>昆考乌东酒店</t>
  </si>
  <si>
    <t>TRACHU TECHINI</t>
  </si>
  <si>
    <t>51.64</t>
  </si>
  <si>
    <t>7.05</t>
  </si>
  <si>
    <t>2023-10-14 01:30:43</t>
  </si>
  <si>
    <t>4068125</t>
  </si>
  <si>
    <t>吉隆坡哈达马斯帝盛酒店</t>
  </si>
  <si>
    <t>Samsudin Ikmal</t>
  </si>
  <si>
    <t>296.56</t>
  </si>
  <si>
    <t>40.49</t>
  </si>
  <si>
    <t>2023-10-14 01:03:28</t>
  </si>
  <si>
    <t>4068049</t>
  </si>
  <si>
    <t>WANCHADEE PATCHARAPORN</t>
  </si>
  <si>
    <t>221.41</t>
  </si>
  <si>
    <t>30.23</t>
  </si>
  <si>
    <t>2023-10-14 00:26:29</t>
  </si>
  <si>
    <t>2023-10-13</t>
  </si>
  <si>
    <t>4067533</t>
  </si>
  <si>
    <t>SULAIMAN SYAHIRA NADIA</t>
  </si>
  <si>
    <t>222.07</t>
  </si>
  <si>
    <t>30.32</t>
  </si>
  <si>
    <t>2023-10-13 21:35:26</t>
  </si>
  <si>
    <t>4066098</t>
  </si>
  <si>
    <t>华欣瑞斯迪尔酒店</t>
  </si>
  <si>
    <t>GUMNERDPAN KUNLAYA</t>
  </si>
  <si>
    <t>731.70</t>
  </si>
  <si>
    <t>99.90</t>
  </si>
  <si>
    <t>2023-10-13 17:43:35</t>
  </si>
  <si>
    <t>4066050</t>
  </si>
  <si>
    <t>金轮酒店</t>
  </si>
  <si>
    <t>ENA JERO</t>
  </si>
  <si>
    <t>132.20</t>
  </si>
  <si>
    <t>18.05</t>
  </si>
  <si>
    <t>2023-10-13 17:27:03</t>
  </si>
  <si>
    <t>4065764</t>
  </si>
  <si>
    <t>北干巴鲁阿里亚酒店</t>
  </si>
  <si>
    <t>PUTRA DEDI</t>
  </si>
  <si>
    <t>230.94</t>
  </si>
  <si>
    <t>31.53</t>
  </si>
  <si>
    <t>2023-10-13 16:52:53</t>
  </si>
  <si>
    <t>4065646</t>
  </si>
  <si>
    <t>Shoaib Ayesha</t>
  </si>
  <si>
    <t>353.62</t>
  </si>
  <si>
    <t>48.28</t>
  </si>
  <si>
    <t>2023-10-13 16:20:40</t>
  </si>
  <si>
    <t>4065295</t>
  </si>
  <si>
    <t>棕榈芙蓉大酒店</t>
  </si>
  <si>
    <t>ABDULLAH MYA AISYA IZZABELLE</t>
  </si>
  <si>
    <t>401.08</t>
  </si>
  <si>
    <t>54.76</t>
  </si>
  <si>
    <t>2023-10-13 15:15:11</t>
  </si>
  <si>
    <t>4065279</t>
  </si>
  <si>
    <t>WANG CHIA NING</t>
  </si>
  <si>
    <t>1463.40</t>
  </si>
  <si>
    <t>199.80</t>
  </si>
  <si>
    <t>2023-10-13 15:08:31</t>
  </si>
  <si>
    <t>4065067</t>
  </si>
  <si>
    <t>HAQI MH SADDAM</t>
  </si>
  <si>
    <t>247.78</t>
  </si>
  <si>
    <t>33.83</t>
  </si>
  <si>
    <t>2023-10-13 14:46:02</t>
  </si>
  <si>
    <t>4064989</t>
  </si>
  <si>
    <t>河滨艺术酒店</t>
  </si>
  <si>
    <t>Songsampao Chaddanai</t>
  </si>
  <si>
    <t>471.54</t>
  </si>
  <si>
    <t>64.38</t>
  </si>
  <si>
    <t>2023-10-13 14:18:25</t>
  </si>
  <si>
    <t>4064978</t>
  </si>
  <si>
    <t>清迈红燕酒店</t>
  </si>
  <si>
    <t>KAEWOUN EAKSITH</t>
  </si>
  <si>
    <t>245.66</t>
  </si>
  <si>
    <t>33.54</t>
  </si>
  <si>
    <t>2023-10-13 14:15:53</t>
  </si>
  <si>
    <t>4064963</t>
  </si>
  <si>
    <t>DETPHONGCHOT CHAYANEE</t>
  </si>
  <si>
    <t>273.78</t>
  </si>
  <si>
    <t>37.38</t>
  </si>
  <si>
    <t>2023-10-13 14:13:04</t>
  </si>
  <si>
    <t>4064475</t>
  </si>
  <si>
    <t>TAVEECHAI PLE</t>
  </si>
  <si>
    <t>214.02</t>
  </si>
  <si>
    <t>29.22</t>
  </si>
  <si>
    <t>2023-10-13 12:59:58</t>
  </si>
  <si>
    <t>4064343</t>
  </si>
  <si>
    <t>RH 酒店</t>
  </si>
  <si>
    <t>MOHD FAHMI SALIN,SYED AMEER YAZID</t>
  </si>
  <si>
    <t>1253.63</t>
  </si>
  <si>
    <t>171.16</t>
  </si>
  <si>
    <t>2023-10-13 12:22:20</t>
  </si>
  <si>
    <t>4063817</t>
  </si>
  <si>
    <t>蝴蝶公主酒店</t>
  </si>
  <si>
    <t>CHANG POH HUAT,CHANG CHAN FEI</t>
  </si>
  <si>
    <t>182.89</t>
  </si>
  <si>
    <t>24.97</t>
  </si>
  <si>
    <t>2023-10-13 10:43:36</t>
  </si>
  <si>
    <t>4063740</t>
  </si>
  <si>
    <t>吉隆坡绿色巴厘酒店</t>
  </si>
  <si>
    <t>TAN KIAN KAH</t>
  </si>
  <si>
    <t>220.46</t>
  </si>
  <si>
    <t>30.10</t>
  </si>
  <si>
    <t>2023-10-13 10:14:15</t>
  </si>
  <si>
    <t>4063539</t>
  </si>
  <si>
    <t>芙蓉皇家朱兰酒店</t>
  </si>
  <si>
    <t>AISHAH FARHANA</t>
  </si>
  <si>
    <t>344.02</t>
  </si>
  <si>
    <t>46.97</t>
  </si>
  <si>
    <t>2023-10-13 15:14:58</t>
  </si>
  <si>
    <t>直采</t>
  </si>
  <si>
    <t>4063413</t>
  </si>
  <si>
    <t>芭提雅黄金海酒店</t>
  </si>
  <si>
    <t>CHAIYARIN CHOSUDA</t>
  </si>
  <si>
    <t>341.46</t>
  </si>
  <si>
    <t>46.62</t>
  </si>
  <si>
    <t>2023-10-13 08:47:21</t>
  </si>
  <si>
    <t>4063271</t>
  </si>
  <si>
    <t>古来广场酒店</t>
  </si>
  <si>
    <t>Ngai Hong Juan</t>
  </si>
  <si>
    <t>155.13</t>
  </si>
  <si>
    <t>2023-10-13 07:50:12</t>
  </si>
  <si>
    <t>4063179</t>
  </si>
  <si>
    <t>KONG WEI CHUNG</t>
  </si>
  <si>
    <t>300.74</t>
  </si>
  <si>
    <t>41.06</t>
  </si>
  <si>
    <t>2023-10-13 06:44:34</t>
  </si>
  <si>
    <t>4062973</t>
  </si>
  <si>
    <t>吉隆坡我家酒店</t>
  </si>
  <si>
    <t>ELVIONA ELVIONAFLORISTHA</t>
  </si>
  <si>
    <t>175.05</t>
  </si>
  <si>
    <t>23.90</t>
  </si>
  <si>
    <t>2023-10-13 02:22:52</t>
  </si>
  <si>
    <t>4062691</t>
  </si>
  <si>
    <t>济州库里南酒店</t>
  </si>
  <si>
    <t>KANG YUJEONG</t>
  </si>
  <si>
    <t>299.22</t>
  </si>
  <si>
    <t>40.89</t>
  </si>
  <si>
    <t>2023-10-13 00:10:09</t>
  </si>
  <si>
    <t>2023-10-12</t>
  </si>
  <si>
    <t>4062516</t>
  </si>
  <si>
    <t>吉隆坡八打灵再也秋丽白沙罗酒店</t>
  </si>
  <si>
    <t>WAN WAI CHIN</t>
  </si>
  <si>
    <t>277.13</t>
  </si>
  <si>
    <t>37.87</t>
  </si>
  <si>
    <t>2023-10-12 23:13:11</t>
  </si>
  <si>
    <t>4062325</t>
  </si>
  <si>
    <t>曼谷论坛公园酒店</t>
  </si>
  <si>
    <t>PUAPRASERT PACHARA</t>
  </si>
  <si>
    <t>247.34</t>
  </si>
  <si>
    <t>33.80</t>
  </si>
  <si>
    <t>2023-10-12 22:24:12</t>
  </si>
  <si>
    <t>4062047</t>
  </si>
  <si>
    <t>潘达纳兰路易斯肯尼酒店</t>
  </si>
  <si>
    <t>Ulinuha Muhammad</t>
  </si>
  <si>
    <t>366.62</t>
  </si>
  <si>
    <t>50.10</t>
  </si>
  <si>
    <t>2023-10-12 21:31:09</t>
  </si>
  <si>
    <t>4061721</t>
  </si>
  <si>
    <t>吉隆坡千禧大酒店</t>
  </si>
  <si>
    <t>ONG CHRISTOPHER</t>
  </si>
  <si>
    <t>2495.66</t>
  </si>
  <si>
    <t>341.04</t>
  </si>
  <si>
    <t>2023-10-12 20:35:59</t>
  </si>
  <si>
    <t>4061714</t>
  </si>
  <si>
    <t>芭堤雅花园度假村</t>
  </si>
  <si>
    <t>PROMMANEE KONG-AKE</t>
  </si>
  <si>
    <t>285.98</t>
  </si>
  <si>
    <t>39.08</t>
  </si>
  <si>
    <t>2023-10-12 20:34:06</t>
  </si>
  <si>
    <t>4060902</t>
  </si>
  <si>
    <t>北碧府萨拜度假村</t>
  </si>
  <si>
    <t>PECORARA LUCA</t>
  </si>
  <si>
    <t>655.38</t>
  </si>
  <si>
    <t>89.56</t>
  </si>
  <si>
    <t>2023-10-12 18:14:31</t>
  </si>
  <si>
    <t>4060255</t>
  </si>
  <si>
    <t>广南孟清大酒店</t>
  </si>
  <si>
    <t>ZANG YUSHUANG</t>
  </si>
  <si>
    <t>1123.79</t>
  </si>
  <si>
    <t>153.57</t>
  </si>
  <si>
    <t>2023-10-12 16:28:17</t>
  </si>
  <si>
    <t>4059570</t>
  </si>
  <si>
    <t>普鲁姆素克公寓</t>
  </si>
  <si>
    <t>KWA TANG</t>
  </si>
  <si>
    <t>327.84</t>
  </si>
  <si>
    <t>44.80</t>
  </si>
  <si>
    <t>2023-10-12 14:29:34</t>
  </si>
  <si>
    <t>4058724</t>
  </si>
  <si>
    <t>哥打京那巴鲁皇宫酒店</t>
  </si>
  <si>
    <t>GUO XI,WU YACHAO</t>
  </si>
  <si>
    <t>550.01</t>
  </si>
  <si>
    <t>75.16</t>
  </si>
  <si>
    <t>2023-10-12 17:27:35</t>
  </si>
  <si>
    <t>4058688</t>
  </si>
  <si>
    <t>西卡朗高级商务酒店</t>
  </si>
  <si>
    <t>RATNA SHINTA</t>
  </si>
  <si>
    <t>251.51</t>
  </si>
  <si>
    <t>34.37</t>
  </si>
  <si>
    <t>2023-10-12 11:27:05</t>
  </si>
  <si>
    <t>4057818</t>
  </si>
  <si>
    <t>班赖奈苏昂酒店</t>
  </si>
  <si>
    <t>TONG-UNTANG WATCHARIN</t>
  </si>
  <si>
    <t>98.35</t>
  </si>
  <si>
    <t>13.44</t>
  </si>
  <si>
    <t>2023-10-12 06:58:54</t>
  </si>
  <si>
    <t>2023-10-11</t>
  </si>
  <si>
    <t>4056612</t>
  </si>
  <si>
    <t>蓝松别墅 - 可使用游泳池</t>
  </si>
  <si>
    <t>ZHUANG LIN JIE,LI SONGZHEN</t>
  </si>
  <si>
    <t>262.77</t>
  </si>
  <si>
    <t>35.93</t>
  </si>
  <si>
    <t>2023-10-11 21:44:38</t>
  </si>
  <si>
    <t>4054053</t>
  </si>
  <si>
    <t>THARA JANE</t>
  </si>
  <si>
    <t>246.31</t>
  </si>
  <si>
    <t>33.68</t>
  </si>
  <si>
    <t>2023-10-11 14:18:47</t>
  </si>
  <si>
    <t>4053803</t>
  </si>
  <si>
    <t>ZHAO MAIQI,WANG XUHUI</t>
  </si>
  <si>
    <t>556.10</t>
  </si>
  <si>
    <t>76.04</t>
  </si>
  <si>
    <t>2023-10-11 13:26:08</t>
  </si>
  <si>
    <t>4053443</t>
  </si>
  <si>
    <t>梅里酒店</t>
  </si>
  <si>
    <t>FENG WENPING</t>
  </si>
  <si>
    <t>508.13</t>
  </si>
  <si>
    <t>69.48</t>
  </si>
  <si>
    <t>2023-10-11 12:05:34</t>
  </si>
  <si>
    <t>4053015</t>
  </si>
  <si>
    <t>芭堤雅旺阿玛海滩舒适酒店</t>
  </si>
  <si>
    <t>ngamtonlong charum</t>
  </si>
  <si>
    <t>288.88</t>
  </si>
  <si>
    <t>39.50</t>
  </si>
  <si>
    <t>2023-10-11 10:59:24</t>
  </si>
  <si>
    <t>4052841</t>
  </si>
  <si>
    <t>槟城花岗岩豪华酒店</t>
  </si>
  <si>
    <t>Gunawan Danny</t>
  </si>
  <si>
    <t>596.55</t>
  </si>
  <si>
    <t>81.57</t>
  </si>
  <si>
    <t>2023-10-11 10:04:32</t>
  </si>
  <si>
    <t>2023-10-10</t>
  </si>
  <si>
    <t>4051431</t>
  </si>
  <si>
    <t>马里奥波罗酒店</t>
  </si>
  <si>
    <t>MEGA YULIA</t>
  </si>
  <si>
    <t>292.15</t>
  </si>
  <si>
    <t>39.97</t>
  </si>
  <si>
    <t>2023-10-10 22:43:52</t>
  </si>
  <si>
    <t>4050656</t>
  </si>
  <si>
    <t>LUO KAI</t>
  </si>
  <si>
    <t>356.55</t>
  </si>
  <si>
    <t>48.78</t>
  </si>
  <si>
    <t>2023-10-10 20:14:16</t>
  </si>
  <si>
    <t>2023-10-09</t>
  </si>
  <si>
    <t>4046210</t>
  </si>
  <si>
    <t>合艾红星球</t>
  </si>
  <si>
    <t>FIRDAUS MOHAMAD FIRDAUS</t>
  </si>
  <si>
    <t>624.91</t>
  </si>
  <si>
    <t>85.32</t>
  </si>
  <si>
    <t>2023-10-09 22:13:42</t>
  </si>
  <si>
    <t>2023-10-08</t>
  </si>
  <si>
    <t>4040405</t>
  </si>
  <si>
    <t>贝尔蒙特马尼拉酒店</t>
  </si>
  <si>
    <t>DEDICATORIA AMIE</t>
  </si>
  <si>
    <t>1059.09</t>
  </si>
  <si>
    <t>144.60</t>
  </si>
  <si>
    <t>2023-10-08 21:11:32</t>
  </si>
  <si>
    <t>菲律宾</t>
  </si>
  <si>
    <t>4039084</t>
  </si>
  <si>
    <t>PHETSAWAT CHUMPOONUT</t>
  </si>
  <si>
    <t>272.61</t>
  </si>
  <si>
    <t>37.22</t>
  </si>
  <si>
    <t>2023-10-08 16:54:10</t>
  </si>
  <si>
    <t>4037567</t>
  </si>
  <si>
    <t>曼谷阿诺玛酒店 (SHA Plus+)</t>
  </si>
  <si>
    <t>GI TUN THEIN</t>
  </si>
  <si>
    <t>4418.02</t>
  </si>
  <si>
    <t>603.20</t>
  </si>
  <si>
    <t>2023-10-08 09:24:42</t>
  </si>
  <si>
    <t>2023-10-07</t>
  </si>
  <si>
    <t>4036501</t>
  </si>
  <si>
    <t>BTE ABDUL RAHMAN NUR SHAHIRA SHAFINY</t>
  </si>
  <si>
    <t>156.31</t>
  </si>
  <si>
    <t>21.33</t>
  </si>
  <si>
    <t>2023-10-07 22:43:08</t>
  </si>
  <si>
    <t>4035735</t>
  </si>
  <si>
    <t>寻海者甲米度假村</t>
  </si>
  <si>
    <t>RAKDEE MARIZA</t>
  </si>
  <si>
    <t>343.19</t>
  </si>
  <si>
    <t>46.83</t>
  </si>
  <si>
    <t>2023-10-07 19:44:51</t>
  </si>
  <si>
    <t>4034964</t>
  </si>
  <si>
    <t>雀客音酒店</t>
  </si>
  <si>
    <t>HAMZAH NOOR MAHZLIANA</t>
  </si>
  <si>
    <t>206.66</t>
  </si>
  <si>
    <t>28.20</t>
  </si>
  <si>
    <t>2023-10-07 16:48:27</t>
  </si>
  <si>
    <t>2023-10-05</t>
  </si>
  <si>
    <t>4027835</t>
  </si>
  <si>
    <t>Bin Abu Hasan Muhammad Danial</t>
  </si>
  <si>
    <t>545.01</t>
  </si>
  <si>
    <t>74.37</t>
  </si>
  <si>
    <t>2023-10-08 15:53:30</t>
  </si>
  <si>
    <t>4025522</t>
  </si>
  <si>
    <t>KALITH NAINAR MOHAMMED RIDZUAN</t>
  </si>
  <si>
    <t>363.86</t>
  </si>
  <si>
    <t>49.65</t>
  </si>
  <si>
    <t>2023-10-05 12:09:54</t>
  </si>
  <si>
    <t>4024987</t>
  </si>
  <si>
    <t>水原安巴萨多尔酒店</t>
  </si>
  <si>
    <t>YOO SEUNG-OK</t>
  </si>
  <si>
    <t>1055.58</t>
  </si>
  <si>
    <t>144.04</t>
  </si>
  <si>
    <t>2023-10-05 09:44:29</t>
  </si>
  <si>
    <t>2023-10-04</t>
  </si>
  <si>
    <t>4023762</t>
  </si>
  <si>
    <t>柔佛布蒂港辉盛坊国际公寓</t>
  </si>
  <si>
    <t>SHEE HUI EARN</t>
  </si>
  <si>
    <t>991.53</t>
  </si>
  <si>
    <t>135.30</t>
  </si>
  <si>
    <t>2023-10-04 22:11:51</t>
  </si>
  <si>
    <t>4020453</t>
  </si>
  <si>
    <t>河内洛根特公园酒店</t>
  </si>
  <si>
    <t>GAO LI,PAN XIAOLEI</t>
  </si>
  <si>
    <t>1575.31</t>
  </si>
  <si>
    <t>214.96</t>
  </si>
  <si>
    <t>2023-10-04 09:53:05</t>
  </si>
  <si>
    <t>2023-10-03</t>
  </si>
  <si>
    <t>4016502</t>
  </si>
  <si>
    <t>Shahruddin Shafiza</t>
  </si>
  <si>
    <t>368.03</t>
  </si>
  <si>
    <t>50.24</t>
  </si>
  <si>
    <t>2023-10-03 23:33:24</t>
  </si>
  <si>
    <t>2023-10-02</t>
  </si>
  <si>
    <t>4013457</t>
  </si>
  <si>
    <t>雅加达东荟城智选假日酒店</t>
  </si>
  <si>
    <t>LIN JIAYI</t>
  </si>
  <si>
    <t>1566.90</t>
  </si>
  <si>
    <t>2023-10-02 18:08:36</t>
  </si>
  <si>
    <t>2023-10-01</t>
  </si>
  <si>
    <t>4009204</t>
  </si>
  <si>
    <t>莫拉精品酒店</t>
  </si>
  <si>
    <t>CHANG SHI WEI</t>
  </si>
  <si>
    <t>1161.45</t>
  </si>
  <si>
    <t>158.64</t>
  </si>
  <si>
    <t>2023-10-01 17:40:19</t>
  </si>
  <si>
    <t>2023-09-25</t>
  </si>
  <si>
    <t>3985662</t>
  </si>
  <si>
    <t>ZHENG JIE</t>
  </si>
  <si>
    <t>1573.73</t>
  </si>
  <si>
    <t>215.04</t>
  </si>
  <si>
    <t>2023-09-25 23:54:51</t>
  </si>
  <si>
    <t>3982086</t>
  </si>
  <si>
    <t>德维拉素万那普酒店</t>
  </si>
  <si>
    <t>CHALUANG WUTTHICHAI</t>
  </si>
  <si>
    <t>137.14</t>
  </si>
  <si>
    <t>18.74</t>
  </si>
  <si>
    <t>2023-09-25 09:49:15</t>
  </si>
  <si>
    <t>2023-09-22</t>
  </si>
  <si>
    <t>3968827</t>
  </si>
  <si>
    <t>马来西亚槟城斯里酒店</t>
  </si>
  <si>
    <t>BASRAN NOOR AIDA</t>
  </si>
  <si>
    <t>362.36</t>
  </si>
  <si>
    <t>49.46</t>
  </si>
  <si>
    <t>2023-09-22 08:56:21</t>
  </si>
  <si>
    <t>2023-09-21</t>
  </si>
  <si>
    <t>3967192</t>
  </si>
  <si>
    <t>伦勃朗酒店</t>
  </si>
  <si>
    <t>Carter Edward,Carter Robert</t>
  </si>
  <si>
    <t>3518.19</t>
  </si>
  <si>
    <t>481.66</t>
  </si>
  <si>
    <t>2023-09-21 20:49:55</t>
  </si>
  <si>
    <t>英国</t>
  </si>
  <si>
    <t>3966179</t>
  </si>
  <si>
    <t>河内内斯塔酒店</t>
  </si>
  <si>
    <t>YIN XINQIN,BAI QING</t>
  </si>
  <si>
    <t>1164.01</t>
  </si>
  <si>
    <t>159.36</t>
  </si>
  <si>
    <t>2023-09-21 17:24:08</t>
  </si>
  <si>
    <t>2023-09-20</t>
  </si>
  <si>
    <t>3961737</t>
  </si>
  <si>
    <t>财富江景那空拍侬酒店</t>
  </si>
  <si>
    <t>Channoi Palita</t>
  </si>
  <si>
    <t>1736.12</t>
  </si>
  <si>
    <t>237.36</t>
  </si>
  <si>
    <t>2023-09-20 18:47:06</t>
  </si>
  <si>
    <t>3959157</t>
  </si>
  <si>
    <t>便捷大酒店</t>
  </si>
  <si>
    <t>SAERIM URAI</t>
  </si>
  <si>
    <t>359.86</t>
  </si>
  <si>
    <t>49.20</t>
  </si>
  <si>
    <t>2023-09-20 09:38:45</t>
  </si>
  <si>
    <t>2023-09-19</t>
  </si>
  <si>
    <t>3956836</t>
  </si>
  <si>
    <t>巴厘岛库塔阿雅杜塔酒店</t>
  </si>
  <si>
    <t>AGUSTINA AGUSTINA,AINI BETTY</t>
  </si>
  <si>
    <t>973.47</t>
  </si>
  <si>
    <t>133.20</t>
  </si>
  <si>
    <t>2023-09-19 19:48:34</t>
  </si>
  <si>
    <t>2023-09-17</t>
  </si>
  <si>
    <t>3945003</t>
  </si>
  <si>
    <t>雅加达克里斯塔尔酒店</t>
  </si>
  <si>
    <t>TANG JEFFREY</t>
  </si>
  <si>
    <t>1151.36</t>
  </si>
  <si>
    <t>157.80</t>
  </si>
  <si>
    <t>2023-09-17 17:04:33</t>
  </si>
  <si>
    <t>3944936</t>
  </si>
  <si>
    <t>七岩海滩公寓酒店</t>
  </si>
  <si>
    <t>SOMTHIP NALIN</t>
  </si>
  <si>
    <t>234.65</t>
  </si>
  <si>
    <t>32.16</t>
  </si>
  <si>
    <t>2023-09-17 16:35:41</t>
  </si>
  <si>
    <t>2023-09-07</t>
  </si>
  <si>
    <t>3897950</t>
  </si>
  <si>
    <t>乔治敦君怡酒店</t>
  </si>
  <si>
    <t>BINTI HAZIZAN ALIAH SOFEA</t>
  </si>
  <si>
    <t>372.98</t>
  </si>
  <si>
    <t>50.86</t>
  </si>
  <si>
    <t>2023-09-07 22:09:24</t>
  </si>
  <si>
    <t>3895512</t>
  </si>
  <si>
    <t>素坤逸爱瑞酒店</t>
  </si>
  <si>
    <t>YONEDA YOSHIAKI</t>
  </si>
  <si>
    <t>596.06</t>
  </si>
  <si>
    <t>81.28</t>
  </si>
  <si>
    <t>2023-09-15 02:42:41</t>
  </si>
  <si>
    <t>3895448</t>
  </si>
  <si>
    <t>KISHIYAMA AKIO</t>
  </si>
  <si>
    <t>2023-09-20 15:03:10</t>
  </si>
  <si>
    <t>2023-09-06</t>
  </si>
  <si>
    <t>3891115</t>
  </si>
  <si>
    <t>胡志明市阿拉贡水疗酒店</t>
  </si>
  <si>
    <t>KIM BORAM</t>
  </si>
  <si>
    <t>443.32</t>
  </si>
  <si>
    <t>60.56</t>
  </si>
  <si>
    <t>2023-09-06 15:54:43</t>
  </si>
  <si>
    <t>2023-09-03</t>
  </si>
  <si>
    <t>3875823</t>
  </si>
  <si>
    <t>BCC 酒店</t>
  </si>
  <si>
    <t>CHUA CHING TEE</t>
  </si>
  <si>
    <t>1051.71</t>
  </si>
  <si>
    <t>144.36</t>
  </si>
  <si>
    <t>2023-09-03 10:15:42</t>
  </si>
  <si>
    <t>2023-09-01</t>
  </si>
  <si>
    <t>3870079</t>
  </si>
  <si>
    <t>塔拉维什酒店</t>
  </si>
  <si>
    <t>NIMITH VONGSEYNIMUL</t>
  </si>
  <si>
    <t>785.13</t>
  </si>
  <si>
    <t>107.88</t>
  </si>
  <si>
    <t>2023-09-01 22:02:43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</si>
</sst>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132</xdr:row>
      <xdr:rowOff>0</xdr:rowOff>
    </xdr:from>
    <xdr:to>
      <xdr:col>14</xdr:col>
      <xdr:colOff>342900</xdr:colOff>
      <xdr:row>162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117050"/>
          <a:ext cx="106299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45212</v>
      </c>
      <c r="G2" s="6">
        <v>45214</v>
      </c>
      <c r="H2" s="4">
        <v>1</v>
      </c>
      <c r="I2" s="4">
        <v>2</v>
      </c>
      <c r="J2" s="4">
        <v>2</v>
      </c>
      <c r="K2" s="4" t="s">
        <v>30</v>
      </c>
      <c r="L2" s="4">
        <v>107.88</v>
      </c>
      <c r="M2" s="4">
        <v>107.88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45170.0000115741</v>
      </c>
      <c r="S2" s="6">
        <v>45217</v>
      </c>
      <c r="T2" s="4" t="s">
        <v>34</v>
      </c>
      <c r="U2" s="4">
        <v>107.88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45212</v>
      </c>
      <c r="G3" s="6">
        <v>45214</v>
      </c>
      <c r="H3" s="4">
        <v>2</v>
      </c>
      <c r="I3" s="4">
        <v>2</v>
      </c>
      <c r="J3" s="4">
        <v>4</v>
      </c>
      <c r="K3" s="4" t="s">
        <v>30</v>
      </c>
      <c r="L3" s="4">
        <v>144.36</v>
      </c>
      <c r="M3" s="4">
        <v>144.36</v>
      </c>
      <c r="N3" s="4" t="s">
        <v>40</v>
      </c>
      <c r="O3" s="4" t="s">
        <v>32</v>
      </c>
      <c r="P3" s="4" t="s">
        <v>33</v>
      </c>
      <c r="Q3" s="4">
        <v>0</v>
      </c>
      <c r="R3" s="7">
        <v>45172.0000115741</v>
      </c>
      <c r="S3" s="6">
        <v>45217</v>
      </c>
      <c r="T3" s="4" t="s">
        <v>34</v>
      </c>
      <c r="U3" s="4">
        <v>144.36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45213</v>
      </c>
      <c r="G4" s="6">
        <v>45214</v>
      </c>
      <c r="H4" s="4">
        <v>1</v>
      </c>
      <c r="I4" s="4">
        <v>1</v>
      </c>
      <c r="J4" s="4">
        <v>1</v>
      </c>
      <c r="K4" s="4" t="s">
        <v>30</v>
      </c>
      <c r="L4" s="4">
        <v>60.56</v>
      </c>
      <c r="M4" s="4">
        <v>60.56</v>
      </c>
      <c r="N4" s="4" t="s">
        <v>45</v>
      </c>
      <c r="O4" s="4" t="s">
        <v>32</v>
      </c>
      <c r="P4" s="4" t="s">
        <v>33</v>
      </c>
      <c r="Q4" s="4">
        <v>0</v>
      </c>
      <c r="R4" s="7">
        <v>45175</v>
      </c>
      <c r="S4" s="6">
        <v>45217</v>
      </c>
      <c r="T4" s="4" t="s">
        <v>34</v>
      </c>
      <c r="U4" s="4">
        <v>60.56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45212</v>
      </c>
      <c r="G5" s="6">
        <v>45214</v>
      </c>
      <c r="H5" s="4">
        <v>1</v>
      </c>
      <c r="I5" s="4">
        <v>2</v>
      </c>
      <c r="J5" s="4">
        <v>2</v>
      </c>
      <c r="K5" s="4" t="s">
        <v>30</v>
      </c>
      <c r="L5" s="4">
        <v>81.28</v>
      </c>
      <c r="M5" s="4">
        <v>81.28</v>
      </c>
      <c r="N5" s="4" t="s">
        <v>51</v>
      </c>
      <c r="O5" s="4" t="s">
        <v>32</v>
      </c>
      <c r="P5" s="4" t="s">
        <v>33</v>
      </c>
      <c r="Q5" s="4">
        <v>0</v>
      </c>
      <c r="R5" s="7">
        <v>45176.0000115741</v>
      </c>
      <c r="S5" s="6">
        <v>45217</v>
      </c>
      <c r="T5" s="4" t="s">
        <v>34</v>
      </c>
      <c r="U5" s="4">
        <v>81.28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45212</v>
      </c>
      <c r="G6" s="6">
        <v>45214</v>
      </c>
      <c r="H6" s="4">
        <v>1</v>
      </c>
      <c r="I6" s="4">
        <v>2</v>
      </c>
      <c r="J6" s="4">
        <v>2</v>
      </c>
      <c r="K6" s="4" t="s">
        <v>30</v>
      </c>
      <c r="L6" s="4">
        <v>81.28</v>
      </c>
      <c r="M6" s="4">
        <v>81.28</v>
      </c>
      <c r="N6" s="4" t="s">
        <v>55</v>
      </c>
      <c r="O6" s="4" t="s">
        <v>32</v>
      </c>
      <c r="P6" s="4" t="s">
        <v>33</v>
      </c>
      <c r="Q6" s="4">
        <v>0</v>
      </c>
      <c r="R6" s="7">
        <v>45176.0000115741</v>
      </c>
      <c r="S6" s="6">
        <v>45217</v>
      </c>
      <c r="T6" s="4" t="s">
        <v>34</v>
      </c>
      <c r="U6" s="4">
        <v>81.28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45212</v>
      </c>
      <c r="G7" s="6">
        <v>45214</v>
      </c>
      <c r="H7" s="4">
        <v>1</v>
      </c>
      <c r="I7" s="4">
        <v>2</v>
      </c>
      <c r="J7" s="4">
        <v>2</v>
      </c>
      <c r="K7" s="4" t="s">
        <v>30</v>
      </c>
      <c r="L7" s="4">
        <v>50.86</v>
      </c>
      <c r="M7" s="4">
        <v>50.86</v>
      </c>
      <c r="N7" s="4" t="s">
        <v>61</v>
      </c>
      <c r="O7" s="4" t="s">
        <v>32</v>
      </c>
      <c r="P7" s="4" t="s">
        <v>33</v>
      </c>
      <c r="Q7" s="4">
        <v>0</v>
      </c>
      <c r="R7" s="7">
        <v>45176</v>
      </c>
      <c r="S7" s="6">
        <v>45217</v>
      </c>
      <c r="T7" s="4" t="s">
        <v>34</v>
      </c>
      <c r="U7" s="4">
        <v>50.86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45211</v>
      </c>
      <c r="G8" s="6">
        <v>45214</v>
      </c>
      <c r="H8" s="4">
        <v>3</v>
      </c>
      <c r="I8" s="4">
        <v>3</v>
      </c>
      <c r="J8" s="4">
        <v>9</v>
      </c>
      <c r="K8" s="4" t="s">
        <v>30</v>
      </c>
      <c r="L8" s="4">
        <v>479.61</v>
      </c>
      <c r="M8" s="4">
        <v>479.61</v>
      </c>
      <c r="N8" s="4" t="s">
        <v>66</v>
      </c>
      <c r="O8" s="4" t="s">
        <v>32</v>
      </c>
      <c r="P8" s="4" t="s">
        <v>33</v>
      </c>
      <c r="Q8" s="4">
        <v>0</v>
      </c>
      <c r="R8" s="7">
        <v>45185</v>
      </c>
      <c r="S8" s="6">
        <v>45217</v>
      </c>
      <c r="T8" s="4" t="s">
        <v>34</v>
      </c>
      <c r="U8" s="4">
        <v>479.61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45213</v>
      </c>
      <c r="G9" s="6">
        <v>45214</v>
      </c>
      <c r="H9" s="4">
        <v>1</v>
      </c>
      <c r="I9" s="4">
        <v>1</v>
      </c>
      <c r="J9" s="4">
        <v>1</v>
      </c>
      <c r="K9" s="4" t="s">
        <v>30</v>
      </c>
      <c r="L9" s="4">
        <v>32.16</v>
      </c>
      <c r="M9" s="4">
        <v>32.16</v>
      </c>
      <c r="N9" s="4" t="s">
        <v>71</v>
      </c>
      <c r="O9" s="4" t="s">
        <v>32</v>
      </c>
      <c r="P9" s="4" t="s">
        <v>33</v>
      </c>
      <c r="Q9" s="4">
        <v>0</v>
      </c>
      <c r="R9" s="7">
        <v>45186</v>
      </c>
      <c r="S9" s="6">
        <v>45217</v>
      </c>
      <c r="T9" s="4" t="s">
        <v>34</v>
      </c>
      <c r="U9" s="4">
        <v>32.16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45210</v>
      </c>
      <c r="G10" s="6">
        <v>45214</v>
      </c>
      <c r="H10" s="4">
        <v>1</v>
      </c>
      <c r="I10" s="4">
        <v>4</v>
      </c>
      <c r="J10" s="4">
        <v>4</v>
      </c>
      <c r="K10" s="4" t="s">
        <v>30</v>
      </c>
      <c r="L10" s="4">
        <v>157.8</v>
      </c>
      <c r="M10" s="4">
        <v>157.8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45186.0000115741</v>
      </c>
      <c r="S10" s="6">
        <v>45217</v>
      </c>
      <c r="T10" s="4" t="s">
        <v>34</v>
      </c>
      <c r="U10" s="4">
        <v>157.8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45212</v>
      </c>
      <c r="G11" s="6">
        <v>45214</v>
      </c>
      <c r="H11" s="4">
        <v>1</v>
      </c>
      <c r="I11" s="4">
        <v>2</v>
      </c>
      <c r="J11" s="4">
        <v>2</v>
      </c>
      <c r="K11" s="4" t="s">
        <v>30</v>
      </c>
      <c r="L11" s="4">
        <v>133.2</v>
      </c>
      <c r="M11" s="4">
        <v>133.2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45188</v>
      </c>
      <c r="S11" s="6">
        <v>45217</v>
      </c>
      <c r="T11" s="4" t="s">
        <v>34</v>
      </c>
      <c r="U11" s="4">
        <v>133.2</v>
      </c>
      <c r="V11" s="4">
        <v>0</v>
      </c>
      <c r="W11" s="4">
        <v>0</v>
      </c>
      <c r="X11" s="4" t="s">
        <v>83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45213</v>
      </c>
      <c r="G12" s="6">
        <v>45214</v>
      </c>
      <c r="H12" s="4">
        <v>3</v>
      </c>
      <c r="I12" s="4">
        <v>1</v>
      </c>
      <c r="J12" s="4">
        <v>3</v>
      </c>
      <c r="K12" s="4" t="s">
        <v>30</v>
      </c>
      <c r="L12" s="4">
        <v>49.2</v>
      </c>
      <c r="M12" s="4">
        <v>49.2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45189.0000115741</v>
      </c>
      <c r="S12" s="6">
        <v>45217</v>
      </c>
      <c r="T12" s="4" t="s">
        <v>34</v>
      </c>
      <c r="U12" s="4">
        <v>49.2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45212</v>
      </c>
      <c r="G13" s="6">
        <v>45214</v>
      </c>
      <c r="H13" s="4">
        <v>2</v>
      </c>
      <c r="I13" s="4">
        <v>2</v>
      </c>
      <c r="J13" s="4">
        <v>4</v>
      </c>
      <c r="K13" s="4" t="s">
        <v>30</v>
      </c>
      <c r="L13" s="4">
        <v>237.36</v>
      </c>
      <c r="M13" s="4">
        <v>237.36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45189.0000115741</v>
      </c>
      <c r="S13" s="6">
        <v>45217</v>
      </c>
      <c r="T13" s="4" t="s">
        <v>34</v>
      </c>
      <c r="U13" s="4">
        <v>237.36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45213</v>
      </c>
      <c r="G14" s="6">
        <v>45214</v>
      </c>
      <c r="H14" s="4">
        <v>2</v>
      </c>
      <c r="I14" s="4">
        <v>1</v>
      </c>
      <c r="J14" s="4">
        <v>2</v>
      </c>
      <c r="K14" s="4" t="s">
        <v>30</v>
      </c>
      <c r="L14" s="4">
        <v>481.66</v>
      </c>
      <c r="M14" s="4">
        <v>481.66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45190.0000115741</v>
      </c>
      <c r="S14" s="6">
        <v>45217</v>
      </c>
      <c r="T14" s="4" t="s">
        <v>34</v>
      </c>
      <c r="U14" s="4">
        <v>481.66</v>
      </c>
      <c r="V14" s="4">
        <v>0</v>
      </c>
      <c r="W14" s="4">
        <v>0</v>
      </c>
      <c r="X14" s="4" t="s">
        <v>98</v>
      </c>
      <c r="Y14" s="4" t="s">
        <v>36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45213</v>
      </c>
      <c r="G15" s="6">
        <v>45214</v>
      </c>
      <c r="H15" s="4">
        <v>1</v>
      </c>
      <c r="I15" s="4">
        <v>1</v>
      </c>
      <c r="J15" s="4">
        <v>1</v>
      </c>
      <c r="K15" s="4" t="s">
        <v>30</v>
      </c>
      <c r="L15" s="4">
        <v>49.46</v>
      </c>
      <c r="M15" s="4">
        <v>49.46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45191.0000115741</v>
      </c>
      <c r="S15" s="6">
        <v>45217</v>
      </c>
      <c r="T15" s="4" t="s">
        <v>34</v>
      </c>
      <c r="U15" s="4">
        <v>49.46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45213</v>
      </c>
      <c r="G16" s="6">
        <v>45214</v>
      </c>
      <c r="H16" s="4">
        <v>1</v>
      </c>
      <c r="I16" s="4">
        <v>1</v>
      </c>
      <c r="J16" s="4">
        <v>1</v>
      </c>
      <c r="K16" s="4" t="s">
        <v>30</v>
      </c>
      <c r="L16" s="4">
        <v>18.74</v>
      </c>
      <c r="M16" s="4">
        <v>18.74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45194</v>
      </c>
      <c r="S16" s="6">
        <v>45217</v>
      </c>
      <c r="T16" s="4" t="s">
        <v>34</v>
      </c>
      <c r="U16" s="4">
        <v>18.74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45208</v>
      </c>
      <c r="G17" s="6">
        <v>45214</v>
      </c>
      <c r="H17" s="4">
        <v>1</v>
      </c>
      <c r="I17" s="4">
        <v>6</v>
      </c>
      <c r="J17" s="4">
        <v>6</v>
      </c>
      <c r="K17" s="4" t="s">
        <v>30</v>
      </c>
      <c r="L17" s="4">
        <v>215.04</v>
      </c>
      <c r="M17" s="4">
        <v>215.04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45194.0000115741</v>
      </c>
      <c r="S17" s="6">
        <v>45217</v>
      </c>
      <c r="T17" s="4" t="s">
        <v>34</v>
      </c>
      <c r="U17" s="4">
        <v>215.04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45212</v>
      </c>
      <c r="G18" s="6">
        <v>45214</v>
      </c>
      <c r="H18" s="4">
        <v>1</v>
      </c>
      <c r="I18" s="4">
        <v>2</v>
      </c>
      <c r="J18" s="4">
        <v>2</v>
      </c>
      <c r="K18" s="4" t="s">
        <v>30</v>
      </c>
      <c r="L18" s="4">
        <v>158.64</v>
      </c>
      <c r="M18" s="4">
        <v>158.64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45200.0000115741</v>
      </c>
      <c r="S18" s="6">
        <v>45217</v>
      </c>
      <c r="T18" s="4" t="s">
        <v>34</v>
      </c>
      <c r="U18" s="4">
        <v>158.64</v>
      </c>
      <c r="V18" s="4">
        <v>0</v>
      </c>
      <c r="W18" s="4">
        <v>0</v>
      </c>
      <c r="X18" s="4" t="s">
        <v>119</v>
      </c>
      <c r="Y18" s="4" t="s">
        <v>36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45208</v>
      </c>
      <c r="G19" s="6">
        <v>45214</v>
      </c>
      <c r="H19" s="4">
        <v>1</v>
      </c>
      <c r="I19" s="4">
        <v>6</v>
      </c>
      <c r="J19" s="4">
        <v>6</v>
      </c>
      <c r="K19" s="4" t="s">
        <v>30</v>
      </c>
      <c r="L19" s="4">
        <v>214.02</v>
      </c>
      <c r="M19" s="4">
        <v>214.02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45201</v>
      </c>
      <c r="S19" s="6">
        <v>45217</v>
      </c>
      <c r="T19" s="4" t="s">
        <v>34</v>
      </c>
      <c r="U19" s="4">
        <v>214.02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81</v>
      </c>
      <c r="F20" s="6">
        <v>45213</v>
      </c>
      <c r="G20" s="6">
        <v>45214</v>
      </c>
      <c r="H20" s="4">
        <v>1</v>
      </c>
      <c r="I20" s="4">
        <v>1</v>
      </c>
      <c r="J20" s="4">
        <v>1</v>
      </c>
      <c r="K20" s="4" t="s">
        <v>30</v>
      </c>
      <c r="L20" s="4">
        <v>50.24</v>
      </c>
      <c r="M20" s="4">
        <v>50.24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45202</v>
      </c>
      <c r="S20" s="6">
        <v>45217</v>
      </c>
      <c r="T20" s="4" t="s">
        <v>34</v>
      </c>
      <c r="U20" s="4">
        <v>50.24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45212</v>
      </c>
      <c r="G21" s="6">
        <v>45214</v>
      </c>
      <c r="H21" s="4">
        <v>1</v>
      </c>
      <c r="I21" s="4">
        <v>2</v>
      </c>
      <c r="J21" s="4">
        <v>2</v>
      </c>
      <c r="K21" s="4" t="s">
        <v>30</v>
      </c>
      <c r="L21" s="4">
        <v>214.96</v>
      </c>
      <c r="M21" s="4">
        <v>214.96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45203</v>
      </c>
      <c r="S21" s="6">
        <v>45217</v>
      </c>
      <c r="T21" s="4" t="s">
        <v>34</v>
      </c>
      <c r="U21" s="4">
        <v>214.96</v>
      </c>
      <c r="V21" s="4">
        <v>0</v>
      </c>
      <c r="W21" s="4">
        <v>0</v>
      </c>
      <c r="X21" s="4" t="s">
        <v>133</v>
      </c>
      <c r="Y21" s="4" t="s">
        <v>36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45212</v>
      </c>
      <c r="G22" s="6">
        <v>45214</v>
      </c>
      <c r="H22" s="4">
        <v>1</v>
      </c>
      <c r="I22" s="4">
        <v>2</v>
      </c>
      <c r="J22" s="4">
        <v>2</v>
      </c>
      <c r="K22" s="4" t="s">
        <v>30</v>
      </c>
      <c r="L22" s="4">
        <v>135.3</v>
      </c>
      <c r="M22" s="4">
        <v>135.3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45203</v>
      </c>
      <c r="S22" s="6">
        <v>45217</v>
      </c>
      <c r="T22" s="4" t="s">
        <v>34</v>
      </c>
      <c r="U22" s="4">
        <v>135.3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45213</v>
      </c>
      <c r="G23" s="6">
        <v>45214</v>
      </c>
      <c r="H23" s="4">
        <v>1</v>
      </c>
      <c r="I23" s="4">
        <v>1</v>
      </c>
      <c r="J23" s="4">
        <v>1</v>
      </c>
      <c r="K23" s="4" t="s">
        <v>30</v>
      </c>
      <c r="L23" s="4">
        <v>144.04</v>
      </c>
      <c r="M23" s="4">
        <v>144.04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45204.0000115741</v>
      </c>
      <c r="S23" s="6">
        <v>45217</v>
      </c>
      <c r="T23" s="4" t="s">
        <v>34</v>
      </c>
      <c r="U23" s="4">
        <v>144.04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45213</v>
      </c>
      <c r="G24" s="6">
        <v>45214</v>
      </c>
      <c r="H24" s="4">
        <v>1</v>
      </c>
      <c r="I24" s="4">
        <v>1</v>
      </c>
      <c r="J24" s="4">
        <v>1</v>
      </c>
      <c r="K24" s="4" t="s">
        <v>30</v>
      </c>
      <c r="L24" s="4">
        <v>49.65</v>
      </c>
      <c r="M24" s="4">
        <v>49.65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45204</v>
      </c>
      <c r="S24" s="6">
        <v>45217</v>
      </c>
      <c r="T24" s="4" t="s">
        <v>34</v>
      </c>
      <c r="U24" s="4">
        <v>49.65</v>
      </c>
      <c r="V24" s="4">
        <v>0</v>
      </c>
      <c r="W24" s="4">
        <v>0</v>
      </c>
      <c r="X24" s="4" t="s">
        <v>150</v>
      </c>
      <c r="Y24" s="4" t="s">
        <v>36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45212</v>
      </c>
      <c r="G25" s="6">
        <v>45214</v>
      </c>
      <c r="H25" s="4">
        <v>2</v>
      </c>
      <c r="I25" s="4">
        <v>2</v>
      </c>
      <c r="J25" s="4">
        <v>4</v>
      </c>
      <c r="K25" s="4" t="s">
        <v>30</v>
      </c>
      <c r="L25" s="4">
        <v>159.36</v>
      </c>
      <c r="M25" s="4">
        <v>159.36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45190.0000115741</v>
      </c>
      <c r="S25" s="6">
        <v>45217</v>
      </c>
      <c r="T25" s="4" t="s">
        <v>34</v>
      </c>
      <c r="U25" s="4">
        <v>159.36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81</v>
      </c>
      <c r="F26" s="6">
        <v>45212</v>
      </c>
      <c r="G26" s="6">
        <v>45214</v>
      </c>
      <c r="H26" s="4">
        <v>1</v>
      </c>
      <c r="I26" s="4">
        <v>2</v>
      </c>
      <c r="J26" s="4">
        <v>2</v>
      </c>
      <c r="K26" s="4" t="s">
        <v>30</v>
      </c>
      <c r="L26" s="4">
        <v>74.37</v>
      </c>
      <c r="M26" s="4">
        <v>74.37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45204.0000115741</v>
      </c>
      <c r="S26" s="6">
        <v>45217</v>
      </c>
      <c r="T26" s="4" t="s">
        <v>34</v>
      </c>
      <c r="U26" s="4">
        <v>74.37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63</v>
      </c>
      <c r="B27" s="4" t="s">
        <v>26</v>
      </c>
      <c r="C27" s="4" t="s">
        <v>162</v>
      </c>
      <c r="D27" s="4" t="s">
        <v>64</v>
      </c>
      <c r="E27" s="4" t="s">
        <v>65</v>
      </c>
      <c r="F27" s="6">
        <v>45211</v>
      </c>
      <c r="G27" s="6">
        <v>45214</v>
      </c>
      <c r="H27" s="4">
        <v>3</v>
      </c>
      <c r="I27" s="4">
        <v>3</v>
      </c>
      <c r="J27" s="4">
        <v>9</v>
      </c>
      <c r="K27" s="4" t="s">
        <v>30</v>
      </c>
      <c r="L27" s="4">
        <v>-479.61</v>
      </c>
      <c r="M27" s="4">
        <v>-479.61</v>
      </c>
      <c r="N27" s="4" t="s">
        <v>66</v>
      </c>
      <c r="O27" s="4" t="s">
        <v>32</v>
      </c>
      <c r="P27" s="4" t="s">
        <v>33</v>
      </c>
      <c r="Q27" s="4">
        <v>0</v>
      </c>
      <c r="R27" s="7">
        <v>45185</v>
      </c>
      <c r="S27" s="6">
        <v>45217</v>
      </c>
      <c r="T27" s="4" t="s">
        <v>34</v>
      </c>
      <c r="U27" s="4">
        <v>-479.61</v>
      </c>
      <c r="V27" s="4">
        <v>0</v>
      </c>
      <c r="W27" s="4">
        <v>0</v>
      </c>
      <c r="X27" s="4" t="s">
        <v>67</v>
      </c>
      <c r="Y27" s="4" t="s">
        <v>36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45211</v>
      </c>
      <c r="G28" s="6">
        <v>45214</v>
      </c>
      <c r="H28" s="4">
        <v>1</v>
      </c>
      <c r="I28" s="4">
        <v>3</v>
      </c>
      <c r="J28" s="4">
        <v>3</v>
      </c>
      <c r="K28" s="4" t="s">
        <v>30</v>
      </c>
      <c r="L28" s="4">
        <v>28.2</v>
      </c>
      <c r="M28" s="4">
        <v>28.2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45206.0000115741</v>
      </c>
      <c r="S28" s="6">
        <v>45217</v>
      </c>
      <c r="T28" s="4" t="s">
        <v>34</v>
      </c>
      <c r="U28" s="4">
        <v>28.2</v>
      </c>
      <c r="V28" s="4">
        <v>0</v>
      </c>
      <c r="W28" s="4">
        <v>0</v>
      </c>
      <c r="X28" s="4" t="s">
        <v>167</v>
      </c>
      <c r="Y28" s="4" t="s">
        <v>36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45213</v>
      </c>
      <c r="G29" s="6">
        <v>45214</v>
      </c>
      <c r="H29" s="4">
        <v>1</v>
      </c>
      <c r="I29" s="4">
        <v>1</v>
      </c>
      <c r="J29" s="4">
        <v>1</v>
      </c>
      <c r="K29" s="4" t="s">
        <v>30</v>
      </c>
      <c r="L29" s="4">
        <v>46.83</v>
      </c>
      <c r="M29" s="4">
        <v>46.83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45206</v>
      </c>
      <c r="S29" s="6">
        <v>45217</v>
      </c>
      <c r="T29" s="4" t="s">
        <v>34</v>
      </c>
      <c r="U29" s="4">
        <v>46.83</v>
      </c>
      <c r="V29" s="4">
        <v>0</v>
      </c>
      <c r="W29" s="4">
        <v>0</v>
      </c>
      <c r="X29" s="4" t="s">
        <v>172</v>
      </c>
      <c r="Y29" s="4" t="s">
        <v>36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45213</v>
      </c>
      <c r="G30" s="6">
        <v>45214</v>
      </c>
      <c r="H30" s="4">
        <v>1</v>
      </c>
      <c r="I30" s="4">
        <v>1</v>
      </c>
      <c r="J30" s="4">
        <v>1</v>
      </c>
      <c r="K30" s="4" t="s">
        <v>30</v>
      </c>
      <c r="L30" s="4">
        <v>21.33</v>
      </c>
      <c r="M30" s="4">
        <v>21.33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45206</v>
      </c>
      <c r="S30" s="6">
        <v>45217</v>
      </c>
      <c r="T30" s="4" t="s">
        <v>34</v>
      </c>
      <c r="U30" s="4">
        <v>21.33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45210</v>
      </c>
      <c r="G31" s="6">
        <v>45214</v>
      </c>
      <c r="H31" s="4">
        <v>2</v>
      </c>
      <c r="I31" s="4">
        <v>4</v>
      </c>
      <c r="J31" s="4">
        <v>8</v>
      </c>
      <c r="K31" s="4" t="s">
        <v>30</v>
      </c>
      <c r="L31" s="4">
        <v>603.2</v>
      </c>
      <c r="M31" s="4">
        <v>603.2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45207.0000115741</v>
      </c>
      <c r="S31" s="6">
        <v>45217</v>
      </c>
      <c r="T31" s="4" t="s">
        <v>34</v>
      </c>
      <c r="U31" s="4">
        <v>603.2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45212</v>
      </c>
      <c r="G32" s="6">
        <v>45214</v>
      </c>
      <c r="H32" s="4">
        <v>1</v>
      </c>
      <c r="I32" s="4">
        <v>2</v>
      </c>
      <c r="J32" s="4">
        <v>2</v>
      </c>
      <c r="K32" s="4" t="s">
        <v>30</v>
      </c>
      <c r="L32" s="4">
        <v>37.22</v>
      </c>
      <c r="M32" s="4">
        <v>37.22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45207.0000115741</v>
      </c>
      <c r="S32" s="6">
        <v>45217</v>
      </c>
      <c r="T32" s="4" t="s">
        <v>34</v>
      </c>
      <c r="U32" s="4">
        <v>37.22</v>
      </c>
      <c r="V32" s="4">
        <v>0</v>
      </c>
      <c r="W32" s="4">
        <v>0</v>
      </c>
      <c r="X32" s="4" t="s">
        <v>189</v>
      </c>
      <c r="Y32" s="4" t="s">
        <v>36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45212</v>
      </c>
      <c r="G33" s="6">
        <v>45214</v>
      </c>
      <c r="H33" s="4">
        <v>1</v>
      </c>
      <c r="I33" s="4">
        <v>2</v>
      </c>
      <c r="J33" s="4">
        <v>2</v>
      </c>
      <c r="K33" s="4" t="s">
        <v>30</v>
      </c>
      <c r="L33" s="4">
        <v>144.6</v>
      </c>
      <c r="M33" s="4">
        <v>144.6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45207</v>
      </c>
      <c r="S33" s="6">
        <v>45217</v>
      </c>
      <c r="T33" s="4" t="s">
        <v>34</v>
      </c>
      <c r="U33" s="4">
        <v>144.6</v>
      </c>
      <c r="V33" s="4">
        <v>0</v>
      </c>
      <c r="W33" s="4">
        <v>0</v>
      </c>
      <c r="X33" s="4" t="s">
        <v>194</v>
      </c>
      <c r="Y33" s="4" t="s">
        <v>36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45212</v>
      </c>
      <c r="G34" s="6">
        <v>45214</v>
      </c>
      <c r="H34" s="4">
        <v>2</v>
      </c>
      <c r="I34" s="4">
        <v>2</v>
      </c>
      <c r="J34" s="4">
        <v>4</v>
      </c>
      <c r="K34" s="4" t="s">
        <v>30</v>
      </c>
      <c r="L34" s="4">
        <v>85.32</v>
      </c>
      <c r="M34" s="4">
        <v>85.32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45208</v>
      </c>
      <c r="S34" s="6">
        <v>45217</v>
      </c>
      <c r="T34" s="4" t="s">
        <v>34</v>
      </c>
      <c r="U34" s="4">
        <v>85.32</v>
      </c>
      <c r="V34" s="4">
        <v>0</v>
      </c>
      <c r="W34" s="4">
        <v>0</v>
      </c>
      <c r="X34" s="4" t="s">
        <v>197</v>
      </c>
      <c r="Y34" s="4" t="s">
        <v>36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45211</v>
      </c>
      <c r="G35" s="6">
        <v>45214</v>
      </c>
      <c r="H35" s="4">
        <v>1</v>
      </c>
      <c r="I35" s="4">
        <v>3</v>
      </c>
      <c r="J35" s="4">
        <v>3</v>
      </c>
      <c r="K35" s="4" t="s">
        <v>30</v>
      </c>
      <c r="L35" s="4">
        <v>48.78</v>
      </c>
      <c r="M35" s="4">
        <v>48.78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45209</v>
      </c>
      <c r="S35" s="6">
        <v>45217</v>
      </c>
      <c r="T35" s="4" t="s">
        <v>34</v>
      </c>
      <c r="U35" s="4">
        <v>48.78</v>
      </c>
      <c r="V35" s="4">
        <v>0</v>
      </c>
      <c r="W35" s="4">
        <v>0</v>
      </c>
      <c r="X35" s="4" t="s">
        <v>202</v>
      </c>
      <c r="Y35" s="4" t="s">
        <v>36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45213</v>
      </c>
      <c r="G36" s="6">
        <v>45214</v>
      </c>
      <c r="H36" s="4">
        <v>1</v>
      </c>
      <c r="I36" s="4">
        <v>1</v>
      </c>
      <c r="J36" s="4">
        <v>1</v>
      </c>
      <c r="K36" s="4" t="s">
        <v>30</v>
      </c>
      <c r="L36" s="4">
        <v>39.97</v>
      </c>
      <c r="M36" s="4">
        <v>39.97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45209.0000115741</v>
      </c>
      <c r="S36" s="6">
        <v>45217</v>
      </c>
      <c r="T36" s="4" t="s">
        <v>34</v>
      </c>
      <c r="U36" s="4">
        <v>39.97</v>
      </c>
      <c r="V36" s="4">
        <v>0</v>
      </c>
      <c r="W36" s="4">
        <v>0</v>
      </c>
      <c r="X36" s="4" t="s">
        <v>207</v>
      </c>
      <c r="Y36" s="4" t="s">
        <v>36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45213</v>
      </c>
      <c r="G37" s="6">
        <v>45214</v>
      </c>
      <c r="H37" s="4">
        <v>1</v>
      </c>
      <c r="I37" s="4">
        <v>1</v>
      </c>
      <c r="J37" s="4">
        <v>1</v>
      </c>
      <c r="K37" s="4" t="s">
        <v>30</v>
      </c>
      <c r="L37" s="4">
        <v>81.57</v>
      </c>
      <c r="M37" s="4">
        <v>81.57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45210.0000115741</v>
      </c>
      <c r="S37" s="6">
        <v>45217</v>
      </c>
      <c r="T37" s="4" t="s">
        <v>34</v>
      </c>
      <c r="U37" s="4">
        <v>81.57</v>
      </c>
      <c r="V37" s="4">
        <v>0</v>
      </c>
      <c r="W37" s="4">
        <v>0</v>
      </c>
      <c r="X37" s="4" t="s">
        <v>212</v>
      </c>
      <c r="Y37" s="4" t="s">
        <v>36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45213</v>
      </c>
      <c r="G38" s="6">
        <v>45214</v>
      </c>
      <c r="H38" s="4">
        <v>1</v>
      </c>
      <c r="I38" s="4">
        <v>1</v>
      </c>
      <c r="J38" s="4">
        <v>1</v>
      </c>
      <c r="K38" s="4" t="s">
        <v>30</v>
      </c>
      <c r="L38" s="4">
        <v>39.5</v>
      </c>
      <c r="M38" s="4">
        <v>39.5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45210</v>
      </c>
      <c r="S38" s="6">
        <v>45217</v>
      </c>
      <c r="T38" s="4" t="s">
        <v>34</v>
      </c>
      <c r="U38" s="4">
        <v>39.5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45210</v>
      </c>
      <c r="G39" s="6">
        <v>45214</v>
      </c>
      <c r="H39" s="4">
        <v>1</v>
      </c>
      <c r="I39" s="4">
        <v>4</v>
      </c>
      <c r="J39" s="4">
        <v>4</v>
      </c>
      <c r="K39" s="4" t="s">
        <v>30</v>
      </c>
      <c r="L39" s="4">
        <v>69.48</v>
      </c>
      <c r="M39" s="4">
        <v>69.48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45210</v>
      </c>
      <c r="S39" s="6">
        <v>45217</v>
      </c>
      <c r="T39" s="4" t="s">
        <v>34</v>
      </c>
      <c r="U39" s="4">
        <v>69.48</v>
      </c>
      <c r="V39" s="4">
        <v>0</v>
      </c>
      <c r="W39" s="4">
        <v>0</v>
      </c>
      <c r="X39" s="4" t="s">
        <v>223</v>
      </c>
      <c r="Y39" s="4" t="s">
        <v>36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45212</v>
      </c>
      <c r="G40" s="6">
        <v>45214</v>
      </c>
      <c r="H40" s="4">
        <v>1</v>
      </c>
      <c r="I40" s="4">
        <v>2</v>
      </c>
      <c r="J40" s="4">
        <v>2</v>
      </c>
      <c r="K40" s="4" t="s">
        <v>30</v>
      </c>
      <c r="L40" s="4">
        <v>76.04</v>
      </c>
      <c r="M40" s="4">
        <v>76.04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45210</v>
      </c>
      <c r="S40" s="6">
        <v>45217</v>
      </c>
      <c r="T40" s="4" t="s">
        <v>34</v>
      </c>
      <c r="U40" s="4">
        <v>76.04</v>
      </c>
      <c r="V40" s="4">
        <v>0</v>
      </c>
      <c r="W40" s="4">
        <v>0</v>
      </c>
      <c r="X40" s="4" t="s">
        <v>228</v>
      </c>
      <c r="Y40" s="4" t="s">
        <v>36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199</v>
      </c>
      <c r="E41" s="4" t="s">
        <v>200</v>
      </c>
      <c r="F41" s="6">
        <v>45212</v>
      </c>
      <c r="G41" s="6">
        <v>45214</v>
      </c>
      <c r="H41" s="4">
        <v>1</v>
      </c>
      <c r="I41" s="4">
        <v>2</v>
      </c>
      <c r="J41" s="4">
        <v>2</v>
      </c>
      <c r="K41" s="4" t="s">
        <v>30</v>
      </c>
      <c r="L41" s="4">
        <v>33.68</v>
      </c>
      <c r="M41" s="4">
        <v>33.68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45210.0000115741</v>
      </c>
      <c r="S41" s="6">
        <v>45217</v>
      </c>
      <c r="T41" s="4" t="s">
        <v>34</v>
      </c>
      <c r="U41" s="4">
        <v>33.68</v>
      </c>
      <c r="V41" s="4">
        <v>0</v>
      </c>
      <c r="W41" s="4">
        <v>0</v>
      </c>
      <c r="X41" s="4" t="s">
        <v>231</v>
      </c>
      <c r="Y41" s="4" t="s">
        <v>36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225</v>
      </c>
      <c r="E42" s="4" t="s">
        <v>233</v>
      </c>
      <c r="F42" s="6">
        <v>45213</v>
      </c>
      <c r="G42" s="6">
        <v>45214</v>
      </c>
      <c r="H42" s="4">
        <v>1</v>
      </c>
      <c r="I42" s="4">
        <v>1</v>
      </c>
      <c r="J42" s="4">
        <v>1</v>
      </c>
      <c r="K42" s="4" t="s">
        <v>30</v>
      </c>
      <c r="L42" s="4">
        <v>35.93</v>
      </c>
      <c r="M42" s="4">
        <v>35.93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45210.0000115741</v>
      </c>
      <c r="S42" s="6">
        <v>45217</v>
      </c>
      <c r="T42" s="4" t="s">
        <v>34</v>
      </c>
      <c r="U42" s="4">
        <v>35.93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45213</v>
      </c>
      <c r="G43" s="6">
        <v>45214</v>
      </c>
      <c r="H43" s="4">
        <v>1</v>
      </c>
      <c r="I43" s="4">
        <v>1</v>
      </c>
      <c r="J43" s="4">
        <v>1</v>
      </c>
      <c r="K43" s="4" t="s">
        <v>30</v>
      </c>
      <c r="L43" s="4">
        <v>13.44</v>
      </c>
      <c r="M43" s="4">
        <v>13.44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45211.0000115741</v>
      </c>
      <c r="S43" s="6">
        <v>45217</v>
      </c>
      <c r="T43" s="4" t="s">
        <v>34</v>
      </c>
      <c r="U43" s="4">
        <v>13.44</v>
      </c>
      <c r="V43" s="4">
        <v>0</v>
      </c>
      <c r="W43" s="4">
        <v>0</v>
      </c>
      <c r="X43" s="4" t="s">
        <v>241</v>
      </c>
      <c r="Y43" s="4" t="s">
        <v>36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45213</v>
      </c>
      <c r="G44" s="6">
        <v>45214</v>
      </c>
      <c r="H44" s="4">
        <v>1</v>
      </c>
      <c r="I44" s="4">
        <v>1</v>
      </c>
      <c r="J44" s="4">
        <v>1</v>
      </c>
      <c r="K44" s="4" t="s">
        <v>30</v>
      </c>
      <c r="L44" s="4">
        <v>34.37</v>
      </c>
      <c r="M44" s="4">
        <v>34.37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45211</v>
      </c>
      <c r="S44" s="6">
        <v>45217</v>
      </c>
      <c r="T44" s="4" t="s">
        <v>34</v>
      </c>
      <c r="U44" s="4">
        <v>34.37</v>
      </c>
      <c r="V44" s="4">
        <v>0</v>
      </c>
      <c r="W44" s="4">
        <v>0</v>
      </c>
      <c r="X44" s="4" t="s">
        <v>246</v>
      </c>
      <c r="Y44" s="4" t="s">
        <v>36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158</v>
      </c>
      <c r="E45" s="4" t="s">
        <v>81</v>
      </c>
      <c r="F45" s="6">
        <v>45212</v>
      </c>
      <c r="G45" s="6">
        <v>45214</v>
      </c>
      <c r="H45" s="4">
        <v>1</v>
      </c>
      <c r="I45" s="4">
        <v>2</v>
      </c>
      <c r="J45" s="4">
        <v>2</v>
      </c>
      <c r="K45" s="4" t="s">
        <v>30</v>
      </c>
      <c r="L45" s="4">
        <v>75.16</v>
      </c>
      <c r="M45" s="4">
        <v>75.16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45211.0000115741</v>
      </c>
      <c r="S45" s="6">
        <v>45217</v>
      </c>
      <c r="T45" s="4" t="s">
        <v>34</v>
      </c>
      <c r="U45" s="4">
        <v>75.16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45213</v>
      </c>
      <c r="G46" s="6">
        <v>45214</v>
      </c>
      <c r="H46" s="4">
        <v>1</v>
      </c>
      <c r="I46" s="4">
        <v>1</v>
      </c>
      <c r="J46" s="4">
        <v>1</v>
      </c>
      <c r="K46" s="4" t="s">
        <v>30</v>
      </c>
      <c r="L46" s="4">
        <v>21</v>
      </c>
      <c r="M46" s="4">
        <v>21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45211</v>
      </c>
      <c r="S46" s="6">
        <v>45217</v>
      </c>
      <c r="T46" s="4" t="s">
        <v>34</v>
      </c>
      <c r="U46" s="4">
        <v>21</v>
      </c>
      <c r="V46" s="4">
        <v>0</v>
      </c>
      <c r="W46" s="4">
        <v>0</v>
      </c>
      <c r="X46" s="4" t="s">
        <v>255</v>
      </c>
      <c r="Y46" s="4" t="s">
        <v>36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45212</v>
      </c>
      <c r="G47" s="6">
        <v>45214</v>
      </c>
      <c r="H47" s="4">
        <v>1</v>
      </c>
      <c r="I47" s="4">
        <v>2</v>
      </c>
      <c r="J47" s="4">
        <v>2</v>
      </c>
      <c r="K47" s="4" t="s">
        <v>30</v>
      </c>
      <c r="L47" s="4">
        <v>44.8</v>
      </c>
      <c r="M47" s="4">
        <v>44.8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45211.0000115741</v>
      </c>
      <c r="S47" s="6">
        <v>45217</v>
      </c>
      <c r="T47" s="4" t="s">
        <v>34</v>
      </c>
      <c r="U47" s="4">
        <v>44.8</v>
      </c>
      <c r="V47" s="4">
        <v>0</v>
      </c>
      <c r="W47" s="4">
        <v>0</v>
      </c>
      <c r="X47" s="4" t="s">
        <v>260</v>
      </c>
      <c r="Y47" s="4" t="s">
        <v>261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45211</v>
      </c>
      <c r="G48" s="6">
        <v>45214</v>
      </c>
      <c r="H48" s="4">
        <v>1</v>
      </c>
      <c r="I48" s="4">
        <v>3</v>
      </c>
      <c r="J48" s="4">
        <v>3</v>
      </c>
      <c r="K48" s="4" t="s">
        <v>30</v>
      </c>
      <c r="L48" s="4">
        <v>153.57</v>
      </c>
      <c r="M48" s="4">
        <v>153.57</v>
      </c>
      <c r="N48" s="4" t="s">
        <v>265</v>
      </c>
      <c r="O48" s="4" t="s">
        <v>32</v>
      </c>
      <c r="P48" s="4" t="s">
        <v>33</v>
      </c>
      <c r="Q48" s="4">
        <v>0</v>
      </c>
      <c r="R48" s="7">
        <v>45211.0000115741</v>
      </c>
      <c r="S48" s="6">
        <v>45217</v>
      </c>
      <c r="T48" s="4" t="s">
        <v>34</v>
      </c>
      <c r="U48" s="4">
        <v>153.57</v>
      </c>
      <c r="V48" s="4">
        <v>0</v>
      </c>
      <c r="W48" s="4">
        <v>0</v>
      </c>
      <c r="X48" s="4" t="s">
        <v>266</v>
      </c>
      <c r="Y48" s="4" t="s">
        <v>36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45212</v>
      </c>
      <c r="G49" s="6">
        <v>45214</v>
      </c>
      <c r="H49" s="4">
        <v>1</v>
      </c>
      <c r="I49" s="4">
        <v>2</v>
      </c>
      <c r="J49" s="4">
        <v>2</v>
      </c>
      <c r="K49" s="4" t="s">
        <v>30</v>
      </c>
      <c r="L49" s="4">
        <v>89.56</v>
      </c>
      <c r="M49" s="4">
        <v>89.56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45211</v>
      </c>
      <c r="S49" s="6">
        <v>45217</v>
      </c>
      <c r="T49" s="4" t="s">
        <v>34</v>
      </c>
      <c r="U49" s="4">
        <v>89.56</v>
      </c>
      <c r="V49" s="4">
        <v>0</v>
      </c>
      <c r="W49" s="4">
        <v>0</v>
      </c>
      <c r="X49" s="4" t="s">
        <v>271</v>
      </c>
      <c r="Y49" s="4" t="s">
        <v>36</v>
      </c>
    </row>
    <row r="50" s="4" customFormat="1" spans="1:25">
      <c r="A50" s="4" t="s">
        <v>251</v>
      </c>
      <c r="B50" s="4" t="s">
        <v>26</v>
      </c>
      <c r="C50" s="4" t="s">
        <v>162</v>
      </c>
      <c r="D50" s="4" t="s">
        <v>252</v>
      </c>
      <c r="E50" s="4" t="s">
        <v>253</v>
      </c>
      <c r="F50" s="6">
        <v>45213</v>
      </c>
      <c r="G50" s="6">
        <v>45214</v>
      </c>
      <c r="H50" s="4">
        <v>1</v>
      </c>
      <c r="I50" s="4">
        <v>1</v>
      </c>
      <c r="J50" s="4">
        <v>1</v>
      </c>
      <c r="K50" s="4" t="s">
        <v>30</v>
      </c>
      <c r="L50" s="4">
        <v>-21</v>
      </c>
      <c r="M50" s="4">
        <v>-21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45211</v>
      </c>
      <c r="S50" s="6">
        <v>45217</v>
      </c>
      <c r="T50" s="4" t="s">
        <v>34</v>
      </c>
      <c r="U50" s="4">
        <v>-21</v>
      </c>
      <c r="V50" s="4">
        <v>0</v>
      </c>
      <c r="W50" s="4">
        <v>0</v>
      </c>
      <c r="X50" s="4" t="s">
        <v>255</v>
      </c>
      <c r="Y50" s="4" t="s">
        <v>36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45212</v>
      </c>
      <c r="G51" s="6">
        <v>45214</v>
      </c>
      <c r="H51" s="4">
        <v>1</v>
      </c>
      <c r="I51" s="4">
        <v>2</v>
      </c>
      <c r="J51" s="4">
        <v>2</v>
      </c>
      <c r="K51" s="4" t="s">
        <v>30</v>
      </c>
      <c r="L51" s="4">
        <v>39.08</v>
      </c>
      <c r="M51" s="4">
        <v>39.08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45211.0000115741</v>
      </c>
      <c r="S51" s="6">
        <v>45217</v>
      </c>
      <c r="T51" s="4" t="s">
        <v>34</v>
      </c>
      <c r="U51" s="4">
        <v>39.08</v>
      </c>
      <c r="V51" s="4">
        <v>0</v>
      </c>
      <c r="W51" s="4">
        <v>0</v>
      </c>
      <c r="X51" s="4" t="s">
        <v>276</v>
      </c>
      <c r="Y51" s="4" t="s">
        <v>36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45211</v>
      </c>
      <c r="G52" s="6">
        <v>45214</v>
      </c>
      <c r="H52" s="4">
        <v>1</v>
      </c>
      <c r="I52" s="4">
        <v>3</v>
      </c>
      <c r="J52" s="4">
        <v>3</v>
      </c>
      <c r="K52" s="4" t="s">
        <v>30</v>
      </c>
      <c r="L52" s="4">
        <v>341.04</v>
      </c>
      <c r="M52" s="4">
        <v>341.04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45211.0000115741</v>
      </c>
      <c r="S52" s="6">
        <v>45217</v>
      </c>
      <c r="T52" s="4" t="s">
        <v>34</v>
      </c>
      <c r="U52" s="4">
        <v>341.04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45213</v>
      </c>
      <c r="G53" s="6">
        <v>45214</v>
      </c>
      <c r="H53" s="4">
        <v>1</v>
      </c>
      <c r="I53" s="4">
        <v>1</v>
      </c>
      <c r="J53" s="4">
        <v>1</v>
      </c>
      <c r="K53" s="4" t="s">
        <v>30</v>
      </c>
      <c r="L53" s="4">
        <v>50.1</v>
      </c>
      <c r="M53" s="4">
        <v>50.1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45211.0000115741</v>
      </c>
      <c r="S53" s="6">
        <v>45217</v>
      </c>
      <c r="T53" s="4" t="s">
        <v>34</v>
      </c>
      <c r="U53" s="4">
        <v>50.1</v>
      </c>
      <c r="V53" s="4">
        <v>0</v>
      </c>
      <c r="W53" s="4">
        <v>0</v>
      </c>
      <c r="X53" s="4" t="s">
        <v>287</v>
      </c>
      <c r="Y53" s="4" t="s">
        <v>36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199</v>
      </c>
      <c r="E54" s="4" t="s">
        <v>200</v>
      </c>
      <c r="F54" s="6">
        <v>45212</v>
      </c>
      <c r="G54" s="6">
        <v>45214</v>
      </c>
      <c r="H54" s="4">
        <v>1</v>
      </c>
      <c r="I54" s="4">
        <v>2</v>
      </c>
      <c r="J54" s="4">
        <v>2</v>
      </c>
      <c r="K54" s="4" t="s">
        <v>30</v>
      </c>
      <c r="L54" s="4">
        <v>33.8</v>
      </c>
      <c r="M54" s="4">
        <v>33.8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45211</v>
      </c>
      <c r="S54" s="6">
        <v>45217</v>
      </c>
      <c r="T54" s="4" t="s">
        <v>34</v>
      </c>
      <c r="U54" s="4">
        <v>33.8</v>
      </c>
      <c r="V54" s="4">
        <v>0</v>
      </c>
      <c r="W54" s="4">
        <v>0</v>
      </c>
      <c r="X54" s="4" t="s">
        <v>290</v>
      </c>
      <c r="Y54" s="4" t="s">
        <v>36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45213</v>
      </c>
      <c r="G55" s="6">
        <v>45214</v>
      </c>
      <c r="H55" s="4">
        <v>1</v>
      </c>
      <c r="I55" s="4">
        <v>1</v>
      </c>
      <c r="J55" s="4">
        <v>1</v>
      </c>
      <c r="K55" s="4" t="s">
        <v>30</v>
      </c>
      <c r="L55" s="4">
        <v>37.87</v>
      </c>
      <c r="M55" s="4">
        <v>37.87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45211.0000115741</v>
      </c>
      <c r="S55" s="6">
        <v>45217</v>
      </c>
      <c r="T55" s="4" t="s">
        <v>34</v>
      </c>
      <c r="U55" s="4">
        <v>37.87</v>
      </c>
      <c r="V55" s="4">
        <v>0</v>
      </c>
      <c r="W55" s="4">
        <v>0</v>
      </c>
      <c r="X55" s="4" t="s">
        <v>295</v>
      </c>
      <c r="Y55" s="4" t="s">
        <v>36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45213</v>
      </c>
      <c r="G56" s="6">
        <v>45214</v>
      </c>
      <c r="H56" s="4">
        <v>1</v>
      </c>
      <c r="I56" s="4">
        <v>1</v>
      </c>
      <c r="J56" s="4">
        <v>1</v>
      </c>
      <c r="K56" s="4" t="s">
        <v>30</v>
      </c>
      <c r="L56" s="4">
        <v>40.89</v>
      </c>
      <c r="M56" s="4">
        <v>40.89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45212.0000115741</v>
      </c>
      <c r="S56" s="6">
        <v>45217</v>
      </c>
      <c r="T56" s="4" t="s">
        <v>34</v>
      </c>
      <c r="U56" s="4">
        <v>40.89</v>
      </c>
      <c r="V56" s="4">
        <v>0</v>
      </c>
      <c r="W56" s="4">
        <v>0</v>
      </c>
      <c r="X56" s="4" t="s">
        <v>300</v>
      </c>
      <c r="Y56" s="4" t="s">
        <v>301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45212</v>
      </c>
      <c r="G57" s="6">
        <v>45214</v>
      </c>
      <c r="H57" s="4">
        <v>1</v>
      </c>
      <c r="I57" s="4">
        <v>2</v>
      </c>
      <c r="J57" s="4">
        <v>2</v>
      </c>
      <c r="K57" s="4" t="s">
        <v>30</v>
      </c>
      <c r="L57" s="4">
        <v>23.9</v>
      </c>
      <c r="M57" s="4">
        <v>23.9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45212</v>
      </c>
      <c r="S57" s="6">
        <v>45217</v>
      </c>
      <c r="T57" s="4" t="s">
        <v>34</v>
      </c>
      <c r="U57" s="4">
        <v>23.9</v>
      </c>
      <c r="V57" s="4">
        <v>0</v>
      </c>
      <c r="W57" s="4">
        <v>0</v>
      </c>
      <c r="X57" s="4" t="s">
        <v>306</v>
      </c>
      <c r="Y57" s="4" t="s">
        <v>36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308</v>
      </c>
      <c r="E58" s="4" t="s">
        <v>309</v>
      </c>
      <c r="F58" s="6">
        <v>45213</v>
      </c>
      <c r="G58" s="6">
        <v>45214</v>
      </c>
      <c r="H58" s="4">
        <v>1</v>
      </c>
      <c r="I58" s="4">
        <v>1</v>
      </c>
      <c r="J58" s="4">
        <v>1</v>
      </c>
      <c r="K58" s="4" t="s">
        <v>30</v>
      </c>
      <c r="L58" s="4">
        <v>41.06</v>
      </c>
      <c r="M58" s="4">
        <v>41.06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45212.0000115741</v>
      </c>
      <c r="S58" s="6">
        <v>45217</v>
      </c>
      <c r="T58" s="4" t="s">
        <v>34</v>
      </c>
      <c r="U58" s="4">
        <v>41.06</v>
      </c>
      <c r="V58" s="4">
        <v>0</v>
      </c>
      <c r="W58" s="4">
        <v>0</v>
      </c>
      <c r="X58" s="4" t="s">
        <v>311</v>
      </c>
      <c r="Y58" s="4" t="s">
        <v>36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253</v>
      </c>
      <c r="F59" s="6">
        <v>45213</v>
      </c>
      <c r="G59" s="6">
        <v>45214</v>
      </c>
      <c r="H59" s="4">
        <v>1</v>
      </c>
      <c r="I59" s="4">
        <v>1</v>
      </c>
      <c r="J59" s="4">
        <v>1</v>
      </c>
      <c r="K59" s="4" t="s">
        <v>30</v>
      </c>
      <c r="L59" s="4">
        <v>21.18</v>
      </c>
      <c r="M59" s="4">
        <v>21.18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45212</v>
      </c>
      <c r="S59" s="6">
        <v>45217</v>
      </c>
      <c r="T59" s="4" t="s">
        <v>34</v>
      </c>
      <c r="U59" s="4">
        <v>21.18</v>
      </c>
      <c r="V59" s="4">
        <v>0</v>
      </c>
      <c r="W59" s="4">
        <v>0</v>
      </c>
      <c r="X59" s="4" t="s">
        <v>315</v>
      </c>
      <c r="Y59" s="4" t="s">
        <v>36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6">
        <v>45212</v>
      </c>
      <c r="G60" s="6">
        <v>45214</v>
      </c>
      <c r="H60" s="4">
        <v>1</v>
      </c>
      <c r="I60" s="4">
        <v>2</v>
      </c>
      <c r="J60" s="4">
        <v>2</v>
      </c>
      <c r="K60" s="4" t="s">
        <v>30</v>
      </c>
      <c r="L60" s="4">
        <v>46.62</v>
      </c>
      <c r="M60" s="4">
        <v>46.62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45212.0000115741</v>
      </c>
      <c r="S60" s="6">
        <v>45217</v>
      </c>
      <c r="T60" s="4" t="s">
        <v>34</v>
      </c>
      <c r="U60" s="4">
        <v>46.62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125</v>
      </c>
      <c r="E61" s="4" t="s">
        <v>318</v>
      </c>
      <c r="F61" s="6">
        <v>45213</v>
      </c>
      <c r="G61" s="6">
        <v>45214</v>
      </c>
      <c r="H61" s="4">
        <v>1</v>
      </c>
      <c r="I61" s="4">
        <v>1</v>
      </c>
      <c r="J61" s="4">
        <v>1</v>
      </c>
      <c r="K61" s="4" t="s">
        <v>30</v>
      </c>
      <c r="L61" s="4">
        <v>46.97</v>
      </c>
      <c r="M61" s="4">
        <v>46.97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45212</v>
      </c>
      <c r="S61" s="6">
        <v>45217</v>
      </c>
      <c r="T61" s="4" t="s">
        <v>34</v>
      </c>
      <c r="U61" s="4">
        <v>46.97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60</v>
      </c>
      <c r="F62" s="6">
        <v>45213</v>
      </c>
      <c r="G62" s="6">
        <v>45214</v>
      </c>
      <c r="H62" s="4">
        <v>1</v>
      </c>
      <c r="I62" s="4">
        <v>1</v>
      </c>
      <c r="J62" s="4">
        <v>1</v>
      </c>
      <c r="K62" s="4" t="s">
        <v>30</v>
      </c>
      <c r="L62" s="4">
        <v>30.1</v>
      </c>
      <c r="M62" s="4">
        <v>30.1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45212</v>
      </c>
      <c r="S62" s="6">
        <v>45217</v>
      </c>
      <c r="T62" s="4" t="s">
        <v>34</v>
      </c>
      <c r="U62" s="4">
        <v>30.1</v>
      </c>
      <c r="V62" s="4">
        <v>0</v>
      </c>
      <c r="W62" s="4">
        <v>0</v>
      </c>
      <c r="X62" s="4" t="s">
        <v>329</v>
      </c>
      <c r="Y62" s="4" t="s">
        <v>36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45213</v>
      </c>
      <c r="G63" s="6">
        <v>45214</v>
      </c>
      <c r="H63" s="4">
        <v>1</v>
      </c>
      <c r="I63" s="4">
        <v>1</v>
      </c>
      <c r="J63" s="4">
        <v>1</v>
      </c>
      <c r="K63" s="4" t="s">
        <v>30</v>
      </c>
      <c r="L63" s="4">
        <v>24.97</v>
      </c>
      <c r="M63" s="4">
        <v>24.97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45212.0000115741</v>
      </c>
      <c r="S63" s="6">
        <v>45217</v>
      </c>
      <c r="T63" s="4" t="s">
        <v>34</v>
      </c>
      <c r="U63" s="4">
        <v>24.97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45212</v>
      </c>
      <c r="G64" s="6">
        <v>45214</v>
      </c>
      <c r="H64" s="4">
        <v>2</v>
      </c>
      <c r="I64" s="4">
        <v>2</v>
      </c>
      <c r="J64" s="4">
        <v>4</v>
      </c>
      <c r="K64" s="4" t="s">
        <v>30</v>
      </c>
      <c r="L64" s="4">
        <v>171.16</v>
      </c>
      <c r="M64" s="4">
        <v>171.16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45212.0000115741</v>
      </c>
      <c r="S64" s="6">
        <v>45217</v>
      </c>
      <c r="T64" s="4" t="s">
        <v>34</v>
      </c>
      <c r="U64" s="4">
        <v>171.16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344</v>
      </c>
      <c r="F65" s="6">
        <v>45213</v>
      </c>
      <c r="G65" s="6">
        <v>45214</v>
      </c>
      <c r="H65" s="4">
        <v>1</v>
      </c>
      <c r="I65" s="4">
        <v>1</v>
      </c>
      <c r="J65" s="4">
        <v>1</v>
      </c>
      <c r="K65" s="4" t="s">
        <v>30</v>
      </c>
      <c r="L65" s="4">
        <v>29.22</v>
      </c>
      <c r="M65" s="4">
        <v>29.22</v>
      </c>
      <c r="N65" s="4" t="s">
        <v>345</v>
      </c>
      <c r="O65" s="4" t="s">
        <v>32</v>
      </c>
      <c r="P65" s="4" t="s">
        <v>33</v>
      </c>
      <c r="Q65" s="4">
        <v>0</v>
      </c>
      <c r="R65" s="7">
        <v>45212.0000115741</v>
      </c>
      <c r="S65" s="6">
        <v>45217</v>
      </c>
      <c r="T65" s="4" t="s">
        <v>34</v>
      </c>
      <c r="U65" s="4">
        <v>29.22</v>
      </c>
      <c r="V65" s="4">
        <v>0</v>
      </c>
      <c r="W65" s="4">
        <v>0</v>
      </c>
      <c r="X65" s="4" t="s">
        <v>346</v>
      </c>
      <c r="Y65" s="4" t="s">
        <v>36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45212</v>
      </c>
      <c r="G66" s="6">
        <v>45214</v>
      </c>
      <c r="H66" s="4">
        <v>1</v>
      </c>
      <c r="I66" s="4">
        <v>2</v>
      </c>
      <c r="J66" s="4">
        <v>2</v>
      </c>
      <c r="K66" s="4" t="s">
        <v>30</v>
      </c>
      <c r="L66" s="4">
        <v>37.38</v>
      </c>
      <c r="M66" s="4">
        <v>37.38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45212.0000115741</v>
      </c>
      <c r="S66" s="6">
        <v>45217</v>
      </c>
      <c r="T66" s="4" t="s">
        <v>34</v>
      </c>
      <c r="U66" s="4">
        <v>37.38</v>
      </c>
      <c r="V66" s="4">
        <v>0</v>
      </c>
      <c r="W66" s="4">
        <v>0</v>
      </c>
      <c r="X66" s="4" t="s">
        <v>351</v>
      </c>
      <c r="Y66" s="4" t="s">
        <v>36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353</v>
      </c>
      <c r="E67" s="4" t="s">
        <v>187</v>
      </c>
      <c r="F67" s="6">
        <v>45213</v>
      </c>
      <c r="G67" s="6">
        <v>45214</v>
      </c>
      <c r="H67" s="4">
        <v>2</v>
      </c>
      <c r="I67" s="4">
        <v>1</v>
      </c>
      <c r="J67" s="4">
        <v>2</v>
      </c>
      <c r="K67" s="4" t="s">
        <v>30</v>
      </c>
      <c r="L67" s="4">
        <v>33.54</v>
      </c>
      <c r="M67" s="4">
        <v>33.54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45212.0000115741</v>
      </c>
      <c r="S67" s="6">
        <v>45217</v>
      </c>
      <c r="T67" s="4" t="s">
        <v>34</v>
      </c>
      <c r="U67" s="4">
        <v>33.54</v>
      </c>
      <c r="V67" s="4">
        <v>0</v>
      </c>
      <c r="W67" s="4">
        <v>0</v>
      </c>
      <c r="X67" s="4" t="s">
        <v>355</v>
      </c>
      <c r="Y67" s="4" t="s">
        <v>36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45212</v>
      </c>
      <c r="G68" s="6">
        <v>45214</v>
      </c>
      <c r="H68" s="4">
        <v>1</v>
      </c>
      <c r="I68" s="4">
        <v>2</v>
      </c>
      <c r="J68" s="4">
        <v>2</v>
      </c>
      <c r="K68" s="4" t="s">
        <v>30</v>
      </c>
      <c r="L68" s="4">
        <v>64.38</v>
      </c>
      <c r="M68" s="4">
        <v>64.38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45212.0000115741</v>
      </c>
      <c r="S68" s="6">
        <v>45217</v>
      </c>
      <c r="T68" s="4" t="s">
        <v>34</v>
      </c>
      <c r="U68" s="4">
        <v>64.38</v>
      </c>
      <c r="V68" s="4">
        <v>0</v>
      </c>
      <c r="W68" s="4">
        <v>0</v>
      </c>
      <c r="X68" s="4" t="s">
        <v>360</v>
      </c>
      <c r="Y68" s="4" t="s">
        <v>36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81</v>
      </c>
      <c r="F69" s="6">
        <v>45213</v>
      </c>
      <c r="G69" s="6">
        <v>45214</v>
      </c>
      <c r="H69" s="4">
        <v>1</v>
      </c>
      <c r="I69" s="4">
        <v>1</v>
      </c>
      <c r="J69" s="4">
        <v>1</v>
      </c>
      <c r="K69" s="4" t="s">
        <v>30</v>
      </c>
      <c r="L69" s="4">
        <v>33.83</v>
      </c>
      <c r="M69" s="4">
        <v>33.83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45212</v>
      </c>
      <c r="S69" s="6">
        <v>45217</v>
      </c>
      <c r="T69" s="4" t="s">
        <v>34</v>
      </c>
      <c r="U69" s="4">
        <v>33.83</v>
      </c>
      <c r="V69" s="4">
        <v>0</v>
      </c>
      <c r="W69" s="4">
        <v>0</v>
      </c>
      <c r="X69" s="4" t="s">
        <v>364</v>
      </c>
      <c r="Y69" s="4" t="s">
        <v>36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45213</v>
      </c>
      <c r="G70" s="6">
        <v>45214</v>
      </c>
      <c r="H70" s="4">
        <v>2</v>
      </c>
      <c r="I70" s="4">
        <v>1</v>
      </c>
      <c r="J70" s="4">
        <v>2</v>
      </c>
      <c r="K70" s="4" t="s">
        <v>30</v>
      </c>
      <c r="L70" s="4">
        <v>199.8</v>
      </c>
      <c r="M70" s="4">
        <v>199.8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45212</v>
      </c>
      <c r="S70" s="6">
        <v>45217</v>
      </c>
      <c r="T70" s="4" t="s">
        <v>34</v>
      </c>
      <c r="U70" s="4">
        <v>199.8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45213</v>
      </c>
      <c r="G71" s="6">
        <v>45214</v>
      </c>
      <c r="H71" s="4">
        <v>1</v>
      </c>
      <c r="I71" s="4">
        <v>1</v>
      </c>
      <c r="J71" s="4">
        <v>1</v>
      </c>
      <c r="K71" s="4" t="s">
        <v>30</v>
      </c>
      <c r="L71" s="4">
        <v>54.76</v>
      </c>
      <c r="M71" s="4">
        <v>54.76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45212</v>
      </c>
      <c r="S71" s="6">
        <v>45217</v>
      </c>
      <c r="T71" s="4" t="s">
        <v>34</v>
      </c>
      <c r="U71" s="4">
        <v>54.76</v>
      </c>
      <c r="V71" s="4">
        <v>0</v>
      </c>
      <c r="W71" s="4">
        <v>0</v>
      </c>
      <c r="X71" s="4" t="s">
        <v>375</v>
      </c>
      <c r="Y71" s="4" t="s">
        <v>36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147</v>
      </c>
      <c r="E72" s="4" t="s">
        <v>148</v>
      </c>
      <c r="F72" s="6">
        <v>45213</v>
      </c>
      <c r="G72" s="6">
        <v>45214</v>
      </c>
      <c r="H72" s="4">
        <v>1</v>
      </c>
      <c r="I72" s="4">
        <v>1</v>
      </c>
      <c r="J72" s="4">
        <v>1</v>
      </c>
      <c r="K72" s="4" t="s">
        <v>30</v>
      </c>
      <c r="L72" s="4">
        <v>48.28</v>
      </c>
      <c r="M72" s="4">
        <v>48.28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45212.0000115741</v>
      </c>
      <c r="S72" s="6">
        <v>45217</v>
      </c>
      <c r="T72" s="4" t="s">
        <v>34</v>
      </c>
      <c r="U72" s="4">
        <v>48.28</v>
      </c>
      <c r="V72" s="4">
        <v>0</v>
      </c>
      <c r="W72" s="4">
        <v>0</v>
      </c>
      <c r="X72" s="4" t="s">
        <v>378</v>
      </c>
      <c r="Y72" s="4" t="s">
        <v>36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362</v>
      </c>
      <c r="E73" s="4" t="s">
        <v>81</v>
      </c>
      <c r="F73" s="6">
        <v>45213</v>
      </c>
      <c r="G73" s="6">
        <v>45214</v>
      </c>
      <c r="H73" s="4">
        <v>1</v>
      </c>
      <c r="I73" s="4">
        <v>1</v>
      </c>
      <c r="J73" s="4">
        <v>1</v>
      </c>
      <c r="K73" s="4" t="s">
        <v>30</v>
      </c>
      <c r="L73" s="4">
        <v>31.53</v>
      </c>
      <c r="M73" s="4">
        <v>31.53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45212.0000115741</v>
      </c>
      <c r="S73" s="6">
        <v>45217</v>
      </c>
      <c r="T73" s="4" t="s">
        <v>34</v>
      </c>
      <c r="U73" s="4">
        <v>31.53</v>
      </c>
      <c r="V73" s="4">
        <v>0</v>
      </c>
      <c r="W73" s="4">
        <v>0</v>
      </c>
      <c r="X73" s="4" t="s">
        <v>381</v>
      </c>
      <c r="Y73" s="4" t="s">
        <v>36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383</v>
      </c>
      <c r="E74" s="4" t="s">
        <v>318</v>
      </c>
      <c r="F74" s="6">
        <v>45213</v>
      </c>
      <c r="G74" s="6">
        <v>45214</v>
      </c>
      <c r="H74" s="4">
        <v>1</v>
      </c>
      <c r="I74" s="4">
        <v>1</v>
      </c>
      <c r="J74" s="4">
        <v>1</v>
      </c>
      <c r="K74" s="4" t="s">
        <v>30</v>
      </c>
      <c r="L74" s="4">
        <v>18.05</v>
      </c>
      <c r="M74" s="4">
        <v>18.05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45212.0000115741</v>
      </c>
      <c r="S74" s="6">
        <v>45217</v>
      </c>
      <c r="T74" s="4" t="s">
        <v>34</v>
      </c>
      <c r="U74" s="4">
        <v>18.05</v>
      </c>
      <c r="V74" s="4">
        <v>0</v>
      </c>
      <c r="W74" s="4">
        <v>0</v>
      </c>
      <c r="X74" s="4" t="s">
        <v>385</v>
      </c>
      <c r="Y74" s="4" t="s">
        <v>36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366</v>
      </c>
      <c r="E75" s="4" t="s">
        <v>367</v>
      </c>
      <c r="F75" s="6">
        <v>45213</v>
      </c>
      <c r="G75" s="6">
        <v>45214</v>
      </c>
      <c r="H75" s="4">
        <v>1</v>
      </c>
      <c r="I75" s="4">
        <v>1</v>
      </c>
      <c r="J75" s="4">
        <v>1</v>
      </c>
      <c r="K75" s="4" t="s">
        <v>30</v>
      </c>
      <c r="L75" s="4">
        <v>99.9</v>
      </c>
      <c r="M75" s="4">
        <v>99.9</v>
      </c>
      <c r="N75" s="4" t="s">
        <v>387</v>
      </c>
      <c r="O75" s="4" t="s">
        <v>32</v>
      </c>
      <c r="P75" s="4" t="s">
        <v>33</v>
      </c>
      <c r="Q75" s="4">
        <v>0</v>
      </c>
      <c r="R75" s="7">
        <v>45212</v>
      </c>
      <c r="S75" s="6">
        <v>45217</v>
      </c>
      <c r="T75" s="4" t="s">
        <v>34</v>
      </c>
      <c r="U75" s="4">
        <v>99.9</v>
      </c>
      <c r="V75" s="4">
        <v>0</v>
      </c>
      <c r="W75" s="4">
        <v>0</v>
      </c>
      <c r="X75" s="4" t="s">
        <v>388</v>
      </c>
      <c r="Y75" s="4" t="s">
        <v>389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45213</v>
      </c>
      <c r="G76" s="6">
        <v>45214</v>
      </c>
      <c r="H76" s="4">
        <v>1</v>
      </c>
      <c r="I76" s="4">
        <v>1</v>
      </c>
      <c r="J76" s="4">
        <v>1</v>
      </c>
      <c r="K76" s="4" t="s">
        <v>30</v>
      </c>
      <c r="L76" s="4">
        <v>30.32</v>
      </c>
      <c r="M76" s="4">
        <v>30.32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45212.0000115741</v>
      </c>
      <c r="S76" s="6">
        <v>45217</v>
      </c>
      <c r="T76" s="4" t="s">
        <v>34</v>
      </c>
      <c r="U76" s="4">
        <v>30.32</v>
      </c>
      <c r="V76" s="4">
        <v>0</v>
      </c>
      <c r="W76" s="4">
        <v>0</v>
      </c>
      <c r="X76" s="4" t="s">
        <v>394</v>
      </c>
      <c r="Y76" s="4" t="s">
        <v>36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397</v>
      </c>
      <c r="F77" s="6">
        <v>45213</v>
      </c>
      <c r="G77" s="6">
        <v>45214</v>
      </c>
      <c r="H77" s="4">
        <v>1</v>
      </c>
      <c r="I77" s="4">
        <v>1</v>
      </c>
      <c r="J77" s="4">
        <v>1</v>
      </c>
      <c r="K77" s="4" t="s">
        <v>30</v>
      </c>
      <c r="L77" s="4">
        <v>30.23</v>
      </c>
      <c r="M77" s="4">
        <v>30.23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45213.0000115741</v>
      </c>
      <c r="S77" s="6">
        <v>45217</v>
      </c>
      <c r="T77" s="4" t="s">
        <v>34</v>
      </c>
      <c r="U77" s="4">
        <v>30.23</v>
      </c>
      <c r="V77" s="4">
        <v>0</v>
      </c>
      <c r="W77" s="4">
        <v>0</v>
      </c>
      <c r="X77" s="4" t="s">
        <v>399</v>
      </c>
      <c r="Y77" s="4" t="s">
        <v>36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147</v>
      </c>
      <c r="E78" s="4" t="s">
        <v>318</v>
      </c>
      <c r="F78" s="6">
        <v>45213</v>
      </c>
      <c r="G78" s="6">
        <v>45214</v>
      </c>
      <c r="H78" s="4">
        <v>1</v>
      </c>
      <c r="I78" s="4">
        <v>1</v>
      </c>
      <c r="J78" s="4">
        <v>1</v>
      </c>
      <c r="K78" s="4" t="s">
        <v>30</v>
      </c>
      <c r="L78" s="4">
        <v>40.49</v>
      </c>
      <c r="M78" s="4">
        <v>40.49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45213</v>
      </c>
      <c r="S78" s="6">
        <v>45217</v>
      </c>
      <c r="T78" s="4" t="s">
        <v>34</v>
      </c>
      <c r="U78" s="4">
        <v>40.49</v>
      </c>
      <c r="V78" s="4">
        <v>0</v>
      </c>
      <c r="W78" s="4">
        <v>0</v>
      </c>
      <c r="X78" s="4" t="s">
        <v>402</v>
      </c>
      <c r="Y78" s="4" t="s">
        <v>36</v>
      </c>
    </row>
    <row r="79" s="4" customFormat="1" spans="1:25">
      <c r="A79" s="4" t="s">
        <v>403</v>
      </c>
      <c r="B79" s="4" t="s">
        <v>26</v>
      </c>
      <c r="C79" s="4" t="s">
        <v>27</v>
      </c>
      <c r="D79" s="4" t="s">
        <v>404</v>
      </c>
      <c r="E79" s="4" t="s">
        <v>405</v>
      </c>
      <c r="F79" s="6">
        <v>45213</v>
      </c>
      <c r="G79" s="6">
        <v>45214</v>
      </c>
      <c r="H79" s="4">
        <v>1</v>
      </c>
      <c r="I79" s="4">
        <v>1</v>
      </c>
      <c r="J79" s="4">
        <v>1</v>
      </c>
      <c r="K79" s="4" t="s">
        <v>30</v>
      </c>
      <c r="L79" s="4">
        <v>7.05</v>
      </c>
      <c r="M79" s="4">
        <v>7.05</v>
      </c>
      <c r="N79" s="4" t="s">
        <v>406</v>
      </c>
      <c r="O79" s="4" t="s">
        <v>32</v>
      </c>
      <c r="P79" s="4" t="s">
        <v>33</v>
      </c>
      <c r="Q79" s="4">
        <v>0</v>
      </c>
      <c r="R79" s="7">
        <v>45213</v>
      </c>
      <c r="S79" s="6">
        <v>45217</v>
      </c>
      <c r="T79" s="4" t="s">
        <v>34</v>
      </c>
      <c r="U79" s="4">
        <v>7.05</v>
      </c>
      <c r="V79" s="4">
        <v>0</v>
      </c>
      <c r="W79" s="4">
        <v>0</v>
      </c>
      <c r="X79" s="4" t="s">
        <v>407</v>
      </c>
      <c r="Y79" s="4" t="s">
        <v>36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45213</v>
      </c>
      <c r="G80" s="6">
        <v>45214</v>
      </c>
      <c r="H80" s="4">
        <v>1</v>
      </c>
      <c r="I80" s="4">
        <v>1</v>
      </c>
      <c r="J80" s="4">
        <v>1</v>
      </c>
      <c r="K80" s="4" t="s">
        <v>30</v>
      </c>
      <c r="L80" s="4">
        <v>52.9</v>
      </c>
      <c r="M80" s="4">
        <v>52.9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45213.0000115741</v>
      </c>
      <c r="S80" s="6">
        <v>45217</v>
      </c>
      <c r="T80" s="4" t="s">
        <v>34</v>
      </c>
      <c r="U80" s="4">
        <v>52.9</v>
      </c>
      <c r="V80" s="4">
        <v>0</v>
      </c>
      <c r="W80" s="4">
        <v>0</v>
      </c>
      <c r="X80" s="4" t="s">
        <v>412</v>
      </c>
      <c r="Y80" s="4" t="s">
        <v>36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308</v>
      </c>
      <c r="E81" s="4" t="s">
        <v>414</v>
      </c>
      <c r="F81" s="6">
        <v>45213</v>
      </c>
      <c r="G81" s="6">
        <v>45214</v>
      </c>
      <c r="H81" s="4">
        <v>1</v>
      </c>
      <c r="I81" s="4">
        <v>1</v>
      </c>
      <c r="J81" s="4">
        <v>1</v>
      </c>
      <c r="K81" s="4" t="s">
        <v>30</v>
      </c>
      <c r="L81" s="4">
        <v>46.77</v>
      </c>
      <c r="M81" s="4">
        <v>46.77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45213.0000115741</v>
      </c>
      <c r="S81" s="6">
        <v>45217</v>
      </c>
      <c r="T81" s="4" t="s">
        <v>34</v>
      </c>
      <c r="U81" s="4">
        <v>46.77</v>
      </c>
      <c r="V81" s="4">
        <v>0</v>
      </c>
      <c r="W81" s="4">
        <v>0</v>
      </c>
      <c r="X81" s="4" t="s">
        <v>416</v>
      </c>
      <c r="Y81" s="4" t="s">
        <v>36</v>
      </c>
    </row>
    <row r="82" s="4" customFormat="1" spans="1:25">
      <c r="A82" s="4" t="s">
        <v>417</v>
      </c>
      <c r="B82" s="4" t="s">
        <v>26</v>
      </c>
      <c r="C82" s="4" t="s">
        <v>27</v>
      </c>
      <c r="D82" s="4" t="s">
        <v>418</v>
      </c>
      <c r="E82" s="4" t="s">
        <v>419</v>
      </c>
      <c r="F82" s="6">
        <v>45213</v>
      </c>
      <c r="G82" s="6">
        <v>45214</v>
      </c>
      <c r="H82" s="4">
        <v>1</v>
      </c>
      <c r="I82" s="4">
        <v>1</v>
      </c>
      <c r="J82" s="4">
        <v>1</v>
      </c>
      <c r="K82" s="4" t="s">
        <v>30</v>
      </c>
      <c r="L82" s="4">
        <v>22.87</v>
      </c>
      <c r="M82" s="4">
        <v>22.87</v>
      </c>
      <c r="N82" s="4" t="s">
        <v>420</v>
      </c>
      <c r="O82" s="4" t="s">
        <v>32</v>
      </c>
      <c r="P82" s="4" t="s">
        <v>33</v>
      </c>
      <c r="Q82" s="4">
        <v>0</v>
      </c>
      <c r="R82" s="7">
        <v>45213</v>
      </c>
      <c r="S82" s="6">
        <v>45217</v>
      </c>
      <c r="T82" s="4" t="s">
        <v>34</v>
      </c>
      <c r="U82" s="4">
        <v>22.87</v>
      </c>
      <c r="V82" s="4">
        <v>0</v>
      </c>
      <c r="W82" s="4">
        <v>0</v>
      </c>
      <c r="X82" s="4" t="s">
        <v>421</v>
      </c>
      <c r="Y82" s="4" t="s">
        <v>36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205</v>
      </c>
      <c r="F83" s="6">
        <v>45213</v>
      </c>
      <c r="G83" s="6">
        <v>45214</v>
      </c>
      <c r="H83" s="4">
        <v>1</v>
      </c>
      <c r="I83" s="4">
        <v>1</v>
      </c>
      <c r="J83" s="4">
        <v>1</v>
      </c>
      <c r="K83" s="4" t="s">
        <v>30</v>
      </c>
      <c r="L83" s="4">
        <v>74.29</v>
      </c>
      <c r="M83" s="4">
        <v>74.29</v>
      </c>
      <c r="N83" s="4" t="s">
        <v>424</v>
      </c>
      <c r="O83" s="4" t="s">
        <v>32</v>
      </c>
      <c r="P83" s="4" t="s">
        <v>33</v>
      </c>
      <c r="Q83" s="4">
        <v>0</v>
      </c>
      <c r="R83" s="7">
        <v>45213</v>
      </c>
      <c r="S83" s="6">
        <v>45217</v>
      </c>
      <c r="T83" s="4" t="s">
        <v>34</v>
      </c>
      <c r="U83" s="4">
        <v>74.29</v>
      </c>
      <c r="V83" s="4">
        <v>0</v>
      </c>
      <c r="W83" s="4">
        <v>0</v>
      </c>
      <c r="X83" s="4" t="s">
        <v>425</v>
      </c>
      <c r="Y83" s="4" t="s">
        <v>36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428</v>
      </c>
      <c r="F84" s="6">
        <v>45213</v>
      </c>
      <c r="G84" s="6">
        <v>45214</v>
      </c>
      <c r="H84" s="4">
        <v>1</v>
      </c>
      <c r="I84" s="4">
        <v>1</v>
      </c>
      <c r="J84" s="4">
        <v>1</v>
      </c>
      <c r="K84" s="4" t="s">
        <v>30</v>
      </c>
      <c r="L84" s="4">
        <v>13.64</v>
      </c>
      <c r="M84" s="4">
        <v>13.64</v>
      </c>
      <c r="N84" s="4" t="s">
        <v>429</v>
      </c>
      <c r="O84" s="4" t="s">
        <v>32</v>
      </c>
      <c r="P84" s="4" t="s">
        <v>33</v>
      </c>
      <c r="Q84" s="4">
        <v>0</v>
      </c>
      <c r="R84" s="7">
        <v>45213</v>
      </c>
      <c r="S84" s="6">
        <v>45217</v>
      </c>
      <c r="T84" s="4" t="s">
        <v>34</v>
      </c>
      <c r="U84" s="4">
        <v>13.64</v>
      </c>
      <c r="V84" s="4">
        <v>0</v>
      </c>
      <c r="W84" s="4">
        <v>0</v>
      </c>
      <c r="X84" s="4" t="s">
        <v>430</v>
      </c>
      <c r="Y84" s="4" t="s">
        <v>36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433</v>
      </c>
      <c r="F85" s="6">
        <v>45213</v>
      </c>
      <c r="G85" s="6">
        <v>45214</v>
      </c>
      <c r="H85" s="4">
        <v>1</v>
      </c>
      <c r="I85" s="4">
        <v>1</v>
      </c>
      <c r="J85" s="4">
        <v>1</v>
      </c>
      <c r="K85" s="4" t="s">
        <v>30</v>
      </c>
      <c r="L85" s="4">
        <v>36.33</v>
      </c>
      <c r="M85" s="4">
        <v>36.33</v>
      </c>
      <c r="N85" s="4" t="s">
        <v>434</v>
      </c>
      <c r="O85" s="4" t="s">
        <v>32</v>
      </c>
      <c r="P85" s="4" t="s">
        <v>33</v>
      </c>
      <c r="Q85" s="4">
        <v>0</v>
      </c>
      <c r="R85" s="7">
        <v>45213</v>
      </c>
      <c r="S85" s="6">
        <v>45217</v>
      </c>
      <c r="T85" s="4" t="s">
        <v>34</v>
      </c>
      <c r="U85" s="4">
        <v>36.33</v>
      </c>
      <c r="V85" s="4">
        <v>0</v>
      </c>
      <c r="W85" s="4">
        <v>0</v>
      </c>
      <c r="X85" s="4" t="s">
        <v>435</v>
      </c>
      <c r="Y85" s="4" t="s">
        <v>36</v>
      </c>
    </row>
    <row r="86" s="4" customFormat="1" spans="1:25">
      <c r="A86" s="4" t="s">
        <v>436</v>
      </c>
      <c r="B86" s="4" t="s">
        <v>26</v>
      </c>
      <c r="C86" s="4" t="s">
        <v>27</v>
      </c>
      <c r="D86" s="4" t="s">
        <v>437</v>
      </c>
      <c r="E86" s="4" t="s">
        <v>438</v>
      </c>
      <c r="F86" s="6">
        <v>45213</v>
      </c>
      <c r="G86" s="6">
        <v>45214</v>
      </c>
      <c r="H86" s="4">
        <v>1</v>
      </c>
      <c r="I86" s="4">
        <v>1</v>
      </c>
      <c r="J86" s="4">
        <v>1</v>
      </c>
      <c r="K86" s="4" t="s">
        <v>30</v>
      </c>
      <c r="L86" s="4">
        <v>38.14</v>
      </c>
      <c r="M86" s="4">
        <v>38.14</v>
      </c>
      <c r="N86" s="4" t="s">
        <v>439</v>
      </c>
      <c r="O86" s="4" t="s">
        <v>32</v>
      </c>
      <c r="P86" s="4" t="s">
        <v>33</v>
      </c>
      <c r="Q86" s="4">
        <v>0</v>
      </c>
      <c r="R86" s="7">
        <v>45213</v>
      </c>
      <c r="S86" s="6">
        <v>45217</v>
      </c>
      <c r="T86" s="4" t="s">
        <v>34</v>
      </c>
      <c r="U86" s="4">
        <v>38.14</v>
      </c>
      <c r="V86" s="4">
        <v>0</v>
      </c>
      <c r="W86" s="4">
        <v>0</v>
      </c>
      <c r="X86" s="4" t="s">
        <v>440</v>
      </c>
      <c r="Y86" s="4" t="s">
        <v>441</v>
      </c>
    </row>
    <row r="87" s="4" customFormat="1" spans="1:25">
      <c r="A87" s="4" t="s">
        <v>442</v>
      </c>
      <c r="B87" s="4" t="s">
        <v>26</v>
      </c>
      <c r="C87" s="4" t="s">
        <v>27</v>
      </c>
      <c r="D87" s="4" t="s">
        <v>443</v>
      </c>
      <c r="E87" s="4" t="s">
        <v>444</v>
      </c>
      <c r="F87" s="6">
        <v>45213</v>
      </c>
      <c r="G87" s="6">
        <v>45214</v>
      </c>
      <c r="H87" s="4">
        <v>1</v>
      </c>
      <c r="I87" s="4">
        <v>1</v>
      </c>
      <c r="J87" s="4">
        <v>1</v>
      </c>
      <c r="K87" s="4" t="s">
        <v>30</v>
      </c>
      <c r="L87" s="4">
        <v>26.77</v>
      </c>
      <c r="M87" s="4">
        <v>26.77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45213.0000115741</v>
      </c>
      <c r="S87" s="6">
        <v>45217</v>
      </c>
      <c r="T87" s="4" t="s">
        <v>34</v>
      </c>
      <c r="U87" s="4">
        <v>26.77</v>
      </c>
      <c r="V87" s="4">
        <v>0</v>
      </c>
      <c r="W87" s="4">
        <v>0</v>
      </c>
      <c r="X87" s="4" t="s">
        <v>446</v>
      </c>
      <c r="Y87" s="4" t="s">
        <v>36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448</v>
      </c>
      <c r="E88" s="4" t="s">
        <v>449</v>
      </c>
      <c r="F88" s="6">
        <v>45213</v>
      </c>
      <c r="G88" s="6">
        <v>45214</v>
      </c>
      <c r="H88" s="4">
        <v>1</v>
      </c>
      <c r="I88" s="4">
        <v>1</v>
      </c>
      <c r="J88" s="4">
        <v>1</v>
      </c>
      <c r="K88" s="4" t="s">
        <v>30</v>
      </c>
      <c r="L88" s="4">
        <v>24.95</v>
      </c>
      <c r="M88" s="4">
        <v>24.95</v>
      </c>
      <c r="N88" s="4" t="s">
        <v>450</v>
      </c>
      <c r="O88" s="4" t="s">
        <v>32</v>
      </c>
      <c r="P88" s="4" t="s">
        <v>33</v>
      </c>
      <c r="Q88" s="4">
        <v>0</v>
      </c>
      <c r="R88" s="7">
        <v>45213</v>
      </c>
      <c r="S88" s="6">
        <v>45217</v>
      </c>
      <c r="T88" s="4" t="s">
        <v>34</v>
      </c>
      <c r="U88" s="4">
        <v>24.95</v>
      </c>
      <c r="V88" s="4">
        <v>0</v>
      </c>
      <c r="W88" s="4">
        <v>0</v>
      </c>
      <c r="X88" s="4" t="s">
        <v>451</v>
      </c>
      <c r="Y88" s="4" t="s">
        <v>36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453</v>
      </c>
      <c r="E89" s="4" t="s">
        <v>454</v>
      </c>
      <c r="F89" s="6">
        <v>45213</v>
      </c>
      <c r="G89" s="6">
        <v>45214</v>
      </c>
      <c r="H89" s="4">
        <v>1</v>
      </c>
      <c r="I89" s="4">
        <v>1</v>
      </c>
      <c r="J89" s="4">
        <v>1</v>
      </c>
      <c r="K89" s="4" t="s">
        <v>30</v>
      </c>
      <c r="L89" s="4">
        <v>47.68</v>
      </c>
      <c r="M89" s="4">
        <v>47.68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45213</v>
      </c>
      <c r="S89" s="6">
        <v>45217</v>
      </c>
      <c r="T89" s="4" t="s">
        <v>34</v>
      </c>
      <c r="U89" s="4">
        <v>47.68</v>
      </c>
      <c r="V89" s="4">
        <v>0</v>
      </c>
      <c r="W89" s="4">
        <v>0</v>
      </c>
      <c r="X89" s="4" t="s">
        <v>456</v>
      </c>
      <c r="Y89" s="4" t="s">
        <v>36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45213</v>
      </c>
      <c r="G90" s="6">
        <v>45214</v>
      </c>
      <c r="H90" s="4">
        <v>1</v>
      </c>
      <c r="I90" s="4">
        <v>1</v>
      </c>
      <c r="J90" s="4">
        <v>1</v>
      </c>
      <c r="K90" s="4" t="s">
        <v>30</v>
      </c>
      <c r="L90" s="4">
        <v>61.04</v>
      </c>
      <c r="M90" s="4">
        <v>61.04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45213</v>
      </c>
      <c r="S90" s="6">
        <v>45217</v>
      </c>
      <c r="T90" s="4" t="s">
        <v>34</v>
      </c>
      <c r="U90" s="4">
        <v>61.04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348</v>
      </c>
      <c r="E91" s="4" t="s">
        <v>349</v>
      </c>
      <c r="F91" s="6">
        <v>45213</v>
      </c>
      <c r="G91" s="6">
        <v>45214</v>
      </c>
      <c r="H91" s="4">
        <v>1</v>
      </c>
      <c r="I91" s="4">
        <v>1</v>
      </c>
      <c r="J91" s="4">
        <v>1</v>
      </c>
      <c r="K91" s="4" t="s">
        <v>30</v>
      </c>
      <c r="L91" s="4">
        <v>18.75</v>
      </c>
      <c r="M91" s="4">
        <v>18.75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45213.0000115741</v>
      </c>
      <c r="S91" s="6">
        <v>45217</v>
      </c>
      <c r="T91" s="4" t="s">
        <v>34</v>
      </c>
      <c r="U91" s="4">
        <v>18.75</v>
      </c>
      <c r="V91" s="4">
        <v>0</v>
      </c>
      <c r="W91" s="4">
        <v>0</v>
      </c>
      <c r="X91" s="4" t="s">
        <v>465</v>
      </c>
      <c r="Y91" s="4" t="s">
        <v>36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186</v>
      </c>
      <c r="E92" s="4" t="s">
        <v>467</v>
      </c>
      <c r="F92" s="6">
        <v>45213</v>
      </c>
      <c r="G92" s="6">
        <v>45214</v>
      </c>
      <c r="H92" s="4">
        <v>1</v>
      </c>
      <c r="I92" s="4">
        <v>1</v>
      </c>
      <c r="J92" s="4">
        <v>1</v>
      </c>
      <c r="K92" s="4" t="s">
        <v>30</v>
      </c>
      <c r="L92" s="4">
        <v>19.95</v>
      </c>
      <c r="M92" s="4">
        <v>19.95</v>
      </c>
      <c r="N92" s="4" t="s">
        <v>468</v>
      </c>
      <c r="O92" s="4" t="s">
        <v>32</v>
      </c>
      <c r="P92" s="4" t="s">
        <v>33</v>
      </c>
      <c r="Q92" s="4">
        <v>0</v>
      </c>
      <c r="R92" s="7">
        <v>45213.0000115741</v>
      </c>
      <c r="S92" s="6">
        <v>45217</v>
      </c>
      <c r="T92" s="4" t="s">
        <v>34</v>
      </c>
      <c r="U92" s="4">
        <v>19.95</v>
      </c>
      <c r="V92" s="4">
        <v>0</v>
      </c>
      <c r="W92" s="4">
        <v>0</v>
      </c>
      <c r="X92" s="4" t="s">
        <v>469</v>
      </c>
      <c r="Y92" s="4" t="s">
        <v>36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472</v>
      </c>
      <c r="F93" s="6">
        <v>45213</v>
      </c>
      <c r="G93" s="6">
        <v>45214</v>
      </c>
      <c r="H93" s="4">
        <v>1</v>
      </c>
      <c r="I93" s="4">
        <v>1</v>
      </c>
      <c r="J93" s="4">
        <v>1</v>
      </c>
      <c r="K93" s="4" t="s">
        <v>30</v>
      </c>
      <c r="L93" s="4">
        <v>37.46</v>
      </c>
      <c r="M93" s="4">
        <v>37.46</v>
      </c>
      <c r="N93" s="4" t="s">
        <v>473</v>
      </c>
      <c r="O93" s="4" t="s">
        <v>32</v>
      </c>
      <c r="P93" s="4" t="s">
        <v>33</v>
      </c>
      <c r="Q93" s="4">
        <v>0</v>
      </c>
      <c r="R93" s="7">
        <v>45213.0000115741</v>
      </c>
      <c r="S93" s="6">
        <v>45217</v>
      </c>
      <c r="T93" s="4" t="s">
        <v>34</v>
      </c>
      <c r="U93" s="4">
        <v>37.46</v>
      </c>
      <c r="V93" s="4">
        <v>0</v>
      </c>
      <c r="W93" s="4">
        <v>0</v>
      </c>
      <c r="X93" s="4" t="s">
        <v>474</v>
      </c>
      <c r="Y93" s="4" t="s">
        <v>36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252</v>
      </c>
      <c r="E94" s="4" t="s">
        <v>253</v>
      </c>
      <c r="F94" s="6">
        <v>45213</v>
      </c>
      <c r="G94" s="6">
        <v>45214</v>
      </c>
      <c r="H94" s="4">
        <v>1</v>
      </c>
      <c r="I94" s="4">
        <v>1</v>
      </c>
      <c r="J94" s="4">
        <v>1</v>
      </c>
      <c r="K94" s="4" t="s">
        <v>30</v>
      </c>
      <c r="L94" s="4">
        <v>21.1</v>
      </c>
      <c r="M94" s="4">
        <v>21.1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45213.0000115741</v>
      </c>
      <c r="S94" s="6">
        <v>45217</v>
      </c>
      <c r="T94" s="4" t="s">
        <v>34</v>
      </c>
      <c r="U94" s="4">
        <v>21.1</v>
      </c>
      <c r="V94" s="4">
        <v>0</v>
      </c>
      <c r="W94" s="4">
        <v>0</v>
      </c>
      <c r="X94" s="4" t="s">
        <v>477</v>
      </c>
      <c r="Y94" s="4" t="s">
        <v>36</v>
      </c>
    </row>
    <row r="95" s="4" customFormat="1" spans="1:25">
      <c r="A95" s="4" t="s">
        <v>478</v>
      </c>
      <c r="B95" s="4" t="s">
        <v>26</v>
      </c>
      <c r="C95" s="4" t="s">
        <v>27</v>
      </c>
      <c r="D95" s="4" t="s">
        <v>479</v>
      </c>
      <c r="E95" s="4" t="s">
        <v>285</v>
      </c>
      <c r="F95" s="6">
        <v>45213</v>
      </c>
      <c r="G95" s="6">
        <v>45214</v>
      </c>
      <c r="H95" s="4">
        <v>1</v>
      </c>
      <c r="I95" s="4">
        <v>1</v>
      </c>
      <c r="J95" s="4">
        <v>1</v>
      </c>
      <c r="K95" s="4" t="s">
        <v>30</v>
      </c>
      <c r="L95" s="4">
        <v>55.36</v>
      </c>
      <c r="M95" s="4">
        <v>55.36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45213.0000115741</v>
      </c>
      <c r="S95" s="6">
        <v>45217</v>
      </c>
      <c r="T95" s="4" t="s">
        <v>34</v>
      </c>
      <c r="U95" s="4">
        <v>55.36</v>
      </c>
      <c r="V95" s="4">
        <v>0</v>
      </c>
      <c r="W95" s="4">
        <v>0</v>
      </c>
      <c r="X95" s="4" t="s">
        <v>481</v>
      </c>
      <c r="Y95" s="4" t="s">
        <v>36</v>
      </c>
    </row>
    <row r="96" s="4" customFormat="1" spans="1:25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45213</v>
      </c>
      <c r="G96" s="6">
        <v>45214</v>
      </c>
      <c r="H96" s="4">
        <v>1</v>
      </c>
      <c r="I96" s="4">
        <v>1</v>
      </c>
      <c r="J96" s="4">
        <v>1</v>
      </c>
      <c r="K96" s="4" t="s">
        <v>30</v>
      </c>
      <c r="L96" s="4">
        <v>21.26</v>
      </c>
      <c r="M96" s="4">
        <v>21.26</v>
      </c>
      <c r="N96" s="4" t="s">
        <v>485</v>
      </c>
      <c r="O96" s="4" t="s">
        <v>32</v>
      </c>
      <c r="P96" s="4" t="s">
        <v>33</v>
      </c>
      <c r="Q96" s="4">
        <v>0</v>
      </c>
      <c r="R96" s="7">
        <v>45213</v>
      </c>
      <c r="S96" s="6">
        <v>45217</v>
      </c>
      <c r="T96" s="4" t="s">
        <v>34</v>
      </c>
      <c r="U96" s="4">
        <v>21.26</v>
      </c>
      <c r="V96" s="4">
        <v>0</v>
      </c>
      <c r="W96" s="4">
        <v>0</v>
      </c>
      <c r="X96" s="4" t="s">
        <v>486</v>
      </c>
      <c r="Y96" s="4" t="s">
        <v>36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343</v>
      </c>
      <c r="E97" s="4" t="s">
        <v>488</v>
      </c>
      <c r="F97" s="6">
        <v>45213</v>
      </c>
      <c r="G97" s="6">
        <v>45214</v>
      </c>
      <c r="H97" s="4">
        <v>1</v>
      </c>
      <c r="I97" s="4">
        <v>1</v>
      </c>
      <c r="J97" s="4">
        <v>1</v>
      </c>
      <c r="K97" s="4" t="s">
        <v>30</v>
      </c>
      <c r="L97" s="4">
        <v>22.67</v>
      </c>
      <c r="M97" s="4">
        <v>22.67</v>
      </c>
      <c r="N97" s="4" t="s">
        <v>489</v>
      </c>
      <c r="O97" s="4" t="s">
        <v>32</v>
      </c>
      <c r="P97" s="4" t="s">
        <v>33</v>
      </c>
      <c r="Q97" s="4">
        <v>0</v>
      </c>
      <c r="R97" s="7">
        <v>45213.0000115741</v>
      </c>
      <c r="S97" s="6">
        <v>45217</v>
      </c>
      <c r="T97" s="4" t="s">
        <v>34</v>
      </c>
      <c r="U97" s="4">
        <v>22.67</v>
      </c>
      <c r="V97" s="4">
        <v>0</v>
      </c>
      <c r="W97" s="4">
        <v>0</v>
      </c>
      <c r="X97" s="4" t="s">
        <v>490</v>
      </c>
      <c r="Y97" s="4" t="s">
        <v>36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492</v>
      </c>
      <c r="E98" s="4" t="s">
        <v>493</v>
      </c>
      <c r="F98" s="6">
        <v>45213</v>
      </c>
      <c r="G98" s="6">
        <v>45214</v>
      </c>
      <c r="H98" s="4">
        <v>1</v>
      </c>
      <c r="I98" s="4">
        <v>1</v>
      </c>
      <c r="J98" s="4">
        <v>1</v>
      </c>
      <c r="K98" s="4" t="s">
        <v>30</v>
      </c>
      <c r="L98" s="4">
        <v>23.24</v>
      </c>
      <c r="M98" s="4">
        <v>23.24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45213</v>
      </c>
      <c r="S98" s="6">
        <v>45217</v>
      </c>
      <c r="T98" s="4" t="s">
        <v>34</v>
      </c>
      <c r="U98" s="4">
        <v>23.24</v>
      </c>
      <c r="V98" s="4">
        <v>0</v>
      </c>
      <c r="W98" s="4">
        <v>0</v>
      </c>
      <c r="X98" s="4" t="s">
        <v>495</v>
      </c>
      <c r="Y98" s="4" t="s">
        <v>36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293</v>
      </c>
      <c r="F99" s="6">
        <v>45213</v>
      </c>
      <c r="G99" s="6">
        <v>45214</v>
      </c>
      <c r="H99" s="4">
        <v>1</v>
      </c>
      <c r="I99" s="4">
        <v>1</v>
      </c>
      <c r="J99" s="4">
        <v>1</v>
      </c>
      <c r="K99" s="4" t="s">
        <v>30</v>
      </c>
      <c r="L99" s="4">
        <v>26.12</v>
      </c>
      <c r="M99" s="4">
        <v>26.12</v>
      </c>
      <c r="N99" s="4" t="s">
        <v>498</v>
      </c>
      <c r="O99" s="4" t="s">
        <v>32</v>
      </c>
      <c r="P99" s="4" t="s">
        <v>33</v>
      </c>
      <c r="Q99" s="4">
        <v>0</v>
      </c>
      <c r="R99" s="7">
        <v>45213</v>
      </c>
      <c r="S99" s="6">
        <v>45217</v>
      </c>
      <c r="T99" s="4" t="s">
        <v>34</v>
      </c>
      <c r="U99" s="4">
        <v>26.12</v>
      </c>
      <c r="V99" s="4">
        <v>0</v>
      </c>
      <c r="W99" s="4">
        <v>0</v>
      </c>
      <c r="X99" s="4" t="s">
        <v>499</v>
      </c>
      <c r="Y99" s="4" t="s">
        <v>36</v>
      </c>
    </row>
    <row r="100" s="4" customFormat="1" spans="1:25">
      <c r="A100" s="4" t="s">
        <v>500</v>
      </c>
      <c r="B100" s="4" t="s">
        <v>26</v>
      </c>
      <c r="C100" s="4" t="s">
        <v>27</v>
      </c>
      <c r="D100" s="4" t="s">
        <v>501</v>
      </c>
      <c r="E100" s="4" t="s">
        <v>285</v>
      </c>
      <c r="F100" s="6">
        <v>45213</v>
      </c>
      <c r="G100" s="6">
        <v>45214</v>
      </c>
      <c r="H100" s="4">
        <v>4</v>
      </c>
      <c r="I100" s="4">
        <v>1</v>
      </c>
      <c r="J100" s="4">
        <v>4</v>
      </c>
      <c r="K100" s="4" t="s">
        <v>30</v>
      </c>
      <c r="L100" s="4">
        <v>150.4</v>
      </c>
      <c r="M100" s="4">
        <v>150.4</v>
      </c>
      <c r="N100" s="4" t="s">
        <v>502</v>
      </c>
      <c r="O100" s="4" t="s">
        <v>32</v>
      </c>
      <c r="P100" s="4" t="s">
        <v>33</v>
      </c>
      <c r="Q100" s="4">
        <v>0</v>
      </c>
      <c r="R100" s="7">
        <v>45213</v>
      </c>
      <c r="S100" s="6">
        <v>45217</v>
      </c>
      <c r="T100" s="4" t="s">
        <v>34</v>
      </c>
      <c r="U100" s="4">
        <v>150.4</v>
      </c>
      <c r="V100" s="4">
        <v>0</v>
      </c>
      <c r="W100" s="4">
        <v>0</v>
      </c>
      <c r="X100" s="4" t="s">
        <v>503</v>
      </c>
      <c r="Y100" s="4" t="s">
        <v>36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505</v>
      </c>
      <c r="E101" s="4" t="s">
        <v>506</v>
      </c>
      <c r="F101" s="6">
        <v>45213</v>
      </c>
      <c r="G101" s="6">
        <v>45214</v>
      </c>
      <c r="H101" s="4">
        <v>1</v>
      </c>
      <c r="I101" s="4">
        <v>1</v>
      </c>
      <c r="J101" s="4">
        <v>1</v>
      </c>
      <c r="K101" s="4" t="s">
        <v>30</v>
      </c>
      <c r="L101" s="4">
        <v>40.98</v>
      </c>
      <c r="M101" s="4">
        <v>40.98</v>
      </c>
      <c r="N101" s="4" t="s">
        <v>507</v>
      </c>
      <c r="O101" s="4" t="s">
        <v>32</v>
      </c>
      <c r="P101" s="4" t="s">
        <v>33</v>
      </c>
      <c r="Q101" s="4">
        <v>0</v>
      </c>
      <c r="R101" s="7">
        <v>45213</v>
      </c>
      <c r="S101" s="6">
        <v>45217</v>
      </c>
      <c r="T101" s="4" t="s">
        <v>34</v>
      </c>
      <c r="U101" s="4">
        <v>40.98</v>
      </c>
      <c r="V101" s="4">
        <v>0</v>
      </c>
      <c r="W101" s="4">
        <v>0</v>
      </c>
      <c r="X101" s="4" t="s">
        <v>508</v>
      </c>
      <c r="Y101" s="4" t="s">
        <v>36</v>
      </c>
    </row>
    <row r="102" s="4" customFormat="1" spans="1:25">
      <c r="A102" s="4" t="s">
        <v>509</v>
      </c>
      <c r="B102" s="4" t="s">
        <v>26</v>
      </c>
      <c r="C102" s="4" t="s">
        <v>27</v>
      </c>
      <c r="D102" s="4" t="s">
        <v>510</v>
      </c>
      <c r="E102" s="4" t="s">
        <v>81</v>
      </c>
      <c r="F102" s="6">
        <v>45213</v>
      </c>
      <c r="G102" s="6">
        <v>45214</v>
      </c>
      <c r="H102" s="4">
        <v>1</v>
      </c>
      <c r="I102" s="4">
        <v>1</v>
      </c>
      <c r="J102" s="4">
        <v>1</v>
      </c>
      <c r="K102" s="4" t="s">
        <v>30</v>
      </c>
      <c r="L102" s="4">
        <v>34.84</v>
      </c>
      <c r="M102" s="4">
        <v>34.84</v>
      </c>
      <c r="N102" s="4" t="s">
        <v>511</v>
      </c>
      <c r="O102" s="4" t="s">
        <v>32</v>
      </c>
      <c r="P102" s="4" t="s">
        <v>33</v>
      </c>
      <c r="Q102" s="4">
        <v>0</v>
      </c>
      <c r="R102" s="7">
        <v>45213.0000115741</v>
      </c>
      <c r="S102" s="6">
        <v>45217</v>
      </c>
      <c r="T102" s="4" t="s">
        <v>34</v>
      </c>
      <c r="U102" s="4">
        <v>34.84</v>
      </c>
      <c r="V102" s="4">
        <v>0</v>
      </c>
      <c r="W102" s="4">
        <v>0</v>
      </c>
      <c r="X102" s="4" t="s">
        <v>512</v>
      </c>
      <c r="Y102" s="4" t="s">
        <v>36</v>
      </c>
    </row>
    <row r="103" s="4" customFormat="1" spans="1:25">
      <c r="A103" s="4" t="s">
        <v>513</v>
      </c>
      <c r="B103" s="4" t="s">
        <v>26</v>
      </c>
      <c r="C103" s="4" t="s">
        <v>27</v>
      </c>
      <c r="D103" s="4" t="s">
        <v>514</v>
      </c>
      <c r="E103" s="4" t="s">
        <v>81</v>
      </c>
      <c r="F103" s="6">
        <v>45213</v>
      </c>
      <c r="G103" s="6">
        <v>45214</v>
      </c>
      <c r="H103" s="4">
        <v>1</v>
      </c>
      <c r="I103" s="4">
        <v>1</v>
      </c>
      <c r="J103" s="4">
        <v>1</v>
      </c>
      <c r="K103" s="4" t="s">
        <v>30</v>
      </c>
      <c r="L103" s="4">
        <v>252.13</v>
      </c>
      <c r="M103" s="4">
        <v>252.13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45213</v>
      </c>
      <c r="S103" s="6">
        <v>45217</v>
      </c>
      <c r="T103" s="4" t="s">
        <v>34</v>
      </c>
      <c r="U103" s="4">
        <v>252.13</v>
      </c>
      <c r="V103" s="4">
        <v>0</v>
      </c>
      <c r="W103" s="4">
        <v>0</v>
      </c>
      <c r="X103" s="4" t="s">
        <v>516</v>
      </c>
      <c r="Y103" s="4" t="s">
        <v>36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45213</v>
      </c>
      <c r="G104" s="6">
        <v>45214</v>
      </c>
      <c r="H104" s="4">
        <v>1</v>
      </c>
      <c r="I104" s="4">
        <v>1</v>
      </c>
      <c r="J104" s="4">
        <v>1</v>
      </c>
      <c r="K104" s="4" t="s">
        <v>30</v>
      </c>
      <c r="L104" s="4">
        <v>15.87</v>
      </c>
      <c r="M104" s="4">
        <v>15.87</v>
      </c>
      <c r="N104" s="4" t="s">
        <v>520</v>
      </c>
      <c r="O104" s="4" t="s">
        <v>32</v>
      </c>
      <c r="P104" s="4" t="s">
        <v>33</v>
      </c>
      <c r="Q104" s="4">
        <v>0</v>
      </c>
      <c r="R104" s="7">
        <v>45213.0000115741</v>
      </c>
      <c r="S104" s="6">
        <v>45217</v>
      </c>
      <c r="T104" s="4" t="s">
        <v>34</v>
      </c>
      <c r="U104" s="4">
        <v>15.87</v>
      </c>
      <c r="V104" s="4">
        <v>0</v>
      </c>
      <c r="W104" s="4">
        <v>0</v>
      </c>
      <c r="X104" s="4" t="s">
        <v>521</v>
      </c>
      <c r="Y104" s="4" t="s">
        <v>36</v>
      </c>
    </row>
    <row r="105" s="4" customFormat="1" spans="1:25">
      <c r="A105" s="4" t="s">
        <v>522</v>
      </c>
      <c r="B105" s="4" t="s">
        <v>26</v>
      </c>
      <c r="C105" s="4" t="s">
        <v>27</v>
      </c>
      <c r="D105" s="4" t="s">
        <v>523</v>
      </c>
      <c r="E105" s="4" t="s">
        <v>524</v>
      </c>
      <c r="F105" s="6">
        <v>45213</v>
      </c>
      <c r="G105" s="6">
        <v>45214</v>
      </c>
      <c r="H105" s="4">
        <v>1</v>
      </c>
      <c r="I105" s="4">
        <v>1</v>
      </c>
      <c r="J105" s="4">
        <v>1</v>
      </c>
      <c r="K105" s="4" t="s">
        <v>30</v>
      </c>
      <c r="L105" s="4">
        <v>16.65</v>
      </c>
      <c r="M105" s="4">
        <v>16.65</v>
      </c>
      <c r="N105" s="4" t="s">
        <v>525</v>
      </c>
      <c r="O105" s="4" t="s">
        <v>32</v>
      </c>
      <c r="P105" s="4" t="s">
        <v>33</v>
      </c>
      <c r="Q105" s="4">
        <v>0</v>
      </c>
      <c r="R105" s="7">
        <v>45213</v>
      </c>
      <c r="S105" s="6">
        <v>45217</v>
      </c>
      <c r="T105" s="4" t="s">
        <v>34</v>
      </c>
      <c r="U105" s="4">
        <v>16.65</v>
      </c>
      <c r="V105" s="4">
        <v>0</v>
      </c>
      <c r="W105" s="4">
        <v>0</v>
      </c>
      <c r="X105" s="4" t="s">
        <v>526</v>
      </c>
      <c r="Y105" s="4" t="s">
        <v>36</v>
      </c>
    </row>
    <row r="106" s="4" customFormat="1" spans="1:25">
      <c r="A106" s="4" t="s">
        <v>527</v>
      </c>
      <c r="B106" s="4" t="s">
        <v>26</v>
      </c>
      <c r="C106" s="4" t="s">
        <v>27</v>
      </c>
      <c r="D106" s="4" t="s">
        <v>391</v>
      </c>
      <c r="E106" s="4" t="s">
        <v>392</v>
      </c>
      <c r="F106" s="6">
        <v>45213</v>
      </c>
      <c r="G106" s="6">
        <v>45214</v>
      </c>
      <c r="H106" s="4">
        <v>1</v>
      </c>
      <c r="I106" s="4">
        <v>1</v>
      </c>
      <c r="J106" s="4">
        <v>1</v>
      </c>
      <c r="K106" s="4" t="s">
        <v>30</v>
      </c>
      <c r="L106" s="4">
        <v>25.34</v>
      </c>
      <c r="M106" s="4">
        <v>25.34</v>
      </c>
      <c r="N106" s="4" t="s">
        <v>528</v>
      </c>
      <c r="O106" s="4" t="s">
        <v>32</v>
      </c>
      <c r="P106" s="4" t="s">
        <v>33</v>
      </c>
      <c r="Q106" s="4">
        <v>0</v>
      </c>
      <c r="R106" s="7">
        <v>45213.0000115741</v>
      </c>
      <c r="S106" s="6">
        <v>45217</v>
      </c>
      <c r="T106" s="4" t="s">
        <v>34</v>
      </c>
      <c r="U106" s="4">
        <v>25.34</v>
      </c>
      <c r="V106" s="4">
        <v>0</v>
      </c>
      <c r="W106" s="4">
        <v>0</v>
      </c>
      <c r="X106" s="4" t="s">
        <v>529</v>
      </c>
      <c r="Y106" s="4" t="s">
        <v>36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531</v>
      </c>
      <c r="E107" s="4" t="s">
        <v>532</v>
      </c>
      <c r="F107" s="6">
        <v>45213</v>
      </c>
      <c r="G107" s="6">
        <v>45214</v>
      </c>
      <c r="H107" s="4">
        <v>1</v>
      </c>
      <c r="I107" s="4">
        <v>1</v>
      </c>
      <c r="J107" s="4">
        <v>1</v>
      </c>
      <c r="K107" s="4" t="s">
        <v>30</v>
      </c>
      <c r="L107" s="4">
        <v>45</v>
      </c>
      <c r="M107" s="4">
        <v>45</v>
      </c>
      <c r="N107" s="4" t="s">
        <v>533</v>
      </c>
      <c r="O107" s="4" t="s">
        <v>32</v>
      </c>
      <c r="P107" s="4" t="s">
        <v>33</v>
      </c>
      <c r="Q107" s="4">
        <v>0</v>
      </c>
      <c r="R107" s="7">
        <v>45213</v>
      </c>
      <c r="S107" s="6">
        <v>45217</v>
      </c>
      <c r="T107" s="4" t="s">
        <v>34</v>
      </c>
      <c r="U107" s="4">
        <v>45</v>
      </c>
      <c r="V107" s="4">
        <v>0</v>
      </c>
      <c r="W107" s="4">
        <v>0</v>
      </c>
      <c r="X107" s="4" t="s">
        <v>534</v>
      </c>
      <c r="Y107" s="4" t="s">
        <v>36</v>
      </c>
    </row>
    <row r="108" s="4" customFormat="1" spans="1:25">
      <c r="A108" s="4" t="s">
        <v>535</v>
      </c>
      <c r="B108" s="4" t="s">
        <v>26</v>
      </c>
      <c r="C108" s="4" t="s">
        <v>27</v>
      </c>
      <c r="D108" s="4" t="s">
        <v>536</v>
      </c>
      <c r="E108" s="4" t="s">
        <v>537</v>
      </c>
      <c r="F108" s="6">
        <v>45213</v>
      </c>
      <c r="G108" s="6">
        <v>45214</v>
      </c>
      <c r="H108" s="4">
        <v>2</v>
      </c>
      <c r="I108" s="4">
        <v>1</v>
      </c>
      <c r="J108" s="4">
        <v>2</v>
      </c>
      <c r="K108" s="4" t="s">
        <v>30</v>
      </c>
      <c r="L108" s="4">
        <v>96.86</v>
      </c>
      <c r="M108" s="4">
        <v>96.86</v>
      </c>
      <c r="N108" s="4" t="s">
        <v>538</v>
      </c>
      <c r="O108" s="4" t="s">
        <v>32</v>
      </c>
      <c r="P108" s="4" t="s">
        <v>33</v>
      </c>
      <c r="Q108" s="4">
        <v>0</v>
      </c>
      <c r="R108" s="7">
        <v>45213.0000115741</v>
      </c>
      <c r="S108" s="6">
        <v>45217</v>
      </c>
      <c r="T108" s="4" t="s">
        <v>34</v>
      </c>
      <c r="U108" s="4">
        <v>96.86</v>
      </c>
      <c r="V108" s="4">
        <v>0</v>
      </c>
      <c r="W108" s="4">
        <v>0</v>
      </c>
      <c r="X108" s="4" t="s">
        <v>539</v>
      </c>
      <c r="Y108" s="4" t="s">
        <v>540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543</v>
      </c>
      <c r="F109" s="6">
        <v>45213</v>
      </c>
      <c r="G109" s="6">
        <v>45214</v>
      </c>
      <c r="H109" s="4">
        <v>1</v>
      </c>
      <c r="I109" s="4">
        <v>1</v>
      </c>
      <c r="J109" s="4">
        <v>1</v>
      </c>
      <c r="K109" s="4" t="s">
        <v>30</v>
      </c>
      <c r="L109" s="4">
        <v>17.25</v>
      </c>
      <c r="M109" s="4">
        <v>17.25</v>
      </c>
      <c r="N109" s="4" t="s">
        <v>544</v>
      </c>
      <c r="O109" s="4" t="s">
        <v>32</v>
      </c>
      <c r="P109" s="4" t="s">
        <v>33</v>
      </c>
      <c r="Q109" s="4">
        <v>0</v>
      </c>
      <c r="R109" s="7">
        <v>45213.0000115741</v>
      </c>
      <c r="S109" s="6">
        <v>45217</v>
      </c>
      <c r="T109" s="4" t="s">
        <v>34</v>
      </c>
      <c r="U109" s="4">
        <v>17.25</v>
      </c>
      <c r="V109" s="4">
        <v>0</v>
      </c>
      <c r="W109" s="4">
        <v>0</v>
      </c>
      <c r="X109" s="4" t="s">
        <v>545</v>
      </c>
      <c r="Y109" s="4" t="s">
        <v>36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396</v>
      </c>
      <c r="E110" s="4" t="s">
        <v>547</v>
      </c>
      <c r="F110" s="6">
        <v>45213</v>
      </c>
      <c r="G110" s="6">
        <v>45214</v>
      </c>
      <c r="H110" s="4">
        <v>1</v>
      </c>
      <c r="I110" s="4">
        <v>1</v>
      </c>
      <c r="J110" s="4">
        <v>1</v>
      </c>
      <c r="K110" s="4" t="s">
        <v>30</v>
      </c>
      <c r="L110" s="4">
        <v>30.14</v>
      </c>
      <c r="M110" s="4">
        <v>30.14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45213.0000115741</v>
      </c>
      <c r="S110" s="6">
        <v>45217</v>
      </c>
      <c r="T110" s="4" t="s">
        <v>34</v>
      </c>
      <c r="U110" s="4">
        <v>30.14</v>
      </c>
      <c r="V110" s="4">
        <v>0</v>
      </c>
      <c r="W110" s="4">
        <v>0</v>
      </c>
      <c r="X110" s="4" t="s">
        <v>549</v>
      </c>
      <c r="Y110" s="4" t="s">
        <v>36</v>
      </c>
    </row>
    <row r="111" s="4" customFormat="1" spans="1:25">
      <c r="A111" s="4" t="s">
        <v>550</v>
      </c>
      <c r="B111" s="4" t="s">
        <v>26</v>
      </c>
      <c r="C111" s="4" t="s">
        <v>27</v>
      </c>
      <c r="D111" s="4" t="s">
        <v>551</v>
      </c>
      <c r="E111" s="4" t="s">
        <v>142</v>
      </c>
      <c r="F111" s="6">
        <v>45213</v>
      </c>
      <c r="G111" s="6">
        <v>45214</v>
      </c>
      <c r="H111" s="4">
        <v>2</v>
      </c>
      <c r="I111" s="4">
        <v>1</v>
      </c>
      <c r="J111" s="4">
        <v>2</v>
      </c>
      <c r="K111" s="4" t="s">
        <v>30</v>
      </c>
      <c r="L111" s="4">
        <v>47.28</v>
      </c>
      <c r="M111" s="4">
        <v>47.28</v>
      </c>
      <c r="N111" s="4" t="s">
        <v>552</v>
      </c>
      <c r="O111" s="4" t="s">
        <v>32</v>
      </c>
      <c r="P111" s="4" t="s">
        <v>33</v>
      </c>
      <c r="Q111" s="4">
        <v>0</v>
      </c>
      <c r="R111" s="7">
        <v>45213.0000115741</v>
      </c>
      <c r="S111" s="6">
        <v>45217</v>
      </c>
      <c r="T111" s="4" t="s">
        <v>34</v>
      </c>
      <c r="U111" s="4">
        <v>47.28</v>
      </c>
      <c r="V111" s="4">
        <v>0</v>
      </c>
      <c r="W111" s="4">
        <v>0</v>
      </c>
      <c r="X111" s="4" t="s">
        <v>553</v>
      </c>
      <c r="Y111" s="4" t="s">
        <v>36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419</v>
      </c>
      <c r="F112" s="6">
        <v>45213</v>
      </c>
      <c r="G112" s="6">
        <v>45214</v>
      </c>
      <c r="H112" s="4">
        <v>1</v>
      </c>
      <c r="I112" s="4">
        <v>1</v>
      </c>
      <c r="J112" s="4">
        <v>1</v>
      </c>
      <c r="K112" s="4" t="s">
        <v>30</v>
      </c>
      <c r="L112" s="4">
        <v>21.18</v>
      </c>
      <c r="M112" s="4">
        <v>21.18</v>
      </c>
      <c r="N112" s="4" t="s">
        <v>556</v>
      </c>
      <c r="O112" s="4" t="s">
        <v>32</v>
      </c>
      <c r="P112" s="4" t="s">
        <v>33</v>
      </c>
      <c r="Q112" s="4">
        <v>0</v>
      </c>
      <c r="R112" s="7">
        <v>45213</v>
      </c>
      <c r="S112" s="6">
        <v>45217</v>
      </c>
      <c r="T112" s="4" t="s">
        <v>34</v>
      </c>
      <c r="U112" s="4">
        <v>21.18</v>
      </c>
      <c r="V112" s="4">
        <v>0</v>
      </c>
      <c r="W112" s="4">
        <v>0</v>
      </c>
      <c r="X112" s="4" t="s">
        <v>557</v>
      </c>
      <c r="Y112" s="4" t="s">
        <v>36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45213</v>
      </c>
      <c r="G113" s="6">
        <v>45214</v>
      </c>
      <c r="H113" s="4">
        <v>1</v>
      </c>
      <c r="I113" s="4">
        <v>1</v>
      </c>
      <c r="J113" s="4">
        <v>1</v>
      </c>
      <c r="K113" s="4" t="s">
        <v>30</v>
      </c>
      <c r="L113" s="4">
        <v>148.66</v>
      </c>
      <c r="M113" s="4">
        <v>148.66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45213.0000115741</v>
      </c>
      <c r="S113" s="6">
        <v>45217</v>
      </c>
      <c r="T113" s="4" t="s">
        <v>34</v>
      </c>
      <c r="U113" s="4">
        <v>148.66</v>
      </c>
      <c r="V113" s="4">
        <v>0</v>
      </c>
      <c r="W113" s="4">
        <v>0</v>
      </c>
      <c r="X113" s="4" t="s">
        <v>562</v>
      </c>
      <c r="Y113" s="4" t="s">
        <v>36</v>
      </c>
    </row>
    <row r="114" s="4" customFormat="1" spans="1:25">
      <c r="A114" s="4" t="s">
        <v>563</v>
      </c>
      <c r="B114" s="4" t="s">
        <v>26</v>
      </c>
      <c r="C114" s="4" t="s">
        <v>27</v>
      </c>
      <c r="D114" s="4" t="s">
        <v>564</v>
      </c>
      <c r="E114" s="4" t="s">
        <v>565</v>
      </c>
      <c r="F114" s="6">
        <v>45213</v>
      </c>
      <c r="G114" s="6">
        <v>45214</v>
      </c>
      <c r="H114" s="4">
        <v>1</v>
      </c>
      <c r="I114" s="4">
        <v>1</v>
      </c>
      <c r="J114" s="4">
        <v>1</v>
      </c>
      <c r="K114" s="4" t="s">
        <v>30</v>
      </c>
      <c r="L114" s="4">
        <v>21.38</v>
      </c>
      <c r="M114" s="4">
        <v>21.38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45213.0000115741</v>
      </c>
      <c r="S114" s="6">
        <v>45217</v>
      </c>
      <c r="T114" s="4" t="s">
        <v>34</v>
      </c>
      <c r="U114" s="4">
        <v>21.38</v>
      </c>
      <c r="V114" s="4">
        <v>0</v>
      </c>
      <c r="W114" s="4">
        <v>0</v>
      </c>
      <c r="X114" s="4" t="s">
        <v>567</v>
      </c>
      <c r="Y114" s="4" t="s">
        <v>36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45213</v>
      </c>
      <c r="G115" s="6">
        <v>45214</v>
      </c>
      <c r="H115" s="4">
        <v>1</v>
      </c>
      <c r="I115" s="4">
        <v>1</v>
      </c>
      <c r="J115" s="4">
        <v>1</v>
      </c>
      <c r="K115" s="4" t="s">
        <v>30</v>
      </c>
      <c r="L115" s="4">
        <v>67.93</v>
      </c>
      <c r="M115" s="4">
        <v>67.93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45213.0000115741</v>
      </c>
      <c r="S115" s="6">
        <v>45217</v>
      </c>
      <c r="T115" s="4" t="s">
        <v>34</v>
      </c>
      <c r="U115" s="4">
        <v>67.93</v>
      </c>
      <c r="V115" s="4">
        <v>0</v>
      </c>
      <c r="W115" s="4">
        <v>0</v>
      </c>
      <c r="X115" s="4" t="s">
        <v>572</v>
      </c>
      <c r="Y115" s="4" t="s">
        <v>36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308</v>
      </c>
      <c r="E116" s="4" t="s">
        <v>309</v>
      </c>
      <c r="F116" s="6">
        <v>45213</v>
      </c>
      <c r="G116" s="6">
        <v>45214</v>
      </c>
      <c r="H116" s="4">
        <v>1</v>
      </c>
      <c r="I116" s="4">
        <v>1</v>
      </c>
      <c r="J116" s="4">
        <v>1</v>
      </c>
      <c r="K116" s="4" t="s">
        <v>30</v>
      </c>
      <c r="L116" s="4">
        <v>36.54</v>
      </c>
      <c r="M116" s="4">
        <v>36.54</v>
      </c>
      <c r="N116" s="4" t="s">
        <v>574</v>
      </c>
      <c r="O116" s="4" t="s">
        <v>32</v>
      </c>
      <c r="P116" s="4" t="s">
        <v>33</v>
      </c>
      <c r="Q116" s="4">
        <v>0</v>
      </c>
      <c r="R116" s="7">
        <v>45213</v>
      </c>
      <c r="S116" s="6">
        <v>45217</v>
      </c>
      <c r="T116" s="4" t="s">
        <v>34</v>
      </c>
      <c r="U116" s="4">
        <v>36.54</v>
      </c>
      <c r="V116" s="4">
        <v>0</v>
      </c>
      <c r="W116" s="4">
        <v>0</v>
      </c>
      <c r="X116" s="4" t="s">
        <v>575</v>
      </c>
      <c r="Y116" s="4" t="s">
        <v>36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6">
        <v>45213</v>
      </c>
      <c r="G117" s="6">
        <v>45214</v>
      </c>
      <c r="H117" s="4">
        <v>1</v>
      </c>
      <c r="I117" s="4">
        <v>1</v>
      </c>
      <c r="J117" s="4">
        <v>1</v>
      </c>
      <c r="K117" s="4" t="s">
        <v>30</v>
      </c>
      <c r="L117" s="4">
        <v>26.96</v>
      </c>
      <c r="M117" s="4">
        <v>26.96</v>
      </c>
      <c r="N117" s="4" t="s">
        <v>579</v>
      </c>
      <c r="O117" s="4" t="s">
        <v>32</v>
      </c>
      <c r="P117" s="4" t="s">
        <v>33</v>
      </c>
      <c r="Q117" s="4">
        <v>0</v>
      </c>
      <c r="R117" s="7">
        <v>45213.0000115741</v>
      </c>
      <c r="S117" s="6">
        <v>45217</v>
      </c>
      <c r="T117" s="4" t="s">
        <v>34</v>
      </c>
      <c r="U117" s="4">
        <v>26.96</v>
      </c>
      <c r="V117" s="4">
        <v>0</v>
      </c>
      <c r="W117" s="4">
        <v>0</v>
      </c>
      <c r="X117" s="4" t="s">
        <v>580</v>
      </c>
      <c r="Y117" s="4" t="s">
        <v>36</v>
      </c>
    </row>
    <row r="118" s="4" customFormat="1" spans="1:25">
      <c r="A118" s="4" t="s">
        <v>581</v>
      </c>
      <c r="B118" s="4" t="s">
        <v>26</v>
      </c>
      <c r="C118" s="4" t="s">
        <v>27</v>
      </c>
      <c r="D118" s="4" t="s">
        <v>582</v>
      </c>
      <c r="E118" s="4" t="s">
        <v>583</v>
      </c>
      <c r="F118" s="6">
        <v>45213</v>
      </c>
      <c r="G118" s="6">
        <v>45214</v>
      </c>
      <c r="H118" s="4">
        <v>2</v>
      </c>
      <c r="I118" s="4">
        <v>1</v>
      </c>
      <c r="J118" s="4">
        <v>2</v>
      </c>
      <c r="K118" s="4" t="s">
        <v>30</v>
      </c>
      <c r="L118" s="4">
        <v>100.2</v>
      </c>
      <c r="M118" s="4">
        <v>100.2</v>
      </c>
      <c r="N118" s="4" t="s">
        <v>584</v>
      </c>
      <c r="O118" s="4" t="s">
        <v>32</v>
      </c>
      <c r="P118" s="4" t="s">
        <v>33</v>
      </c>
      <c r="Q118" s="4">
        <v>0</v>
      </c>
      <c r="R118" s="7">
        <v>45213.0000115741</v>
      </c>
      <c r="S118" s="6">
        <v>45217</v>
      </c>
      <c r="T118" s="4" t="s">
        <v>34</v>
      </c>
      <c r="U118" s="4">
        <v>100.2</v>
      </c>
      <c r="V118" s="4">
        <v>0</v>
      </c>
      <c r="W118" s="4">
        <v>0</v>
      </c>
      <c r="X118" s="4" t="s">
        <v>585</v>
      </c>
      <c r="Y118" s="4" t="s">
        <v>586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588</v>
      </c>
      <c r="E119" s="4" t="s">
        <v>239</v>
      </c>
      <c r="F119" s="6">
        <v>45213</v>
      </c>
      <c r="G119" s="6">
        <v>45214</v>
      </c>
      <c r="H119" s="4">
        <v>1</v>
      </c>
      <c r="I119" s="4">
        <v>1</v>
      </c>
      <c r="J119" s="4">
        <v>1</v>
      </c>
      <c r="K119" s="4" t="s">
        <v>30</v>
      </c>
      <c r="L119" s="4">
        <v>21.63</v>
      </c>
      <c r="M119" s="4">
        <v>21.63</v>
      </c>
      <c r="N119" s="4" t="s">
        <v>589</v>
      </c>
      <c r="O119" s="4" t="s">
        <v>32</v>
      </c>
      <c r="P119" s="4" t="s">
        <v>33</v>
      </c>
      <c r="Q119" s="4">
        <v>0</v>
      </c>
      <c r="R119" s="7">
        <v>45213.0000115741</v>
      </c>
      <c r="S119" s="6">
        <v>45217</v>
      </c>
      <c r="T119" s="4" t="s">
        <v>34</v>
      </c>
      <c r="U119" s="4">
        <v>21.63</v>
      </c>
      <c r="V119" s="4">
        <v>0</v>
      </c>
      <c r="W119" s="4">
        <v>0</v>
      </c>
      <c r="X119" s="4" t="s">
        <v>590</v>
      </c>
      <c r="Y119" s="4" t="s">
        <v>591</v>
      </c>
    </row>
    <row r="120" s="4" customFormat="1" spans="1:25">
      <c r="A120" s="4" t="s">
        <v>475</v>
      </c>
      <c r="B120" s="4" t="s">
        <v>26</v>
      </c>
      <c r="C120" s="4" t="s">
        <v>592</v>
      </c>
      <c r="D120" s="4" t="s">
        <v>252</v>
      </c>
      <c r="E120" s="4" t="s">
        <v>253</v>
      </c>
      <c r="F120" s="6">
        <v>45213</v>
      </c>
      <c r="G120" s="6">
        <v>45214</v>
      </c>
      <c r="H120" s="4">
        <v>1</v>
      </c>
      <c r="I120" s="4">
        <v>1</v>
      </c>
      <c r="J120" s="4">
        <v>1</v>
      </c>
      <c r="K120" s="4" t="s">
        <v>30</v>
      </c>
      <c r="L120" s="4">
        <v>-21.1</v>
      </c>
      <c r="M120" s="4">
        <v>-21.1</v>
      </c>
      <c r="N120" s="4" t="s">
        <v>476</v>
      </c>
      <c r="O120" s="4" t="s">
        <v>32</v>
      </c>
      <c r="P120" s="4" t="s">
        <v>33</v>
      </c>
      <c r="Q120" s="4">
        <v>0</v>
      </c>
      <c r="R120" s="7">
        <v>45213.600150463</v>
      </c>
      <c r="S120" s="6">
        <v>45217</v>
      </c>
      <c r="T120" s="4" t="s">
        <v>34</v>
      </c>
      <c r="U120" s="4">
        <v>-21.1</v>
      </c>
      <c r="V120" s="4">
        <v>0</v>
      </c>
      <c r="W120" s="4">
        <v>0</v>
      </c>
      <c r="X120" s="4" t="s">
        <v>477</v>
      </c>
      <c r="Y1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topLeftCell="A116" workbookViewId="0">
      <selection activeCell="A125" sqref="A125:D128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593</v>
      </c>
    </row>
    <row r="2" s="4" customFormat="1" spans="1:9">
      <c r="A2" s="5">
        <v>999226568025780</v>
      </c>
      <c r="B2" s="6">
        <v>45212</v>
      </c>
      <c r="C2" s="6">
        <v>45214</v>
      </c>
      <c r="D2" s="4">
        <v>107.88</v>
      </c>
      <c r="E2" s="4" t="str">
        <f>VLOOKUP(A2,HOP!A:L,12,0)</f>
        <v>107.88</v>
      </c>
      <c r="F2" s="4" t="str">
        <f>VLOOKUP(A2,HOP!A:C,3,0)</f>
        <v>3870079</v>
      </c>
      <c r="G2" s="4">
        <f>D2-E2</f>
        <v>0</v>
      </c>
      <c r="H2" s="4" t="str">
        <f>$H$1&amp;F2</f>
        <v>，3870079</v>
      </c>
      <c r="I2" s="4" t="str">
        <f>VLOOKUP(A2,HOP!A:U,21,0)</f>
        <v>直连</v>
      </c>
    </row>
    <row r="3" s="4" customFormat="1" spans="1:9">
      <c r="A3" s="5">
        <v>999226604155376</v>
      </c>
      <c r="B3" s="6">
        <v>45212</v>
      </c>
      <c r="C3" s="6">
        <v>45214</v>
      </c>
      <c r="D3" s="4">
        <v>144.36</v>
      </c>
      <c r="E3" s="4" t="str">
        <f>VLOOKUP(A3,HOP!A:L,12,0)</f>
        <v>144.36</v>
      </c>
      <c r="F3" s="4" t="str">
        <f>VLOOKUP(A3,HOP!A:C,3,0)</f>
        <v>3875823</v>
      </c>
      <c r="G3" s="4">
        <f t="shared" ref="G3:G34" si="0">D3-E3</f>
        <v>0</v>
      </c>
      <c r="H3" s="4" t="str">
        <f t="shared" ref="H3:H34" si="1">$H$1&amp;F3</f>
        <v>，3875823</v>
      </c>
      <c r="I3" s="4" t="str">
        <f>VLOOKUP(A3,HOP!A:U,21,0)</f>
        <v>直连</v>
      </c>
    </row>
    <row r="4" s="4" customFormat="1" spans="1:9">
      <c r="A4" s="5">
        <v>999226647479243</v>
      </c>
      <c r="B4" s="6">
        <v>45213</v>
      </c>
      <c r="C4" s="6">
        <v>45214</v>
      </c>
      <c r="D4" s="4">
        <v>60.56</v>
      </c>
      <c r="E4" s="4" t="str">
        <f>VLOOKUP(A4,HOP!A:L,12,0)</f>
        <v>60.56</v>
      </c>
      <c r="F4" s="4" t="str">
        <f>VLOOKUP(A4,HOP!A:C,3,0)</f>
        <v>3891115</v>
      </c>
      <c r="G4" s="4">
        <f t="shared" si="0"/>
        <v>0</v>
      </c>
      <c r="H4" s="4" t="str">
        <f t="shared" si="1"/>
        <v>，3891115</v>
      </c>
      <c r="I4" s="4" t="str">
        <f>VLOOKUP(A4,HOP!A:U,21,0)</f>
        <v>直连</v>
      </c>
    </row>
    <row r="5" s="4" customFormat="1" spans="1:9">
      <c r="A5" s="5">
        <v>999226666686770</v>
      </c>
      <c r="B5" s="6">
        <v>45212</v>
      </c>
      <c r="C5" s="6">
        <v>45214</v>
      </c>
      <c r="D5" s="4">
        <v>81.28</v>
      </c>
      <c r="E5" s="4" t="str">
        <f>VLOOKUP(A5,HOP!A:L,12,0)</f>
        <v>81.28</v>
      </c>
      <c r="F5" s="4" t="str">
        <f>VLOOKUP(A5,HOP!A:C,3,0)</f>
        <v>3895448</v>
      </c>
      <c r="G5" s="4">
        <f t="shared" si="0"/>
        <v>0</v>
      </c>
      <c r="H5" s="4" t="str">
        <f t="shared" si="1"/>
        <v>，3895448</v>
      </c>
      <c r="I5" s="4" t="str">
        <f>VLOOKUP(A5,HOP!A:U,21,0)</f>
        <v>直采</v>
      </c>
    </row>
    <row r="6" s="4" customFormat="1" spans="1:9">
      <c r="A6" s="5">
        <v>999226666954834</v>
      </c>
      <c r="B6" s="6">
        <v>45212</v>
      </c>
      <c r="C6" s="6">
        <v>45214</v>
      </c>
      <c r="D6" s="4">
        <v>81.28</v>
      </c>
      <c r="E6" s="4" t="str">
        <f>VLOOKUP(A6,HOP!A:L,12,0)</f>
        <v>81.28</v>
      </c>
      <c r="F6" s="4" t="str">
        <f>VLOOKUP(A6,HOP!A:C,3,0)</f>
        <v>3895512</v>
      </c>
      <c r="G6" s="4">
        <f t="shared" si="0"/>
        <v>0</v>
      </c>
      <c r="H6" s="4" t="str">
        <f t="shared" si="1"/>
        <v>，3895512</v>
      </c>
      <c r="I6" s="4" t="str">
        <f>VLOOKUP(A6,HOP!A:U,21,0)</f>
        <v>直采</v>
      </c>
    </row>
    <row r="7" s="4" customFormat="1" spans="1:9">
      <c r="A7" s="5">
        <v>999226672741617</v>
      </c>
      <c r="B7" s="6">
        <v>45212</v>
      </c>
      <c r="C7" s="6">
        <v>45214</v>
      </c>
      <c r="D7" s="4">
        <v>50.86</v>
      </c>
      <c r="E7" s="4" t="str">
        <f>VLOOKUP(A7,HOP!A:L,12,0)</f>
        <v>50.86</v>
      </c>
      <c r="F7" s="4" t="str">
        <f>VLOOKUP(A7,HOP!A:C,3,0)</f>
        <v>3897950</v>
      </c>
      <c r="G7" s="4">
        <f t="shared" si="0"/>
        <v>0</v>
      </c>
      <c r="H7" s="4" t="str">
        <f t="shared" si="1"/>
        <v>，3897950</v>
      </c>
      <c r="I7" s="4" t="str">
        <f>VLOOKUP(A7,HOP!A:U,21,0)</f>
        <v>直连</v>
      </c>
    </row>
    <row r="8" s="4" customFormat="1" hidden="1" spans="1:9">
      <c r="A8" s="5">
        <v>999226794352121</v>
      </c>
      <c r="B8" s="6">
        <v>45211</v>
      </c>
      <c r="C8" s="6">
        <v>45214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999226830657951</v>
      </c>
      <c r="B9" s="6">
        <v>45213</v>
      </c>
      <c r="C9" s="6">
        <v>45214</v>
      </c>
      <c r="D9" s="4">
        <v>32.16</v>
      </c>
      <c r="E9" s="4" t="str">
        <f>VLOOKUP(A9,HOP!A:L,12,0)</f>
        <v>32.16</v>
      </c>
      <c r="F9" s="4" t="str">
        <f>VLOOKUP(A9,HOP!A:C,3,0)</f>
        <v>3944936</v>
      </c>
      <c r="G9" s="4">
        <f t="shared" si="0"/>
        <v>0</v>
      </c>
      <c r="H9" s="4" t="str">
        <f t="shared" si="1"/>
        <v>，3944936</v>
      </c>
      <c r="I9" s="4" t="str">
        <f>VLOOKUP(A9,HOP!A:U,21,0)</f>
        <v>直连</v>
      </c>
    </row>
    <row r="10" s="4" customFormat="1" spans="1:9">
      <c r="A10" s="5">
        <v>999226831112612</v>
      </c>
      <c r="B10" s="6">
        <v>45210</v>
      </c>
      <c r="C10" s="6">
        <v>45214</v>
      </c>
      <c r="D10" s="4">
        <v>157.8</v>
      </c>
      <c r="E10" s="4" t="str">
        <f>VLOOKUP(A10,HOP!A:L,12,0)</f>
        <v>157.80</v>
      </c>
      <c r="F10" s="4" t="str">
        <f>VLOOKUP(A10,HOP!A:C,3,0)</f>
        <v>3945003</v>
      </c>
      <c r="G10" s="4">
        <f t="shared" si="0"/>
        <v>0</v>
      </c>
      <c r="H10" s="4" t="str">
        <f t="shared" si="1"/>
        <v>，3945003</v>
      </c>
      <c r="I10" s="4" t="str">
        <f>VLOOKUP(A10,HOP!A:U,21,0)</f>
        <v>直连</v>
      </c>
    </row>
    <row r="11" s="4" customFormat="1" spans="1:9">
      <c r="A11" s="5">
        <v>999226849175314</v>
      </c>
      <c r="B11" s="6">
        <v>45212</v>
      </c>
      <c r="C11" s="6">
        <v>45214</v>
      </c>
      <c r="D11" s="4">
        <v>133.2</v>
      </c>
      <c r="E11" s="4" t="str">
        <f>VLOOKUP(A11,HOP!A:L,12,0)</f>
        <v>133.20</v>
      </c>
      <c r="F11" s="4" t="str">
        <f>VLOOKUP(A11,HOP!A:C,3,0)</f>
        <v>3956836</v>
      </c>
      <c r="G11" s="4">
        <f t="shared" si="0"/>
        <v>0</v>
      </c>
      <c r="H11" s="4" t="str">
        <f t="shared" si="1"/>
        <v>，3956836</v>
      </c>
      <c r="I11" s="4" t="str">
        <f>VLOOKUP(A11,HOP!A:U,21,0)</f>
        <v>直连</v>
      </c>
    </row>
    <row r="12" s="4" customFormat="1" spans="1:9">
      <c r="A12" s="5">
        <v>999226851119024</v>
      </c>
      <c r="B12" s="6">
        <v>45213</v>
      </c>
      <c r="C12" s="6">
        <v>45214</v>
      </c>
      <c r="D12" s="4">
        <v>49.2</v>
      </c>
      <c r="E12" s="4" t="str">
        <f>VLOOKUP(A12,HOP!A:L,12,0)</f>
        <v>49.20</v>
      </c>
      <c r="F12" s="4" t="str">
        <f>VLOOKUP(A12,HOP!A:C,3,0)</f>
        <v>3959157</v>
      </c>
      <c r="G12" s="4">
        <f t="shared" si="0"/>
        <v>0</v>
      </c>
      <c r="H12" s="4" t="str">
        <f t="shared" si="1"/>
        <v>，3959157</v>
      </c>
      <c r="I12" s="4" t="str">
        <f>VLOOKUP(A12,HOP!A:U,21,0)</f>
        <v>直连</v>
      </c>
    </row>
    <row r="13" s="4" customFormat="1" spans="1:9">
      <c r="A13" s="5">
        <v>999226853659541</v>
      </c>
      <c r="B13" s="6">
        <v>45212</v>
      </c>
      <c r="C13" s="6">
        <v>45214</v>
      </c>
      <c r="D13" s="4">
        <v>237.36</v>
      </c>
      <c r="E13" s="4" t="str">
        <f>VLOOKUP(A13,HOP!A:L,12,0)</f>
        <v>237.36</v>
      </c>
      <c r="F13" s="4" t="str">
        <f>VLOOKUP(A13,HOP!A:C,3,0)</f>
        <v>3961737</v>
      </c>
      <c r="G13" s="4">
        <f t="shared" si="0"/>
        <v>0</v>
      </c>
      <c r="H13" s="4" t="str">
        <f t="shared" si="1"/>
        <v>，3961737</v>
      </c>
      <c r="I13" s="4" t="str">
        <f>VLOOKUP(A13,HOP!A:U,21,0)</f>
        <v>直连</v>
      </c>
    </row>
    <row r="14" s="4" customFormat="1" spans="1:9">
      <c r="A14" s="5">
        <v>999226906278458</v>
      </c>
      <c r="B14" s="6">
        <v>45213</v>
      </c>
      <c r="C14" s="6">
        <v>45214</v>
      </c>
      <c r="D14" s="4">
        <v>481.66</v>
      </c>
      <c r="E14" s="4" t="str">
        <f>VLOOKUP(A14,HOP!A:L,12,0)</f>
        <v>481.66</v>
      </c>
      <c r="F14" s="4" t="str">
        <f>VLOOKUP(A14,HOP!A:C,3,0)</f>
        <v>3967192</v>
      </c>
      <c r="G14" s="4">
        <f t="shared" si="0"/>
        <v>0</v>
      </c>
      <c r="H14" s="4" t="str">
        <f t="shared" si="1"/>
        <v>，3967192</v>
      </c>
      <c r="I14" s="4" t="str">
        <f>VLOOKUP(A14,HOP!A:U,21,0)</f>
        <v>直连</v>
      </c>
    </row>
    <row r="15" s="4" customFormat="1" spans="1:9">
      <c r="A15" s="5">
        <v>999226909299381</v>
      </c>
      <c r="B15" s="6">
        <v>45213</v>
      </c>
      <c r="C15" s="6">
        <v>45214</v>
      </c>
      <c r="D15" s="4">
        <v>49.46</v>
      </c>
      <c r="E15" s="4" t="str">
        <f>VLOOKUP(A15,HOP!A:L,12,0)</f>
        <v>49.46</v>
      </c>
      <c r="F15" s="4" t="str">
        <f>VLOOKUP(A15,HOP!A:C,3,0)</f>
        <v>3968827</v>
      </c>
      <c r="G15" s="4">
        <f t="shared" si="0"/>
        <v>0</v>
      </c>
      <c r="H15" s="4" t="str">
        <f t="shared" si="1"/>
        <v>，3968827</v>
      </c>
      <c r="I15" s="4" t="str">
        <f>VLOOKUP(A15,HOP!A:U,21,0)</f>
        <v>直连</v>
      </c>
    </row>
    <row r="16" s="4" customFormat="1" spans="1:9">
      <c r="A16" s="5">
        <v>999227020174002</v>
      </c>
      <c r="B16" s="6">
        <v>45213</v>
      </c>
      <c r="C16" s="6">
        <v>45214</v>
      </c>
      <c r="D16" s="4">
        <v>18.74</v>
      </c>
      <c r="E16" s="4" t="str">
        <f>VLOOKUP(A16,HOP!A:L,12,0)</f>
        <v>18.74</v>
      </c>
      <c r="F16" s="4" t="str">
        <f>VLOOKUP(A16,HOP!A:C,3,0)</f>
        <v>3982086</v>
      </c>
      <c r="G16" s="4">
        <f t="shared" si="0"/>
        <v>0</v>
      </c>
      <c r="H16" s="4" t="str">
        <f t="shared" si="1"/>
        <v>，3982086</v>
      </c>
      <c r="I16" s="4" t="str">
        <f>VLOOKUP(A16,HOP!A:U,21,0)</f>
        <v>直连</v>
      </c>
    </row>
    <row r="17" s="4" customFormat="1" spans="1:9">
      <c r="A17" s="5">
        <v>999227034529333</v>
      </c>
      <c r="B17" s="6">
        <v>45208</v>
      </c>
      <c r="C17" s="6">
        <v>45214</v>
      </c>
      <c r="D17" s="4">
        <v>215.04</v>
      </c>
      <c r="E17" s="4" t="str">
        <f>VLOOKUP(A17,HOP!A:L,12,0)</f>
        <v>215.04</v>
      </c>
      <c r="F17" s="4" t="str">
        <f>VLOOKUP(A17,HOP!A:C,3,0)</f>
        <v>3985662</v>
      </c>
      <c r="G17" s="4">
        <f t="shared" si="0"/>
        <v>0</v>
      </c>
      <c r="H17" s="4" t="str">
        <f t="shared" si="1"/>
        <v>，3985662</v>
      </c>
      <c r="I17" s="4" t="str">
        <f>VLOOKUP(A17,HOP!A:U,21,0)</f>
        <v>直连</v>
      </c>
    </row>
    <row r="18" s="4" customFormat="1" spans="1:9">
      <c r="A18" s="5">
        <v>999227111306273</v>
      </c>
      <c r="B18" s="6">
        <v>45212</v>
      </c>
      <c r="C18" s="6">
        <v>45214</v>
      </c>
      <c r="D18" s="4">
        <v>158.64</v>
      </c>
      <c r="E18" s="4" t="str">
        <f>VLOOKUP(A18,HOP!A:L,12,0)</f>
        <v>158.64</v>
      </c>
      <c r="F18" s="4" t="str">
        <f>VLOOKUP(A18,HOP!A:C,3,0)</f>
        <v>4009204</v>
      </c>
      <c r="G18" s="4">
        <f t="shared" si="0"/>
        <v>0</v>
      </c>
      <c r="H18" s="4" t="str">
        <f t="shared" si="1"/>
        <v>，4009204</v>
      </c>
      <c r="I18" s="4" t="str">
        <f>VLOOKUP(A18,HOP!A:U,21,0)</f>
        <v>直连</v>
      </c>
    </row>
    <row r="19" s="4" customFormat="1" spans="1:9">
      <c r="A19" s="5">
        <v>999227177401596</v>
      </c>
      <c r="B19" s="6">
        <v>45208</v>
      </c>
      <c r="C19" s="6">
        <v>45214</v>
      </c>
      <c r="D19" s="4">
        <v>214.02</v>
      </c>
      <c r="E19" s="4" t="str">
        <f>VLOOKUP(A19,HOP!A:L,12,0)</f>
        <v>214.02</v>
      </c>
      <c r="F19" s="4" t="str">
        <f>VLOOKUP(A19,HOP!A:C,3,0)</f>
        <v>4013457</v>
      </c>
      <c r="G19" s="4">
        <f t="shared" si="0"/>
        <v>0</v>
      </c>
      <c r="H19" s="4" t="str">
        <f t="shared" si="1"/>
        <v>，4013457</v>
      </c>
      <c r="I19" s="4" t="str">
        <f>VLOOKUP(A19,HOP!A:U,21,0)</f>
        <v>直连</v>
      </c>
    </row>
    <row r="20" s="4" customFormat="1" spans="1:9">
      <c r="A20" s="5">
        <v>999227184093675</v>
      </c>
      <c r="B20" s="6">
        <v>45213</v>
      </c>
      <c r="C20" s="6">
        <v>45214</v>
      </c>
      <c r="D20" s="4">
        <v>50.24</v>
      </c>
      <c r="E20" s="4" t="str">
        <f>VLOOKUP(A20,HOP!A:L,12,0)</f>
        <v>50.24</v>
      </c>
      <c r="F20" s="4" t="str">
        <f>VLOOKUP(A20,HOP!A:C,3,0)</f>
        <v>4016502</v>
      </c>
      <c r="G20" s="4">
        <f t="shared" si="0"/>
        <v>0</v>
      </c>
      <c r="H20" s="4" t="str">
        <f t="shared" si="1"/>
        <v>，4016502</v>
      </c>
      <c r="I20" s="4" t="str">
        <f>VLOOKUP(A20,HOP!A:U,21,0)</f>
        <v>直采</v>
      </c>
    </row>
    <row r="21" s="4" customFormat="1" spans="1:9">
      <c r="A21" s="5">
        <v>999227188708190</v>
      </c>
      <c r="B21" s="6">
        <v>45212</v>
      </c>
      <c r="C21" s="6">
        <v>45214</v>
      </c>
      <c r="D21" s="4">
        <v>214.96</v>
      </c>
      <c r="E21" s="4" t="str">
        <f>VLOOKUP(A21,HOP!A:L,12,0)</f>
        <v>214.96</v>
      </c>
      <c r="F21" s="4" t="str">
        <f>VLOOKUP(A21,HOP!A:C,3,0)</f>
        <v>4020453</v>
      </c>
      <c r="G21" s="4">
        <f t="shared" si="0"/>
        <v>0</v>
      </c>
      <c r="H21" s="4" t="str">
        <f t="shared" si="1"/>
        <v>，4020453</v>
      </c>
      <c r="I21" s="4" t="str">
        <f>VLOOKUP(A21,HOP!A:U,21,0)</f>
        <v>直连</v>
      </c>
    </row>
    <row r="22" s="4" customFormat="1" spans="1:9">
      <c r="A22" s="5">
        <v>999227192160184</v>
      </c>
      <c r="B22" s="6">
        <v>45212</v>
      </c>
      <c r="C22" s="6">
        <v>45214</v>
      </c>
      <c r="D22" s="4">
        <v>135.3</v>
      </c>
      <c r="E22" s="4" t="str">
        <f>VLOOKUP(A22,HOP!A:L,12,0)</f>
        <v>135.30</v>
      </c>
      <c r="F22" s="4" t="str">
        <f>VLOOKUP(A22,HOP!A:C,3,0)</f>
        <v>4023762</v>
      </c>
      <c r="G22" s="4">
        <f t="shared" si="0"/>
        <v>0</v>
      </c>
      <c r="H22" s="4" t="str">
        <f t="shared" si="1"/>
        <v>，4023762</v>
      </c>
      <c r="I22" s="4" t="str">
        <f>VLOOKUP(A22,HOP!A:U,21,0)</f>
        <v>直连</v>
      </c>
    </row>
    <row r="23" s="4" customFormat="1" spans="1:9">
      <c r="A23" s="5">
        <v>999227193244504</v>
      </c>
      <c r="B23" s="6">
        <v>45213</v>
      </c>
      <c r="C23" s="6">
        <v>45214</v>
      </c>
      <c r="D23" s="4">
        <v>144.04</v>
      </c>
      <c r="E23" s="4" t="str">
        <f>VLOOKUP(A23,HOP!A:L,12,0)</f>
        <v>144.04</v>
      </c>
      <c r="F23" s="4" t="str">
        <f>VLOOKUP(A23,HOP!A:C,3,0)</f>
        <v>4024987</v>
      </c>
      <c r="G23" s="4">
        <f t="shared" si="0"/>
        <v>0</v>
      </c>
      <c r="H23" s="4" t="str">
        <f t="shared" si="1"/>
        <v>，4024987</v>
      </c>
      <c r="I23" s="4" t="str">
        <f>VLOOKUP(A23,HOP!A:U,21,0)</f>
        <v>直连</v>
      </c>
    </row>
    <row r="24" s="4" customFormat="1" spans="1:9">
      <c r="A24" s="5">
        <v>999227193718311</v>
      </c>
      <c r="B24" s="6">
        <v>45213</v>
      </c>
      <c r="C24" s="6">
        <v>45214</v>
      </c>
      <c r="D24" s="4">
        <v>49.65</v>
      </c>
      <c r="E24" s="4" t="str">
        <f>VLOOKUP(A24,HOP!A:L,12,0)</f>
        <v>49.65</v>
      </c>
      <c r="F24" s="4" t="str">
        <f>VLOOKUP(A24,HOP!A:C,3,0)</f>
        <v>4025522</v>
      </c>
      <c r="G24" s="4">
        <f t="shared" si="0"/>
        <v>0</v>
      </c>
      <c r="H24" s="4" t="str">
        <f t="shared" si="1"/>
        <v>，4025522</v>
      </c>
      <c r="I24" s="4" t="str">
        <f>VLOOKUP(A24,HOP!A:U,21,0)</f>
        <v>直连</v>
      </c>
    </row>
    <row r="25" s="4" customFormat="1" spans="1:9">
      <c r="A25" s="5">
        <v>999226902347187</v>
      </c>
      <c r="B25" s="6">
        <v>45212</v>
      </c>
      <c r="C25" s="6">
        <v>45214</v>
      </c>
      <c r="D25" s="4">
        <v>159.36</v>
      </c>
      <c r="E25" s="4" t="str">
        <f>VLOOKUP(A25,HOP!A:L,12,0)</f>
        <v>159.36</v>
      </c>
      <c r="F25" s="4" t="str">
        <f>VLOOKUP(A25,HOP!A:C,3,0)</f>
        <v>3966179</v>
      </c>
      <c r="G25" s="4">
        <f t="shared" si="0"/>
        <v>0</v>
      </c>
      <c r="H25" s="4" t="str">
        <f t="shared" si="1"/>
        <v>，3966179</v>
      </c>
      <c r="I25" s="4" t="str">
        <f>VLOOKUP(A25,HOP!A:U,21,0)</f>
        <v>直连</v>
      </c>
    </row>
    <row r="26" s="4" customFormat="1" spans="1:9">
      <c r="A26" s="5">
        <v>999227253649272</v>
      </c>
      <c r="B26" s="6">
        <v>45212</v>
      </c>
      <c r="C26" s="6">
        <v>45214</v>
      </c>
      <c r="D26" s="4">
        <v>74.37</v>
      </c>
      <c r="E26" s="4" t="str">
        <f>VLOOKUP(A26,HOP!A:L,12,0)</f>
        <v>74.37</v>
      </c>
      <c r="F26" s="4" t="str">
        <f>VLOOKUP(A26,HOP!A:C,3,0)</f>
        <v>4027835</v>
      </c>
      <c r="G26" s="4">
        <f t="shared" si="0"/>
        <v>0</v>
      </c>
      <c r="H26" s="4" t="str">
        <f t="shared" si="1"/>
        <v>，4027835</v>
      </c>
      <c r="I26" s="4" t="str">
        <f>VLOOKUP(A26,HOP!A:U,21,0)</f>
        <v>直采</v>
      </c>
    </row>
    <row r="27" s="4" customFormat="1" spans="1:9">
      <c r="A27" s="5">
        <v>999227288756421</v>
      </c>
      <c r="B27" s="6">
        <v>45211</v>
      </c>
      <c r="C27" s="6">
        <v>45214</v>
      </c>
      <c r="D27" s="4">
        <v>28.2</v>
      </c>
      <c r="E27" s="4" t="str">
        <f>VLOOKUP(A27,HOP!A:L,12,0)</f>
        <v>28.20</v>
      </c>
      <c r="F27" s="4" t="str">
        <f>VLOOKUP(A27,HOP!A:C,3,0)</f>
        <v>4034964</v>
      </c>
      <c r="G27" s="4">
        <f t="shared" si="0"/>
        <v>0</v>
      </c>
      <c r="H27" s="4" t="str">
        <f t="shared" si="1"/>
        <v>，4034964</v>
      </c>
      <c r="I27" s="4" t="str">
        <f>VLOOKUP(A27,HOP!A:U,21,0)</f>
        <v>直连</v>
      </c>
    </row>
    <row r="28" s="4" customFormat="1" spans="1:9">
      <c r="A28" s="5">
        <v>999227289979337</v>
      </c>
      <c r="B28" s="6">
        <v>45213</v>
      </c>
      <c r="C28" s="6">
        <v>45214</v>
      </c>
      <c r="D28" s="4">
        <v>46.83</v>
      </c>
      <c r="E28" s="4" t="str">
        <f>VLOOKUP(A28,HOP!A:L,12,0)</f>
        <v>46.83</v>
      </c>
      <c r="F28" s="4" t="str">
        <f>VLOOKUP(A28,HOP!A:C,3,0)</f>
        <v>4035735</v>
      </c>
      <c r="G28" s="4">
        <f t="shared" si="0"/>
        <v>0</v>
      </c>
      <c r="H28" s="4" t="str">
        <f t="shared" si="1"/>
        <v>，4035735</v>
      </c>
      <c r="I28" s="4" t="str">
        <f>VLOOKUP(A28,HOP!A:U,21,0)</f>
        <v>直连</v>
      </c>
    </row>
    <row r="29" s="4" customFormat="1" spans="1:9">
      <c r="A29" s="5">
        <v>999227290663276</v>
      </c>
      <c r="B29" s="6">
        <v>45213</v>
      </c>
      <c r="C29" s="6">
        <v>45214</v>
      </c>
      <c r="D29" s="4">
        <v>21.33</v>
      </c>
      <c r="E29" s="4" t="str">
        <f>VLOOKUP(A29,HOP!A:L,12,0)</f>
        <v>21.33</v>
      </c>
      <c r="F29" s="4" t="str">
        <f>VLOOKUP(A29,HOP!A:C,3,0)</f>
        <v>4036501</v>
      </c>
      <c r="G29" s="4">
        <f t="shared" si="0"/>
        <v>0</v>
      </c>
      <c r="H29" s="4" t="str">
        <f t="shared" si="1"/>
        <v>，4036501</v>
      </c>
      <c r="I29" s="4" t="str">
        <f>VLOOKUP(A29,HOP!A:U,21,0)</f>
        <v>直连</v>
      </c>
    </row>
    <row r="30" s="4" customFormat="1" spans="1:9">
      <c r="A30" s="5">
        <v>999227291302191</v>
      </c>
      <c r="B30" s="6">
        <v>45210</v>
      </c>
      <c r="C30" s="6">
        <v>45214</v>
      </c>
      <c r="D30" s="4">
        <v>603.2</v>
      </c>
      <c r="E30" s="4" t="str">
        <f>VLOOKUP(A30,HOP!A:L,12,0)</f>
        <v>603.20</v>
      </c>
      <c r="F30" s="4" t="str">
        <f>VLOOKUP(A30,HOP!A:C,3,0)</f>
        <v>4037567</v>
      </c>
      <c r="G30" s="4">
        <f t="shared" si="0"/>
        <v>0</v>
      </c>
      <c r="H30" s="4" t="str">
        <f t="shared" si="1"/>
        <v>，4037567</v>
      </c>
      <c r="I30" s="4" t="str">
        <f>VLOOKUP(A30,HOP!A:U,21,0)</f>
        <v>直连</v>
      </c>
    </row>
    <row r="31" s="4" customFormat="1" spans="1:9">
      <c r="A31" s="5">
        <v>999227297738471</v>
      </c>
      <c r="B31" s="6">
        <v>45212</v>
      </c>
      <c r="C31" s="6">
        <v>45214</v>
      </c>
      <c r="D31" s="4">
        <v>37.22</v>
      </c>
      <c r="E31" s="4" t="str">
        <f>VLOOKUP(A31,HOP!A:L,12,0)</f>
        <v>37.22</v>
      </c>
      <c r="F31" s="4" t="str">
        <f>VLOOKUP(A31,HOP!A:C,3,0)</f>
        <v>4039084</v>
      </c>
      <c r="G31" s="4">
        <f t="shared" si="0"/>
        <v>0</v>
      </c>
      <c r="H31" s="4" t="str">
        <f t="shared" si="1"/>
        <v>，4039084</v>
      </c>
      <c r="I31" s="4" t="str">
        <f>VLOOKUP(A31,HOP!A:U,21,0)</f>
        <v>直连</v>
      </c>
    </row>
    <row r="32" s="4" customFormat="1" spans="1:9">
      <c r="A32" s="5">
        <v>999227301115889</v>
      </c>
      <c r="B32" s="6">
        <v>45212</v>
      </c>
      <c r="C32" s="6">
        <v>45214</v>
      </c>
      <c r="D32" s="4">
        <v>144.6</v>
      </c>
      <c r="E32" s="4" t="str">
        <f>VLOOKUP(A32,HOP!A:L,12,0)</f>
        <v>144.60</v>
      </c>
      <c r="F32" s="4" t="str">
        <f>VLOOKUP(A32,HOP!A:C,3,0)</f>
        <v>4040405</v>
      </c>
      <c r="G32" s="4">
        <f t="shared" si="0"/>
        <v>0</v>
      </c>
      <c r="H32" s="4" t="str">
        <f t="shared" si="1"/>
        <v>，4040405</v>
      </c>
      <c r="I32" s="4" t="str">
        <f>VLOOKUP(A32,HOP!A:U,21,0)</f>
        <v>直连</v>
      </c>
    </row>
    <row r="33" s="4" customFormat="1" spans="1:9">
      <c r="A33" s="5">
        <v>999227309597799</v>
      </c>
      <c r="B33" s="6">
        <v>45212</v>
      </c>
      <c r="C33" s="6">
        <v>45214</v>
      </c>
      <c r="D33" s="4">
        <v>85.32</v>
      </c>
      <c r="E33" s="4" t="str">
        <f>VLOOKUP(A33,HOP!A:L,12,0)</f>
        <v>85.32</v>
      </c>
      <c r="F33" s="4" t="str">
        <f>VLOOKUP(A33,HOP!A:C,3,0)</f>
        <v>4046210</v>
      </c>
      <c r="G33" s="4">
        <f t="shared" si="0"/>
        <v>0</v>
      </c>
      <c r="H33" s="4" t="str">
        <f t="shared" si="1"/>
        <v>，4046210</v>
      </c>
      <c r="I33" s="4" t="str">
        <f>VLOOKUP(A33,HOP!A:U,21,0)</f>
        <v>直连</v>
      </c>
    </row>
    <row r="34" s="4" customFormat="1" spans="1:9">
      <c r="A34" s="5">
        <v>999227331444470</v>
      </c>
      <c r="B34" s="6">
        <v>45211</v>
      </c>
      <c r="C34" s="6">
        <v>45214</v>
      </c>
      <c r="D34" s="4">
        <v>48.78</v>
      </c>
      <c r="E34" s="4" t="str">
        <f>VLOOKUP(A34,HOP!A:L,12,0)</f>
        <v>48.78</v>
      </c>
      <c r="F34" s="4" t="str">
        <f>VLOOKUP(A34,HOP!A:C,3,0)</f>
        <v>4050656</v>
      </c>
      <c r="G34" s="4">
        <f t="shared" si="0"/>
        <v>0</v>
      </c>
      <c r="H34" s="4" t="str">
        <f t="shared" si="1"/>
        <v>，4050656</v>
      </c>
      <c r="I34" s="4" t="str">
        <f>VLOOKUP(A34,HOP!A:U,21,0)</f>
        <v>直连</v>
      </c>
    </row>
    <row r="35" s="4" customFormat="1" spans="1:9">
      <c r="A35" s="5">
        <v>999227333148388</v>
      </c>
      <c r="B35" s="6">
        <v>45213</v>
      </c>
      <c r="C35" s="6">
        <v>45214</v>
      </c>
      <c r="D35" s="4">
        <v>39.97</v>
      </c>
      <c r="E35" s="4" t="str">
        <f>VLOOKUP(A35,HOP!A:L,12,0)</f>
        <v>39.97</v>
      </c>
      <c r="F35" s="4" t="str">
        <f>VLOOKUP(A35,HOP!A:C,3,0)</f>
        <v>4051431</v>
      </c>
      <c r="G35" s="4">
        <f t="shared" ref="G35:G66" si="2">D35-E35</f>
        <v>0</v>
      </c>
      <c r="H35" s="4" t="str">
        <f t="shared" ref="H35:H66" si="3">$H$1&amp;F35</f>
        <v>，4051431</v>
      </c>
      <c r="I35" s="4" t="str">
        <f>VLOOKUP(A35,HOP!A:U,21,0)</f>
        <v>直连</v>
      </c>
    </row>
    <row r="36" s="4" customFormat="1" spans="1:9">
      <c r="A36" s="5">
        <v>999227335126993</v>
      </c>
      <c r="B36" s="6">
        <v>45213</v>
      </c>
      <c r="C36" s="6">
        <v>45214</v>
      </c>
      <c r="D36" s="4">
        <v>81.57</v>
      </c>
      <c r="E36" s="4" t="str">
        <f>VLOOKUP(A36,HOP!A:L,12,0)</f>
        <v>81.57</v>
      </c>
      <c r="F36" s="4" t="str">
        <f>VLOOKUP(A36,HOP!A:C,3,0)</f>
        <v>4052841</v>
      </c>
      <c r="G36" s="4">
        <f t="shared" si="2"/>
        <v>0</v>
      </c>
      <c r="H36" s="4" t="str">
        <f t="shared" si="3"/>
        <v>，4052841</v>
      </c>
      <c r="I36" s="4" t="str">
        <f>VLOOKUP(A36,HOP!A:U,21,0)</f>
        <v>直连</v>
      </c>
    </row>
    <row r="37" s="4" customFormat="1" spans="1:9">
      <c r="A37" s="5">
        <v>999227335467037</v>
      </c>
      <c r="B37" s="6">
        <v>45213</v>
      </c>
      <c r="C37" s="6">
        <v>45214</v>
      </c>
      <c r="D37" s="4">
        <v>39.5</v>
      </c>
      <c r="E37" s="4" t="str">
        <f>VLOOKUP(A37,HOP!A:L,12,0)</f>
        <v>39.50</v>
      </c>
      <c r="F37" s="4" t="str">
        <f>VLOOKUP(A37,HOP!A:C,3,0)</f>
        <v>4053015</v>
      </c>
      <c r="G37" s="4">
        <f t="shared" si="2"/>
        <v>0</v>
      </c>
      <c r="H37" s="4" t="str">
        <f t="shared" si="3"/>
        <v>，4053015</v>
      </c>
      <c r="I37" s="4" t="str">
        <f>VLOOKUP(A37,HOP!A:U,21,0)</f>
        <v>直连</v>
      </c>
    </row>
    <row r="38" s="4" customFormat="1" spans="1:9">
      <c r="A38" s="5">
        <v>999227335955906</v>
      </c>
      <c r="B38" s="6">
        <v>45210</v>
      </c>
      <c r="C38" s="6">
        <v>45214</v>
      </c>
      <c r="D38" s="4">
        <v>69.48</v>
      </c>
      <c r="E38" s="4" t="str">
        <f>VLOOKUP(A38,HOP!A:L,12,0)</f>
        <v>69.48</v>
      </c>
      <c r="F38" s="4" t="str">
        <f>VLOOKUP(A38,HOP!A:C,3,0)</f>
        <v>4053443</v>
      </c>
      <c r="G38" s="4">
        <f t="shared" si="2"/>
        <v>0</v>
      </c>
      <c r="H38" s="4" t="str">
        <f t="shared" si="3"/>
        <v>，4053443</v>
      </c>
      <c r="I38" s="4" t="str">
        <f>VLOOKUP(A38,HOP!A:U,21,0)</f>
        <v>直连</v>
      </c>
    </row>
    <row r="39" s="4" customFormat="1" spans="1:9">
      <c r="A39" s="5">
        <v>999227336568523</v>
      </c>
      <c r="B39" s="6">
        <v>45212</v>
      </c>
      <c r="C39" s="6">
        <v>45214</v>
      </c>
      <c r="D39" s="4">
        <v>76.04</v>
      </c>
      <c r="E39" s="4" t="str">
        <f>VLOOKUP(A39,HOP!A:L,12,0)</f>
        <v>76.04</v>
      </c>
      <c r="F39" s="4" t="str">
        <f>VLOOKUP(A39,HOP!A:C,3,0)</f>
        <v>4053803</v>
      </c>
      <c r="G39" s="4">
        <f t="shared" si="2"/>
        <v>0</v>
      </c>
      <c r="H39" s="4" t="str">
        <f t="shared" si="3"/>
        <v>，4053803</v>
      </c>
      <c r="I39" s="4" t="str">
        <f>VLOOKUP(A39,HOP!A:U,21,0)</f>
        <v>直连</v>
      </c>
    </row>
    <row r="40" s="4" customFormat="1" spans="1:9">
      <c r="A40" s="5">
        <v>999227336948154</v>
      </c>
      <c r="B40" s="6">
        <v>45212</v>
      </c>
      <c r="C40" s="6">
        <v>45214</v>
      </c>
      <c r="D40" s="4">
        <v>33.68</v>
      </c>
      <c r="E40" s="4" t="str">
        <f>VLOOKUP(A40,HOP!A:L,12,0)</f>
        <v>33.68</v>
      </c>
      <c r="F40" s="4" t="str">
        <f>VLOOKUP(A40,HOP!A:C,3,0)</f>
        <v>4054053</v>
      </c>
      <c r="G40" s="4">
        <f t="shared" si="2"/>
        <v>0</v>
      </c>
      <c r="H40" s="4" t="str">
        <f t="shared" si="3"/>
        <v>，4054053</v>
      </c>
      <c r="I40" s="4" t="str">
        <f>VLOOKUP(A40,HOP!A:U,21,0)</f>
        <v>直连</v>
      </c>
    </row>
    <row r="41" s="4" customFormat="1" spans="1:9">
      <c r="A41" s="5">
        <v>999227342005435</v>
      </c>
      <c r="B41" s="6">
        <v>45213</v>
      </c>
      <c r="C41" s="6">
        <v>45214</v>
      </c>
      <c r="D41" s="4">
        <v>35.93</v>
      </c>
      <c r="E41" s="4" t="str">
        <f>VLOOKUP(A41,HOP!A:L,12,0)</f>
        <v>35.93</v>
      </c>
      <c r="F41" s="4" t="str">
        <f>VLOOKUP(A41,HOP!A:C,3,0)</f>
        <v>4056612</v>
      </c>
      <c r="G41" s="4">
        <f t="shared" si="2"/>
        <v>0</v>
      </c>
      <c r="H41" s="4" t="str">
        <f t="shared" si="3"/>
        <v>，4056612</v>
      </c>
      <c r="I41" s="4" t="str">
        <f>VLOOKUP(A41,HOP!A:U,21,0)</f>
        <v>直连</v>
      </c>
    </row>
    <row r="42" s="4" customFormat="1" spans="1:9">
      <c r="A42" s="5">
        <v>999227345576731</v>
      </c>
      <c r="B42" s="6">
        <v>45213</v>
      </c>
      <c r="C42" s="6">
        <v>45214</v>
      </c>
      <c r="D42" s="4">
        <v>13.44</v>
      </c>
      <c r="E42" s="4" t="str">
        <f>VLOOKUP(A42,HOP!A:L,12,0)</f>
        <v>13.44</v>
      </c>
      <c r="F42" s="4" t="str">
        <f>VLOOKUP(A42,HOP!A:C,3,0)</f>
        <v>4057818</v>
      </c>
      <c r="G42" s="4">
        <f t="shared" si="2"/>
        <v>0</v>
      </c>
      <c r="H42" s="4" t="str">
        <f t="shared" si="3"/>
        <v>，4057818</v>
      </c>
      <c r="I42" s="4" t="str">
        <f>VLOOKUP(A42,HOP!A:U,21,0)</f>
        <v>直连</v>
      </c>
    </row>
    <row r="43" s="4" customFormat="1" spans="1:9">
      <c r="A43" s="5">
        <v>999227347939111</v>
      </c>
      <c r="B43" s="6">
        <v>45213</v>
      </c>
      <c r="C43" s="6">
        <v>45214</v>
      </c>
      <c r="D43" s="4">
        <v>34.37</v>
      </c>
      <c r="E43" s="4" t="str">
        <f>VLOOKUP(A43,HOP!A:L,12,0)</f>
        <v>34.37</v>
      </c>
      <c r="F43" s="4" t="str">
        <f>VLOOKUP(A43,HOP!A:C,3,0)</f>
        <v>4058688</v>
      </c>
      <c r="G43" s="4">
        <f t="shared" si="2"/>
        <v>0</v>
      </c>
      <c r="H43" s="4" t="str">
        <f t="shared" si="3"/>
        <v>，4058688</v>
      </c>
      <c r="I43" s="4" t="str">
        <f>VLOOKUP(A43,HOP!A:U,21,0)</f>
        <v>直连</v>
      </c>
    </row>
    <row r="44" s="4" customFormat="1" spans="1:9">
      <c r="A44" s="5">
        <v>999227348101153</v>
      </c>
      <c r="B44" s="6">
        <v>45212</v>
      </c>
      <c r="C44" s="6">
        <v>45214</v>
      </c>
      <c r="D44" s="4">
        <v>75.16</v>
      </c>
      <c r="E44" s="4" t="str">
        <f>VLOOKUP(A44,HOP!A:L,12,0)</f>
        <v>75.16</v>
      </c>
      <c r="F44" s="4" t="str">
        <f>VLOOKUP(A44,HOP!A:C,3,0)</f>
        <v>4058724</v>
      </c>
      <c r="G44" s="4">
        <f t="shared" si="2"/>
        <v>0</v>
      </c>
      <c r="H44" s="4" t="str">
        <f t="shared" si="3"/>
        <v>，4058724</v>
      </c>
      <c r="I44" s="4" t="str">
        <f>VLOOKUP(A44,HOP!A:U,21,0)</f>
        <v>直采</v>
      </c>
    </row>
    <row r="45" s="4" customFormat="1" hidden="1" spans="1:9">
      <c r="A45" s="5">
        <v>999227349808613</v>
      </c>
      <c r="B45" s="6">
        <v>45213</v>
      </c>
      <c r="C45" s="6">
        <v>45214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999227350748722</v>
      </c>
      <c r="B46" s="6">
        <v>45212</v>
      </c>
      <c r="C46" s="6">
        <v>45214</v>
      </c>
      <c r="D46" s="4">
        <v>44.8</v>
      </c>
      <c r="E46" s="4" t="str">
        <f>VLOOKUP(A46,HOP!A:L,12,0)</f>
        <v>44.80</v>
      </c>
      <c r="F46" s="4" t="str">
        <f>VLOOKUP(A46,HOP!A:C,3,0)</f>
        <v>4059570</v>
      </c>
      <c r="G46" s="4">
        <f t="shared" si="2"/>
        <v>0</v>
      </c>
      <c r="H46" s="4" t="str">
        <f t="shared" si="3"/>
        <v>，4059570</v>
      </c>
      <c r="I46" s="4" t="str">
        <f>VLOOKUP(A46,HOP!A:U,21,0)</f>
        <v>直连</v>
      </c>
    </row>
    <row r="47" s="4" customFormat="1" spans="1:9">
      <c r="A47" s="5">
        <v>999227352327152</v>
      </c>
      <c r="B47" s="6">
        <v>45211</v>
      </c>
      <c r="C47" s="6">
        <v>45214</v>
      </c>
      <c r="D47" s="4">
        <v>153.57</v>
      </c>
      <c r="E47" s="4" t="str">
        <f>VLOOKUP(A47,HOP!A:L,12,0)</f>
        <v>153.57</v>
      </c>
      <c r="F47" s="4" t="str">
        <f>VLOOKUP(A47,HOP!A:C,3,0)</f>
        <v>4060255</v>
      </c>
      <c r="G47" s="4">
        <f t="shared" si="2"/>
        <v>0</v>
      </c>
      <c r="H47" s="4" t="str">
        <f t="shared" si="3"/>
        <v>，4060255</v>
      </c>
      <c r="I47" s="4" t="str">
        <f>VLOOKUP(A47,HOP!A:U,21,0)</f>
        <v>直连</v>
      </c>
    </row>
    <row r="48" s="4" customFormat="1" spans="1:9">
      <c r="A48" s="5">
        <v>999227353696733</v>
      </c>
      <c r="B48" s="6">
        <v>45212</v>
      </c>
      <c r="C48" s="6">
        <v>45214</v>
      </c>
      <c r="D48" s="4">
        <v>89.56</v>
      </c>
      <c r="E48" s="4" t="str">
        <f>VLOOKUP(A48,HOP!A:L,12,0)</f>
        <v>89.56</v>
      </c>
      <c r="F48" s="4" t="str">
        <f>VLOOKUP(A48,HOP!A:C,3,0)</f>
        <v>4060902</v>
      </c>
      <c r="G48" s="4">
        <f t="shared" si="2"/>
        <v>0</v>
      </c>
      <c r="H48" s="4" t="str">
        <f t="shared" si="3"/>
        <v>，4060902</v>
      </c>
      <c r="I48" s="4" t="str">
        <f>VLOOKUP(A48,HOP!A:U,21,0)</f>
        <v>直连</v>
      </c>
    </row>
    <row r="49" s="4" customFormat="1" spans="1:9">
      <c r="A49" s="5">
        <v>999227355408176</v>
      </c>
      <c r="B49" s="6">
        <v>45212</v>
      </c>
      <c r="C49" s="6">
        <v>45214</v>
      </c>
      <c r="D49" s="4">
        <v>39.08</v>
      </c>
      <c r="E49" s="4" t="str">
        <f>VLOOKUP(A49,HOP!A:L,12,0)</f>
        <v>39.08</v>
      </c>
      <c r="F49" s="4" t="str">
        <f>VLOOKUP(A49,HOP!A:C,3,0)</f>
        <v>4061714</v>
      </c>
      <c r="G49" s="4">
        <f t="shared" si="2"/>
        <v>0</v>
      </c>
      <c r="H49" s="4" t="str">
        <f t="shared" si="3"/>
        <v>，4061714</v>
      </c>
      <c r="I49" s="4" t="str">
        <f>VLOOKUP(A49,HOP!A:U,21,0)</f>
        <v>直连</v>
      </c>
    </row>
    <row r="50" s="4" customFormat="1" spans="1:9">
      <c r="A50" s="5">
        <v>999227355420916</v>
      </c>
      <c r="B50" s="6">
        <v>45211</v>
      </c>
      <c r="C50" s="6">
        <v>45214</v>
      </c>
      <c r="D50" s="4">
        <v>341.04</v>
      </c>
      <c r="E50" s="4" t="str">
        <f>VLOOKUP(A50,HOP!A:L,12,0)</f>
        <v>341.04</v>
      </c>
      <c r="F50" s="4" t="str">
        <f>VLOOKUP(A50,HOP!A:C,3,0)</f>
        <v>4061721</v>
      </c>
      <c r="G50" s="4">
        <f t="shared" si="2"/>
        <v>0</v>
      </c>
      <c r="H50" s="4" t="str">
        <f t="shared" si="3"/>
        <v>，4061721</v>
      </c>
      <c r="I50" s="4" t="str">
        <f>VLOOKUP(A50,HOP!A:U,21,0)</f>
        <v>直连</v>
      </c>
    </row>
    <row r="51" s="4" customFormat="1" spans="1:9">
      <c r="A51" s="5">
        <v>999227356031231</v>
      </c>
      <c r="B51" s="6">
        <v>45213</v>
      </c>
      <c r="C51" s="6">
        <v>45214</v>
      </c>
      <c r="D51" s="4">
        <v>50.1</v>
      </c>
      <c r="E51" s="4" t="str">
        <f>VLOOKUP(A51,HOP!A:L,12,0)</f>
        <v>50.10</v>
      </c>
      <c r="F51" s="4" t="str">
        <f>VLOOKUP(A51,HOP!A:C,3,0)</f>
        <v>4062047</v>
      </c>
      <c r="G51" s="4">
        <f t="shared" si="2"/>
        <v>0</v>
      </c>
      <c r="H51" s="4" t="str">
        <f t="shared" si="3"/>
        <v>，4062047</v>
      </c>
      <c r="I51" s="4" t="str">
        <f>VLOOKUP(A51,HOP!A:U,21,0)</f>
        <v>直连</v>
      </c>
    </row>
    <row r="52" s="4" customFormat="1" spans="1:9">
      <c r="A52" s="5">
        <v>999227356444225</v>
      </c>
      <c r="B52" s="6">
        <v>45212</v>
      </c>
      <c r="C52" s="6">
        <v>45214</v>
      </c>
      <c r="D52" s="4">
        <v>33.8</v>
      </c>
      <c r="E52" s="4" t="str">
        <f>VLOOKUP(A52,HOP!A:L,12,0)</f>
        <v>33.80</v>
      </c>
      <c r="F52" s="4" t="str">
        <f>VLOOKUP(A52,HOP!A:C,3,0)</f>
        <v>4062325</v>
      </c>
      <c r="G52" s="4">
        <f t="shared" si="2"/>
        <v>0</v>
      </c>
      <c r="H52" s="4" t="str">
        <f t="shared" si="3"/>
        <v>，4062325</v>
      </c>
      <c r="I52" s="4" t="str">
        <f>VLOOKUP(A52,HOP!A:U,21,0)</f>
        <v>直连</v>
      </c>
    </row>
    <row r="53" s="4" customFormat="1" spans="1:9">
      <c r="A53" s="5">
        <v>999227373580648</v>
      </c>
      <c r="B53" s="6">
        <v>45213</v>
      </c>
      <c r="C53" s="6">
        <v>45214</v>
      </c>
      <c r="D53" s="4">
        <v>37.87</v>
      </c>
      <c r="E53" s="4" t="str">
        <f>VLOOKUP(A53,HOP!A:L,12,0)</f>
        <v>37.87</v>
      </c>
      <c r="F53" s="4" t="str">
        <f>VLOOKUP(A53,HOP!A:C,3,0)</f>
        <v>4062516</v>
      </c>
      <c r="G53" s="4">
        <f t="shared" si="2"/>
        <v>0</v>
      </c>
      <c r="H53" s="4" t="str">
        <f t="shared" si="3"/>
        <v>，4062516</v>
      </c>
      <c r="I53" s="4" t="str">
        <f>VLOOKUP(A53,HOP!A:U,21,0)</f>
        <v>直连</v>
      </c>
    </row>
    <row r="54" s="4" customFormat="1" spans="1:9">
      <c r="A54" s="5">
        <v>999227374511845</v>
      </c>
      <c r="B54" s="6">
        <v>45213</v>
      </c>
      <c r="C54" s="6">
        <v>45214</v>
      </c>
      <c r="D54" s="4">
        <v>40.89</v>
      </c>
      <c r="E54" s="4" t="str">
        <f>VLOOKUP(A54,HOP!A:L,12,0)</f>
        <v>40.89</v>
      </c>
      <c r="F54" s="4" t="str">
        <f>VLOOKUP(A54,HOP!A:C,3,0)</f>
        <v>4062691</v>
      </c>
      <c r="G54" s="4">
        <f t="shared" si="2"/>
        <v>0</v>
      </c>
      <c r="H54" s="4" t="str">
        <f t="shared" si="3"/>
        <v>，4062691</v>
      </c>
      <c r="I54" s="4" t="str">
        <f>VLOOKUP(A54,HOP!A:U,21,0)</f>
        <v>直连</v>
      </c>
    </row>
    <row r="55" s="4" customFormat="1" spans="1:9">
      <c r="A55" s="5">
        <v>999227375324388</v>
      </c>
      <c r="B55" s="6">
        <v>45212</v>
      </c>
      <c r="C55" s="6">
        <v>45214</v>
      </c>
      <c r="D55" s="4">
        <v>23.9</v>
      </c>
      <c r="E55" s="4" t="str">
        <f>VLOOKUP(A55,HOP!A:L,12,0)</f>
        <v>23.90</v>
      </c>
      <c r="F55" s="4" t="str">
        <f>VLOOKUP(A55,HOP!A:C,3,0)</f>
        <v>4062973</v>
      </c>
      <c r="G55" s="4">
        <f t="shared" si="2"/>
        <v>0</v>
      </c>
      <c r="H55" s="4" t="str">
        <f t="shared" si="3"/>
        <v>，4062973</v>
      </c>
      <c r="I55" s="4" t="str">
        <f>VLOOKUP(A55,HOP!A:U,21,0)</f>
        <v>直连</v>
      </c>
    </row>
    <row r="56" s="4" customFormat="1" spans="1:9">
      <c r="A56" s="5">
        <v>999227375692326</v>
      </c>
      <c r="B56" s="6">
        <v>45213</v>
      </c>
      <c r="C56" s="6">
        <v>45214</v>
      </c>
      <c r="D56" s="4">
        <v>41.06</v>
      </c>
      <c r="E56" s="4" t="str">
        <f>VLOOKUP(A56,HOP!A:L,12,0)</f>
        <v>41.06</v>
      </c>
      <c r="F56" s="4" t="str">
        <f>VLOOKUP(A56,HOP!A:C,3,0)</f>
        <v>4063179</v>
      </c>
      <c r="G56" s="4">
        <f t="shared" si="2"/>
        <v>0</v>
      </c>
      <c r="H56" s="4" t="str">
        <f t="shared" si="3"/>
        <v>，4063179</v>
      </c>
      <c r="I56" s="4" t="str">
        <f>VLOOKUP(A56,HOP!A:U,21,0)</f>
        <v>直连</v>
      </c>
    </row>
    <row r="57" s="4" customFormat="1" spans="1:9">
      <c r="A57" s="5">
        <v>999227375852413</v>
      </c>
      <c r="B57" s="6">
        <v>45213</v>
      </c>
      <c r="C57" s="6">
        <v>45214</v>
      </c>
      <c r="D57" s="4">
        <v>21.18</v>
      </c>
      <c r="E57" s="4" t="str">
        <f>VLOOKUP(A57,HOP!A:L,12,0)</f>
        <v>21.18</v>
      </c>
      <c r="F57" s="4" t="str">
        <f>VLOOKUP(A57,HOP!A:C,3,0)</f>
        <v>4063271</v>
      </c>
      <c r="G57" s="4">
        <f t="shared" si="2"/>
        <v>0</v>
      </c>
      <c r="H57" s="4" t="str">
        <f t="shared" si="3"/>
        <v>，4063271</v>
      </c>
      <c r="I57" s="4" t="str">
        <f>VLOOKUP(A57,HOP!A:U,21,0)</f>
        <v>直连</v>
      </c>
    </row>
    <row r="58" s="4" customFormat="1" spans="1:9">
      <c r="A58" s="5">
        <v>999227376130632</v>
      </c>
      <c r="B58" s="6">
        <v>45212</v>
      </c>
      <c r="C58" s="6">
        <v>45214</v>
      </c>
      <c r="D58" s="4">
        <v>46.62</v>
      </c>
      <c r="E58" s="4" t="str">
        <f>VLOOKUP(A58,HOP!A:L,12,0)</f>
        <v>46.62</v>
      </c>
      <c r="F58" s="4" t="str">
        <f>VLOOKUP(A58,HOP!A:C,3,0)</f>
        <v>4063413</v>
      </c>
      <c r="G58" s="4">
        <f t="shared" si="2"/>
        <v>0</v>
      </c>
      <c r="H58" s="4" t="str">
        <f t="shared" si="3"/>
        <v>，4063413</v>
      </c>
      <c r="I58" s="4" t="str">
        <f>VLOOKUP(A58,HOP!A:U,21,0)</f>
        <v>直连</v>
      </c>
    </row>
    <row r="59" s="4" customFormat="1" spans="1:9">
      <c r="A59" s="5">
        <v>999227376381187</v>
      </c>
      <c r="B59" s="6">
        <v>45213</v>
      </c>
      <c r="C59" s="6">
        <v>45214</v>
      </c>
      <c r="D59" s="4">
        <v>46.97</v>
      </c>
      <c r="E59" s="4" t="str">
        <f>VLOOKUP(A59,HOP!A:L,12,0)</f>
        <v>46.97</v>
      </c>
      <c r="F59" s="4" t="str">
        <f>VLOOKUP(A59,HOP!A:C,3,0)</f>
        <v>4063539</v>
      </c>
      <c r="G59" s="4">
        <f t="shared" si="2"/>
        <v>0</v>
      </c>
      <c r="H59" s="4" t="str">
        <f t="shared" si="3"/>
        <v>，4063539</v>
      </c>
      <c r="I59" s="4" t="str">
        <f>VLOOKUP(A59,HOP!A:U,21,0)</f>
        <v>直采</v>
      </c>
    </row>
    <row r="60" s="4" customFormat="1" spans="1:9">
      <c r="A60" s="5">
        <v>999227376803815</v>
      </c>
      <c r="B60" s="6">
        <v>45213</v>
      </c>
      <c r="C60" s="6">
        <v>45214</v>
      </c>
      <c r="D60" s="4">
        <v>30.1</v>
      </c>
      <c r="E60" s="4" t="str">
        <f>VLOOKUP(A60,HOP!A:L,12,0)</f>
        <v>30.10</v>
      </c>
      <c r="F60" s="4" t="str">
        <f>VLOOKUP(A60,HOP!A:C,3,0)</f>
        <v>4063740</v>
      </c>
      <c r="G60" s="4">
        <f t="shared" si="2"/>
        <v>0</v>
      </c>
      <c r="H60" s="4" t="str">
        <f t="shared" si="3"/>
        <v>，4063740</v>
      </c>
      <c r="I60" s="4" t="str">
        <f>VLOOKUP(A60,HOP!A:U,21,0)</f>
        <v>直连</v>
      </c>
    </row>
    <row r="61" s="4" customFormat="1" spans="1:9">
      <c r="A61" s="5">
        <v>999227377087685</v>
      </c>
      <c r="B61" s="6">
        <v>45213</v>
      </c>
      <c r="C61" s="6">
        <v>45214</v>
      </c>
      <c r="D61" s="4">
        <v>24.97</v>
      </c>
      <c r="E61" s="4" t="str">
        <f>VLOOKUP(A61,HOP!A:L,12,0)</f>
        <v>24.97</v>
      </c>
      <c r="F61" s="4" t="str">
        <f>VLOOKUP(A61,HOP!A:C,3,0)</f>
        <v>4063817</v>
      </c>
      <c r="G61" s="4">
        <f t="shared" si="2"/>
        <v>0</v>
      </c>
      <c r="H61" s="4" t="str">
        <f t="shared" si="3"/>
        <v>，4063817</v>
      </c>
      <c r="I61" s="4" t="str">
        <f>VLOOKUP(A61,HOP!A:U,21,0)</f>
        <v>直连</v>
      </c>
    </row>
    <row r="62" s="4" customFormat="1" spans="1:9">
      <c r="A62" s="5">
        <v>999227378187124</v>
      </c>
      <c r="B62" s="6">
        <v>45212</v>
      </c>
      <c r="C62" s="6">
        <v>45214</v>
      </c>
      <c r="D62" s="4">
        <v>171.16</v>
      </c>
      <c r="E62" s="4" t="str">
        <f>VLOOKUP(A62,HOP!A:L,12,0)</f>
        <v>171.16</v>
      </c>
      <c r="F62" s="4" t="str">
        <f>VLOOKUP(A62,HOP!A:C,3,0)</f>
        <v>4064343</v>
      </c>
      <c r="G62" s="4">
        <f t="shared" si="2"/>
        <v>0</v>
      </c>
      <c r="H62" s="4" t="str">
        <f t="shared" si="3"/>
        <v>，4064343</v>
      </c>
      <c r="I62" s="4" t="str">
        <f>VLOOKUP(A62,HOP!A:U,21,0)</f>
        <v>直连</v>
      </c>
    </row>
    <row r="63" s="4" customFormat="1" spans="1:9">
      <c r="A63" s="5">
        <v>999227378639398</v>
      </c>
      <c r="B63" s="6">
        <v>45213</v>
      </c>
      <c r="C63" s="6">
        <v>45214</v>
      </c>
      <c r="D63" s="4">
        <v>29.22</v>
      </c>
      <c r="E63" s="4" t="str">
        <f>VLOOKUP(A63,HOP!A:L,12,0)</f>
        <v>29.22</v>
      </c>
      <c r="F63" s="4" t="str">
        <f>VLOOKUP(A63,HOP!A:C,3,0)</f>
        <v>4064475</v>
      </c>
      <c r="G63" s="4">
        <f t="shared" si="2"/>
        <v>0</v>
      </c>
      <c r="H63" s="4" t="str">
        <f t="shared" si="3"/>
        <v>，4064475</v>
      </c>
      <c r="I63" s="4" t="str">
        <f>VLOOKUP(A63,HOP!A:U,21,0)</f>
        <v>直连</v>
      </c>
    </row>
    <row r="64" s="4" customFormat="1" spans="1:9">
      <c r="A64" s="5">
        <v>999227379501881</v>
      </c>
      <c r="B64" s="6">
        <v>45212</v>
      </c>
      <c r="C64" s="6">
        <v>45214</v>
      </c>
      <c r="D64" s="4">
        <v>37.38</v>
      </c>
      <c r="E64" s="4" t="str">
        <f>VLOOKUP(A64,HOP!A:L,12,0)</f>
        <v>37.38</v>
      </c>
      <c r="F64" s="4" t="str">
        <f>VLOOKUP(A64,HOP!A:C,3,0)</f>
        <v>4064963</v>
      </c>
      <c r="G64" s="4">
        <f t="shared" si="2"/>
        <v>0</v>
      </c>
      <c r="H64" s="4" t="str">
        <f t="shared" si="3"/>
        <v>，4064963</v>
      </c>
      <c r="I64" s="4" t="str">
        <f>VLOOKUP(A64,HOP!A:U,21,0)</f>
        <v>直连</v>
      </c>
    </row>
    <row r="65" s="4" customFormat="1" spans="1:9">
      <c r="A65" s="5">
        <v>999227379542023</v>
      </c>
      <c r="B65" s="6">
        <v>45213</v>
      </c>
      <c r="C65" s="6">
        <v>45214</v>
      </c>
      <c r="D65" s="4">
        <v>33.54</v>
      </c>
      <c r="E65" s="4" t="str">
        <f>VLOOKUP(A65,HOP!A:L,12,0)</f>
        <v>33.54</v>
      </c>
      <c r="F65" s="4" t="str">
        <f>VLOOKUP(A65,HOP!A:C,3,0)</f>
        <v>4064978</v>
      </c>
      <c r="G65" s="4">
        <f t="shared" si="2"/>
        <v>0</v>
      </c>
      <c r="H65" s="4" t="str">
        <f t="shared" si="3"/>
        <v>，4064978</v>
      </c>
      <c r="I65" s="4" t="str">
        <f>VLOOKUP(A65,HOP!A:U,21,0)</f>
        <v>直连</v>
      </c>
    </row>
    <row r="66" s="4" customFormat="1" spans="1:9">
      <c r="A66" s="5">
        <v>999227379575934</v>
      </c>
      <c r="B66" s="6">
        <v>45212</v>
      </c>
      <c r="C66" s="6">
        <v>45214</v>
      </c>
      <c r="D66" s="4">
        <v>64.38</v>
      </c>
      <c r="E66" s="4" t="str">
        <f>VLOOKUP(A66,HOP!A:L,12,0)</f>
        <v>64.38</v>
      </c>
      <c r="F66" s="4" t="str">
        <f>VLOOKUP(A66,HOP!A:C,3,0)</f>
        <v>4064989</v>
      </c>
      <c r="G66" s="4">
        <f t="shared" si="2"/>
        <v>0</v>
      </c>
      <c r="H66" s="4" t="str">
        <f t="shared" si="3"/>
        <v>，4064989</v>
      </c>
      <c r="I66" s="4" t="str">
        <f>VLOOKUP(A66,HOP!A:U,21,0)</f>
        <v>直连</v>
      </c>
    </row>
    <row r="67" s="4" customFormat="1" spans="1:9">
      <c r="A67" s="5">
        <v>999227379939791</v>
      </c>
      <c r="B67" s="6">
        <v>45213</v>
      </c>
      <c r="C67" s="6">
        <v>45214</v>
      </c>
      <c r="D67" s="4">
        <v>33.83</v>
      </c>
      <c r="E67" s="4" t="str">
        <f>VLOOKUP(A67,HOP!A:L,12,0)</f>
        <v>33.83</v>
      </c>
      <c r="F67" s="4" t="str">
        <f>VLOOKUP(A67,HOP!A:C,3,0)</f>
        <v>4065067</v>
      </c>
      <c r="G67" s="4">
        <f t="shared" ref="G67:G98" si="4">D67-E67</f>
        <v>0</v>
      </c>
      <c r="H67" s="4" t="str">
        <f t="shared" ref="H67:H98" si="5">$H$1&amp;F67</f>
        <v>，4065067</v>
      </c>
      <c r="I67" s="4" t="str">
        <f>VLOOKUP(A67,HOP!A:U,21,0)</f>
        <v>直连</v>
      </c>
    </row>
    <row r="68" s="4" customFormat="1" spans="1:9">
      <c r="A68" s="5">
        <v>999227380339306</v>
      </c>
      <c r="B68" s="6">
        <v>45213</v>
      </c>
      <c r="C68" s="6">
        <v>45214</v>
      </c>
      <c r="D68" s="4">
        <v>199.8</v>
      </c>
      <c r="E68" s="4" t="str">
        <f>VLOOKUP(A68,HOP!A:L,12,0)</f>
        <v>199.80</v>
      </c>
      <c r="F68" s="4" t="str">
        <f>VLOOKUP(A68,HOP!A:C,3,0)</f>
        <v>4065279</v>
      </c>
      <c r="G68" s="4">
        <f t="shared" si="4"/>
        <v>0</v>
      </c>
      <c r="H68" s="4" t="str">
        <f t="shared" si="5"/>
        <v>，4065279</v>
      </c>
      <c r="I68" s="4" t="str">
        <f>VLOOKUP(A68,HOP!A:U,21,0)</f>
        <v>直连</v>
      </c>
    </row>
    <row r="69" s="4" customFormat="1" spans="1:9">
      <c r="A69" s="5">
        <v>999227380506048</v>
      </c>
      <c r="B69" s="6">
        <v>45213</v>
      </c>
      <c r="C69" s="6">
        <v>45214</v>
      </c>
      <c r="D69" s="4">
        <v>54.76</v>
      </c>
      <c r="E69" s="4" t="str">
        <f>VLOOKUP(A69,HOP!A:L,12,0)</f>
        <v>54.76</v>
      </c>
      <c r="F69" s="4" t="str">
        <f>VLOOKUP(A69,HOP!A:C,3,0)</f>
        <v>4065295</v>
      </c>
      <c r="G69" s="4">
        <f t="shared" si="4"/>
        <v>0</v>
      </c>
      <c r="H69" s="4" t="str">
        <f t="shared" si="5"/>
        <v>，4065295</v>
      </c>
      <c r="I69" s="4" t="str">
        <f>VLOOKUP(A69,HOP!A:U,21,0)</f>
        <v>直连</v>
      </c>
    </row>
    <row r="70" s="4" customFormat="1" spans="1:9">
      <c r="A70" s="5">
        <v>999227381461916</v>
      </c>
      <c r="B70" s="6">
        <v>45213</v>
      </c>
      <c r="C70" s="6">
        <v>45214</v>
      </c>
      <c r="D70" s="4">
        <v>48.28</v>
      </c>
      <c r="E70" s="4" t="str">
        <f>VLOOKUP(A70,HOP!A:L,12,0)</f>
        <v>48.28</v>
      </c>
      <c r="F70" s="4" t="str">
        <f>VLOOKUP(A70,HOP!A:C,3,0)</f>
        <v>4065646</v>
      </c>
      <c r="G70" s="4">
        <f t="shared" si="4"/>
        <v>0</v>
      </c>
      <c r="H70" s="4" t="str">
        <f t="shared" si="5"/>
        <v>，4065646</v>
      </c>
      <c r="I70" s="4" t="str">
        <f>VLOOKUP(A70,HOP!A:U,21,0)</f>
        <v>直连</v>
      </c>
    </row>
    <row r="71" s="4" customFormat="1" spans="1:9">
      <c r="A71" s="5">
        <v>999227381853429</v>
      </c>
      <c r="B71" s="6">
        <v>45213</v>
      </c>
      <c r="C71" s="6">
        <v>45214</v>
      </c>
      <c r="D71" s="4">
        <v>31.53</v>
      </c>
      <c r="E71" s="4" t="str">
        <f>VLOOKUP(A71,HOP!A:L,12,0)</f>
        <v>31.53</v>
      </c>
      <c r="F71" s="4" t="str">
        <f>VLOOKUP(A71,HOP!A:C,3,0)</f>
        <v>4065764</v>
      </c>
      <c r="G71" s="4">
        <f t="shared" si="4"/>
        <v>0</v>
      </c>
      <c r="H71" s="4" t="str">
        <f t="shared" si="5"/>
        <v>，4065764</v>
      </c>
      <c r="I71" s="4" t="str">
        <f>VLOOKUP(A71,HOP!A:U,21,0)</f>
        <v>直连</v>
      </c>
    </row>
    <row r="72" s="4" customFormat="1" spans="1:9">
      <c r="A72" s="5">
        <v>999227382310746</v>
      </c>
      <c r="B72" s="6">
        <v>45213</v>
      </c>
      <c r="C72" s="6">
        <v>45214</v>
      </c>
      <c r="D72" s="4">
        <v>18.05</v>
      </c>
      <c r="E72" s="4" t="str">
        <f>VLOOKUP(A72,HOP!A:L,12,0)</f>
        <v>18.05</v>
      </c>
      <c r="F72" s="4" t="str">
        <f>VLOOKUP(A72,HOP!A:C,3,0)</f>
        <v>4066050</v>
      </c>
      <c r="G72" s="4">
        <f t="shared" si="4"/>
        <v>0</v>
      </c>
      <c r="H72" s="4" t="str">
        <f t="shared" si="5"/>
        <v>，4066050</v>
      </c>
      <c r="I72" s="4" t="str">
        <f>VLOOKUP(A72,HOP!A:U,21,0)</f>
        <v>直连</v>
      </c>
    </row>
    <row r="73" s="4" customFormat="1" spans="1:9">
      <c r="A73" s="5">
        <v>999227382530908</v>
      </c>
      <c r="B73" s="6">
        <v>45213</v>
      </c>
      <c r="C73" s="6">
        <v>45214</v>
      </c>
      <c r="D73" s="4">
        <v>99.9</v>
      </c>
      <c r="E73" s="4" t="str">
        <f>VLOOKUP(A73,HOP!A:L,12,0)</f>
        <v>99.90</v>
      </c>
      <c r="F73" s="4" t="str">
        <f>VLOOKUP(A73,HOP!A:C,3,0)</f>
        <v>4066098</v>
      </c>
      <c r="G73" s="4">
        <f t="shared" si="4"/>
        <v>0</v>
      </c>
      <c r="H73" s="4" t="str">
        <f t="shared" si="5"/>
        <v>，4066098</v>
      </c>
      <c r="I73" s="4" t="str">
        <f>VLOOKUP(A73,HOP!A:U,21,0)</f>
        <v>直连</v>
      </c>
    </row>
    <row r="74" s="4" customFormat="1" spans="1:9">
      <c r="A74" s="5">
        <v>999227385549161</v>
      </c>
      <c r="B74" s="6">
        <v>45213</v>
      </c>
      <c r="C74" s="6">
        <v>45214</v>
      </c>
      <c r="D74" s="4">
        <v>30.32</v>
      </c>
      <c r="E74" s="4" t="str">
        <f>VLOOKUP(A74,HOP!A:L,12,0)</f>
        <v>30.32</v>
      </c>
      <c r="F74" s="4" t="str">
        <f>VLOOKUP(A74,HOP!A:C,3,0)</f>
        <v>4067533</v>
      </c>
      <c r="G74" s="4">
        <f t="shared" si="4"/>
        <v>0</v>
      </c>
      <c r="H74" s="4" t="str">
        <f t="shared" si="5"/>
        <v>，4067533</v>
      </c>
      <c r="I74" s="4" t="str">
        <f>VLOOKUP(A74,HOP!A:U,21,0)</f>
        <v>直连</v>
      </c>
    </row>
    <row r="75" s="4" customFormat="1" spans="1:9">
      <c r="A75" s="5">
        <v>999227387379128</v>
      </c>
      <c r="B75" s="6">
        <v>45213</v>
      </c>
      <c r="C75" s="6">
        <v>45214</v>
      </c>
      <c r="D75" s="4">
        <v>30.23</v>
      </c>
      <c r="E75" s="4" t="str">
        <f>VLOOKUP(A75,HOP!A:L,12,0)</f>
        <v>30.23</v>
      </c>
      <c r="F75" s="4" t="str">
        <f>VLOOKUP(A75,HOP!A:C,3,0)</f>
        <v>4068049</v>
      </c>
      <c r="G75" s="4">
        <f t="shared" si="4"/>
        <v>0</v>
      </c>
      <c r="H75" s="4" t="str">
        <f t="shared" si="5"/>
        <v>，4068049</v>
      </c>
      <c r="I75" s="4" t="str">
        <f>VLOOKUP(A75,HOP!A:U,21,0)</f>
        <v>直连</v>
      </c>
    </row>
    <row r="76" s="4" customFormat="1" spans="1:9">
      <c r="A76" s="5">
        <v>999227387605214</v>
      </c>
      <c r="B76" s="6">
        <v>45213</v>
      </c>
      <c r="C76" s="6">
        <v>45214</v>
      </c>
      <c r="D76" s="4">
        <v>40.49</v>
      </c>
      <c r="E76" s="4" t="str">
        <f>VLOOKUP(A76,HOP!A:L,12,0)</f>
        <v>40.49</v>
      </c>
      <c r="F76" s="4" t="str">
        <f>VLOOKUP(A76,HOP!A:C,3,0)</f>
        <v>4068125</v>
      </c>
      <c r="G76" s="4">
        <f t="shared" si="4"/>
        <v>0</v>
      </c>
      <c r="H76" s="4" t="str">
        <f t="shared" si="5"/>
        <v>，4068125</v>
      </c>
      <c r="I76" s="4" t="str">
        <f>VLOOKUP(A76,HOP!A:U,21,0)</f>
        <v>直连</v>
      </c>
    </row>
    <row r="77" s="4" customFormat="1" spans="1:9">
      <c r="A77" s="5">
        <v>999227387732139</v>
      </c>
      <c r="B77" s="6">
        <v>45213</v>
      </c>
      <c r="C77" s="6">
        <v>45214</v>
      </c>
      <c r="D77" s="4">
        <v>7.05</v>
      </c>
      <c r="E77" s="4" t="str">
        <f>VLOOKUP(A77,HOP!A:L,12,0)</f>
        <v>7.05</v>
      </c>
      <c r="F77" s="4" t="str">
        <f>VLOOKUP(A77,HOP!A:C,3,0)</f>
        <v>4068169</v>
      </c>
      <c r="G77" s="4">
        <f t="shared" si="4"/>
        <v>0</v>
      </c>
      <c r="H77" s="4" t="str">
        <f t="shared" si="5"/>
        <v>，4068169</v>
      </c>
      <c r="I77" s="4" t="str">
        <f>VLOOKUP(A77,HOP!A:U,21,0)</f>
        <v>直连</v>
      </c>
    </row>
    <row r="78" s="4" customFormat="1" spans="1:9">
      <c r="A78" s="5">
        <v>999227397803124</v>
      </c>
      <c r="B78" s="6">
        <v>45213</v>
      </c>
      <c r="C78" s="6">
        <v>45214</v>
      </c>
      <c r="D78" s="4">
        <v>52.9</v>
      </c>
      <c r="E78" s="4" t="str">
        <f>VLOOKUP(A78,HOP!A:L,12,0)</f>
        <v>52.90</v>
      </c>
      <c r="F78" s="4" t="str">
        <f>VLOOKUP(A78,HOP!A:C,3,0)</f>
        <v>4068588</v>
      </c>
      <c r="G78" s="4">
        <f t="shared" si="4"/>
        <v>0</v>
      </c>
      <c r="H78" s="4" t="str">
        <f t="shared" si="5"/>
        <v>，4068588</v>
      </c>
      <c r="I78" s="4" t="str">
        <f>VLOOKUP(A78,HOP!A:U,21,0)</f>
        <v>直连</v>
      </c>
    </row>
    <row r="79" s="4" customFormat="1" spans="1:9">
      <c r="A79" s="5">
        <v>999227398108362</v>
      </c>
      <c r="B79" s="6">
        <v>45213</v>
      </c>
      <c r="C79" s="6">
        <v>45214</v>
      </c>
      <c r="D79" s="4">
        <v>46.77</v>
      </c>
      <c r="E79" s="4" t="str">
        <f>VLOOKUP(A79,HOP!A:L,12,0)</f>
        <v>46.77</v>
      </c>
      <c r="F79" s="4" t="str">
        <f>VLOOKUP(A79,HOP!A:C,3,0)</f>
        <v>4068632</v>
      </c>
      <c r="G79" s="4">
        <f t="shared" si="4"/>
        <v>0</v>
      </c>
      <c r="H79" s="4" t="str">
        <f t="shared" si="5"/>
        <v>，4068632</v>
      </c>
      <c r="I79" s="4" t="str">
        <f>VLOOKUP(A79,HOP!A:U,21,0)</f>
        <v>直连</v>
      </c>
    </row>
    <row r="80" s="4" customFormat="1" spans="1:9">
      <c r="A80" s="5">
        <v>999227398448402</v>
      </c>
      <c r="B80" s="6">
        <v>45213</v>
      </c>
      <c r="C80" s="6">
        <v>45214</v>
      </c>
      <c r="D80" s="4">
        <v>22.87</v>
      </c>
      <c r="E80" s="4" t="str">
        <f>VLOOKUP(A80,HOP!A:L,12,0)</f>
        <v>22.87</v>
      </c>
      <c r="F80" s="4" t="str">
        <f>VLOOKUP(A80,HOP!A:C,3,0)</f>
        <v>4068760</v>
      </c>
      <c r="G80" s="4">
        <f t="shared" si="4"/>
        <v>0</v>
      </c>
      <c r="H80" s="4" t="str">
        <f t="shared" si="5"/>
        <v>，4068760</v>
      </c>
      <c r="I80" s="4" t="str">
        <f>VLOOKUP(A80,HOP!A:U,21,0)</f>
        <v>直连</v>
      </c>
    </row>
    <row r="81" s="4" customFormat="1" spans="1:9">
      <c r="A81" s="5">
        <v>999227398972940</v>
      </c>
      <c r="B81" s="6">
        <v>45213</v>
      </c>
      <c r="C81" s="6">
        <v>45214</v>
      </c>
      <c r="D81" s="4">
        <v>74.29</v>
      </c>
      <c r="E81" s="4" t="str">
        <f>VLOOKUP(A81,HOP!A:L,12,0)</f>
        <v>74.29</v>
      </c>
      <c r="F81" s="4" t="str">
        <f>VLOOKUP(A81,HOP!A:C,3,0)</f>
        <v>4068853</v>
      </c>
      <c r="G81" s="4">
        <f t="shared" si="4"/>
        <v>0</v>
      </c>
      <c r="H81" s="4" t="str">
        <f t="shared" si="5"/>
        <v>，4068853</v>
      </c>
      <c r="I81" s="4" t="str">
        <f>VLOOKUP(A81,HOP!A:U,21,0)</f>
        <v>直连</v>
      </c>
    </row>
    <row r="82" s="4" customFormat="1" spans="1:9">
      <c r="A82" s="5">
        <v>999227399195908</v>
      </c>
      <c r="B82" s="6">
        <v>45213</v>
      </c>
      <c r="C82" s="6">
        <v>45214</v>
      </c>
      <c r="D82" s="4">
        <v>13.64</v>
      </c>
      <c r="E82" s="4" t="str">
        <f>VLOOKUP(A82,HOP!A:L,12,0)</f>
        <v>13.64</v>
      </c>
      <c r="F82" s="4" t="str">
        <f>VLOOKUP(A82,HOP!A:C,3,0)</f>
        <v>4068975</v>
      </c>
      <c r="G82" s="4">
        <f t="shared" si="4"/>
        <v>0</v>
      </c>
      <c r="H82" s="4" t="str">
        <f t="shared" si="5"/>
        <v>，4068975</v>
      </c>
      <c r="I82" s="4" t="str">
        <f>VLOOKUP(A82,HOP!A:U,21,0)</f>
        <v>直连</v>
      </c>
    </row>
    <row r="83" s="4" customFormat="1" spans="1:9">
      <c r="A83" s="5">
        <v>999227399330248</v>
      </c>
      <c r="B83" s="6">
        <v>45213</v>
      </c>
      <c r="C83" s="6">
        <v>45214</v>
      </c>
      <c r="D83" s="4">
        <v>36.33</v>
      </c>
      <c r="E83" s="4" t="str">
        <f>VLOOKUP(A83,HOP!A:L,12,0)</f>
        <v>36.33</v>
      </c>
      <c r="F83" s="4" t="str">
        <f>VLOOKUP(A83,HOP!A:C,3,0)</f>
        <v>4068998</v>
      </c>
      <c r="G83" s="4">
        <f t="shared" si="4"/>
        <v>0</v>
      </c>
      <c r="H83" s="4" t="str">
        <f t="shared" si="5"/>
        <v>，4068998</v>
      </c>
      <c r="I83" s="4" t="str">
        <f>VLOOKUP(A83,HOP!A:U,21,0)</f>
        <v>直连</v>
      </c>
    </row>
    <row r="84" s="4" customFormat="1" spans="1:9">
      <c r="A84" s="5">
        <v>999227399706021</v>
      </c>
      <c r="B84" s="6">
        <v>45213</v>
      </c>
      <c r="C84" s="6">
        <v>45214</v>
      </c>
      <c r="D84" s="4">
        <v>38.14</v>
      </c>
      <c r="E84" s="4" t="str">
        <f>VLOOKUP(A84,HOP!A:L,12,0)</f>
        <v>38.14</v>
      </c>
      <c r="F84" s="4" t="str">
        <f>VLOOKUP(A84,HOP!A:C,3,0)</f>
        <v>4069075</v>
      </c>
      <c r="G84" s="4">
        <f t="shared" si="4"/>
        <v>0</v>
      </c>
      <c r="H84" s="4" t="str">
        <f t="shared" si="5"/>
        <v>，4069075</v>
      </c>
      <c r="I84" s="4" t="str">
        <f>VLOOKUP(A84,HOP!A:U,21,0)</f>
        <v>直连</v>
      </c>
    </row>
    <row r="85" s="4" customFormat="1" spans="1:9">
      <c r="A85" s="5">
        <v>999227399737112</v>
      </c>
      <c r="B85" s="6">
        <v>45213</v>
      </c>
      <c r="C85" s="6">
        <v>45214</v>
      </c>
      <c r="D85" s="4">
        <v>26.77</v>
      </c>
      <c r="E85" s="4" t="str">
        <f>VLOOKUP(A85,HOP!A:L,12,0)</f>
        <v>26.77</v>
      </c>
      <c r="F85" s="4" t="str">
        <f>VLOOKUP(A85,HOP!A:C,3,0)</f>
        <v>4069083</v>
      </c>
      <c r="G85" s="4">
        <f t="shared" si="4"/>
        <v>0</v>
      </c>
      <c r="H85" s="4" t="str">
        <f t="shared" si="5"/>
        <v>，4069083</v>
      </c>
      <c r="I85" s="4" t="str">
        <f>VLOOKUP(A85,HOP!A:U,21,0)</f>
        <v>直连</v>
      </c>
    </row>
    <row r="86" s="4" customFormat="1" spans="1:9">
      <c r="A86" s="5">
        <v>999227399788509</v>
      </c>
      <c r="B86" s="6">
        <v>45213</v>
      </c>
      <c r="C86" s="6">
        <v>45214</v>
      </c>
      <c r="D86" s="4">
        <v>24.95</v>
      </c>
      <c r="E86" s="4" t="str">
        <f>VLOOKUP(A86,HOP!A:L,12,0)</f>
        <v>24.95</v>
      </c>
      <c r="F86" s="4" t="str">
        <f>VLOOKUP(A86,HOP!A:C,3,0)</f>
        <v>4069191</v>
      </c>
      <c r="G86" s="4">
        <f t="shared" si="4"/>
        <v>0</v>
      </c>
      <c r="H86" s="4" t="str">
        <f t="shared" si="5"/>
        <v>，4069191</v>
      </c>
      <c r="I86" s="4" t="str">
        <f>VLOOKUP(A86,HOP!A:U,21,0)</f>
        <v>直连</v>
      </c>
    </row>
    <row r="87" s="4" customFormat="1" spans="1:9">
      <c r="A87" s="5">
        <v>999227400703161</v>
      </c>
      <c r="B87" s="6">
        <v>45213</v>
      </c>
      <c r="C87" s="6">
        <v>45214</v>
      </c>
      <c r="D87" s="4">
        <v>47.68</v>
      </c>
      <c r="E87" s="4" t="str">
        <f>VLOOKUP(A87,HOP!A:L,12,0)</f>
        <v>47.68</v>
      </c>
      <c r="F87" s="4" t="str">
        <f>VLOOKUP(A87,HOP!A:C,3,0)</f>
        <v>4069529</v>
      </c>
      <c r="G87" s="4">
        <f t="shared" si="4"/>
        <v>0</v>
      </c>
      <c r="H87" s="4" t="str">
        <f t="shared" si="5"/>
        <v>，4069529</v>
      </c>
      <c r="I87" s="4" t="str">
        <f>VLOOKUP(A87,HOP!A:U,21,0)</f>
        <v>直连</v>
      </c>
    </row>
    <row r="88" s="4" customFormat="1" spans="1:9">
      <c r="A88" s="5">
        <v>999227400935556</v>
      </c>
      <c r="B88" s="6">
        <v>45213</v>
      </c>
      <c r="C88" s="6">
        <v>45214</v>
      </c>
      <c r="D88" s="4">
        <v>61.04</v>
      </c>
      <c r="E88" s="4" t="str">
        <f>VLOOKUP(A88,HOP!A:L,12,0)</f>
        <v>61.04</v>
      </c>
      <c r="F88" s="4" t="str">
        <f>VLOOKUP(A88,HOP!A:C,3,0)</f>
        <v>4069573</v>
      </c>
      <c r="G88" s="4">
        <f t="shared" si="4"/>
        <v>0</v>
      </c>
      <c r="H88" s="4" t="str">
        <f t="shared" si="5"/>
        <v>，4069573</v>
      </c>
      <c r="I88" s="4" t="str">
        <f>VLOOKUP(A88,HOP!A:U,21,0)</f>
        <v>直连</v>
      </c>
    </row>
    <row r="89" s="4" customFormat="1" spans="1:9">
      <c r="A89" s="5">
        <v>999227401007969</v>
      </c>
      <c r="B89" s="6">
        <v>45213</v>
      </c>
      <c r="C89" s="6">
        <v>45214</v>
      </c>
      <c r="D89" s="4">
        <v>18.75</v>
      </c>
      <c r="E89" s="4" t="str">
        <f>VLOOKUP(A89,HOP!A:L,12,0)</f>
        <v>18.75</v>
      </c>
      <c r="F89" s="4" t="str">
        <f>VLOOKUP(A89,HOP!A:C,3,0)</f>
        <v>4069588</v>
      </c>
      <c r="G89" s="4">
        <f t="shared" si="4"/>
        <v>0</v>
      </c>
      <c r="H89" s="4" t="str">
        <f t="shared" si="5"/>
        <v>，4069588</v>
      </c>
      <c r="I89" s="4" t="str">
        <f>VLOOKUP(A89,HOP!A:U,21,0)</f>
        <v>直连</v>
      </c>
    </row>
    <row r="90" s="4" customFormat="1" spans="1:9">
      <c r="A90" s="5">
        <v>999227401544372</v>
      </c>
      <c r="B90" s="6">
        <v>45213</v>
      </c>
      <c r="C90" s="6">
        <v>45214</v>
      </c>
      <c r="D90" s="4">
        <v>19.95</v>
      </c>
      <c r="E90" s="4" t="str">
        <f>VLOOKUP(A90,HOP!A:L,12,0)</f>
        <v>19.95</v>
      </c>
      <c r="F90" s="4" t="str">
        <f>VLOOKUP(A90,HOP!A:C,3,0)</f>
        <v>4069866</v>
      </c>
      <c r="G90" s="4">
        <f t="shared" si="4"/>
        <v>0</v>
      </c>
      <c r="H90" s="4" t="str">
        <f t="shared" si="5"/>
        <v>，4069866</v>
      </c>
      <c r="I90" s="4" t="str">
        <f>VLOOKUP(A90,HOP!A:U,21,0)</f>
        <v>直连</v>
      </c>
    </row>
    <row r="91" s="4" customFormat="1" spans="1:9">
      <c r="A91" s="5">
        <v>999227401967160</v>
      </c>
      <c r="B91" s="6">
        <v>45213</v>
      </c>
      <c r="C91" s="6">
        <v>45214</v>
      </c>
      <c r="D91" s="4">
        <v>37.46</v>
      </c>
      <c r="E91" s="4" t="str">
        <f>VLOOKUP(A91,HOP!A:L,12,0)</f>
        <v>37.46</v>
      </c>
      <c r="F91" s="4" t="str">
        <f>VLOOKUP(A91,HOP!A:C,3,0)</f>
        <v>4070077</v>
      </c>
      <c r="G91" s="4">
        <f t="shared" si="4"/>
        <v>0</v>
      </c>
      <c r="H91" s="4" t="str">
        <f t="shared" si="5"/>
        <v>，4070077</v>
      </c>
      <c r="I91" s="4" t="str">
        <f>VLOOKUP(A91,HOP!A:U,21,0)</f>
        <v>直连</v>
      </c>
    </row>
    <row r="92" s="4" customFormat="1" hidden="1" spans="1:9">
      <c r="A92" s="5">
        <v>999227402342167</v>
      </c>
      <c r="B92" s="6">
        <v>45213</v>
      </c>
      <c r="C92" s="6">
        <v>45214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999227402606585</v>
      </c>
      <c r="B93" s="6">
        <v>45213</v>
      </c>
      <c r="C93" s="6">
        <v>45214</v>
      </c>
      <c r="D93" s="4">
        <v>55.36</v>
      </c>
      <c r="E93" s="4" t="str">
        <f>VLOOKUP(A93,HOP!A:L,12,0)</f>
        <v>55.36</v>
      </c>
      <c r="F93" s="4" t="str">
        <f>VLOOKUP(A93,HOP!A:C,3,0)</f>
        <v>4070133</v>
      </c>
      <c r="G93" s="4">
        <f t="shared" si="4"/>
        <v>0</v>
      </c>
      <c r="H93" s="4" t="str">
        <f t="shared" si="5"/>
        <v>，4070133</v>
      </c>
      <c r="I93" s="4" t="str">
        <f>VLOOKUP(A93,HOP!A:U,21,0)</f>
        <v>直连</v>
      </c>
    </row>
    <row r="94" s="4" customFormat="1" spans="1:9">
      <c r="A94" s="5">
        <v>999227402985630</v>
      </c>
      <c r="B94" s="6">
        <v>45213</v>
      </c>
      <c r="C94" s="6">
        <v>45214</v>
      </c>
      <c r="D94" s="4">
        <v>21.26</v>
      </c>
      <c r="E94" s="4" t="str">
        <f>VLOOKUP(A94,HOP!A:L,12,0)</f>
        <v>21.26</v>
      </c>
      <c r="F94" s="4" t="str">
        <f>VLOOKUP(A94,HOP!A:C,3,0)</f>
        <v>4070194</v>
      </c>
      <c r="G94" s="4">
        <f t="shared" si="4"/>
        <v>0</v>
      </c>
      <c r="H94" s="4" t="str">
        <f t="shared" si="5"/>
        <v>，4070194</v>
      </c>
      <c r="I94" s="4" t="str">
        <f>VLOOKUP(A94,HOP!A:U,21,0)</f>
        <v>直连</v>
      </c>
    </row>
    <row r="95" s="4" customFormat="1" spans="1:9">
      <c r="A95" s="5">
        <v>999227403477751</v>
      </c>
      <c r="B95" s="6">
        <v>45213</v>
      </c>
      <c r="C95" s="6">
        <v>45214</v>
      </c>
      <c r="D95" s="4">
        <v>22.67</v>
      </c>
      <c r="E95" s="4" t="str">
        <f>VLOOKUP(A95,HOP!A:L,12,0)</f>
        <v>22.67</v>
      </c>
      <c r="F95" s="4" t="str">
        <f>VLOOKUP(A95,HOP!A:C,3,0)</f>
        <v>4070360</v>
      </c>
      <c r="G95" s="4">
        <f t="shared" si="4"/>
        <v>0</v>
      </c>
      <c r="H95" s="4" t="str">
        <f t="shared" si="5"/>
        <v>，4070360</v>
      </c>
      <c r="I95" s="4" t="str">
        <f>VLOOKUP(A95,HOP!A:U,21,0)</f>
        <v>直连</v>
      </c>
    </row>
    <row r="96" s="4" customFormat="1" spans="1:9">
      <c r="A96" s="5">
        <v>999227403622420</v>
      </c>
      <c r="B96" s="6">
        <v>45213</v>
      </c>
      <c r="C96" s="6">
        <v>45214</v>
      </c>
      <c r="D96" s="4">
        <v>23.24</v>
      </c>
      <c r="E96" s="4" t="str">
        <f>VLOOKUP(A96,HOP!A:L,12,0)</f>
        <v>23.24</v>
      </c>
      <c r="F96" s="4" t="str">
        <f>VLOOKUP(A96,HOP!A:C,3,0)</f>
        <v>4070388</v>
      </c>
      <c r="G96" s="4">
        <f t="shared" si="4"/>
        <v>0</v>
      </c>
      <c r="H96" s="4" t="str">
        <f t="shared" si="5"/>
        <v>，4070388</v>
      </c>
      <c r="I96" s="4" t="str">
        <f>VLOOKUP(A96,HOP!A:U,21,0)</f>
        <v>直连</v>
      </c>
    </row>
    <row r="97" s="4" customFormat="1" spans="1:9">
      <c r="A97" s="5">
        <v>999227403629132</v>
      </c>
      <c r="B97" s="6">
        <v>45213</v>
      </c>
      <c r="C97" s="6">
        <v>45214</v>
      </c>
      <c r="D97" s="4">
        <v>26.12</v>
      </c>
      <c r="E97" s="4" t="str">
        <f>VLOOKUP(A97,HOP!A:L,12,0)</f>
        <v>26.12</v>
      </c>
      <c r="F97" s="4" t="str">
        <f>VLOOKUP(A97,HOP!A:C,3,0)</f>
        <v>4070389</v>
      </c>
      <c r="G97" s="4">
        <f t="shared" si="4"/>
        <v>0</v>
      </c>
      <c r="H97" s="4" t="str">
        <f t="shared" si="5"/>
        <v>，4070389</v>
      </c>
      <c r="I97" s="4" t="str">
        <f>VLOOKUP(A97,HOP!A:U,21,0)</f>
        <v>直连</v>
      </c>
    </row>
    <row r="98" s="4" customFormat="1" spans="1:9">
      <c r="A98" s="5">
        <v>999227403713671</v>
      </c>
      <c r="B98" s="6">
        <v>45213</v>
      </c>
      <c r="C98" s="6">
        <v>45214</v>
      </c>
      <c r="D98" s="4">
        <v>150.4</v>
      </c>
      <c r="E98" s="4" t="str">
        <f>VLOOKUP(A98,HOP!A:L,12,0)</f>
        <v>150.40</v>
      </c>
      <c r="F98" s="4" t="str">
        <f>VLOOKUP(A98,HOP!A:C,3,0)</f>
        <v>4070405</v>
      </c>
      <c r="G98" s="4">
        <f t="shared" si="4"/>
        <v>0</v>
      </c>
      <c r="H98" s="4" t="str">
        <f t="shared" si="5"/>
        <v>，4070405</v>
      </c>
      <c r="I98" s="4" t="str">
        <f>VLOOKUP(A98,HOP!A:U,21,0)</f>
        <v>直连</v>
      </c>
    </row>
    <row r="99" s="4" customFormat="1" spans="1:9">
      <c r="A99" s="5">
        <v>999227403847901</v>
      </c>
      <c r="B99" s="6">
        <v>45213</v>
      </c>
      <c r="C99" s="6">
        <v>45214</v>
      </c>
      <c r="D99" s="4">
        <v>40.98</v>
      </c>
      <c r="E99" s="4" t="str">
        <f>VLOOKUP(A99,HOP!A:L,12,0)</f>
        <v>40.98</v>
      </c>
      <c r="F99" s="4" t="str">
        <f>VLOOKUP(A99,HOP!A:C,3,0)</f>
        <v>4070419</v>
      </c>
      <c r="G99" s="4">
        <f t="shared" ref="G99:G117" si="6">D99-E99</f>
        <v>0</v>
      </c>
      <c r="H99" s="4" t="str">
        <f t="shared" ref="H99:H117" si="7">$H$1&amp;F99</f>
        <v>，4070419</v>
      </c>
      <c r="I99" s="4" t="str">
        <f>VLOOKUP(A99,HOP!A:U,21,0)</f>
        <v>直连</v>
      </c>
    </row>
    <row r="100" s="4" customFormat="1" spans="1:9">
      <c r="A100" s="5">
        <v>999227403943516</v>
      </c>
      <c r="B100" s="6">
        <v>45213</v>
      </c>
      <c r="C100" s="6">
        <v>45214</v>
      </c>
      <c r="D100" s="4">
        <v>34.84</v>
      </c>
      <c r="E100" s="4" t="str">
        <f>VLOOKUP(A100,HOP!A:L,12,0)</f>
        <v>34.84</v>
      </c>
      <c r="F100" s="4" t="str">
        <f>VLOOKUP(A100,HOP!A:C,3,0)</f>
        <v>4070448</v>
      </c>
      <c r="G100" s="4">
        <f t="shared" si="6"/>
        <v>0</v>
      </c>
      <c r="H100" s="4" t="str">
        <f t="shared" si="7"/>
        <v>，4070448</v>
      </c>
      <c r="I100" s="4" t="str">
        <f>VLOOKUP(A100,HOP!A:U,21,0)</f>
        <v>直连</v>
      </c>
    </row>
    <row r="101" s="4" customFormat="1" spans="1:9">
      <c r="A101" s="5">
        <v>999227403972527</v>
      </c>
      <c r="B101" s="6">
        <v>45213</v>
      </c>
      <c r="C101" s="6">
        <v>45214</v>
      </c>
      <c r="D101" s="4">
        <v>252.13</v>
      </c>
      <c r="E101" s="4" t="str">
        <f>VLOOKUP(A101,HOP!A:L,12,0)</f>
        <v>252.13</v>
      </c>
      <c r="F101" s="4" t="str">
        <f>VLOOKUP(A101,HOP!A:C,3,0)</f>
        <v>4070452</v>
      </c>
      <c r="G101" s="4">
        <f t="shared" si="6"/>
        <v>0</v>
      </c>
      <c r="H101" s="4" t="str">
        <f t="shared" si="7"/>
        <v>，4070452</v>
      </c>
      <c r="I101" s="4" t="str">
        <f>VLOOKUP(A101,HOP!A:U,21,0)</f>
        <v>直连</v>
      </c>
    </row>
    <row r="102" s="4" customFormat="1" spans="1:9">
      <c r="A102" s="5">
        <v>999227404793094</v>
      </c>
      <c r="B102" s="6">
        <v>45213</v>
      </c>
      <c r="C102" s="6">
        <v>45214</v>
      </c>
      <c r="D102" s="4">
        <v>15.87</v>
      </c>
      <c r="E102" s="4" t="str">
        <f>VLOOKUP(A102,HOP!A:L,12,0)</f>
        <v>15.87</v>
      </c>
      <c r="F102" s="4" t="str">
        <f>VLOOKUP(A102,HOP!A:C,3,0)</f>
        <v>4070732</v>
      </c>
      <c r="G102" s="4">
        <f t="shared" si="6"/>
        <v>0</v>
      </c>
      <c r="H102" s="4" t="str">
        <f t="shared" si="7"/>
        <v>，4070732</v>
      </c>
      <c r="I102" s="4" t="str">
        <f>VLOOKUP(A102,HOP!A:U,21,0)</f>
        <v>直连</v>
      </c>
    </row>
    <row r="103" s="4" customFormat="1" spans="1:9">
      <c r="A103" s="5">
        <v>999227405211301</v>
      </c>
      <c r="B103" s="6">
        <v>45213</v>
      </c>
      <c r="C103" s="6">
        <v>45214</v>
      </c>
      <c r="D103" s="4">
        <v>16.65</v>
      </c>
      <c r="E103" s="4" t="str">
        <f>VLOOKUP(A103,HOP!A:L,12,0)</f>
        <v>16.65</v>
      </c>
      <c r="F103" s="4" t="str">
        <f>VLOOKUP(A103,HOP!A:C,3,0)</f>
        <v>4070895</v>
      </c>
      <c r="G103" s="4">
        <f t="shared" si="6"/>
        <v>0</v>
      </c>
      <c r="H103" s="4" t="str">
        <f t="shared" si="7"/>
        <v>，4070895</v>
      </c>
      <c r="I103" s="4" t="str">
        <f>VLOOKUP(A103,HOP!A:U,21,0)</f>
        <v>直连</v>
      </c>
    </row>
    <row r="104" s="4" customFormat="1" spans="1:9">
      <c r="A104" s="5">
        <v>999227406241833</v>
      </c>
      <c r="B104" s="6">
        <v>45213</v>
      </c>
      <c r="C104" s="6">
        <v>45214</v>
      </c>
      <c r="D104" s="4">
        <v>25.34</v>
      </c>
      <c r="E104" s="4" t="str">
        <f>VLOOKUP(A104,HOP!A:L,12,0)</f>
        <v>25.34</v>
      </c>
      <c r="F104" s="4" t="str">
        <f>VLOOKUP(A104,HOP!A:C,3,0)</f>
        <v>4070978</v>
      </c>
      <c r="G104" s="4">
        <f t="shared" si="6"/>
        <v>0</v>
      </c>
      <c r="H104" s="4" t="str">
        <f t="shared" si="7"/>
        <v>，4070978</v>
      </c>
      <c r="I104" s="4" t="str">
        <f>VLOOKUP(A104,HOP!A:U,21,0)</f>
        <v>直连</v>
      </c>
    </row>
    <row r="105" s="4" customFormat="1" spans="1:9">
      <c r="A105" s="5">
        <v>999227406254129</v>
      </c>
      <c r="B105" s="6">
        <v>45213</v>
      </c>
      <c r="C105" s="6">
        <v>45214</v>
      </c>
      <c r="D105" s="4">
        <v>45</v>
      </c>
      <c r="E105" s="4" t="str">
        <f>VLOOKUP(A105,HOP!A:L,12,0)</f>
        <v>45.00</v>
      </c>
      <c r="F105" s="4" t="str">
        <f>VLOOKUP(A105,HOP!A:C,3,0)</f>
        <v>4070981</v>
      </c>
      <c r="G105" s="4">
        <f t="shared" si="6"/>
        <v>0</v>
      </c>
      <c r="H105" s="4" t="str">
        <f t="shared" si="7"/>
        <v>，4070981</v>
      </c>
      <c r="I105" s="4" t="str">
        <f>VLOOKUP(A105,HOP!A:U,21,0)</f>
        <v>直连</v>
      </c>
    </row>
    <row r="106" s="4" customFormat="1" spans="1:9">
      <c r="A106" s="5">
        <v>999227406421212</v>
      </c>
      <c r="B106" s="6">
        <v>45213</v>
      </c>
      <c r="C106" s="6">
        <v>45214</v>
      </c>
      <c r="D106" s="4">
        <v>96.86</v>
      </c>
      <c r="E106" s="4" t="str">
        <f>VLOOKUP(A106,HOP!A:L,12,0)</f>
        <v>96.86</v>
      </c>
      <c r="F106" s="4" t="str">
        <f>VLOOKUP(A106,HOP!A:C,3,0)</f>
        <v>4071032</v>
      </c>
      <c r="G106" s="4">
        <f t="shared" si="6"/>
        <v>0</v>
      </c>
      <c r="H106" s="4" t="str">
        <f t="shared" si="7"/>
        <v>，4071032</v>
      </c>
      <c r="I106" s="4" t="str">
        <f>VLOOKUP(A106,HOP!A:U,21,0)</f>
        <v>直连</v>
      </c>
    </row>
    <row r="107" s="4" customFormat="1" spans="1:9">
      <c r="A107" s="5">
        <v>999227406635379</v>
      </c>
      <c r="B107" s="6">
        <v>45213</v>
      </c>
      <c r="C107" s="6">
        <v>45214</v>
      </c>
      <c r="D107" s="4">
        <v>17.25</v>
      </c>
      <c r="E107" s="4" t="str">
        <f>VLOOKUP(A107,HOP!A:L,12,0)</f>
        <v>17.25</v>
      </c>
      <c r="F107" s="4" t="str">
        <f>VLOOKUP(A107,HOP!A:C,3,0)</f>
        <v>4071252</v>
      </c>
      <c r="G107" s="4">
        <f t="shared" si="6"/>
        <v>0</v>
      </c>
      <c r="H107" s="4" t="str">
        <f t="shared" si="7"/>
        <v>，4071252</v>
      </c>
      <c r="I107" s="4" t="str">
        <f>VLOOKUP(A107,HOP!A:U,21,0)</f>
        <v>直连</v>
      </c>
    </row>
    <row r="108" s="4" customFormat="1" spans="1:9">
      <c r="A108" s="5">
        <v>999227406814100</v>
      </c>
      <c r="B108" s="6">
        <v>45213</v>
      </c>
      <c r="C108" s="6">
        <v>45214</v>
      </c>
      <c r="D108" s="4">
        <v>30.14</v>
      </c>
      <c r="E108" s="4" t="str">
        <f>VLOOKUP(A108,HOP!A:L,12,0)</f>
        <v>30.14</v>
      </c>
      <c r="F108" s="4" t="str">
        <f>VLOOKUP(A108,HOP!A:C,3,0)</f>
        <v>4071289</v>
      </c>
      <c r="G108" s="4">
        <f t="shared" si="6"/>
        <v>0</v>
      </c>
      <c r="H108" s="4" t="str">
        <f t="shared" si="7"/>
        <v>，4071289</v>
      </c>
      <c r="I108" s="4" t="str">
        <f>VLOOKUP(A108,HOP!A:U,21,0)</f>
        <v>直连</v>
      </c>
    </row>
    <row r="109" s="4" customFormat="1" spans="1:9">
      <c r="A109" s="5">
        <v>999227407286950</v>
      </c>
      <c r="B109" s="6">
        <v>45213</v>
      </c>
      <c r="C109" s="6">
        <v>45214</v>
      </c>
      <c r="D109" s="4">
        <v>47.28</v>
      </c>
      <c r="E109" s="4" t="str">
        <f>VLOOKUP(A109,HOP!A:L,12,0)</f>
        <v>47.28</v>
      </c>
      <c r="F109" s="4" t="str">
        <f>VLOOKUP(A109,HOP!A:C,3,0)</f>
        <v>4071372</v>
      </c>
      <c r="G109" s="4">
        <f t="shared" si="6"/>
        <v>0</v>
      </c>
      <c r="H109" s="4" t="str">
        <f t="shared" si="7"/>
        <v>，4071372</v>
      </c>
      <c r="I109" s="4" t="str">
        <f>VLOOKUP(A109,HOP!A:U,21,0)</f>
        <v>直连</v>
      </c>
    </row>
    <row r="110" s="4" customFormat="1" spans="1:9">
      <c r="A110" s="5">
        <v>999227407908037</v>
      </c>
      <c r="B110" s="6">
        <v>45213</v>
      </c>
      <c r="C110" s="6">
        <v>45214</v>
      </c>
      <c r="D110" s="4">
        <v>21.18</v>
      </c>
      <c r="E110" s="4" t="str">
        <f>VLOOKUP(A110,HOP!A:L,12,0)</f>
        <v>21.18</v>
      </c>
      <c r="F110" s="4" t="str">
        <f>VLOOKUP(A110,HOP!A:C,3,0)</f>
        <v>4071717</v>
      </c>
      <c r="G110" s="4">
        <f t="shared" si="6"/>
        <v>0</v>
      </c>
      <c r="H110" s="4" t="str">
        <f t="shared" si="7"/>
        <v>，4071717</v>
      </c>
      <c r="I110" s="4" t="str">
        <f>VLOOKUP(A110,HOP!A:U,21,0)</f>
        <v>直连</v>
      </c>
    </row>
    <row r="111" s="4" customFormat="1" spans="1:9">
      <c r="A111" s="5">
        <v>999227408244510</v>
      </c>
      <c r="B111" s="6">
        <v>45213</v>
      </c>
      <c r="C111" s="6">
        <v>45214</v>
      </c>
      <c r="D111" s="4">
        <v>148.66</v>
      </c>
      <c r="E111" s="4" t="str">
        <f>VLOOKUP(A111,HOP!A:L,12,0)</f>
        <v>148.66</v>
      </c>
      <c r="F111" s="4" t="str">
        <f>VLOOKUP(A111,HOP!A:C,3,0)</f>
        <v>4071970</v>
      </c>
      <c r="G111" s="4">
        <f t="shared" si="6"/>
        <v>0</v>
      </c>
      <c r="H111" s="4" t="str">
        <f t="shared" si="7"/>
        <v>，4071970</v>
      </c>
      <c r="I111" s="4" t="str">
        <f>VLOOKUP(A111,HOP!A:U,21,0)</f>
        <v>直连</v>
      </c>
    </row>
    <row r="112" s="4" customFormat="1" spans="1:9">
      <c r="A112" s="5">
        <v>999227408296988</v>
      </c>
      <c r="B112" s="6">
        <v>45213</v>
      </c>
      <c r="C112" s="6">
        <v>45214</v>
      </c>
      <c r="D112" s="4">
        <v>21.38</v>
      </c>
      <c r="E112" s="4" t="str">
        <f>VLOOKUP(A112,HOP!A:L,12,0)</f>
        <v>21.38</v>
      </c>
      <c r="F112" s="4" t="str">
        <f>VLOOKUP(A112,HOP!A:C,3,0)</f>
        <v>4071980</v>
      </c>
      <c r="G112" s="4">
        <f t="shared" si="6"/>
        <v>0</v>
      </c>
      <c r="H112" s="4" t="str">
        <f t="shared" si="7"/>
        <v>，4071980</v>
      </c>
      <c r="I112" s="4" t="str">
        <f>VLOOKUP(A112,HOP!A:U,21,0)</f>
        <v>直连</v>
      </c>
    </row>
    <row r="113" s="4" customFormat="1" spans="1:9">
      <c r="A113" s="5">
        <v>999227408597741</v>
      </c>
      <c r="B113" s="6">
        <v>45213</v>
      </c>
      <c r="C113" s="6">
        <v>45214</v>
      </c>
      <c r="D113" s="4">
        <v>67.93</v>
      </c>
      <c r="E113" s="4" t="str">
        <f>VLOOKUP(A113,HOP!A:L,12,0)</f>
        <v>67.93</v>
      </c>
      <c r="F113" s="4" t="str">
        <f>VLOOKUP(A113,HOP!A:C,3,0)</f>
        <v>4072056</v>
      </c>
      <c r="G113" s="4">
        <f t="shared" si="6"/>
        <v>0</v>
      </c>
      <c r="H113" s="4" t="str">
        <f t="shared" si="7"/>
        <v>，4072056</v>
      </c>
      <c r="I113" s="4" t="str">
        <f>VLOOKUP(A113,HOP!A:U,21,0)</f>
        <v>直连</v>
      </c>
    </row>
    <row r="114" s="4" customFormat="1" spans="1:9">
      <c r="A114" s="5">
        <v>999227408831980</v>
      </c>
      <c r="B114" s="6">
        <v>45213</v>
      </c>
      <c r="C114" s="6">
        <v>45214</v>
      </c>
      <c r="D114" s="4">
        <v>36.54</v>
      </c>
      <c r="E114" s="4" t="str">
        <f>VLOOKUP(A114,HOP!A:L,12,0)</f>
        <v>36.54</v>
      </c>
      <c r="F114" s="4" t="str">
        <f>VLOOKUP(A114,HOP!A:C,3,0)</f>
        <v>4072325</v>
      </c>
      <c r="G114" s="4">
        <f t="shared" si="6"/>
        <v>0</v>
      </c>
      <c r="H114" s="4" t="str">
        <f t="shared" si="7"/>
        <v>，4072325</v>
      </c>
      <c r="I114" s="4" t="str">
        <f>VLOOKUP(A114,HOP!A:U,21,0)</f>
        <v>直连</v>
      </c>
    </row>
    <row r="115" s="4" customFormat="1" spans="1:9">
      <c r="A115" s="5">
        <v>999227408908060</v>
      </c>
      <c r="B115" s="6">
        <v>45213</v>
      </c>
      <c r="C115" s="6">
        <v>45214</v>
      </c>
      <c r="D115" s="4">
        <v>26.96</v>
      </c>
      <c r="E115" s="4" t="str">
        <f>VLOOKUP(A115,HOP!A:L,12,0)</f>
        <v>26.96</v>
      </c>
      <c r="F115" s="4" t="str">
        <f>VLOOKUP(A115,HOP!A:C,3,0)</f>
        <v>4072343</v>
      </c>
      <c r="G115" s="4">
        <f t="shared" si="6"/>
        <v>0</v>
      </c>
      <c r="H115" s="4" t="str">
        <f t="shared" si="7"/>
        <v>，4072343</v>
      </c>
      <c r="I115" s="4" t="str">
        <f>VLOOKUP(A115,HOP!A:U,21,0)</f>
        <v>直连</v>
      </c>
    </row>
    <row r="116" s="4" customFormat="1" spans="1:9">
      <c r="A116" s="5">
        <v>999227409472417</v>
      </c>
      <c r="B116" s="6">
        <v>45213</v>
      </c>
      <c r="C116" s="6">
        <v>45214</v>
      </c>
      <c r="D116" s="4">
        <v>100.2</v>
      </c>
      <c r="E116" s="4" t="str">
        <f>VLOOKUP(A116,HOP!A:L,12,0)</f>
        <v>100.20</v>
      </c>
      <c r="F116" s="4" t="str">
        <f>VLOOKUP(A116,HOP!A:C,3,0)</f>
        <v>4072565</v>
      </c>
      <c r="G116" s="4">
        <f t="shared" si="6"/>
        <v>0</v>
      </c>
      <c r="H116" s="4" t="str">
        <f t="shared" si="7"/>
        <v>，4072565</v>
      </c>
      <c r="I116" s="4" t="str">
        <f>VLOOKUP(A116,HOP!A:U,21,0)</f>
        <v>直连</v>
      </c>
    </row>
    <row r="117" s="4" customFormat="1" spans="1:9">
      <c r="A117" s="5">
        <v>999227409951518</v>
      </c>
      <c r="B117" s="6">
        <v>45213</v>
      </c>
      <c r="C117" s="6">
        <v>45214</v>
      </c>
      <c r="D117" s="4">
        <v>21.63</v>
      </c>
      <c r="E117" s="4" t="str">
        <f>VLOOKUP(A117,HOP!A:L,12,0)</f>
        <v>21.63</v>
      </c>
      <c r="F117" s="4" t="str">
        <f>VLOOKUP(A117,HOP!A:C,3,0)</f>
        <v>4072681</v>
      </c>
      <c r="G117" s="4">
        <f t="shared" si="6"/>
        <v>0</v>
      </c>
      <c r="H117" s="4" t="str">
        <f t="shared" si="7"/>
        <v>，4072681</v>
      </c>
      <c r="I117" s="4" t="str">
        <f>VLOOKUP(A117,HOP!A:U,21,0)</f>
        <v>直连</v>
      </c>
    </row>
    <row r="119" spans="4:4">
      <c r="D119" s="4">
        <f>SUM(D2:D118)</f>
        <v>8498.88</v>
      </c>
    </row>
    <row r="125" spans="1:4">
      <c r="A125" s="4" t="s">
        <v>594</v>
      </c>
      <c r="C125" s="4">
        <v>409.3</v>
      </c>
      <c r="D125" s="4">
        <v>3202.19</v>
      </c>
    </row>
    <row r="126" spans="1:4">
      <c r="A126" s="4" t="s">
        <v>595</v>
      </c>
      <c r="C126" s="4">
        <v>8089.58</v>
      </c>
      <c r="D126" s="4">
        <v>63289.48</v>
      </c>
    </row>
    <row r="127" spans="1:4">
      <c r="A127" s="4" t="s">
        <v>596</v>
      </c>
      <c r="C127" s="4">
        <f>SUBTOTAL(9,C125:C126)</f>
        <v>8498.88</v>
      </c>
      <c r="D127" s="4">
        <f>SUBTOTAL(9,D125:D126)</f>
        <v>66491.67</v>
      </c>
    </row>
    <row r="128" spans="1:1">
      <c r="A128" s="4" t="s">
        <v>597</v>
      </c>
    </row>
  </sheetData>
  <autoFilter ref="A1:XFD119">
    <filterColumn colId="3">
      <filters blank="1">
        <filter val="30.1"/>
        <filter val="50.1"/>
        <filter val="28.2"/>
        <filter val="49.2"/>
        <filter val="100.2"/>
        <filter val="133.2"/>
        <filter val="603.2"/>
        <filter val="135.3"/>
        <filter val="150.4"/>
        <filter val="39.5"/>
        <filter val="144.6"/>
        <filter val="33.8"/>
        <filter val="44.8"/>
        <filter val="157.8"/>
        <filter val="199.8"/>
        <filter val="23.9"/>
        <filter val="52.9"/>
        <filter val="99.9"/>
        <filter val="214.02"/>
        <filter val="61.04"/>
        <filter val="76.04"/>
        <filter val="144.04"/>
        <filter val="215.04"/>
        <filter val="341.04"/>
        <filter val="7.05"/>
        <filter val="18.05"/>
        <filter val="41.06"/>
        <filter val="39.08"/>
        <filter val="26.12"/>
        <filter val="252.13"/>
        <filter val="30.14"/>
        <filter val="38.14"/>
        <filter val="32.16"/>
        <filter val="75.16"/>
        <filter val="171.16"/>
        <filter val="21.18"/>
        <filter val="29.22"/>
        <filter val="37.22"/>
        <filter val="30.23"/>
        <filter val="23.24"/>
        <filter val="50.24"/>
        <filter val="17.25"/>
        <filter val="21.26"/>
        <filter val="47.28"/>
        <filter val="48.28"/>
        <filter val="81.28"/>
        <filter val="74.29"/>
        <filter val="30.32"/>
        <filter val="85.32"/>
        <filter val="21.33"/>
        <filter val="36.33"/>
        <filter val="25.34"/>
        <filter val="55.36"/>
        <filter val="144.36"/>
        <filter val="159.36"/>
        <filter val="237.36"/>
        <filter val="34.37"/>
        <filter val="74.37"/>
        <filter val="21.38"/>
        <filter val="37.38"/>
        <filter val="64.38"/>
        <filter val="13.44"/>
        <filter val="45"/>
        <filter val="37.46"/>
        <filter val="49.46"/>
        <filter val="69.48"/>
        <filter val="40.49"/>
        <filter val="31.53"/>
        <filter val="33.54"/>
        <filter val="36.54"/>
        <filter val="60.56"/>
        <filter val="89.56"/>
        <filter val="81.57"/>
        <filter val="153.57"/>
        <filter val="8498.88"/>
        <filter val="46.62"/>
        <filter val="21.63"/>
        <filter val="13.64"/>
        <filter val="158.64"/>
        <filter val="16.65"/>
        <filter val="49.65"/>
        <filter val="148.66"/>
        <filter val="481.66"/>
        <filter val="22.67"/>
        <filter val="33.68"/>
        <filter val="47.68"/>
        <filter val="18.74"/>
        <filter val="18.75"/>
        <filter val="54.76"/>
        <filter val="26.77"/>
        <filter val="46.77"/>
        <filter val="48.78"/>
        <filter val="33.83"/>
        <filter val="46.83"/>
        <filter val="34.84"/>
        <filter val="50.86"/>
        <filter val="96.86"/>
        <filter val="15.87"/>
        <filter val="22.87"/>
        <filter val="37.87"/>
        <filter val="107.88"/>
        <filter val="40.89"/>
        <filter val="35.93"/>
        <filter val="67.93"/>
        <filter val="19.95"/>
        <filter val="24.95"/>
        <filter val="26.96"/>
        <filter val="214.96"/>
        <filter val="24.97"/>
        <filter val="39.97"/>
        <filter val="46.97"/>
        <filter val="40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598</v>
      </c>
      <c r="B1" s="2" t="s">
        <v>599</v>
      </c>
      <c r="C1" s="2" t="s">
        <v>600</v>
      </c>
      <c r="D1" s="2" t="s">
        <v>601</v>
      </c>
      <c r="E1" s="2" t="s">
        <v>13</v>
      </c>
      <c r="F1" s="2" t="s">
        <v>5</v>
      </c>
      <c r="G1" s="2" t="s">
        <v>6</v>
      </c>
      <c r="H1" s="2" t="s">
        <v>602</v>
      </c>
      <c r="I1" s="2" t="s">
        <v>603</v>
      </c>
      <c r="J1" s="2" t="s">
        <v>604</v>
      </c>
      <c r="K1" s="2" t="s">
        <v>605</v>
      </c>
      <c r="L1" s="2" t="s">
        <v>606</v>
      </c>
      <c r="M1" s="2" t="s">
        <v>607</v>
      </c>
      <c r="N1" s="2" t="s">
        <v>608</v>
      </c>
      <c r="O1" s="2" t="s">
        <v>609</v>
      </c>
      <c r="P1" s="2" t="s">
        <v>610</v>
      </c>
      <c r="Q1" s="2" t="s">
        <v>611</v>
      </c>
      <c r="R1" s="2" t="s">
        <v>612</v>
      </c>
      <c r="S1" s="2" t="s">
        <v>613</v>
      </c>
      <c r="T1" s="2" t="s">
        <v>614</v>
      </c>
      <c r="U1" s="2" t="s">
        <v>615</v>
      </c>
      <c r="V1" s="2" t="s">
        <v>616</v>
      </c>
    </row>
    <row r="2" s="1" customFormat="1" spans="1:22">
      <c r="A2" s="3">
        <v>999227409951518</v>
      </c>
      <c r="B2" s="1" t="s">
        <v>617</v>
      </c>
      <c r="C2" s="1" t="s">
        <v>618</v>
      </c>
      <c r="D2" s="1" t="s">
        <v>619</v>
      </c>
      <c r="E2" s="1" t="s">
        <v>620</v>
      </c>
      <c r="F2" s="1" t="s">
        <v>617</v>
      </c>
      <c r="G2" s="1" t="s">
        <v>621</v>
      </c>
      <c r="H2" s="1" t="s">
        <v>622</v>
      </c>
      <c r="I2" s="1" t="s">
        <v>623</v>
      </c>
      <c r="J2" s="1" t="s">
        <v>30</v>
      </c>
      <c r="K2" s="1" t="s">
        <v>624</v>
      </c>
      <c r="L2" s="1" t="s">
        <v>624</v>
      </c>
      <c r="M2" s="1" t="s">
        <v>625</v>
      </c>
      <c r="N2" s="1" t="s">
        <v>625</v>
      </c>
      <c r="O2" s="1" t="s">
        <v>626</v>
      </c>
      <c r="P2" s="1" t="s">
        <v>627</v>
      </c>
      <c r="Q2" s="1" t="s">
        <v>628</v>
      </c>
      <c r="R2" s="1" t="s">
        <v>629</v>
      </c>
      <c r="S2" s="1" t="s">
        <v>630</v>
      </c>
      <c r="T2" s="1" t="s">
        <v>631</v>
      </c>
      <c r="U2" s="1" t="s">
        <v>632</v>
      </c>
      <c r="V2" s="1" t="s">
        <v>633</v>
      </c>
    </row>
    <row r="3" s="1" customFormat="1" spans="1:22">
      <c r="A3" s="3">
        <v>999227409472417</v>
      </c>
      <c r="B3" s="1" t="s">
        <v>617</v>
      </c>
      <c r="C3" s="1" t="s">
        <v>634</v>
      </c>
      <c r="D3" s="1" t="s">
        <v>635</v>
      </c>
      <c r="E3" s="1" t="s">
        <v>636</v>
      </c>
      <c r="F3" s="1" t="s">
        <v>617</v>
      </c>
      <c r="G3" s="1" t="s">
        <v>621</v>
      </c>
      <c r="H3" s="1" t="s">
        <v>622</v>
      </c>
      <c r="I3" s="1" t="s">
        <v>637</v>
      </c>
      <c r="J3" s="1" t="s">
        <v>30</v>
      </c>
      <c r="K3" s="1" t="s">
        <v>638</v>
      </c>
      <c r="L3" s="1" t="s">
        <v>638</v>
      </c>
      <c r="M3" s="1" t="s">
        <v>625</v>
      </c>
      <c r="N3" s="1" t="s">
        <v>625</v>
      </c>
      <c r="O3" s="1" t="s">
        <v>626</v>
      </c>
      <c r="P3" s="1" t="s">
        <v>627</v>
      </c>
      <c r="Q3" s="1" t="s">
        <v>628</v>
      </c>
      <c r="R3" s="1" t="s">
        <v>639</v>
      </c>
      <c r="S3" s="1" t="s">
        <v>630</v>
      </c>
      <c r="T3" s="1" t="s">
        <v>631</v>
      </c>
      <c r="U3" s="1" t="s">
        <v>632</v>
      </c>
      <c r="V3" s="1" t="s">
        <v>633</v>
      </c>
    </row>
    <row r="4" s="1" customFormat="1" spans="1:22">
      <c r="A4" s="3">
        <v>999227408908060</v>
      </c>
      <c r="B4" s="1" t="s">
        <v>617</v>
      </c>
      <c r="C4" s="1" t="s">
        <v>640</v>
      </c>
      <c r="D4" s="1" t="s">
        <v>641</v>
      </c>
      <c r="E4" s="1" t="s">
        <v>642</v>
      </c>
      <c r="F4" s="1" t="s">
        <v>617</v>
      </c>
      <c r="G4" s="1" t="s">
        <v>621</v>
      </c>
      <c r="H4" s="1" t="s">
        <v>622</v>
      </c>
      <c r="I4" s="1" t="s">
        <v>643</v>
      </c>
      <c r="J4" s="1" t="s">
        <v>30</v>
      </c>
      <c r="K4" s="1" t="s">
        <v>644</v>
      </c>
      <c r="L4" s="1" t="s">
        <v>644</v>
      </c>
      <c r="M4" s="1" t="s">
        <v>625</v>
      </c>
      <c r="N4" s="1" t="s">
        <v>625</v>
      </c>
      <c r="O4" s="1" t="s">
        <v>626</v>
      </c>
      <c r="P4" s="1" t="s">
        <v>627</v>
      </c>
      <c r="Q4" s="1" t="s">
        <v>628</v>
      </c>
      <c r="R4" s="1" t="s">
        <v>645</v>
      </c>
      <c r="S4" s="1" t="s">
        <v>630</v>
      </c>
      <c r="T4" s="1" t="s">
        <v>631</v>
      </c>
      <c r="U4" s="1" t="s">
        <v>632</v>
      </c>
      <c r="V4" s="1" t="s">
        <v>646</v>
      </c>
    </row>
    <row r="5" s="1" customFormat="1" spans="1:22">
      <c r="A5" s="3">
        <v>999227408831980</v>
      </c>
      <c r="B5" s="1" t="s">
        <v>617</v>
      </c>
      <c r="C5" s="1" t="s">
        <v>647</v>
      </c>
      <c r="D5" s="1" t="s">
        <v>648</v>
      </c>
      <c r="E5" s="1" t="s">
        <v>649</v>
      </c>
      <c r="F5" s="1" t="s">
        <v>617</v>
      </c>
      <c r="G5" s="1" t="s">
        <v>621</v>
      </c>
      <c r="H5" s="1" t="s">
        <v>622</v>
      </c>
      <c r="I5" s="1" t="s">
        <v>650</v>
      </c>
      <c r="J5" s="1" t="s">
        <v>30</v>
      </c>
      <c r="K5" s="1" t="s">
        <v>651</v>
      </c>
      <c r="L5" s="1" t="s">
        <v>651</v>
      </c>
      <c r="M5" s="1" t="s">
        <v>625</v>
      </c>
      <c r="N5" s="1" t="s">
        <v>625</v>
      </c>
      <c r="O5" s="1" t="s">
        <v>626</v>
      </c>
      <c r="P5" s="1" t="s">
        <v>627</v>
      </c>
      <c r="Q5" s="1" t="s">
        <v>628</v>
      </c>
      <c r="R5" s="1" t="s">
        <v>652</v>
      </c>
      <c r="S5" s="1" t="s">
        <v>630</v>
      </c>
      <c r="T5" s="1" t="s">
        <v>631</v>
      </c>
      <c r="U5" s="1" t="s">
        <v>632</v>
      </c>
      <c r="V5" s="1" t="s">
        <v>653</v>
      </c>
    </row>
    <row r="6" s="1" customFormat="1" spans="1:22">
      <c r="A6" s="3">
        <v>999227408597741</v>
      </c>
      <c r="B6" s="1" t="s">
        <v>617</v>
      </c>
      <c r="C6" s="1" t="s">
        <v>654</v>
      </c>
      <c r="D6" s="1" t="s">
        <v>655</v>
      </c>
      <c r="E6" s="1" t="s">
        <v>656</v>
      </c>
      <c r="F6" s="1" t="s">
        <v>617</v>
      </c>
      <c r="G6" s="1" t="s">
        <v>621</v>
      </c>
      <c r="H6" s="1" t="s">
        <v>622</v>
      </c>
      <c r="I6" s="1" t="s">
        <v>657</v>
      </c>
      <c r="J6" s="1" t="s">
        <v>30</v>
      </c>
      <c r="K6" s="1" t="s">
        <v>658</v>
      </c>
      <c r="L6" s="1" t="s">
        <v>658</v>
      </c>
      <c r="M6" s="1" t="s">
        <v>625</v>
      </c>
      <c r="N6" s="1" t="s">
        <v>625</v>
      </c>
      <c r="O6" s="1" t="s">
        <v>626</v>
      </c>
      <c r="P6" s="1" t="s">
        <v>627</v>
      </c>
      <c r="Q6" s="1" t="s">
        <v>628</v>
      </c>
      <c r="R6" s="1" t="s">
        <v>659</v>
      </c>
      <c r="S6" s="1" t="s">
        <v>630</v>
      </c>
      <c r="T6" s="1" t="s">
        <v>631</v>
      </c>
      <c r="U6" s="1" t="s">
        <v>632</v>
      </c>
      <c r="V6" s="1" t="s">
        <v>646</v>
      </c>
    </row>
    <row r="7" s="1" customFormat="1" spans="1:22">
      <c r="A7" s="3">
        <v>999227408296988</v>
      </c>
      <c r="B7" s="1" t="s">
        <v>617</v>
      </c>
      <c r="C7" s="1" t="s">
        <v>660</v>
      </c>
      <c r="D7" s="1" t="s">
        <v>661</v>
      </c>
      <c r="E7" s="1" t="s">
        <v>662</v>
      </c>
      <c r="F7" s="1" t="s">
        <v>617</v>
      </c>
      <c r="G7" s="1" t="s">
        <v>621</v>
      </c>
      <c r="H7" s="1" t="s">
        <v>622</v>
      </c>
      <c r="I7" s="1" t="s">
        <v>663</v>
      </c>
      <c r="J7" s="1" t="s">
        <v>30</v>
      </c>
      <c r="K7" s="1" t="s">
        <v>664</v>
      </c>
      <c r="L7" s="1" t="s">
        <v>664</v>
      </c>
      <c r="M7" s="1" t="s">
        <v>625</v>
      </c>
      <c r="N7" s="1" t="s">
        <v>625</v>
      </c>
      <c r="O7" s="1" t="s">
        <v>626</v>
      </c>
      <c r="P7" s="1" t="s">
        <v>627</v>
      </c>
      <c r="Q7" s="1" t="s">
        <v>628</v>
      </c>
      <c r="R7" s="1" t="s">
        <v>665</v>
      </c>
      <c r="S7" s="1" t="s">
        <v>630</v>
      </c>
      <c r="T7" s="1" t="s">
        <v>631</v>
      </c>
      <c r="U7" s="1" t="s">
        <v>632</v>
      </c>
      <c r="V7" s="1" t="s">
        <v>653</v>
      </c>
    </row>
    <row r="8" s="1" customFormat="1" spans="1:22">
      <c r="A8" s="3">
        <v>999227408244510</v>
      </c>
      <c r="B8" s="1" t="s">
        <v>617</v>
      </c>
      <c r="C8" s="1" t="s">
        <v>666</v>
      </c>
      <c r="D8" s="1" t="s">
        <v>667</v>
      </c>
      <c r="E8" s="1" t="s">
        <v>668</v>
      </c>
      <c r="F8" s="1" t="s">
        <v>617</v>
      </c>
      <c r="G8" s="1" t="s">
        <v>621</v>
      </c>
      <c r="H8" s="1" t="s">
        <v>622</v>
      </c>
      <c r="I8" s="1" t="s">
        <v>669</v>
      </c>
      <c r="J8" s="1" t="s">
        <v>30</v>
      </c>
      <c r="K8" s="1" t="s">
        <v>670</v>
      </c>
      <c r="L8" s="1" t="s">
        <v>670</v>
      </c>
      <c r="M8" s="1" t="s">
        <v>625</v>
      </c>
      <c r="N8" s="1" t="s">
        <v>625</v>
      </c>
      <c r="O8" s="1" t="s">
        <v>626</v>
      </c>
      <c r="P8" s="1" t="s">
        <v>627</v>
      </c>
      <c r="Q8" s="1" t="s">
        <v>628</v>
      </c>
      <c r="R8" s="1" t="s">
        <v>671</v>
      </c>
      <c r="S8" s="1" t="s">
        <v>630</v>
      </c>
      <c r="T8" s="1" t="s">
        <v>631</v>
      </c>
      <c r="U8" s="1" t="s">
        <v>632</v>
      </c>
      <c r="V8" s="1" t="s">
        <v>672</v>
      </c>
    </row>
    <row r="9" s="1" customFormat="1" spans="1:22">
      <c r="A9" s="3">
        <v>999227407908037</v>
      </c>
      <c r="B9" s="1" t="s">
        <v>617</v>
      </c>
      <c r="C9" s="1" t="s">
        <v>673</v>
      </c>
      <c r="D9" s="1" t="s">
        <v>674</v>
      </c>
      <c r="E9" s="1" t="s">
        <v>675</v>
      </c>
      <c r="F9" s="1" t="s">
        <v>617</v>
      </c>
      <c r="G9" s="1" t="s">
        <v>621</v>
      </c>
      <c r="H9" s="1" t="s">
        <v>622</v>
      </c>
      <c r="I9" s="1" t="s">
        <v>676</v>
      </c>
      <c r="J9" s="1" t="s">
        <v>30</v>
      </c>
      <c r="K9" s="1" t="s">
        <v>677</v>
      </c>
      <c r="L9" s="1" t="s">
        <v>677</v>
      </c>
      <c r="M9" s="1" t="s">
        <v>625</v>
      </c>
      <c r="N9" s="1" t="s">
        <v>625</v>
      </c>
      <c r="O9" s="1" t="s">
        <v>626</v>
      </c>
      <c r="P9" s="1" t="s">
        <v>627</v>
      </c>
      <c r="Q9" s="1" t="s">
        <v>628</v>
      </c>
      <c r="R9" s="1" t="s">
        <v>678</v>
      </c>
      <c r="S9" s="1" t="s">
        <v>630</v>
      </c>
      <c r="T9" s="1" t="s">
        <v>631</v>
      </c>
      <c r="U9" s="1" t="s">
        <v>632</v>
      </c>
      <c r="V9" s="1" t="s">
        <v>653</v>
      </c>
    </row>
    <row r="10" s="1" customFormat="1" spans="1:22">
      <c r="A10" s="3">
        <v>999227407286950</v>
      </c>
      <c r="B10" s="1" t="s">
        <v>617</v>
      </c>
      <c r="C10" s="1" t="s">
        <v>679</v>
      </c>
      <c r="D10" s="1" t="s">
        <v>680</v>
      </c>
      <c r="E10" s="1" t="s">
        <v>681</v>
      </c>
      <c r="F10" s="1" t="s">
        <v>617</v>
      </c>
      <c r="G10" s="1" t="s">
        <v>621</v>
      </c>
      <c r="H10" s="1" t="s">
        <v>622</v>
      </c>
      <c r="I10" s="1" t="s">
        <v>682</v>
      </c>
      <c r="J10" s="1" t="s">
        <v>30</v>
      </c>
      <c r="K10" s="1" t="s">
        <v>683</v>
      </c>
      <c r="L10" s="1" t="s">
        <v>683</v>
      </c>
      <c r="M10" s="1" t="s">
        <v>625</v>
      </c>
      <c r="N10" s="1" t="s">
        <v>625</v>
      </c>
      <c r="O10" s="1" t="s">
        <v>626</v>
      </c>
      <c r="P10" s="1" t="s">
        <v>627</v>
      </c>
      <c r="Q10" s="1" t="s">
        <v>628</v>
      </c>
      <c r="R10" s="1" t="s">
        <v>684</v>
      </c>
      <c r="S10" s="1" t="s">
        <v>630</v>
      </c>
      <c r="T10" s="1" t="s">
        <v>631</v>
      </c>
      <c r="U10" s="1" t="s">
        <v>632</v>
      </c>
      <c r="V10" s="1" t="s">
        <v>633</v>
      </c>
    </row>
    <row r="11" s="1" customFormat="1" spans="1:22">
      <c r="A11" s="3">
        <v>999227406814100</v>
      </c>
      <c r="B11" s="1" t="s">
        <v>617</v>
      </c>
      <c r="C11" s="1" t="s">
        <v>685</v>
      </c>
      <c r="D11" s="1" t="s">
        <v>686</v>
      </c>
      <c r="E11" s="1" t="s">
        <v>687</v>
      </c>
      <c r="F11" s="1" t="s">
        <v>617</v>
      </c>
      <c r="G11" s="1" t="s">
        <v>621</v>
      </c>
      <c r="H11" s="1" t="s">
        <v>622</v>
      </c>
      <c r="I11" s="1" t="s">
        <v>688</v>
      </c>
      <c r="J11" s="1" t="s">
        <v>30</v>
      </c>
      <c r="K11" s="1" t="s">
        <v>689</v>
      </c>
      <c r="L11" s="1" t="s">
        <v>689</v>
      </c>
      <c r="M11" s="1" t="s">
        <v>625</v>
      </c>
      <c r="N11" s="1" t="s">
        <v>625</v>
      </c>
      <c r="O11" s="1" t="s">
        <v>626</v>
      </c>
      <c r="P11" s="1" t="s">
        <v>627</v>
      </c>
      <c r="Q11" s="1" t="s">
        <v>628</v>
      </c>
      <c r="R11" s="1" t="s">
        <v>690</v>
      </c>
      <c r="S11" s="1" t="s">
        <v>630</v>
      </c>
      <c r="T11" s="1" t="s">
        <v>631</v>
      </c>
      <c r="U11" s="1" t="s">
        <v>632</v>
      </c>
      <c r="V11" s="1" t="s">
        <v>653</v>
      </c>
    </row>
    <row r="12" s="1" customFormat="1" spans="1:22">
      <c r="A12" s="3">
        <v>999227406635379</v>
      </c>
      <c r="B12" s="1" t="s">
        <v>617</v>
      </c>
      <c r="C12" s="1" t="s">
        <v>691</v>
      </c>
      <c r="D12" s="1" t="s">
        <v>692</v>
      </c>
      <c r="E12" s="1" t="s">
        <v>693</v>
      </c>
      <c r="F12" s="1" t="s">
        <v>617</v>
      </c>
      <c r="G12" s="1" t="s">
        <v>621</v>
      </c>
      <c r="H12" s="1" t="s">
        <v>622</v>
      </c>
      <c r="I12" s="1" t="s">
        <v>694</v>
      </c>
      <c r="J12" s="1" t="s">
        <v>30</v>
      </c>
      <c r="K12" s="1" t="s">
        <v>695</v>
      </c>
      <c r="L12" s="1" t="s">
        <v>695</v>
      </c>
      <c r="M12" s="1" t="s">
        <v>625</v>
      </c>
      <c r="N12" s="1" t="s">
        <v>625</v>
      </c>
      <c r="O12" s="1" t="s">
        <v>626</v>
      </c>
      <c r="P12" s="1" t="s">
        <v>627</v>
      </c>
      <c r="Q12" s="1" t="s">
        <v>628</v>
      </c>
      <c r="R12" s="1" t="s">
        <v>696</v>
      </c>
      <c r="S12" s="1" t="s">
        <v>630</v>
      </c>
      <c r="T12" s="1" t="s">
        <v>631</v>
      </c>
      <c r="U12" s="1" t="s">
        <v>632</v>
      </c>
      <c r="V12" s="1" t="s">
        <v>633</v>
      </c>
    </row>
    <row r="13" s="1" customFormat="1" spans="1:22">
      <c r="A13" s="3">
        <v>999227406421212</v>
      </c>
      <c r="B13" s="1" t="s">
        <v>617</v>
      </c>
      <c r="C13" s="1" t="s">
        <v>697</v>
      </c>
      <c r="D13" s="1" t="s">
        <v>698</v>
      </c>
      <c r="E13" s="1" t="s">
        <v>699</v>
      </c>
      <c r="F13" s="1" t="s">
        <v>617</v>
      </c>
      <c r="G13" s="1" t="s">
        <v>621</v>
      </c>
      <c r="H13" s="1" t="s">
        <v>622</v>
      </c>
      <c r="I13" s="1" t="s">
        <v>700</v>
      </c>
      <c r="J13" s="1" t="s">
        <v>30</v>
      </c>
      <c r="K13" s="1" t="s">
        <v>701</v>
      </c>
      <c r="L13" s="1" t="s">
        <v>701</v>
      </c>
      <c r="M13" s="1" t="s">
        <v>625</v>
      </c>
      <c r="N13" s="1" t="s">
        <v>625</v>
      </c>
      <c r="O13" s="1" t="s">
        <v>626</v>
      </c>
      <c r="P13" s="1" t="s">
        <v>627</v>
      </c>
      <c r="Q13" s="1" t="s">
        <v>628</v>
      </c>
      <c r="R13" s="1" t="s">
        <v>702</v>
      </c>
      <c r="S13" s="1" t="s">
        <v>630</v>
      </c>
      <c r="T13" s="1" t="s">
        <v>631</v>
      </c>
      <c r="U13" s="1" t="s">
        <v>632</v>
      </c>
      <c r="V13" s="1" t="s">
        <v>703</v>
      </c>
    </row>
    <row r="14" s="1" customFormat="1" spans="1:22">
      <c r="A14" s="3">
        <v>999227406254129</v>
      </c>
      <c r="B14" s="1" t="s">
        <v>617</v>
      </c>
      <c r="C14" s="1" t="s">
        <v>704</v>
      </c>
      <c r="D14" s="1" t="s">
        <v>705</v>
      </c>
      <c r="E14" s="1" t="s">
        <v>706</v>
      </c>
      <c r="F14" s="1" t="s">
        <v>617</v>
      </c>
      <c r="G14" s="1" t="s">
        <v>621</v>
      </c>
      <c r="H14" s="1" t="s">
        <v>622</v>
      </c>
      <c r="I14" s="1" t="s">
        <v>707</v>
      </c>
      <c r="J14" s="1" t="s">
        <v>30</v>
      </c>
      <c r="K14" s="1" t="s">
        <v>708</v>
      </c>
      <c r="L14" s="1" t="s">
        <v>708</v>
      </c>
      <c r="M14" s="1" t="s">
        <v>625</v>
      </c>
      <c r="N14" s="1" t="s">
        <v>625</v>
      </c>
      <c r="O14" s="1" t="s">
        <v>626</v>
      </c>
      <c r="P14" s="1" t="s">
        <v>627</v>
      </c>
      <c r="Q14" s="1" t="s">
        <v>628</v>
      </c>
      <c r="R14" s="1" t="s">
        <v>709</v>
      </c>
      <c r="S14" s="1" t="s">
        <v>630</v>
      </c>
      <c r="T14" s="1" t="s">
        <v>631</v>
      </c>
      <c r="U14" s="1" t="s">
        <v>632</v>
      </c>
      <c r="V14" s="1" t="s">
        <v>653</v>
      </c>
    </row>
    <row r="15" s="1" customFormat="1" spans="1:22">
      <c r="A15" s="3">
        <v>999227406241833</v>
      </c>
      <c r="B15" s="1" t="s">
        <v>617</v>
      </c>
      <c r="C15" s="1" t="s">
        <v>710</v>
      </c>
      <c r="D15" s="1" t="s">
        <v>711</v>
      </c>
      <c r="E15" s="1" t="s">
        <v>712</v>
      </c>
      <c r="F15" s="1" t="s">
        <v>617</v>
      </c>
      <c r="G15" s="1" t="s">
        <v>621</v>
      </c>
      <c r="H15" s="1" t="s">
        <v>622</v>
      </c>
      <c r="I15" s="1" t="s">
        <v>713</v>
      </c>
      <c r="J15" s="1" t="s">
        <v>30</v>
      </c>
      <c r="K15" s="1" t="s">
        <v>714</v>
      </c>
      <c r="L15" s="1" t="s">
        <v>714</v>
      </c>
      <c r="M15" s="1" t="s">
        <v>625</v>
      </c>
      <c r="N15" s="1" t="s">
        <v>625</v>
      </c>
      <c r="O15" s="1" t="s">
        <v>626</v>
      </c>
      <c r="P15" s="1" t="s">
        <v>627</v>
      </c>
      <c r="Q15" s="1" t="s">
        <v>628</v>
      </c>
      <c r="R15" s="1" t="s">
        <v>715</v>
      </c>
      <c r="S15" s="1" t="s">
        <v>630</v>
      </c>
      <c r="T15" s="1" t="s">
        <v>631</v>
      </c>
      <c r="U15" s="1" t="s">
        <v>632</v>
      </c>
      <c r="V15" s="1" t="s">
        <v>653</v>
      </c>
    </row>
    <row r="16" s="1" customFormat="1" spans="1:22">
      <c r="A16" s="3">
        <v>999227405211301</v>
      </c>
      <c r="B16" s="1" t="s">
        <v>617</v>
      </c>
      <c r="C16" s="1" t="s">
        <v>716</v>
      </c>
      <c r="D16" s="1" t="s">
        <v>717</v>
      </c>
      <c r="E16" s="1" t="s">
        <v>718</v>
      </c>
      <c r="F16" s="1" t="s">
        <v>617</v>
      </c>
      <c r="G16" s="1" t="s">
        <v>621</v>
      </c>
      <c r="H16" s="1" t="s">
        <v>622</v>
      </c>
      <c r="I16" s="1" t="s">
        <v>719</v>
      </c>
      <c r="J16" s="1" t="s">
        <v>30</v>
      </c>
      <c r="K16" s="1" t="s">
        <v>720</v>
      </c>
      <c r="L16" s="1" t="s">
        <v>720</v>
      </c>
      <c r="M16" s="1" t="s">
        <v>625</v>
      </c>
      <c r="N16" s="1" t="s">
        <v>625</v>
      </c>
      <c r="O16" s="1" t="s">
        <v>626</v>
      </c>
      <c r="P16" s="1" t="s">
        <v>627</v>
      </c>
      <c r="Q16" s="1" t="s">
        <v>628</v>
      </c>
      <c r="R16" s="1" t="s">
        <v>721</v>
      </c>
      <c r="S16" s="1" t="s">
        <v>630</v>
      </c>
      <c r="T16" s="1" t="s">
        <v>631</v>
      </c>
      <c r="U16" s="1" t="s">
        <v>632</v>
      </c>
      <c r="V16" s="1" t="s">
        <v>646</v>
      </c>
    </row>
    <row r="17" s="1" customFormat="1" spans="1:22">
      <c r="A17" s="3">
        <v>999227404793094</v>
      </c>
      <c r="B17" s="1" t="s">
        <v>617</v>
      </c>
      <c r="C17" s="1" t="s">
        <v>722</v>
      </c>
      <c r="D17" s="1" t="s">
        <v>723</v>
      </c>
      <c r="E17" s="1" t="s">
        <v>724</v>
      </c>
      <c r="F17" s="1" t="s">
        <v>617</v>
      </c>
      <c r="G17" s="1" t="s">
        <v>621</v>
      </c>
      <c r="H17" s="1" t="s">
        <v>622</v>
      </c>
      <c r="I17" s="1" t="s">
        <v>725</v>
      </c>
      <c r="J17" s="1" t="s">
        <v>30</v>
      </c>
      <c r="K17" s="1" t="s">
        <v>726</v>
      </c>
      <c r="L17" s="1" t="s">
        <v>726</v>
      </c>
      <c r="M17" s="1" t="s">
        <v>625</v>
      </c>
      <c r="N17" s="1" t="s">
        <v>625</v>
      </c>
      <c r="O17" s="1" t="s">
        <v>626</v>
      </c>
      <c r="P17" s="1" t="s">
        <v>627</v>
      </c>
      <c r="Q17" s="1" t="s">
        <v>628</v>
      </c>
      <c r="R17" s="1" t="s">
        <v>727</v>
      </c>
      <c r="S17" s="1" t="s">
        <v>630</v>
      </c>
      <c r="T17" s="1" t="s">
        <v>631</v>
      </c>
      <c r="U17" s="1" t="s">
        <v>632</v>
      </c>
      <c r="V17" s="1" t="s">
        <v>633</v>
      </c>
    </row>
    <row r="18" s="1" customFormat="1" spans="1:22">
      <c r="A18" s="3">
        <v>999227403972527</v>
      </c>
      <c r="B18" s="1" t="s">
        <v>617</v>
      </c>
      <c r="C18" s="1" t="s">
        <v>728</v>
      </c>
      <c r="D18" s="1" t="s">
        <v>729</v>
      </c>
      <c r="E18" s="1" t="s">
        <v>730</v>
      </c>
      <c r="F18" s="1" t="s">
        <v>617</v>
      </c>
      <c r="G18" s="1" t="s">
        <v>621</v>
      </c>
      <c r="H18" s="1" t="s">
        <v>622</v>
      </c>
      <c r="I18" s="1" t="s">
        <v>731</v>
      </c>
      <c r="J18" s="1" t="s">
        <v>30</v>
      </c>
      <c r="K18" s="1" t="s">
        <v>732</v>
      </c>
      <c r="L18" s="1" t="s">
        <v>732</v>
      </c>
      <c r="M18" s="1" t="s">
        <v>625</v>
      </c>
      <c r="N18" s="1" t="s">
        <v>625</v>
      </c>
      <c r="O18" s="1" t="s">
        <v>626</v>
      </c>
      <c r="P18" s="1" t="s">
        <v>627</v>
      </c>
      <c r="Q18" s="1" t="s">
        <v>628</v>
      </c>
      <c r="R18" s="1" t="s">
        <v>733</v>
      </c>
      <c r="S18" s="1" t="s">
        <v>630</v>
      </c>
      <c r="T18" s="1" t="s">
        <v>631</v>
      </c>
      <c r="U18" s="1" t="s">
        <v>632</v>
      </c>
      <c r="V18" s="1" t="s">
        <v>734</v>
      </c>
    </row>
    <row r="19" s="1" customFormat="1" spans="1:22">
      <c r="A19" s="3">
        <v>999227403943516</v>
      </c>
      <c r="B19" s="1" t="s">
        <v>617</v>
      </c>
      <c r="C19" s="1" t="s">
        <v>735</v>
      </c>
      <c r="D19" s="1" t="s">
        <v>736</v>
      </c>
      <c r="E19" s="1" t="s">
        <v>737</v>
      </c>
      <c r="F19" s="1" t="s">
        <v>617</v>
      </c>
      <c r="G19" s="1" t="s">
        <v>621</v>
      </c>
      <c r="H19" s="1" t="s">
        <v>622</v>
      </c>
      <c r="I19" s="1" t="s">
        <v>738</v>
      </c>
      <c r="J19" s="1" t="s">
        <v>30</v>
      </c>
      <c r="K19" s="1" t="s">
        <v>739</v>
      </c>
      <c r="L19" s="1" t="s">
        <v>739</v>
      </c>
      <c r="M19" s="1" t="s">
        <v>625</v>
      </c>
      <c r="N19" s="1" t="s">
        <v>625</v>
      </c>
      <c r="O19" s="1" t="s">
        <v>626</v>
      </c>
      <c r="P19" s="1" t="s">
        <v>627</v>
      </c>
      <c r="Q19" s="1" t="s">
        <v>628</v>
      </c>
      <c r="R19" s="1" t="s">
        <v>740</v>
      </c>
      <c r="S19" s="1" t="s">
        <v>630</v>
      </c>
      <c r="T19" s="1" t="s">
        <v>631</v>
      </c>
      <c r="U19" s="1" t="s">
        <v>632</v>
      </c>
      <c r="V19" s="1" t="s">
        <v>646</v>
      </c>
    </row>
    <row r="20" s="1" customFormat="1" spans="1:22">
      <c r="A20" s="3">
        <v>999227403847901</v>
      </c>
      <c r="B20" s="1" t="s">
        <v>617</v>
      </c>
      <c r="C20" s="1" t="s">
        <v>741</v>
      </c>
      <c r="D20" s="1" t="s">
        <v>742</v>
      </c>
      <c r="E20" s="1" t="s">
        <v>743</v>
      </c>
      <c r="F20" s="1" t="s">
        <v>617</v>
      </c>
      <c r="G20" s="1" t="s">
        <v>621</v>
      </c>
      <c r="H20" s="1" t="s">
        <v>622</v>
      </c>
      <c r="I20" s="1" t="s">
        <v>744</v>
      </c>
      <c r="J20" s="1" t="s">
        <v>30</v>
      </c>
      <c r="K20" s="1" t="s">
        <v>745</v>
      </c>
      <c r="L20" s="1" t="s">
        <v>745</v>
      </c>
      <c r="M20" s="1" t="s">
        <v>625</v>
      </c>
      <c r="N20" s="1" t="s">
        <v>625</v>
      </c>
      <c r="O20" s="1" t="s">
        <v>626</v>
      </c>
      <c r="P20" s="1" t="s">
        <v>627</v>
      </c>
      <c r="Q20" s="1" t="s">
        <v>628</v>
      </c>
      <c r="R20" s="1" t="s">
        <v>746</v>
      </c>
      <c r="S20" s="1" t="s">
        <v>630</v>
      </c>
      <c r="T20" s="1" t="s">
        <v>631</v>
      </c>
      <c r="U20" s="1" t="s">
        <v>632</v>
      </c>
      <c r="V20" s="1" t="s">
        <v>653</v>
      </c>
    </row>
    <row r="21" s="1" customFormat="1" spans="1:22">
      <c r="A21" s="3">
        <v>999227403713671</v>
      </c>
      <c r="B21" s="1" t="s">
        <v>617</v>
      </c>
      <c r="C21" s="1" t="s">
        <v>747</v>
      </c>
      <c r="D21" s="1" t="s">
        <v>748</v>
      </c>
      <c r="E21" s="1" t="s">
        <v>749</v>
      </c>
      <c r="F21" s="1" t="s">
        <v>617</v>
      </c>
      <c r="G21" s="1" t="s">
        <v>621</v>
      </c>
      <c r="H21" s="1" t="s">
        <v>622</v>
      </c>
      <c r="I21" s="1" t="s">
        <v>750</v>
      </c>
      <c r="J21" s="1" t="s">
        <v>30</v>
      </c>
      <c r="K21" s="1" t="s">
        <v>751</v>
      </c>
      <c r="L21" s="1" t="s">
        <v>751</v>
      </c>
      <c r="M21" s="1" t="s">
        <v>625</v>
      </c>
      <c r="N21" s="1" t="s">
        <v>625</v>
      </c>
      <c r="O21" s="1" t="s">
        <v>626</v>
      </c>
      <c r="P21" s="1" t="s">
        <v>627</v>
      </c>
      <c r="Q21" s="1" t="s">
        <v>628</v>
      </c>
      <c r="R21" s="1" t="s">
        <v>752</v>
      </c>
      <c r="S21" s="1" t="s">
        <v>630</v>
      </c>
      <c r="T21" s="1" t="s">
        <v>631</v>
      </c>
      <c r="U21" s="1" t="s">
        <v>632</v>
      </c>
      <c r="V21" s="1" t="s">
        <v>703</v>
      </c>
    </row>
    <row r="22" s="1" customFormat="1" spans="1:22">
      <c r="A22" s="3">
        <v>999227403629132</v>
      </c>
      <c r="B22" s="1" t="s">
        <v>617</v>
      </c>
      <c r="C22" s="1" t="s">
        <v>753</v>
      </c>
      <c r="D22" s="1" t="s">
        <v>754</v>
      </c>
      <c r="E22" s="1" t="s">
        <v>755</v>
      </c>
      <c r="F22" s="1" t="s">
        <v>617</v>
      </c>
      <c r="G22" s="1" t="s">
        <v>621</v>
      </c>
      <c r="H22" s="1" t="s">
        <v>622</v>
      </c>
      <c r="I22" s="1" t="s">
        <v>756</v>
      </c>
      <c r="J22" s="1" t="s">
        <v>30</v>
      </c>
      <c r="K22" s="1" t="s">
        <v>757</v>
      </c>
      <c r="L22" s="1" t="s">
        <v>757</v>
      </c>
      <c r="M22" s="1" t="s">
        <v>625</v>
      </c>
      <c r="N22" s="1" t="s">
        <v>625</v>
      </c>
      <c r="O22" s="1" t="s">
        <v>626</v>
      </c>
      <c r="P22" s="1" t="s">
        <v>627</v>
      </c>
      <c r="Q22" s="1" t="s">
        <v>628</v>
      </c>
      <c r="R22" s="1" t="s">
        <v>758</v>
      </c>
      <c r="S22" s="1" t="s">
        <v>630</v>
      </c>
      <c r="T22" s="1" t="s">
        <v>631</v>
      </c>
      <c r="U22" s="1" t="s">
        <v>632</v>
      </c>
      <c r="V22" s="1" t="s">
        <v>633</v>
      </c>
    </row>
    <row r="23" s="1" customFormat="1" spans="1:22">
      <c r="A23" s="3">
        <v>999227403622420</v>
      </c>
      <c r="B23" s="1" t="s">
        <v>617</v>
      </c>
      <c r="C23" s="1" t="s">
        <v>759</v>
      </c>
      <c r="D23" s="1" t="s">
        <v>760</v>
      </c>
      <c r="E23" s="1" t="s">
        <v>761</v>
      </c>
      <c r="F23" s="1" t="s">
        <v>617</v>
      </c>
      <c r="G23" s="1" t="s">
        <v>621</v>
      </c>
      <c r="H23" s="1" t="s">
        <v>622</v>
      </c>
      <c r="I23" s="1" t="s">
        <v>762</v>
      </c>
      <c r="J23" s="1" t="s">
        <v>30</v>
      </c>
      <c r="K23" s="1" t="s">
        <v>763</v>
      </c>
      <c r="L23" s="1" t="s">
        <v>763</v>
      </c>
      <c r="M23" s="1" t="s">
        <v>625</v>
      </c>
      <c r="N23" s="1" t="s">
        <v>625</v>
      </c>
      <c r="O23" s="1" t="s">
        <v>626</v>
      </c>
      <c r="P23" s="1" t="s">
        <v>627</v>
      </c>
      <c r="Q23" s="1" t="s">
        <v>628</v>
      </c>
      <c r="R23" s="1" t="s">
        <v>764</v>
      </c>
      <c r="S23" s="1" t="s">
        <v>630</v>
      </c>
      <c r="T23" s="1" t="s">
        <v>631</v>
      </c>
      <c r="U23" s="1" t="s">
        <v>632</v>
      </c>
      <c r="V23" s="1" t="s">
        <v>646</v>
      </c>
    </row>
    <row r="24" s="1" customFormat="1" spans="1:22">
      <c r="A24" s="3">
        <v>999227403477751</v>
      </c>
      <c r="B24" s="1" t="s">
        <v>617</v>
      </c>
      <c r="C24" s="1" t="s">
        <v>765</v>
      </c>
      <c r="D24" s="1" t="s">
        <v>766</v>
      </c>
      <c r="E24" s="1" t="s">
        <v>767</v>
      </c>
      <c r="F24" s="1" t="s">
        <v>617</v>
      </c>
      <c r="G24" s="1" t="s">
        <v>621</v>
      </c>
      <c r="H24" s="1" t="s">
        <v>622</v>
      </c>
      <c r="I24" s="1" t="s">
        <v>768</v>
      </c>
      <c r="J24" s="1" t="s">
        <v>30</v>
      </c>
      <c r="K24" s="1" t="s">
        <v>769</v>
      </c>
      <c r="L24" s="1" t="s">
        <v>769</v>
      </c>
      <c r="M24" s="1" t="s">
        <v>625</v>
      </c>
      <c r="N24" s="1" t="s">
        <v>625</v>
      </c>
      <c r="O24" s="1" t="s">
        <v>626</v>
      </c>
      <c r="P24" s="1" t="s">
        <v>627</v>
      </c>
      <c r="Q24" s="1" t="s">
        <v>628</v>
      </c>
      <c r="R24" s="1" t="s">
        <v>770</v>
      </c>
      <c r="S24" s="1" t="s">
        <v>630</v>
      </c>
      <c r="T24" s="1" t="s">
        <v>631</v>
      </c>
      <c r="U24" s="1" t="s">
        <v>632</v>
      </c>
      <c r="V24" s="1" t="s">
        <v>633</v>
      </c>
    </row>
    <row r="25" s="1" customFormat="1" spans="1:22">
      <c r="A25" s="3">
        <v>999227402985630</v>
      </c>
      <c r="B25" s="1" t="s">
        <v>617</v>
      </c>
      <c r="C25" s="1" t="s">
        <v>771</v>
      </c>
      <c r="D25" s="1" t="s">
        <v>772</v>
      </c>
      <c r="E25" s="1" t="s">
        <v>773</v>
      </c>
      <c r="F25" s="1" t="s">
        <v>617</v>
      </c>
      <c r="G25" s="1" t="s">
        <v>621</v>
      </c>
      <c r="H25" s="1" t="s">
        <v>622</v>
      </c>
      <c r="I25" s="1" t="s">
        <v>774</v>
      </c>
      <c r="J25" s="1" t="s">
        <v>30</v>
      </c>
      <c r="K25" s="1" t="s">
        <v>775</v>
      </c>
      <c r="L25" s="1" t="s">
        <v>775</v>
      </c>
      <c r="M25" s="1" t="s">
        <v>625</v>
      </c>
      <c r="N25" s="1" t="s">
        <v>625</v>
      </c>
      <c r="O25" s="1" t="s">
        <v>626</v>
      </c>
      <c r="P25" s="1" t="s">
        <v>627</v>
      </c>
      <c r="Q25" s="1" t="s">
        <v>628</v>
      </c>
      <c r="R25" s="1" t="s">
        <v>776</v>
      </c>
      <c r="S25" s="1" t="s">
        <v>630</v>
      </c>
      <c r="T25" s="1" t="s">
        <v>631</v>
      </c>
      <c r="U25" s="1" t="s">
        <v>632</v>
      </c>
      <c r="V25" s="1" t="s">
        <v>633</v>
      </c>
    </row>
    <row r="26" s="1" customFormat="1" spans="1:22">
      <c r="A26" s="3">
        <v>999227402606585</v>
      </c>
      <c r="B26" s="1" t="s">
        <v>617</v>
      </c>
      <c r="C26" s="1" t="s">
        <v>777</v>
      </c>
      <c r="D26" s="1" t="s">
        <v>778</v>
      </c>
      <c r="E26" s="1" t="s">
        <v>779</v>
      </c>
      <c r="F26" s="1" t="s">
        <v>617</v>
      </c>
      <c r="G26" s="1" t="s">
        <v>621</v>
      </c>
      <c r="H26" s="1" t="s">
        <v>622</v>
      </c>
      <c r="I26" s="1" t="s">
        <v>780</v>
      </c>
      <c r="J26" s="1" t="s">
        <v>30</v>
      </c>
      <c r="K26" s="1" t="s">
        <v>781</v>
      </c>
      <c r="L26" s="1" t="s">
        <v>781</v>
      </c>
      <c r="M26" s="1" t="s">
        <v>625</v>
      </c>
      <c r="N26" s="1" t="s">
        <v>625</v>
      </c>
      <c r="O26" s="1" t="s">
        <v>626</v>
      </c>
      <c r="P26" s="1" t="s">
        <v>627</v>
      </c>
      <c r="Q26" s="1" t="s">
        <v>628</v>
      </c>
      <c r="R26" s="1" t="s">
        <v>782</v>
      </c>
      <c r="S26" s="1" t="s">
        <v>630</v>
      </c>
      <c r="T26" s="1" t="s">
        <v>631</v>
      </c>
      <c r="U26" s="1" t="s">
        <v>632</v>
      </c>
      <c r="V26" s="1" t="s">
        <v>653</v>
      </c>
    </row>
    <row r="27" s="1" customFormat="1" spans="1:22">
      <c r="A27" s="3">
        <v>999227401967160</v>
      </c>
      <c r="B27" s="1" t="s">
        <v>617</v>
      </c>
      <c r="C27" s="1" t="s">
        <v>783</v>
      </c>
      <c r="D27" s="1" t="s">
        <v>784</v>
      </c>
      <c r="E27" s="1" t="s">
        <v>785</v>
      </c>
      <c r="F27" s="1" t="s">
        <v>617</v>
      </c>
      <c r="G27" s="1" t="s">
        <v>621</v>
      </c>
      <c r="H27" s="1" t="s">
        <v>622</v>
      </c>
      <c r="I27" s="1" t="s">
        <v>786</v>
      </c>
      <c r="J27" s="1" t="s">
        <v>30</v>
      </c>
      <c r="K27" s="1" t="s">
        <v>787</v>
      </c>
      <c r="L27" s="1" t="s">
        <v>787</v>
      </c>
      <c r="M27" s="1" t="s">
        <v>625</v>
      </c>
      <c r="N27" s="1" t="s">
        <v>625</v>
      </c>
      <c r="O27" s="1" t="s">
        <v>626</v>
      </c>
      <c r="P27" s="1" t="s">
        <v>627</v>
      </c>
      <c r="Q27" s="1" t="s">
        <v>628</v>
      </c>
      <c r="R27" s="1" t="s">
        <v>788</v>
      </c>
      <c r="S27" s="1" t="s">
        <v>630</v>
      </c>
      <c r="T27" s="1" t="s">
        <v>631</v>
      </c>
      <c r="U27" s="1" t="s">
        <v>632</v>
      </c>
      <c r="V27" s="1" t="s">
        <v>633</v>
      </c>
    </row>
    <row r="28" s="1" customFormat="1" spans="1:22">
      <c r="A28" s="3">
        <v>999227401544372</v>
      </c>
      <c r="B28" s="1" t="s">
        <v>617</v>
      </c>
      <c r="C28" s="1" t="s">
        <v>789</v>
      </c>
      <c r="D28" s="1" t="s">
        <v>790</v>
      </c>
      <c r="E28" s="1" t="s">
        <v>791</v>
      </c>
      <c r="F28" s="1" t="s">
        <v>617</v>
      </c>
      <c r="G28" s="1" t="s">
        <v>621</v>
      </c>
      <c r="H28" s="1" t="s">
        <v>622</v>
      </c>
      <c r="I28" s="1" t="s">
        <v>792</v>
      </c>
      <c r="J28" s="1" t="s">
        <v>30</v>
      </c>
      <c r="K28" s="1" t="s">
        <v>793</v>
      </c>
      <c r="L28" s="1" t="s">
        <v>793</v>
      </c>
      <c r="M28" s="1" t="s">
        <v>625</v>
      </c>
      <c r="N28" s="1" t="s">
        <v>625</v>
      </c>
      <c r="O28" s="1" t="s">
        <v>626</v>
      </c>
      <c r="P28" s="1" t="s">
        <v>627</v>
      </c>
      <c r="Q28" s="1" t="s">
        <v>628</v>
      </c>
      <c r="R28" s="1" t="s">
        <v>794</v>
      </c>
      <c r="S28" s="1" t="s">
        <v>630</v>
      </c>
      <c r="T28" s="1" t="s">
        <v>631</v>
      </c>
      <c r="U28" s="1" t="s">
        <v>632</v>
      </c>
      <c r="V28" s="1" t="s">
        <v>633</v>
      </c>
    </row>
    <row r="29" s="1" customFormat="1" spans="1:22">
      <c r="A29" s="3">
        <v>999227401007969</v>
      </c>
      <c r="B29" s="1" t="s">
        <v>617</v>
      </c>
      <c r="C29" s="1" t="s">
        <v>795</v>
      </c>
      <c r="D29" s="1" t="s">
        <v>796</v>
      </c>
      <c r="E29" s="1" t="s">
        <v>797</v>
      </c>
      <c r="F29" s="1" t="s">
        <v>617</v>
      </c>
      <c r="G29" s="1" t="s">
        <v>621</v>
      </c>
      <c r="H29" s="1" t="s">
        <v>622</v>
      </c>
      <c r="I29" s="1" t="s">
        <v>798</v>
      </c>
      <c r="J29" s="1" t="s">
        <v>30</v>
      </c>
      <c r="K29" s="1" t="s">
        <v>799</v>
      </c>
      <c r="L29" s="1" t="s">
        <v>799</v>
      </c>
      <c r="M29" s="1" t="s">
        <v>625</v>
      </c>
      <c r="N29" s="1" t="s">
        <v>625</v>
      </c>
      <c r="O29" s="1" t="s">
        <v>626</v>
      </c>
      <c r="P29" s="1" t="s">
        <v>627</v>
      </c>
      <c r="Q29" s="1" t="s">
        <v>628</v>
      </c>
      <c r="R29" s="1" t="s">
        <v>800</v>
      </c>
      <c r="S29" s="1" t="s">
        <v>630</v>
      </c>
      <c r="T29" s="1" t="s">
        <v>631</v>
      </c>
      <c r="U29" s="1" t="s">
        <v>632</v>
      </c>
      <c r="V29" s="1" t="s">
        <v>633</v>
      </c>
    </row>
    <row r="30" s="1" customFormat="1" spans="1:22">
      <c r="A30" s="3">
        <v>999227400935556</v>
      </c>
      <c r="B30" s="1" t="s">
        <v>617</v>
      </c>
      <c r="C30" s="1" t="s">
        <v>801</v>
      </c>
      <c r="D30" s="1" t="s">
        <v>802</v>
      </c>
      <c r="E30" s="1" t="s">
        <v>803</v>
      </c>
      <c r="F30" s="1" t="s">
        <v>617</v>
      </c>
      <c r="G30" s="1" t="s">
        <v>621</v>
      </c>
      <c r="H30" s="1" t="s">
        <v>622</v>
      </c>
      <c r="I30" s="1" t="s">
        <v>804</v>
      </c>
      <c r="J30" s="1" t="s">
        <v>30</v>
      </c>
      <c r="K30" s="1" t="s">
        <v>805</v>
      </c>
      <c r="L30" s="1" t="s">
        <v>805</v>
      </c>
      <c r="M30" s="1" t="s">
        <v>625</v>
      </c>
      <c r="N30" s="1" t="s">
        <v>625</v>
      </c>
      <c r="O30" s="1" t="s">
        <v>626</v>
      </c>
      <c r="P30" s="1" t="s">
        <v>627</v>
      </c>
      <c r="Q30" s="1" t="s">
        <v>628</v>
      </c>
      <c r="R30" s="1" t="s">
        <v>806</v>
      </c>
      <c r="S30" s="1" t="s">
        <v>630</v>
      </c>
      <c r="T30" s="1" t="s">
        <v>631</v>
      </c>
      <c r="U30" s="1" t="s">
        <v>632</v>
      </c>
      <c r="V30" s="1" t="s">
        <v>633</v>
      </c>
    </row>
    <row r="31" s="1" customFormat="1" spans="1:22">
      <c r="A31" s="3">
        <v>999227400703161</v>
      </c>
      <c r="B31" s="1" t="s">
        <v>617</v>
      </c>
      <c r="C31" s="1" t="s">
        <v>807</v>
      </c>
      <c r="D31" s="1" t="s">
        <v>808</v>
      </c>
      <c r="E31" s="1" t="s">
        <v>809</v>
      </c>
      <c r="F31" s="1" t="s">
        <v>617</v>
      </c>
      <c r="G31" s="1" t="s">
        <v>621</v>
      </c>
      <c r="H31" s="1" t="s">
        <v>622</v>
      </c>
      <c r="I31" s="1" t="s">
        <v>810</v>
      </c>
      <c r="J31" s="1" t="s">
        <v>30</v>
      </c>
      <c r="K31" s="1" t="s">
        <v>811</v>
      </c>
      <c r="L31" s="1" t="s">
        <v>811</v>
      </c>
      <c r="M31" s="1" t="s">
        <v>625</v>
      </c>
      <c r="N31" s="1" t="s">
        <v>625</v>
      </c>
      <c r="O31" s="1" t="s">
        <v>626</v>
      </c>
      <c r="P31" s="1" t="s">
        <v>627</v>
      </c>
      <c r="Q31" s="1" t="s">
        <v>628</v>
      </c>
      <c r="R31" s="1" t="s">
        <v>812</v>
      </c>
      <c r="S31" s="1" t="s">
        <v>630</v>
      </c>
      <c r="T31" s="1" t="s">
        <v>631</v>
      </c>
      <c r="U31" s="1" t="s">
        <v>632</v>
      </c>
      <c r="V31" s="1" t="s">
        <v>653</v>
      </c>
    </row>
    <row r="32" s="1" customFormat="1" spans="1:22">
      <c r="A32" s="3">
        <v>999227399788509</v>
      </c>
      <c r="B32" s="1" t="s">
        <v>617</v>
      </c>
      <c r="C32" s="1" t="s">
        <v>813</v>
      </c>
      <c r="D32" s="1" t="s">
        <v>814</v>
      </c>
      <c r="E32" s="1" t="s">
        <v>815</v>
      </c>
      <c r="F32" s="1" t="s">
        <v>617</v>
      </c>
      <c r="G32" s="1" t="s">
        <v>621</v>
      </c>
      <c r="H32" s="1" t="s">
        <v>622</v>
      </c>
      <c r="I32" s="1" t="s">
        <v>816</v>
      </c>
      <c r="J32" s="1" t="s">
        <v>30</v>
      </c>
      <c r="K32" s="1" t="s">
        <v>817</v>
      </c>
      <c r="L32" s="1" t="s">
        <v>817</v>
      </c>
      <c r="M32" s="1" t="s">
        <v>625</v>
      </c>
      <c r="N32" s="1" t="s">
        <v>625</v>
      </c>
      <c r="O32" s="1" t="s">
        <v>626</v>
      </c>
      <c r="P32" s="1" t="s">
        <v>627</v>
      </c>
      <c r="Q32" s="1" t="s">
        <v>628</v>
      </c>
      <c r="R32" s="1" t="s">
        <v>818</v>
      </c>
      <c r="S32" s="1" t="s">
        <v>630</v>
      </c>
      <c r="T32" s="1" t="s">
        <v>631</v>
      </c>
      <c r="U32" s="1" t="s">
        <v>632</v>
      </c>
      <c r="V32" s="1" t="s">
        <v>646</v>
      </c>
    </row>
    <row r="33" s="1" customFormat="1" spans="1:22">
      <c r="A33" s="3">
        <v>999227399737112</v>
      </c>
      <c r="B33" s="1" t="s">
        <v>617</v>
      </c>
      <c r="C33" s="1" t="s">
        <v>819</v>
      </c>
      <c r="D33" s="1" t="s">
        <v>820</v>
      </c>
      <c r="E33" s="1" t="s">
        <v>821</v>
      </c>
      <c r="F33" s="1" t="s">
        <v>617</v>
      </c>
      <c r="G33" s="1" t="s">
        <v>621</v>
      </c>
      <c r="H33" s="1" t="s">
        <v>622</v>
      </c>
      <c r="I33" s="1" t="s">
        <v>822</v>
      </c>
      <c r="J33" s="1" t="s">
        <v>30</v>
      </c>
      <c r="K33" s="1" t="s">
        <v>823</v>
      </c>
      <c r="L33" s="1" t="s">
        <v>823</v>
      </c>
      <c r="M33" s="1" t="s">
        <v>625</v>
      </c>
      <c r="N33" s="1" t="s">
        <v>625</v>
      </c>
      <c r="O33" s="1" t="s">
        <v>626</v>
      </c>
      <c r="P33" s="1" t="s">
        <v>627</v>
      </c>
      <c r="Q33" s="1" t="s">
        <v>628</v>
      </c>
      <c r="R33" s="1" t="s">
        <v>824</v>
      </c>
      <c r="S33" s="1" t="s">
        <v>630</v>
      </c>
      <c r="T33" s="1" t="s">
        <v>631</v>
      </c>
      <c r="U33" s="1" t="s">
        <v>632</v>
      </c>
      <c r="V33" s="1" t="s">
        <v>653</v>
      </c>
    </row>
    <row r="34" s="1" customFormat="1" spans="1:22">
      <c r="A34" s="3">
        <v>999227399706021</v>
      </c>
      <c r="B34" s="1" t="s">
        <v>617</v>
      </c>
      <c r="C34" s="1" t="s">
        <v>825</v>
      </c>
      <c r="D34" s="1" t="s">
        <v>826</v>
      </c>
      <c r="E34" s="1" t="s">
        <v>827</v>
      </c>
      <c r="F34" s="1" t="s">
        <v>617</v>
      </c>
      <c r="G34" s="1" t="s">
        <v>621</v>
      </c>
      <c r="H34" s="1" t="s">
        <v>622</v>
      </c>
      <c r="I34" s="1" t="s">
        <v>828</v>
      </c>
      <c r="J34" s="1" t="s">
        <v>30</v>
      </c>
      <c r="K34" s="1" t="s">
        <v>829</v>
      </c>
      <c r="L34" s="1" t="s">
        <v>829</v>
      </c>
      <c r="M34" s="1" t="s">
        <v>625</v>
      </c>
      <c r="N34" s="1" t="s">
        <v>625</v>
      </c>
      <c r="O34" s="1" t="s">
        <v>626</v>
      </c>
      <c r="P34" s="1" t="s">
        <v>627</v>
      </c>
      <c r="Q34" s="1" t="s">
        <v>628</v>
      </c>
      <c r="R34" s="1" t="s">
        <v>830</v>
      </c>
      <c r="S34" s="1" t="s">
        <v>630</v>
      </c>
      <c r="T34" s="1" t="s">
        <v>631</v>
      </c>
      <c r="U34" s="1" t="s">
        <v>632</v>
      </c>
      <c r="V34" s="1" t="s">
        <v>653</v>
      </c>
    </row>
    <row r="35" s="1" customFormat="1" spans="1:22">
      <c r="A35" s="3">
        <v>999227399330248</v>
      </c>
      <c r="B35" s="1" t="s">
        <v>617</v>
      </c>
      <c r="C35" s="1" t="s">
        <v>831</v>
      </c>
      <c r="D35" s="1" t="s">
        <v>832</v>
      </c>
      <c r="E35" s="1" t="s">
        <v>833</v>
      </c>
      <c r="F35" s="1" t="s">
        <v>617</v>
      </c>
      <c r="G35" s="1" t="s">
        <v>621</v>
      </c>
      <c r="H35" s="1" t="s">
        <v>622</v>
      </c>
      <c r="I35" s="1" t="s">
        <v>834</v>
      </c>
      <c r="J35" s="1" t="s">
        <v>30</v>
      </c>
      <c r="K35" s="1" t="s">
        <v>835</v>
      </c>
      <c r="L35" s="1" t="s">
        <v>835</v>
      </c>
      <c r="M35" s="1" t="s">
        <v>625</v>
      </c>
      <c r="N35" s="1" t="s">
        <v>625</v>
      </c>
      <c r="O35" s="1" t="s">
        <v>626</v>
      </c>
      <c r="P35" s="1" t="s">
        <v>627</v>
      </c>
      <c r="Q35" s="1" t="s">
        <v>628</v>
      </c>
      <c r="R35" s="1" t="s">
        <v>836</v>
      </c>
      <c r="S35" s="1" t="s">
        <v>630</v>
      </c>
      <c r="T35" s="1" t="s">
        <v>631</v>
      </c>
      <c r="U35" s="1" t="s">
        <v>632</v>
      </c>
      <c r="V35" s="1" t="s">
        <v>633</v>
      </c>
    </row>
    <row r="36" s="1" customFormat="1" spans="1:22">
      <c r="A36" s="3">
        <v>999227399195908</v>
      </c>
      <c r="B36" s="1" t="s">
        <v>617</v>
      </c>
      <c r="C36" s="1" t="s">
        <v>837</v>
      </c>
      <c r="D36" s="1" t="s">
        <v>838</v>
      </c>
      <c r="E36" s="1" t="s">
        <v>839</v>
      </c>
      <c r="F36" s="1" t="s">
        <v>617</v>
      </c>
      <c r="G36" s="1" t="s">
        <v>621</v>
      </c>
      <c r="H36" s="1" t="s">
        <v>622</v>
      </c>
      <c r="I36" s="1" t="s">
        <v>840</v>
      </c>
      <c r="J36" s="1" t="s">
        <v>30</v>
      </c>
      <c r="K36" s="1" t="s">
        <v>841</v>
      </c>
      <c r="L36" s="1" t="s">
        <v>841</v>
      </c>
      <c r="M36" s="1" t="s">
        <v>625</v>
      </c>
      <c r="N36" s="1" t="s">
        <v>625</v>
      </c>
      <c r="O36" s="1" t="s">
        <v>626</v>
      </c>
      <c r="P36" s="1" t="s">
        <v>627</v>
      </c>
      <c r="Q36" s="1" t="s">
        <v>628</v>
      </c>
      <c r="R36" s="1" t="s">
        <v>842</v>
      </c>
      <c r="S36" s="1" t="s">
        <v>630</v>
      </c>
      <c r="T36" s="1" t="s">
        <v>631</v>
      </c>
      <c r="U36" s="1" t="s">
        <v>632</v>
      </c>
      <c r="V36" s="1" t="s">
        <v>653</v>
      </c>
    </row>
    <row r="37" s="1" customFormat="1" spans="1:22">
      <c r="A37" s="3">
        <v>999227398972940</v>
      </c>
      <c r="B37" s="1" t="s">
        <v>617</v>
      </c>
      <c r="C37" s="1" t="s">
        <v>843</v>
      </c>
      <c r="D37" s="1" t="s">
        <v>844</v>
      </c>
      <c r="E37" s="1" t="s">
        <v>845</v>
      </c>
      <c r="F37" s="1" t="s">
        <v>617</v>
      </c>
      <c r="G37" s="1" t="s">
        <v>621</v>
      </c>
      <c r="H37" s="1" t="s">
        <v>622</v>
      </c>
      <c r="I37" s="1" t="s">
        <v>846</v>
      </c>
      <c r="J37" s="1" t="s">
        <v>30</v>
      </c>
      <c r="K37" s="1" t="s">
        <v>847</v>
      </c>
      <c r="L37" s="1" t="s">
        <v>847</v>
      </c>
      <c r="M37" s="1" t="s">
        <v>625</v>
      </c>
      <c r="N37" s="1" t="s">
        <v>625</v>
      </c>
      <c r="O37" s="1" t="s">
        <v>626</v>
      </c>
      <c r="P37" s="1" t="s">
        <v>627</v>
      </c>
      <c r="Q37" s="1" t="s">
        <v>628</v>
      </c>
      <c r="R37" s="1" t="s">
        <v>848</v>
      </c>
      <c r="S37" s="1" t="s">
        <v>630</v>
      </c>
      <c r="T37" s="1" t="s">
        <v>631</v>
      </c>
      <c r="U37" s="1" t="s">
        <v>632</v>
      </c>
      <c r="V37" s="1" t="s">
        <v>653</v>
      </c>
    </row>
    <row r="38" s="1" customFormat="1" spans="1:22">
      <c r="A38" s="3">
        <v>999227398448402</v>
      </c>
      <c r="B38" s="1" t="s">
        <v>617</v>
      </c>
      <c r="C38" s="1" t="s">
        <v>849</v>
      </c>
      <c r="D38" s="1" t="s">
        <v>850</v>
      </c>
      <c r="E38" s="1" t="s">
        <v>851</v>
      </c>
      <c r="F38" s="1" t="s">
        <v>617</v>
      </c>
      <c r="G38" s="1" t="s">
        <v>621</v>
      </c>
      <c r="H38" s="1" t="s">
        <v>622</v>
      </c>
      <c r="I38" s="1" t="s">
        <v>852</v>
      </c>
      <c r="J38" s="1" t="s">
        <v>30</v>
      </c>
      <c r="K38" s="1" t="s">
        <v>853</v>
      </c>
      <c r="L38" s="1" t="s">
        <v>853</v>
      </c>
      <c r="M38" s="1" t="s">
        <v>625</v>
      </c>
      <c r="N38" s="1" t="s">
        <v>625</v>
      </c>
      <c r="O38" s="1" t="s">
        <v>626</v>
      </c>
      <c r="P38" s="1" t="s">
        <v>627</v>
      </c>
      <c r="Q38" s="1" t="s">
        <v>628</v>
      </c>
      <c r="R38" s="1" t="s">
        <v>854</v>
      </c>
      <c r="S38" s="1" t="s">
        <v>630</v>
      </c>
      <c r="T38" s="1" t="s">
        <v>631</v>
      </c>
      <c r="U38" s="1" t="s">
        <v>632</v>
      </c>
      <c r="V38" s="1" t="s">
        <v>653</v>
      </c>
    </row>
    <row r="39" s="1" customFormat="1" spans="1:22">
      <c r="A39" s="3">
        <v>999227398108362</v>
      </c>
      <c r="B39" s="1" t="s">
        <v>617</v>
      </c>
      <c r="C39" s="1" t="s">
        <v>855</v>
      </c>
      <c r="D39" s="1" t="s">
        <v>648</v>
      </c>
      <c r="E39" s="1" t="s">
        <v>856</v>
      </c>
      <c r="F39" s="1" t="s">
        <v>617</v>
      </c>
      <c r="G39" s="1" t="s">
        <v>621</v>
      </c>
      <c r="H39" s="1" t="s">
        <v>622</v>
      </c>
      <c r="I39" s="1" t="s">
        <v>857</v>
      </c>
      <c r="J39" s="1" t="s">
        <v>30</v>
      </c>
      <c r="K39" s="1" t="s">
        <v>858</v>
      </c>
      <c r="L39" s="1" t="s">
        <v>858</v>
      </c>
      <c r="M39" s="1" t="s">
        <v>625</v>
      </c>
      <c r="N39" s="1" t="s">
        <v>625</v>
      </c>
      <c r="O39" s="1" t="s">
        <v>626</v>
      </c>
      <c r="P39" s="1" t="s">
        <v>627</v>
      </c>
      <c r="Q39" s="1" t="s">
        <v>628</v>
      </c>
      <c r="R39" s="1" t="s">
        <v>859</v>
      </c>
      <c r="S39" s="1" t="s">
        <v>630</v>
      </c>
      <c r="T39" s="1" t="s">
        <v>631</v>
      </c>
      <c r="U39" s="1" t="s">
        <v>632</v>
      </c>
      <c r="V39" s="1" t="s">
        <v>653</v>
      </c>
    </row>
    <row r="40" s="1" customFormat="1" spans="1:22">
      <c r="A40" s="3">
        <v>999227397803124</v>
      </c>
      <c r="B40" s="1" t="s">
        <v>617</v>
      </c>
      <c r="C40" s="1" t="s">
        <v>860</v>
      </c>
      <c r="D40" s="1" t="s">
        <v>861</v>
      </c>
      <c r="E40" s="1" t="s">
        <v>862</v>
      </c>
      <c r="F40" s="1" t="s">
        <v>617</v>
      </c>
      <c r="G40" s="1" t="s">
        <v>621</v>
      </c>
      <c r="H40" s="1" t="s">
        <v>622</v>
      </c>
      <c r="I40" s="1" t="s">
        <v>863</v>
      </c>
      <c r="J40" s="1" t="s">
        <v>30</v>
      </c>
      <c r="K40" s="1" t="s">
        <v>864</v>
      </c>
      <c r="L40" s="1" t="s">
        <v>864</v>
      </c>
      <c r="M40" s="1" t="s">
        <v>625</v>
      </c>
      <c r="N40" s="1" t="s">
        <v>625</v>
      </c>
      <c r="O40" s="1" t="s">
        <v>626</v>
      </c>
      <c r="P40" s="1" t="s">
        <v>627</v>
      </c>
      <c r="Q40" s="1" t="s">
        <v>628</v>
      </c>
      <c r="R40" s="1" t="s">
        <v>865</v>
      </c>
      <c r="S40" s="1" t="s">
        <v>630</v>
      </c>
      <c r="T40" s="1" t="s">
        <v>631</v>
      </c>
      <c r="U40" s="1" t="s">
        <v>632</v>
      </c>
      <c r="V40" s="1" t="s">
        <v>653</v>
      </c>
    </row>
    <row r="41" s="1" customFormat="1" spans="1:22">
      <c r="A41" s="3">
        <v>999227387732139</v>
      </c>
      <c r="B41" s="1" t="s">
        <v>617</v>
      </c>
      <c r="C41" s="1" t="s">
        <v>866</v>
      </c>
      <c r="D41" s="1" t="s">
        <v>867</v>
      </c>
      <c r="E41" s="1" t="s">
        <v>868</v>
      </c>
      <c r="F41" s="1" t="s">
        <v>617</v>
      </c>
      <c r="G41" s="1" t="s">
        <v>621</v>
      </c>
      <c r="H41" s="1" t="s">
        <v>622</v>
      </c>
      <c r="I41" s="1" t="s">
        <v>869</v>
      </c>
      <c r="J41" s="1" t="s">
        <v>30</v>
      </c>
      <c r="K41" s="1" t="s">
        <v>870</v>
      </c>
      <c r="L41" s="1" t="s">
        <v>870</v>
      </c>
      <c r="M41" s="1" t="s">
        <v>625</v>
      </c>
      <c r="N41" s="1" t="s">
        <v>625</v>
      </c>
      <c r="O41" s="1" t="s">
        <v>626</v>
      </c>
      <c r="P41" s="1" t="s">
        <v>627</v>
      </c>
      <c r="Q41" s="1" t="s">
        <v>628</v>
      </c>
      <c r="R41" s="1" t="s">
        <v>871</v>
      </c>
      <c r="S41" s="1" t="s">
        <v>630</v>
      </c>
      <c r="T41" s="1" t="s">
        <v>631</v>
      </c>
      <c r="U41" s="1" t="s">
        <v>632</v>
      </c>
      <c r="V41" s="1" t="s">
        <v>633</v>
      </c>
    </row>
    <row r="42" s="1" customFormat="1" spans="1:22">
      <c r="A42" s="3">
        <v>999227387605214</v>
      </c>
      <c r="B42" s="1" t="s">
        <v>617</v>
      </c>
      <c r="C42" s="1" t="s">
        <v>872</v>
      </c>
      <c r="D42" s="1" t="s">
        <v>873</v>
      </c>
      <c r="E42" s="1" t="s">
        <v>874</v>
      </c>
      <c r="F42" s="1" t="s">
        <v>617</v>
      </c>
      <c r="G42" s="1" t="s">
        <v>621</v>
      </c>
      <c r="H42" s="1" t="s">
        <v>622</v>
      </c>
      <c r="I42" s="1" t="s">
        <v>875</v>
      </c>
      <c r="J42" s="1" t="s">
        <v>30</v>
      </c>
      <c r="K42" s="1" t="s">
        <v>876</v>
      </c>
      <c r="L42" s="1" t="s">
        <v>876</v>
      </c>
      <c r="M42" s="1" t="s">
        <v>625</v>
      </c>
      <c r="N42" s="1" t="s">
        <v>625</v>
      </c>
      <c r="O42" s="1" t="s">
        <v>626</v>
      </c>
      <c r="P42" s="1" t="s">
        <v>627</v>
      </c>
      <c r="Q42" s="1" t="s">
        <v>628</v>
      </c>
      <c r="R42" s="1" t="s">
        <v>877</v>
      </c>
      <c r="S42" s="1" t="s">
        <v>630</v>
      </c>
      <c r="T42" s="1" t="s">
        <v>631</v>
      </c>
      <c r="U42" s="1" t="s">
        <v>632</v>
      </c>
      <c r="V42" s="1" t="s">
        <v>653</v>
      </c>
    </row>
    <row r="43" s="1" customFormat="1" spans="1:22">
      <c r="A43" s="3">
        <v>999227387379128</v>
      </c>
      <c r="B43" s="1" t="s">
        <v>617</v>
      </c>
      <c r="C43" s="1" t="s">
        <v>878</v>
      </c>
      <c r="D43" s="1" t="s">
        <v>686</v>
      </c>
      <c r="E43" s="1" t="s">
        <v>879</v>
      </c>
      <c r="F43" s="1" t="s">
        <v>617</v>
      </c>
      <c r="G43" s="1" t="s">
        <v>621</v>
      </c>
      <c r="H43" s="1" t="s">
        <v>622</v>
      </c>
      <c r="I43" s="1" t="s">
        <v>880</v>
      </c>
      <c r="J43" s="1" t="s">
        <v>30</v>
      </c>
      <c r="K43" s="1" t="s">
        <v>881</v>
      </c>
      <c r="L43" s="1" t="s">
        <v>881</v>
      </c>
      <c r="M43" s="1" t="s">
        <v>625</v>
      </c>
      <c r="N43" s="1" t="s">
        <v>625</v>
      </c>
      <c r="O43" s="1" t="s">
        <v>626</v>
      </c>
      <c r="P43" s="1" t="s">
        <v>627</v>
      </c>
      <c r="Q43" s="1" t="s">
        <v>628</v>
      </c>
      <c r="R43" s="1" t="s">
        <v>882</v>
      </c>
      <c r="S43" s="1" t="s">
        <v>630</v>
      </c>
      <c r="T43" s="1" t="s">
        <v>631</v>
      </c>
      <c r="U43" s="1" t="s">
        <v>632</v>
      </c>
      <c r="V43" s="1" t="s">
        <v>653</v>
      </c>
    </row>
    <row r="44" s="1" customFormat="1" spans="1:22">
      <c r="A44" s="3">
        <v>999227385549161</v>
      </c>
      <c r="B44" s="1" t="s">
        <v>883</v>
      </c>
      <c r="C44" s="1" t="s">
        <v>884</v>
      </c>
      <c r="D44" s="1" t="s">
        <v>711</v>
      </c>
      <c r="E44" s="1" t="s">
        <v>885</v>
      </c>
      <c r="F44" s="1" t="s">
        <v>617</v>
      </c>
      <c r="G44" s="1" t="s">
        <v>621</v>
      </c>
      <c r="H44" s="1" t="s">
        <v>622</v>
      </c>
      <c r="I44" s="1" t="s">
        <v>886</v>
      </c>
      <c r="J44" s="1" t="s">
        <v>30</v>
      </c>
      <c r="K44" s="1" t="s">
        <v>887</v>
      </c>
      <c r="L44" s="1" t="s">
        <v>887</v>
      </c>
      <c r="M44" s="1" t="s">
        <v>625</v>
      </c>
      <c r="N44" s="1" t="s">
        <v>625</v>
      </c>
      <c r="O44" s="1" t="s">
        <v>626</v>
      </c>
      <c r="P44" s="1" t="s">
        <v>627</v>
      </c>
      <c r="Q44" s="1" t="s">
        <v>628</v>
      </c>
      <c r="R44" s="1" t="s">
        <v>888</v>
      </c>
      <c r="S44" s="1" t="s">
        <v>630</v>
      </c>
      <c r="T44" s="1" t="s">
        <v>631</v>
      </c>
      <c r="U44" s="1" t="s">
        <v>632</v>
      </c>
      <c r="V44" s="1" t="s">
        <v>653</v>
      </c>
    </row>
    <row r="45" s="1" customFormat="1" spans="1:22">
      <c r="A45" s="3">
        <v>999227382530908</v>
      </c>
      <c r="B45" s="1" t="s">
        <v>883</v>
      </c>
      <c r="C45" s="1" t="s">
        <v>889</v>
      </c>
      <c r="D45" s="1" t="s">
        <v>890</v>
      </c>
      <c r="E45" s="1" t="s">
        <v>891</v>
      </c>
      <c r="F45" s="1" t="s">
        <v>617</v>
      </c>
      <c r="G45" s="1" t="s">
        <v>621</v>
      </c>
      <c r="H45" s="1" t="s">
        <v>622</v>
      </c>
      <c r="I45" s="1" t="s">
        <v>892</v>
      </c>
      <c r="J45" s="1" t="s">
        <v>30</v>
      </c>
      <c r="K45" s="1" t="s">
        <v>893</v>
      </c>
      <c r="L45" s="1" t="s">
        <v>893</v>
      </c>
      <c r="M45" s="1" t="s">
        <v>625</v>
      </c>
      <c r="N45" s="1" t="s">
        <v>625</v>
      </c>
      <c r="O45" s="1" t="s">
        <v>626</v>
      </c>
      <c r="P45" s="1" t="s">
        <v>627</v>
      </c>
      <c r="Q45" s="1" t="s">
        <v>628</v>
      </c>
      <c r="R45" s="1" t="s">
        <v>894</v>
      </c>
      <c r="S45" s="1" t="s">
        <v>630</v>
      </c>
      <c r="T45" s="1" t="s">
        <v>631</v>
      </c>
      <c r="U45" s="1" t="s">
        <v>632</v>
      </c>
      <c r="V45" s="1" t="s">
        <v>633</v>
      </c>
    </row>
    <row r="46" s="1" customFormat="1" spans="1:22">
      <c r="A46" s="3">
        <v>999227382310746</v>
      </c>
      <c r="B46" s="1" t="s">
        <v>883</v>
      </c>
      <c r="C46" s="1" t="s">
        <v>895</v>
      </c>
      <c r="D46" s="1" t="s">
        <v>896</v>
      </c>
      <c r="E46" s="1" t="s">
        <v>897</v>
      </c>
      <c r="F46" s="1" t="s">
        <v>617</v>
      </c>
      <c r="G46" s="1" t="s">
        <v>621</v>
      </c>
      <c r="H46" s="1" t="s">
        <v>622</v>
      </c>
      <c r="I46" s="1" t="s">
        <v>898</v>
      </c>
      <c r="J46" s="1" t="s">
        <v>30</v>
      </c>
      <c r="K46" s="1" t="s">
        <v>899</v>
      </c>
      <c r="L46" s="1" t="s">
        <v>899</v>
      </c>
      <c r="M46" s="1" t="s">
        <v>625</v>
      </c>
      <c r="N46" s="1" t="s">
        <v>625</v>
      </c>
      <c r="O46" s="1" t="s">
        <v>626</v>
      </c>
      <c r="P46" s="1" t="s">
        <v>627</v>
      </c>
      <c r="Q46" s="1" t="s">
        <v>628</v>
      </c>
      <c r="R46" s="1" t="s">
        <v>900</v>
      </c>
      <c r="S46" s="1" t="s">
        <v>630</v>
      </c>
      <c r="T46" s="1" t="s">
        <v>631</v>
      </c>
      <c r="U46" s="1" t="s">
        <v>632</v>
      </c>
      <c r="V46" s="1" t="s">
        <v>646</v>
      </c>
    </row>
    <row r="47" s="1" customFormat="1" spans="1:22">
      <c r="A47" s="3">
        <v>999227381853429</v>
      </c>
      <c r="B47" s="1" t="s">
        <v>883</v>
      </c>
      <c r="C47" s="1" t="s">
        <v>901</v>
      </c>
      <c r="D47" s="1" t="s">
        <v>902</v>
      </c>
      <c r="E47" s="1" t="s">
        <v>903</v>
      </c>
      <c r="F47" s="1" t="s">
        <v>617</v>
      </c>
      <c r="G47" s="1" t="s">
        <v>621</v>
      </c>
      <c r="H47" s="1" t="s">
        <v>622</v>
      </c>
      <c r="I47" s="1" t="s">
        <v>904</v>
      </c>
      <c r="J47" s="1" t="s">
        <v>30</v>
      </c>
      <c r="K47" s="1" t="s">
        <v>905</v>
      </c>
      <c r="L47" s="1" t="s">
        <v>905</v>
      </c>
      <c r="M47" s="1" t="s">
        <v>625</v>
      </c>
      <c r="N47" s="1" t="s">
        <v>625</v>
      </c>
      <c r="O47" s="1" t="s">
        <v>626</v>
      </c>
      <c r="P47" s="1" t="s">
        <v>627</v>
      </c>
      <c r="Q47" s="1" t="s">
        <v>628</v>
      </c>
      <c r="R47" s="1" t="s">
        <v>906</v>
      </c>
      <c r="S47" s="1" t="s">
        <v>630</v>
      </c>
      <c r="T47" s="1" t="s">
        <v>631</v>
      </c>
      <c r="U47" s="1" t="s">
        <v>632</v>
      </c>
      <c r="V47" s="1" t="s">
        <v>646</v>
      </c>
    </row>
    <row r="48" s="1" customFormat="1" spans="1:22">
      <c r="A48" s="3">
        <v>999227381461916</v>
      </c>
      <c r="B48" s="1" t="s">
        <v>883</v>
      </c>
      <c r="C48" s="1" t="s">
        <v>907</v>
      </c>
      <c r="D48" s="1" t="s">
        <v>873</v>
      </c>
      <c r="E48" s="1" t="s">
        <v>908</v>
      </c>
      <c r="F48" s="1" t="s">
        <v>617</v>
      </c>
      <c r="G48" s="1" t="s">
        <v>621</v>
      </c>
      <c r="H48" s="1" t="s">
        <v>622</v>
      </c>
      <c r="I48" s="1" t="s">
        <v>909</v>
      </c>
      <c r="J48" s="1" t="s">
        <v>30</v>
      </c>
      <c r="K48" s="1" t="s">
        <v>910</v>
      </c>
      <c r="L48" s="1" t="s">
        <v>910</v>
      </c>
      <c r="M48" s="1" t="s">
        <v>625</v>
      </c>
      <c r="N48" s="1" t="s">
        <v>625</v>
      </c>
      <c r="O48" s="1" t="s">
        <v>626</v>
      </c>
      <c r="P48" s="1" t="s">
        <v>627</v>
      </c>
      <c r="Q48" s="1" t="s">
        <v>628</v>
      </c>
      <c r="R48" s="1" t="s">
        <v>911</v>
      </c>
      <c r="S48" s="1" t="s">
        <v>630</v>
      </c>
      <c r="T48" s="1" t="s">
        <v>631</v>
      </c>
      <c r="U48" s="1" t="s">
        <v>632</v>
      </c>
      <c r="V48" s="1" t="s">
        <v>653</v>
      </c>
    </row>
    <row r="49" s="1" customFormat="1" spans="1:22">
      <c r="A49" s="3">
        <v>999227380506048</v>
      </c>
      <c r="B49" s="1" t="s">
        <v>883</v>
      </c>
      <c r="C49" s="1" t="s">
        <v>912</v>
      </c>
      <c r="D49" s="1" t="s">
        <v>913</v>
      </c>
      <c r="E49" s="1" t="s">
        <v>914</v>
      </c>
      <c r="F49" s="1" t="s">
        <v>617</v>
      </c>
      <c r="G49" s="1" t="s">
        <v>621</v>
      </c>
      <c r="H49" s="1" t="s">
        <v>622</v>
      </c>
      <c r="I49" s="1" t="s">
        <v>915</v>
      </c>
      <c r="J49" s="1" t="s">
        <v>30</v>
      </c>
      <c r="K49" s="1" t="s">
        <v>916</v>
      </c>
      <c r="L49" s="1" t="s">
        <v>916</v>
      </c>
      <c r="M49" s="1" t="s">
        <v>625</v>
      </c>
      <c r="N49" s="1" t="s">
        <v>625</v>
      </c>
      <c r="O49" s="1" t="s">
        <v>626</v>
      </c>
      <c r="P49" s="1" t="s">
        <v>627</v>
      </c>
      <c r="Q49" s="1" t="s">
        <v>628</v>
      </c>
      <c r="R49" s="1" t="s">
        <v>917</v>
      </c>
      <c r="S49" s="1" t="s">
        <v>630</v>
      </c>
      <c r="T49" s="1" t="s">
        <v>631</v>
      </c>
      <c r="U49" s="1" t="s">
        <v>632</v>
      </c>
      <c r="V49" s="1" t="s">
        <v>653</v>
      </c>
    </row>
    <row r="50" s="1" customFormat="1" spans="1:22">
      <c r="A50" s="3">
        <v>999227380339306</v>
      </c>
      <c r="B50" s="1" t="s">
        <v>883</v>
      </c>
      <c r="C50" s="1" t="s">
        <v>918</v>
      </c>
      <c r="D50" s="1" t="s">
        <v>890</v>
      </c>
      <c r="E50" s="1" t="s">
        <v>919</v>
      </c>
      <c r="F50" s="1" t="s">
        <v>617</v>
      </c>
      <c r="G50" s="1" t="s">
        <v>621</v>
      </c>
      <c r="H50" s="1" t="s">
        <v>622</v>
      </c>
      <c r="I50" s="1" t="s">
        <v>920</v>
      </c>
      <c r="J50" s="1" t="s">
        <v>30</v>
      </c>
      <c r="K50" s="1" t="s">
        <v>921</v>
      </c>
      <c r="L50" s="1" t="s">
        <v>921</v>
      </c>
      <c r="M50" s="1" t="s">
        <v>625</v>
      </c>
      <c r="N50" s="1" t="s">
        <v>625</v>
      </c>
      <c r="O50" s="1" t="s">
        <v>626</v>
      </c>
      <c r="P50" s="1" t="s">
        <v>627</v>
      </c>
      <c r="Q50" s="1" t="s">
        <v>628</v>
      </c>
      <c r="R50" s="1" t="s">
        <v>922</v>
      </c>
      <c r="S50" s="1" t="s">
        <v>630</v>
      </c>
      <c r="T50" s="1" t="s">
        <v>631</v>
      </c>
      <c r="U50" s="1" t="s">
        <v>632</v>
      </c>
      <c r="V50" s="1" t="s">
        <v>633</v>
      </c>
    </row>
    <row r="51" s="1" customFormat="1" spans="1:22">
      <c r="A51" s="3">
        <v>999227379939791</v>
      </c>
      <c r="B51" s="1" t="s">
        <v>883</v>
      </c>
      <c r="C51" s="1" t="s">
        <v>923</v>
      </c>
      <c r="D51" s="1" t="s">
        <v>902</v>
      </c>
      <c r="E51" s="1" t="s">
        <v>924</v>
      </c>
      <c r="F51" s="1" t="s">
        <v>617</v>
      </c>
      <c r="G51" s="1" t="s">
        <v>621</v>
      </c>
      <c r="H51" s="1" t="s">
        <v>622</v>
      </c>
      <c r="I51" s="1" t="s">
        <v>925</v>
      </c>
      <c r="J51" s="1" t="s">
        <v>30</v>
      </c>
      <c r="K51" s="1" t="s">
        <v>926</v>
      </c>
      <c r="L51" s="1" t="s">
        <v>926</v>
      </c>
      <c r="M51" s="1" t="s">
        <v>625</v>
      </c>
      <c r="N51" s="1" t="s">
        <v>625</v>
      </c>
      <c r="O51" s="1" t="s">
        <v>626</v>
      </c>
      <c r="P51" s="1" t="s">
        <v>627</v>
      </c>
      <c r="Q51" s="1" t="s">
        <v>628</v>
      </c>
      <c r="R51" s="1" t="s">
        <v>927</v>
      </c>
      <c r="S51" s="1" t="s">
        <v>630</v>
      </c>
      <c r="T51" s="1" t="s">
        <v>631</v>
      </c>
      <c r="U51" s="1" t="s">
        <v>632</v>
      </c>
      <c r="V51" s="1" t="s">
        <v>646</v>
      </c>
    </row>
    <row r="52" s="1" customFormat="1" spans="1:22">
      <c r="A52" s="3">
        <v>999227379575934</v>
      </c>
      <c r="B52" s="1" t="s">
        <v>883</v>
      </c>
      <c r="C52" s="1" t="s">
        <v>928</v>
      </c>
      <c r="D52" s="1" t="s">
        <v>929</v>
      </c>
      <c r="E52" s="1" t="s">
        <v>930</v>
      </c>
      <c r="F52" s="1" t="s">
        <v>883</v>
      </c>
      <c r="G52" s="1" t="s">
        <v>621</v>
      </c>
      <c r="H52" s="1" t="s">
        <v>622</v>
      </c>
      <c r="I52" s="1" t="s">
        <v>931</v>
      </c>
      <c r="J52" s="1" t="s">
        <v>30</v>
      </c>
      <c r="K52" s="1" t="s">
        <v>932</v>
      </c>
      <c r="L52" s="1" t="s">
        <v>932</v>
      </c>
      <c r="M52" s="1" t="s">
        <v>625</v>
      </c>
      <c r="N52" s="1" t="s">
        <v>625</v>
      </c>
      <c r="O52" s="1" t="s">
        <v>626</v>
      </c>
      <c r="P52" s="1" t="s">
        <v>627</v>
      </c>
      <c r="Q52" s="1" t="s">
        <v>628</v>
      </c>
      <c r="R52" s="1" t="s">
        <v>933</v>
      </c>
      <c r="S52" s="1" t="s">
        <v>630</v>
      </c>
      <c r="T52" s="1" t="s">
        <v>631</v>
      </c>
      <c r="U52" s="1" t="s">
        <v>632</v>
      </c>
      <c r="V52" s="1" t="s">
        <v>633</v>
      </c>
    </row>
    <row r="53" s="1" customFormat="1" spans="1:22">
      <c r="A53" s="3">
        <v>999227379542023</v>
      </c>
      <c r="B53" s="1" t="s">
        <v>883</v>
      </c>
      <c r="C53" s="1" t="s">
        <v>934</v>
      </c>
      <c r="D53" s="1" t="s">
        <v>935</v>
      </c>
      <c r="E53" s="1" t="s">
        <v>936</v>
      </c>
      <c r="F53" s="1" t="s">
        <v>617</v>
      </c>
      <c r="G53" s="1" t="s">
        <v>621</v>
      </c>
      <c r="H53" s="1" t="s">
        <v>622</v>
      </c>
      <c r="I53" s="1" t="s">
        <v>937</v>
      </c>
      <c r="J53" s="1" t="s">
        <v>30</v>
      </c>
      <c r="K53" s="1" t="s">
        <v>938</v>
      </c>
      <c r="L53" s="1" t="s">
        <v>938</v>
      </c>
      <c r="M53" s="1" t="s">
        <v>625</v>
      </c>
      <c r="N53" s="1" t="s">
        <v>625</v>
      </c>
      <c r="O53" s="1" t="s">
        <v>626</v>
      </c>
      <c r="P53" s="1" t="s">
        <v>627</v>
      </c>
      <c r="Q53" s="1" t="s">
        <v>628</v>
      </c>
      <c r="R53" s="1" t="s">
        <v>939</v>
      </c>
      <c r="S53" s="1" t="s">
        <v>630</v>
      </c>
      <c r="T53" s="1" t="s">
        <v>631</v>
      </c>
      <c r="U53" s="1" t="s">
        <v>632</v>
      </c>
      <c r="V53" s="1" t="s">
        <v>633</v>
      </c>
    </row>
    <row r="54" s="1" customFormat="1" spans="1:22">
      <c r="A54" s="3">
        <v>999227379501881</v>
      </c>
      <c r="B54" s="1" t="s">
        <v>883</v>
      </c>
      <c r="C54" s="1" t="s">
        <v>940</v>
      </c>
      <c r="D54" s="1" t="s">
        <v>796</v>
      </c>
      <c r="E54" s="1" t="s">
        <v>941</v>
      </c>
      <c r="F54" s="1" t="s">
        <v>883</v>
      </c>
      <c r="G54" s="1" t="s">
        <v>621</v>
      </c>
      <c r="H54" s="1" t="s">
        <v>622</v>
      </c>
      <c r="I54" s="1" t="s">
        <v>942</v>
      </c>
      <c r="J54" s="1" t="s">
        <v>30</v>
      </c>
      <c r="K54" s="1" t="s">
        <v>943</v>
      </c>
      <c r="L54" s="1" t="s">
        <v>943</v>
      </c>
      <c r="M54" s="1" t="s">
        <v>625</v>
      </c>
      <c r="N54" s="1" t="s">
        <v>625</v>
      </c>
      <c r="O54" s="1" t="s">
        <v>626</v>
      </c>
      <c r="P54" s="1" t="s">
        <v>627</v>
      </c>
      <c r="Q54" s="1" t="s">
        <v>628</v>
      </c>
      <c r="R54" s="1" t="s">
        <v>944</v>
      </c>
      <c r="S54" s="1" t="s">
        <v>630</v>
      </c>
      <c r="T54" s="1" t="s">
        <v>631</v>
      </c>
      <c r="U54" s="1" t="s">
        <v>632</v>
      </c>
      <c r="V54" s="1" t="s">
        <v>633</v>
      </c>
    </row>
    <row r="55" s="1" customFormat="1" spans="1:22">
      <c r="A55" s="3">
        <v>999227378639398</v>
      </c>
      <c r="B55" s="1" t="s">
        <v>883</v>
      </c>
      <c r="C55" s="1" t="s">
        <v>945</v>
      </c>
      <c r="D55" s="1" t="s">
        <v>766</v>
      </c>
      <c r="E55" s="1" t="s">
        <v>946</v>
      </c>
      <c r="F55" s="1" t="s">
        <v>617</v>
      </c>
      <c r="G55" s="1" t="s">
        <v>621</v>
      </c>
      <c r="H55" s="1" t="s">
        <v>622</v>
      </c>
      <c r="I55" s="1" t="s">
        <v>947</v>
      </c>
      <c r="J55" s="1" t="s">
        <v>30</v>
      </c>
      <c r="K55" s="1" t="s">
        <v>948</v>
      </c>
      <c r="L55" s="1" t="s">
        <v>948</v>
      </c>
      <c r="M55" s="1" t="s">
        <v>625</v>
      </c>
      <c r="N55" s="1" t="s">
        <v>625</v>
      </c>
      <c r="O55" s="1" t="s">
        <v>626</v>
      </c>
      <c r="P55" s="1" t="s">
        <v>627</v>
      </c>
      <c r="Q55" s="1" t="s">
        <v>628</v>
      </c>
      <c r="R55" s="1" t="s">
        <v>949</v>
      </c>
      <c r="S55" s="1" t="s">
        <v>630</v>
      </c>
      <c r="T55" s="1" t="s">
        <v>631</v>
      </c>
      <c r="U55" s="1" t="s">
        <v>632</v>
      </c>
      <c r="V55" s="1" t="s">
        <v>633</v>
      </c>
    </row>
    <row r="56" s="1" customFormat="1" spans="1:22">
      <c r="A56" s="3">
        <v>999227378187124</v>
      </c>
      <c r="B56" s="1" t="s">
        <v>883</v>
      </c>
      <c r="C56" s="1" t="s">
        <v>950</v>
      </c>
      <c r="D56" s="1" t="s">
        <v>951</v>
      </c>
      <c r="E56" s="1" t="s">
        <v>952</v>
      </c>
      <c r="F56" s="1" t="s">
        <v>883</v>
      </c>
      <c r="G56" s="1" t="s">
        <v>621</v>
      </c>
      <c r="H56" s="1" t="s">
        <v>622</v>
      </c>
      <c r="I56" s="1" t="s">
        <v>953</v>
      </c>
      <c r="J56" s="1" t="s">
        <v>30</v>
      </c>
      <c r="K56" s="1" t="s">
        <v>954</v>
      </c>
      <c r="L56" s="1" t="s">
        <v>954</v>
      </c>
      <c r="M56" s="1" t="s">
        <v>625</v>
      </c>
      <c r="N56" s="1" t="s">
        <v>625</v>
      </c>
      <c r="O56" s="1" t="s">
        <v>626</v>
      </c>
      <c r="P56" s="1" t="s">
        <v>627</v>
      </c>
      <c r="Q56" s="1" t="s">
        <v>628</v>
      </c>
      <c r="R56" s="1" t="s">
        <v>955</v>
      </c>
      <c r="S56" s="1" t="s">
        <v>630</v>
      </c>
      <c r="T56" s="1" t="s">
        <v>631</v>
      </c>
      <c r="U56" s="1" t="s">
        <v>632</v>
      </c>
      <c r="V56" s="1" t="s">
        <v>653</v>
      </c>
    </row>
    <row r="57" s="1" customFormat="1" spans="1:22">
      <c r="A57" s="3">
        <v>999227377087685</v>
      </c>
      <c r="B57" s="1" t="s">
        <v>883</v>
      </c>
      <c r="C57" s="1" t="s">
        <v>956</v>
      </c>
      <c r="D57" s="1" t="s">
        <v>957</v>
      </c>
      <c r="E57" s="1" t="s">
        <v>958</v>
      </c>
      <c r="F57" s="1" t="s">
        <v>617</v>
      </c>
      <c r="G57" s="1" t="s">
        <v>621</v>
      </c>
      <c r="H57" s="1" t="s">
        <v>622</v>
      </c>
      <c r="I57" s="1" t="s">
        <v>959</v>
      </c>
      <c r="J57" s="1" t="s">
        <v>30</v>
      </c>
      <c r="K57" s="1" t="s">
        <v>960</v>
      </c>
      <c r="L57" s="1" t="s">
        <v>960</v>
      </c>
      <c r="M57" s="1" t="s">
        <v>625</v>
      </c>
      <c r="N57" s="1" t="s">
        <v>625</v>
      </c>
      <c r="O57" s="1" t="s">
        <v>626</v>
      </c>
      <c r="P57" s="1" t="s">
        <v>627</v>
      </c>
      <c r="Q57" s="1" t="s">
        <v>628</v>
      </c>
      <c r="R57" s="1" t="s">
        <v>961</v>
      </c>
      <c r="S57" s="1" t="s">
        <v>630</v>
      </c>
      <c r="T57" s="1" t="s">
        <v>631</v>
      </c>
      <c r="U57" s="1" t="s">
        <v>632</v>
      </c>
      <c r="V57" s="1" t="s">
        <v>633</v>
      </c>
    </row>
    <row r="58" s="1" customFormat="1" spans="1:22">
      <c r="A58" s="3">
        <v>999227376803815</v>
      </c>
      <c r="B58" s="1" t="s">
        <v>883</v>
      </c>
      <c r="C58" s="1" t="s">
        <v>962</v>
      </c>
      <c r="D58" s="1" t="s">
        <v>963</v>
      </c>
      <c r="E58" s="1" t="s">
        <v>964</v>
      </c>
      <c r="F58" s="1" t="s">
        <v>617</v>
      </c>
      <c r="G58" s="1" t="s">
        <v>621</v>
      </c>
      <c r="H58" s="1" t="s">
        <v>622</v>
      </c>
      <c r="I58" s="1" t="s">
        <v>965</v>
      </c>
      <c r="J58" s="1" t="s">
        <v>30</v>
      </c>
      <c r="K58" s="1" t="s">
        <v>966</v>
      </c>
      <c r="L58" s="1" t="s">
        <v>966</v>
      </c>
      <c r="M58" s="1" t="s">
        <v>625</v>
      </c>
      <c r="N58" s="1" t="s">
        <v>625</v>
      </c>
      <c r="O58" s="1" t="s">
        <v>626</v>
      </c>
      <c r="P58" s="1" t="s">
        <v>627</v>
      </c>
      <c r="Q58" s="1" t="s">
        <v>628</v>
      </c>
      <c r="R58" s="1" t="s">
        <v>967</v>
      </c>
      <c r="S58" s="1" t="s">
        <v>630</v>
      </c>
      <c r="T58" s="1" t="s">
        <v>631</v>
      </c>
      <c r="U58" s="1" t="s">
        <v>632</v>
      </c>
      <c r="V58" s="1" t="s">
        <v>653</v>
      </c>
    </row>
    <row r="59" s="1" customFormat="1" spans="1:22">
      <c r="A59" s="3">
        <v>999227376381187</v>
      </c>
      <c r="B59" s="1" t="s">
        <v>883</v>
      </c>
      <c r="C59" s="1" t="s">
        <v>968</v>
      </c>
      <c r="D59" s="1" t="s">
        <v>969</v>
      </c>
      <c r="E59" s="1" t="s">
        <v>970</v>
      </c>
      <c r="F59" s="1" t="s">
        <v>617</v>
      </c>
      <c r="G59" s="1" t="s">
        <v>621</v>
      </c>
      <c r="H59" s="1" t="s">
        <v>622</v>
      </c>
      <c r="I59" s="1" t="s">
        <v>971</v>
      </c>
      <c r="J59" s="1" t="s">
        <v>30</v>
      </c>
      <c r="K59" s="1" t="s">
        <v>972</v>
      </c>
      <c r="L59" s="1" t="s">
        <v>972</v>
      </c>
      <c r="M59" s="1" t="s">
        <v>625</v>
      </c>
      <c r="N59" s="1" t="s">
        <v>625</v>
      </c>
      <c r="O59" s="1" t="s">
        <v>626</v>
      </c>
      <c r="P59" s="1" t="s">
        <v>627</v>
      </c>
      <c r="Q59" s="1" t="s">
        <v>628</v>
      </c>
      <c r="R59" s="1" t="s">
        <v>973</v>
      </c>
      <c r="S59" s="1" t="s">
        <v>630</v>
      </c>
      <c r="T59" s="1" t="s">
        <v>631</v>
      </c>
      <c r="U59" s="1" t="s">
        <v>974</v>
      </c>
      <c r="V59" s="1" t="s">
        <v>653</v>
      </c>
    </row>
    <row r="60" s="1" customFormat="1" spans="1:22">
      <c r="A60" s="3">
        <v>999227376130632</v>
      </c>
      <c r="B60" s="1" t="s">
        <v>883</v>
      </c>
      <c r="C60" s="1" t="s">
        <v>975</v>
      </c>
      <c r="D60" s="1" t="s">
        <v>976</v>
      </c>
      <c r="E60" s="1" t="s">
        <v>977</v>
      </c>
      <c r="F60" s="1" t="s">
        <v>883</v>
      </c>
      <c r="G60" s="1" t="s">
        <v>621</v>
      </c>
      <c r="H60" s="1" t="s">
        <v>622</v>
      </c>
      <c r="I60" s="1" t="s">
        <v>978</v>
      </c>
      <c r="J60" s="1" t="s">
        <v>30</v>
      </c>
      <c r="K60" s="1" t="s">
        <v>979</v>
      </c>
      <c r="L60" s="1" t="s">
        <v>979</v>
      </c>
      <c r="M60" s="1" t="s">
        <v>625</v>
      </c>
      <c r="N60" s="1" t="s">
        <v>625</v>
      </c>
      <c r="O60" s="1" t="s">
        <v>626</v>
      </c>
      <c r="P60" s="1" t="s">
        <v>627</v>
      </c>
      <c r="Q60" s="1" t="s">
        <v>628</v>
      </c>
      <c r="R60" s="1" t="s">
        <v>980</v>
      </c>
      <c r="S60" s="1" t="s">
        <v>630</v>
      </c>
      <c r="T60" s="1" t="s">
        <v>631</v>
      </c>
      <c r="U60" s="1" t="s">
        <v>632</v>
      </c>
      <c r="V60" s="1" t="s">
        <v>633</v>
      </c>
    </row>
    <row r="61" s="1" customFormat="1" spans="1:22">
      <c r="A61" s="3">
        <v>999227375852413</v>
      </c>
      <c r="B61" s="1" t="s">
        <v>883</v>
      </c>
      <c r="C61" s="1" t="s">
        <v>981</v>
      </c>
      <c r="D61" s="1" t="s">
        <v>982</v>
      </c>
      <c r="E61" s="1" t="s">
        <v>983</v>
      </c>
      <c r="F61" s="1" t="s">
        <v>617</v>
      </c>
      <c r="G61" s="1" t="s">
        <v>621</v>
      </c>
      <c r="H61" s="1" t="s">
        <v>622</v>
      </c>
      <c r="I61" s="1" t="s">
        <v>984</v>
      </c>
      <c r="J61" s="1" t="s">
        <v>30</v>
      </c>
      <c r="K61" s="1" t="s">
        <v>677</v>
      </c>
      <c r="L61" s="1" t="s">
        <v>677</v>
      </c>
      <c r="M61" s="1" t="s">
        <v>625</v>
      </c>
      <c r="N61" s="1" t="s">
        <v>625</v>
      </c>
      <c r="O61" s="1" t="s">
        <v>626</v>
      </c>
      <c r="P61" s="1" t="s">
        <v>627</v>
      </c>
      <c r="Q61" s="1" t="s">
        <v>628</v>
      </c>
      <c r="R61" s="1" t="s">
        <v>985</v>
      </c>
      <c r="S61" s="1" t="s">
        <v>630</v>
      </c>
      <c r="T61" s="1" t="s">
        <v>631</v>
      </c>
      <c r="U61" s="1" t="s">
        <v>632</v>
      </c>
      <c r="V61" s="1" t="s">
        <v>653</v>
      </c>
    </row>
    <row r="62" s="1" customFormat="1" spans="1:22">
      <c r="A62" s="3">
        <v>999227375692326</v>
      </c>
      <c r="B62" s="1" t="s">
        <v>883</v>
      </c>
      <c r="C62" s="1" t="s">
        <v>986</v>
      </c>
      <c r="D62" s="1" t="s">
        <v>648</v>
      </c>
      <c r="E62" s="1" t="s">
        <v>987</v>
      </c>
      <c r="F62" s="1" t="s">
        <v>617</v>
      </c>
      <c r="G62" s="1" t="s">
        <v>621</v>
      </c>
      <c r="H62" s="1" t="s">
        <v>622</v>
      </c>
      <c r="I62" s="1" t="s">
        <v>988</v>
      </c>
      <c r="J62" s="1" t="s">
        <v>30</v>
      </c>
      <c r="K62" s="1" t="s">
        <v>989</v>
      </c>
      <c r="L62" s="1" t="s">
        <v>989</v>
      </c>
      <c r="M62" s="1" t="s">
        <v>625</v>
      </c>
      <c r="N62" s="1" t="s">
        <v>625</v>
      </c>
      <c r="O62" s="1" t="s">
        <v>626</v>
      </c>
      <c r="P62" s="1" t="s">
        <v>627</v>
      </c>
      <c r="Q62" s="1" t="s">
        <v>628</v>
      </c>
      <c r="R62" s="1" t="s">
        <v>990</v>
      </c>
      <c r="S62" s="1" t="s">
        <v>630</v>
      </c>
      <c r="T62" s="1" t="s">
        <v>631</v>
      </c>
      <c r="U62" s="1" t="s">
        <v>632</v>
      </c>
      <c r="V62" s="1" t="s">
        <v>653</v>
      </c>
    </row>
    <row r="63" s="1" customFormat="1" spans="1:22">
      <c r="A63" s="3">
        <v>999227375324388</v>
      </c>
      <c r="B63" s="1" t="s">
        <v>883</v>
      </c>
      <c r="C63" s="1" t="s">
        <v>991</v>
      </c>
      <c r="D63" s="1" t="s">
        <v>992</v>
      </c>
      <c r="E63" s="1" t="s">
        <v>993</v>
      </c>
      <c r="F63" s="1" t="s">
        <v>883</v>
      </c>
      <c r="G63" s="1" t="s">
        <v>621</v>
      </c>
      <c r="H63" s="1" t="s">
        <v>622</v>
      </c>
      <c r="I63" s="1" t="s">
        <v>994</v>
      </c>
      <c r="J63" s="1" t="s">
        <v>30</v>
      </c>
      <c r="K63" s="1" t="s">
        <v>995</v>
      </c>
      <c r="L63" s="1" t="s">
        <v>995</v>
      </c>
      <c r="M63" s="1" t="s">
        <v>625</v>
      </c>
      <c r="N63" s="1" t="s">
        <v>625</v>
      </c>
      <c r="O63" s="1" t="s">
        <v>626</v>
      </c>
      <c r="P63" s="1" t="s">
        <v>627</v>
      </c>
      <c r="Q63" s="1" t="s">
        <v>628</v>
      </c>
      <c r="R63" s="1" t="s">
        <v>996</v>
      </c>
      <c r="S63" s="1" t="s">
        <v>630</v>
      </c>
      <c r="T63" s="1" t="s">
        <v>631</v>
      </c>
      <c r="U63" s="1" t="s">
        <v>632</v>
      </c>
      <c r="V63" s="1" t="s">
        <v>653</v>
      </c>
    </row>
    <row r="64" s="1" customFormat="1" spans="1:22">
      <c r="A64" s="3">
        <v>999227374511845</v>
      </c>
      <c r="B64" s="1" t="s">
        <v>883</v>
      </c>
      <c r="C64" s="1" t="s">
        <v>997</v>
      </c>
      <c r="D64" s="1" t="s">
        <v>998</v>
      </c>
      <c r="E64" s="1" t="s">
        <v>999</v>
      </c>
      <c r="F64" s="1" t="s">
        <v>617</v>
      </c>
      <c r="G64" s="1" t="s">
        <v>621</v>
      </c>
      <c r="H64" s="1" t="s">
        <v>622</v>
      </c>
      <c r="I64" s="1" t="s">
        <v>1000</v>
      </c>
      <c r="J64" s="1" t="s">
        <v>30</v>
      </c>
      <c r="K64" s="1" t="s">
        <v>1001</v>
      </c>
      <c r="L64" s="1" t="s">
        <v>1001</v>
      </c>
      <c r="M64" s="1" t="s">
        <v>625</v>
      </c>
      <c r="N64" s="1" t="s">
        <v>625</v>
      </c>
      <c r="O64" s="1" t="s">
        <v>626</v>
      </c>
      <c r="P64" s="1" t="s">
        <v>627</v>
      </c>
      <c r="Q64" s="1" t="s">
        <v>628</v>
      </c>
      <c r="R64" s="1" t="s">
        <v>1002</v>
      </c>
      <c r="S64" s="1" t="s">
        <v>630</v>
      </c>
      <c r="T64" s="1" t="s">
        <v>631</v>
      </c>
      <c r="U64" s="1" t="s">
        <v>632</v>
      </c>
      <c r="V64" s="1" t="s">
        <v>672</v>
      </c>
    </row>
    <row r="65" s="1" customFormat="1" spans="1:22">
      <c r="A65" s="3">
        <v>999227373580648</v>
      </c>
      <c r="B65" s="1" t="s">
        <v>1003</v>
      </c>
      <c r="C65" s="1" t="s">
        <v>1004</v>
      </c>
      <c r="D65" s="1" t="s">
        <v>1005</v>
      </c>
      <c r="E65" s="1" t="s">
        <v>1006</v>
      </c>
      <c r="F65" s="1" t="s">
        <v>617</v>
      </c>
      <c r="G65" s="1" t="s">
        <v>621</v>
      </c>
      <c r="H65" s="1" t="s">
        <v>622</v>
      </c>
      <c r="I65" s="1" t="s">
        <v>1007</v>
      </c>
      <c r="J65" s="1" t="s">
        <v>30</v>
      </c>
      <c r="K65" s="1" t="s">
        <v>1008</v>
      </c>
      <c r="L65" s="1" t="s">
        <v>1008</v>
      </c>
      <c r="M65" s="1" t="s">
        <v>625</v>
      </c>
      <c r="N65" s="1" t="s">
        <v>625</v>
      </c>
      <c r="O65" s="1" t="s">
        <v>626</v>
      </c>
      <c r="P65" s="1" t="s">
        <v>627</v>
      </c>
      <c r="Q65" s="1" t="s">
        <v>628</v>
      </c>
      <c r="R65" s="1" t="s">
        <v>1009</v>
      </c>
      <c r="S65" s="1" t="s">
        <v>630</v>
      </c>
      <c r="T65" s="1" t="s">
        <v>631</v>
      </c>
      <c r="U65" s="1" t="s">
        <v>632</v>
      </c>
      <c r="V65" s="1" t="s">
        <v>653</v>
      </c>
    </row>
    <row r="66" s="1" customFormat="1" spans="1:22">
      <c r="A66" s="3">
        <v>999227356444225</v>
      </c>
      <c r="B66" s="1" t="s">
        <v>1003</v>
      </c>
      <c r="C66" s="1" t="s">
        <v>1010</v>
      </c>
      <c r="D66" s="1" t="s">
        <v>1011</v>
      </c>
      <c r="E66" s="1" t="s">
        <v>1012</v>
      </c>
      <c r="F66" s="1" t="s">
        <v>883</v>
      </c>
      <c r="G66" s="1" t="s">
        <v>621</v>
      </c>
      <c r="H66" s="1" t="s">
        <v>622</v>
      </c>
      <c r="I66" s="1" t="s">
        <v>1013</v>
      </c>
      <c r="J66" s="1" t="s">
        <v>30</v>
      </c>
      <c r="K66" s="1" t="s">
        <v>1014</v>
      </c>
      <c r="L66" s="1" t="s">
        <v>1014</v>
      </c>
      <c r="M66" s="1" t="s">
        <v>625</v>
      </c>
      <c r="N66" s="1" t="s">
        <v>625</v>
      </c>
      <c r="O66" s="1" t="s">
        <v>626</v>
      </c>
      <c r="P66" s="1" t="s">
        <v>627</v>
      </c>
      <c r="Q66" s="1" t="s">
        <v>628</v>
      </c>
      <c r="R66" s="1" t="s">
        <v>1015</v>
      </c>
      <c r="S66" s="1" t="s">
        <v>630</v>
      </c>
      <c r="T66" s="1" t="s">
        <v>631</v>
      </c>
      <c r="U66" s="1" t="s">
        <v>632</v>
      </c>
      <c r="V66" s="1" t="s">
        <v>633</v>
      </c>
    </row>
    <row r="67" s="1" customFormat="1" spans="1:22">
      <c r="A67" s="3">
        <v>999227356031231</v>
      </c>
      <c r="B67" s="1" t="s">
        <v>1003</v>
      </c>
      <c r="C67" s="1" t="s">
        <v>1016</v>
      </c>
      <c r="D67" s="1" t="s">
        <v>1017</v>
      </c>
      <c r="E67" s="1" t="s">
        <v>1018</v>
      </c>
      <c r="F67" s="1" t="s">
        <v>617</v>
      </c>
      <c r="G67" s="1" t="s">
        <v>621</v>
      </c>
      <c r="H67" s="1" t="s">
        <v>622</v>
      </c>
      <c r="I67" s="1" t="s">
        <v>1019</v>
      </c>
      <c r="J67" s="1" t="s">
        <v>30</v>
      </c>
      <c r="K67" s="1" t="s">
        <v>1020</v>
      </c>
      <c r="L67" s="1" t="s">
        <v>1020</v>
      </c>
      <c r="M67" s="1" t="s">
        <v>625</v>
      </c>
      <c r="N67" s="1" t="s">
        <v>625</v>
      </c>
      <c r="O67" s="1" t="s">
        <v>626</v>
      </c>
      <c r="P67" s="1" t="s">
        <v>627</v>
      </c>
      <c r="Q67" s="1" t="s">
        <v>628</v>
      </c>
      <c r="R67" s="1" t="s">
        <v>1021</v>
      </c>
      <c r="S67" s="1" t="s">
        <v>630</v>
      </c>
      <c r="T67" s="1" t="s">
        <v>631</v>
      </c>
      <c r="U67" s="1" t="s">
        <v>632</v>
      </c>
      <c r="V67" s="1" t="s">
        <v>646</v>
      </c>
    </row>
    <row r="68" s="1" customFormat="1" spans="1:22">
      <c r="A68" s="3">
        <v>999227355420916</v>
      </c>
      <c r="B68" s="1" t="s">
        <v>1003</v>
      </c>
      <c r="C68" s="1" t="s">
        <v>1022</v>
      </c>
      <c r="D68" s="1" t="s">
        <v>1023</v>
      </c>
      <c r="E68" s="1" t="s">
        <v>1024</v>
      </c>
      <c r="F68" s="1" t="s">
        <v>1003</v>
      </c>
      <c r="G68" s="1" t="s">
        <v>621</v>
      </c>
      <c r="H68" s="1" t="s">
        <v>622</v>
      </c>
      <c r="I68" s="1" t="s">
        <v>1025</v>
      </c>
      <c r="J68" s="1" t="s">
        <v>30</v>
      </c>
      <c r="K68" s="1" t="s">
        <v>1026</v>
      </c>
      <c r="L68" s="1" t="s">
        <v>1026</v>
      </c>
      <c r="M68" s="1" t="s">
        <v>625</v>
      </c>
      <c r="N68" s="1" t="s">
        <v>625</v>
      </c>
      <c r="O68" s="1" t="s">
        <v>626</v>
      </c>
      <c r="P68" s="1" t="s">
        <v>627</v>
      </c>
      <c r="Q68" s="1" t="s">
        <v>628</v>
      </c>
      <c r="R68" s="1" t="s">
        <v>1027</v>
      </c>
      <c r="S68" s="1" t="s">
        <v>630</v>
      </c>
      <c r="T68" s="1" t="s">
        <v>631</v>
      </c>
      <c r="U68" s="1" t="s">
        <v>632</v>
      </c>
      <c r="V68" s="1" t="s">
        <v>653</v>
      </c>
    </row>
    <row r="69" s="1" customFormat="1" spans="1:22">
      <c r="A69" s="3">
        <v>999227355408176</v>
      </c>
      <c r="B69" s="1" t="s">
        <v>1003</v>
      </c>
      <c r="C69" s="1" t="s">
        <v>1028</v>
      </c>
      <c r="D69" s="1" t="s">
        <v>1029</v>
      </c>
      <c r="E69" s="1" t="s">
        <v>1030</v>
      </c>
      <c r="F69" s="1" t="s">
        <v>883</v>
      </c>
      <c r="G69" s="1" t="s">
        <v>621</v>
      </c>
      <c r="H69" s="1" t="s">
        <v>622</v>
      </c>
      <c r="I69" s="1" t="s">
        <v>1031</v>
      </c>
      <c r="J69" s="1" t="s">
        <v>30</v>
      </c>
      <c r="K69" s="1" t="s">
        <v>1032</v>
      </c>
      <c r="L69" s="1" t="s">
        <v>1032</v>
      </c>
      <c r="M69" s="1" t="s">
        <v>625</v>
      </c>
      <c r="N69" s="1" t="s">
        <v>625</v>
      </c>
      <c r="O69" s="1" t="s">
        <v>626</v>
      </c>
      <c r="P69" s="1" t="s">
        <v>627</v>
      </c>
      <c r="Q69" s="1" t="s">
        <v>628</v>
      </c>
      <c r="R69" s="1" t="s">
        <v>1033</v>
      </c>
      <c r="S69" s="1" t="s">
        <v>630</v>
      </c>
      <c r="T69" s="1" t="s">
        <v>631</v>
      </c>
      <c r="U69" s="1" t="s">
        <v>632</v>
      </c>
      <c r="V69" s="1" t="s">
        <v>633</v>
      </c>
    </row>
    <row r="70" s="1" customFormat="1" spans="1:22">
      <c r="A70" s="3">
        <v>999227353696733</v>
      </c>
      <c r="B70" s="1" t="s">
        <v>1003</v>
      </c>
      <c r="C70" s="1" t="s">
        <v>1034</v>
      </c>
      <c r="D70" s="1" t="s">
        <v>1035</v>
      </c>
      <c r="E70" s="1" t="s">
        <v>1036</v>
      </c>
      <c r="F70" s="1" t="s">
        <v>883</v>
      </c>
      <c r="G70" s="1" t="s">
        <v>621</v>
      </c>
      <c r="H70" s="1" t="s">
        <v>622</v>
      </c>
      <c r="I70" s="1" t="s">
        <v>1037</v>
      </c>
      <c r="J70" s="1" t="s">
        <v>30</v>
      </c>
      <c r="K70" s="1" t="s">
        <v>1038</v>
      </c>
      <c r="L70" s="1" t="s">
        <v>1038</v>
      </c>
      <c r="M70" s="1" t="s">
        <v>625</v>
      </c>
      <c r="N70" s="1" t="s">
        <v>625</v>
      </c>
      <c r="O70" s="1" t="s">
        <v>626</v>
      </c>
      <c r="P70" s="1" t="s">
        <v>627</v>
      </c>
      <c r="Q70" s="1" t="s">
        <v>628</v>
      </c>
      <c r="R70" s="1" t="s">
        <v>1039</v>
      </c>
      <c r="S70" s="1" t="s">
        <v>630</v>
      </c>
      <c r="T70" s="1" t="s">
        <v>631</v>
      </c>
      <c r="U70" s="1" t="s">
        <v>632</v>
      </c>
      <c r="V70" s="1" t="s">
        <v>633</v>
      </c>
    </row>
    <row r="71" s="1" customFormat="1" spans="1:22">
      <c r="A71" s="3">
        <v>999227352327152</v>
      </c>
      <c r="B71" s="1" t="s">
        <v>1003</v>
      </c>
      <c r="C71" s="1" t="s">
        <v>1040</v>
      </c>
      <c r="D71" s="1" t="s">
        <v>1041</v>
      </c>
      <c r="E71" s="1" t="s">
        <v>1042</v>
      </c>
      <c r="F71" s="1" t="s">
        <v>1003</v>
      </c>
      <c r="G71" s="1" t="s">
        <v>621</v>
      </c>
      <c r="H71" s="1" t="s">
        <v>622</v>
      </c>
      <c r="I71" s="1" t="s">
        <v>1043</v>
      </c>
      <c r="J71" s="1" t="s">
        <v>30</v>
      </c>
      <c r="K71" s="1" t="s">
        <v>1044</v>
      </c>
      <c r="L71" s="1" t="s">
        <v>1044</v>
      </c>
      <c r="M71" s="1" t="s">
        <v>625</v>
      </c>
      <c r="N71" s="1" t="s">
        <v>625</v>
      </c>
      <c r="O71" s="1" t="s">
        <v>626</v>
      </c>
      <c r="P71" s="1" t="s">
        <v>627</v>
      </c>
      <c r="Q71" s="1" t="s">
        <v>628</v>
      </c>
      <c r="R71" s="1" t="s">
        <v>1045</v>
      </c>
      <c r="S71" s="1" t="s">
        <v>630</v>
      </c>
      <c r="T71" s="1" t="s">
        <v>631</v>
      </c>
      <c r="U71" s="1" t="s">
        <v>632</v>
      </c>
      <c r="V71" s="1" t="s">
        <v>703</v>
      </c>
    </row>
    <row r="72" s="1" customFormat="1" spans="1:22">
      <c r="A72" s="3">
        <v>999227350748722</v>
      </c>
      <c r="B72" s="1" t="s">
        <v>1003</v>
      </c>
      <c r="C72" s="1" t="s">
        <v>1046</v>
      </c>
      <c r="D72" s="1" t="s">
        <v>1047</v>
      </c>
      <c r="E72" s="1" t="s">
        <v>1048</v>
      </c>
      <c r="F72" s="1" t="s">
        <v>883</v>
      </c>
      <c r="G72" s="1" t="s">
        <v>621</v>
      </c>
      <c r="H72" s="1" t="s">
        <v>622</v>
      </c>
      <c r="I72" s="1" t="s">
        <v>1049</v>
      </c>
      <c r="J72" s="1" t="s">
        <v>30</v>
      </c>
      <c r="K72" s="1" t="s">
        <v>1050</v>
      </c>
      <c r="L72" s="1" t="s">
        <v>1050</v>
      </c>
      <c r="M72" s="1" t="s">
        <v>625</v>
      </c>
      <c r="N72" s="1" t="s">
        <v>625</v>
      </c>
      <c r="O72" s="1" t="s">
        <v>626</v>
      </c>
      <c r="P72" s="1" t="s">
        <v>627</v>
      </c>
      <c r="Q72" s="1" t="s">
        <v>628</v>
      </c>
      <c r="R72" s="1" t="s">
        <v>1051</v>
      </c>
      <c r="S72" s="1" t="s">
        <v>630</v>
      </c>
      <c r="T72" s="1" t="s">
        <v>631</v>
      </c>
      <c r="U72" s="1" t="s">
        <v>632</v>
      </c>
      <c r="V72" s="1" t="s">
        <v>633</v>
      </c>
    </row>
    <row r="73" s="1" customFormat="1" spans="1:22">
      <c r="A73" s="3">
        <v>999227348101153</v>
      </c>
      <c r="B73" s="1" t="s">
        <v>1003</v>
      </c>
      <c r="C73" s="1" t="s">
        <v>1052</v>
      </c>
      <c r="D73" s="1" t="s">
        <v>1053</v>
      </c>
      <c r="E73" s="1" t="s">
        <v>1054</v>
      </c>
      <c r="F73" s="1" t="s">
        <v>883</v>
      </c>
      <c r="G73" s="1" t="s">
        <v>621</v>
      </c>
      <c r="H73" s="1" t="s">
        <v>622</v>
      </c>
      <c r="I73" s="1" t="s">
        <v>1055</v>
      </c>
      <c r="J73" s="1" t="s">
        <v>30</v>
      </c>
      <c r="K73" s="1" t="s">
        <v>1056</v>
      </c>
      <c r="L73" s="1" t="s">
        <v>1056</v>
      </c>
      <c r="M73" s="1" t="s">
        <v>625</v>
      </c>
      <c r="N73" s="1" t="s">
        <v>625</v>
      </c>
      <c r="O73" s="1" t="s">
        <v>626</v>
      </c>
      <c r="P73" s="1" t="s">
        <v>627</v>
      </c>
      <c r="Q73" s="1" t="s">
        <v>628</v>
      </c>
      <c r="R73" s="1" t="s">
        <v>1057</v>
      </c>
      <c r="S73" s="1" t="s">
        <v>630</v>
      </c>
      <c r="T73" s="1" t="s">
        <v>631</v>
      </c>
      <c r="U73" s="1" t="s">
        <v>974</v>
      </c>
      <c r="V73" s="1" t="s">
        <v>653</v>
      </c>
    </row>
    <row r="74" s="1" customFormat="1" spans="1:22">
      <c r="A74" s="3">
        <v>999227347939111</v>
      </c>
      <c r="B74" s="1" t="s">
        <v>1003</v>
      </c>
      <c r="C74" s="1" t="s">
        <v>1058</v>
      </c>
      <c r="D74" s="1" t="s">
        <v>1059</v>
      </c>
      <c r="E74" s="1" t="s">
        <v>1060</v>
      </c>
      <c r="F74" s="1" t="s">
        <v>617</v>
      </c>
      <c r="G74" s="1" t="s">
        <v>621</v>
      </c>
      <c r="H74" s="1" t="s">
        <v>622</v>
      </c>
      <c r="I74" s="1" t="s">
        <v>1061</v>
      </c>
      <c r="J74" s="1" t="s">
        <v>30</v>
      </c>
      <c r="K74" s="1" t="s">
        <v>1062</v>
      </c>
      <c r="L74" s="1" t="s">
        <v>1062</v>
      </c>
      <c r="M74" s="1" t="s">
        <v>625</v>
      </c>
      <c r="N74" s="1" t="s">
        <v>625</v>
      </c>
      <c r="O74" s="1" t="s">
        <v>626</v>
      </c>
      <c r="P74" s="1" t="s">
        <v>627</v>
      </c>
      <c r="Q74" s="1" t="s">
        <v>628</v>
      </c>
      <c r="R74" s="1" t="s">
        <v>1063</v>
      </c>
      <c r="S74" s="1" t="s">
        <v>630</v>
      </c>
      <c r="T74" s="1" t="s">
        <v>631</v>
      </c>
      <c r="U74" s="1" t="s">
        <v>632</v>
      </c>
      <c r="V74" s="1" t="s">
        <v>646</v>
      </c>
    </row>
    <row r="75" s="1" customFormat="1" spans="1:22">
      <c r="A75" s="3">
        <v>999227345576731</v>
      </c>
      <c r="B75" s="1" t="s">
        <v>1003</v>
      </c>
      <c r="C75" s="1" t="s">
        <v>1064</v>
      </c>
      <c r="D75" s="1" t="s">
        <v>1065</v>
      </c>
      <c r="E75" s="1" t="s">
        <v>1066</v>
      </c>
      <c r="F75" s="1" t="s">
        <v>617</v>
      </c>
      <c r="G75" s="1" t="s">
        <v>621</v>
      </c>
      <c r="H75" s="1" t="s">
        <v>622</v>
      </c>
      <c r="I75" s="1" t="s">
        <v>1067</v>
      </c>
      <c r="J75" s="1" t="s">
        <v>30</v>
      </c>
      <c r="K75" s="1" t="s">
        <v>1068</v>
      </c>
      <c r="L75" s="1" t="s">
        <v>1068</v>
      </c>
      <c r="M75" s="1" t="s">
        <v>625</v>
      </c>
      <c r="N75" s="1" t="s">
        <v>625</v>
      </c>
      <c r="O75" s="1" t="s">
        <v>626</v>
      </c>
      <c r="P75" s="1" t="s">
        <v>627</v>
      </c>
      <c r="Q75" s="1" t="s">
        <v>628</v>
      </c>
      <c r="R75" s="1" t="s">
        <v>1069</v>
      </c>
      <c r="S75" s="1" t="s">
        <v>630</v>
      </c>
      <c r="T75" s="1" t="s">
        <v>631</v>
      </c>
      <c r="U75" s="1" t="s">
        <v>632</v>
      </c>
      <c r="V75" s="1" t="s">
        <v>633</v>
      </c>
    </row>
    <row r="76" s="1" customFormat="1" spans="1:22">
      <c r="A76" s="3">
        <v>999227342005435</v>
      </c>
      <c r="B76" s="1" t="s">
        <v>1070</v>
      </c>
      <c r="C76" s="1" t="s">
        <v>1071</v>
      </c>
      <c r="D76" s="1" t="s">
        <v>1072</v>
      </c>
      <c r="E76" s="1" t="s">
        <v>1073</v>
      </c>
      <c r="F76" s="1" t="s">
        <v>617</v>
      </c>
      <c r="G76" s="1" t="s">
        <v>621</v>
      </c>
      <c r="H76" s="1" t="s">
        <v>622</v>
      </c>
      <c r="I76" s="1" t="s">
        <v>1074</v>
      </c>
      <c r="J76" s="1" t="s">
        <v>30</v>
      </c>
      <c r="K76" s="1" t="s">
        <v>1075</v>
      </c>
      <c r="L76" s="1" t="s">
        <v>1075</v>
      </c>
      <c r="M76" s="1" t="s">
        <v>625</v>
      </c>
      <c r="N76" s="1" t="s">
        <v>625</v>
      </c>
      <c r="O76" s="1" t="s">
        <v>626</v>
      </c>
      <c r="P76" s="1" t="s">
        <v>627</v>
      </c>
      <c r="Q76" s="1" t="s">
        <v>628</v>
      </c>
      <c r="R76" s="1" t="s">
        <v>1076</v>
      </c>
      <c r="S76" s="1" t="s">
        <v>630</v>
      </c>
      <c r="T76" s="1" t="s">
        <v>631</v>
      </c>
      <c r="U76" s="1" t="s">
        <v>632</v>
      </c>
      <c r="V76" s="1" t="s">
        <v>633</v>
      </c>
    </row>
    <row r="77" s="1" customFormat="1" spans="1:22">
      <c r="A77" s="3">
        <v>999227336948154</v>
      </c>
      <c r="B77" s="1" t="s">
        <v>1070</v>
      </c>
      <c r="C77" s="1" t="s">
        <v>1077</v>
      </c>
      <c r="D77" s="1" t="s">
        <v>1011</v>
      </c>
      <c r="E77" s="1" t="s">
        <v>1078</v>
      </c>
      <c r="F77" s="1" t="s">
        <v>883</v>
      </c>
      <c r="G77" s="1" t="s">
        <v>621</v>
      </c>
      <c r="H77" s="1" t="s">
        <v>622</v>
      </c>
      <c r="I77" s="1" t="s">
        <v>1079</v>
      </c>
      <c r="J77" s="1" t="s">
        <v>30</v>
      </c>
      <c r="K77" s="1" t="s">
        <v>1080</v>
      </c>
      <c r="L77" s="1" t="s">
        <v>1080</v>
      </c>
      <c r="M77" s="1" t="s">
        <v>625</v>
      </c>
      <c r="N77" s="1" t="s">
        <v>625</v>
      </c>
      <c r="O77" s="1" t="s">
        <v>626</v>
      </c>
      <c r="P77" s="1" t="s">
        <v>627</v>
      </c>
      <c r="Q77" s="1" t="s">
        <v>628</v>
      </c>
      <c r="R77" s="1" t="s">
        <v>1081</v>
      </c>
      <c r="S77" s="1" t="s">
        <v>630</v>
      </c>
      <c r="T77" s="1" t="s">
        <v>631</v>
      </c>
      <c r="U77" s="1" t="s">
        <v>632</v>
      </c>
      <c r="V77" s="1" t="s">
        <v>633</v>
      </c>
    </row>
    <row r="78" s="1" customFormat="1" spans="1:22">
      <c r="A78" s="3">
        <v>999227336568523</v>
      </c>
      <c r="B78" s="1" t="s">
        <v>1070</v>
      </c>
      <c r="C78" s="1" t="s">
        <v>1082</v>
      </c>
      <c r="D78" s="1" t="s">
        <v>1072</v>
      </c>
      <c r="E78" s="1" t="s">
        <v>1083</v>
      </c>
      <c r="F78" s="1" t="s">
        <v>883</v>
      </c>
      <c r="G78" s="1" t="s">
        <v>621</v>
      </c>
      <c r="H78" s="1" t="s">
        <v>622</v>
      </c>
      <c r="I78" s="1" t="s">
        <v>1084</v>
      </c>
      <c r="J78" s="1" t="s">
        <v>30</v>
      </c>
      <c r="K78" s="1" t="s">
        <v>1085</v>
      </c>
      <c r="L78" s="1" t="s">
        <v>1085</v>
      </c>
      <c r="M78" s="1" t="s">
        <v>625</v>
      </c>
      <c r="N78" s="1" t="s">
        <v>625</v>
      </c>
      <c r="O78" s="1" t="s">
        <v>626</v>
      </c>
      <c r="P78" s="1" t="s">
        <v>627</v>
      </c>
      <c r="Q78" s="1" t="s">
        <v>628</v>
      </c>
      <c r="R78" s="1" t="s">
        <v>1086</v>
      </c>
      <c r="S78" s="1" t="s">
        <v>630</v>
      </c>
      <c r="T78" s="1" t="s">
        <v>631</v>
      </c>
      <c r="U78" s="1" t="s">
        <v>632</v>
      </c>
      <c r="V78" s="1" t="s">
        <v>633</v>
      </c>
    </row>
    <row r="79" s="1" customFormat="1" spans="1:22">
      <c r="A79" s="3">
        <v>999227335955906</v>
      </c>
      <c r="B79" s="1" t="s">
        <v>1070</v>
      </c>
      <c r="C79" s="1" t="s">
        <v>1087</v>
      </c>
      <c r="D79" s="1" t="s">
        <v>1088</v>
      </c>
      <c r="E79" s="1" t="s">
        <v>1089</v>
      </c>
      <c r="F79" s="1" t="s">
        <v>1070</v>
      </c>
      <c r="G79" s="1" t="s">
        <v>621</v>
      </c>
      <c r="H79" s="1" t="s">
        <v>622</v>
      </c>
      <c r="I79" s="1" t="s">
        <v>1090</v>
      </c>
      <c r="J79" s="1" t="s">
        <v>30</v>
      </c>
      <c r="K79" s="1" t="s">
        <v>1091</v>
      </c>
      <c r="L79" s="1" t="s">
        <v>1091</v>
      </c>
      <c r="M79" s="1" t="s">
        <v>625</v>
      </c>
      <c r="N79" s="1" t="s">
        <v>625</v>
      </c>
      <c r="O79" s="1" t="s">
        <v>626</v>
      </c>
      <c r="P79" s="1" t="s">
        <v>627</v>
      </c>
      <c r="Q79" s="1" t="s">
        <v>628</v>
      </c>
      <c r="R79" s="1" t="s">
        <v>1092</v>
      </c>
      <c r="S79" s="1" t="s">
        <v>630</v>
      </c>
      <c r="T79" s="1" t="s">
        <v>631</v>
      </c>
      <c r="U79" s="1" t="s">
        <v>632</v>
      </c>
      <c r="V79" s="1" t="s">
        <v>703</v>
      </c>
    </row>
    <row r="80" s="1" customFormat="1" spans="1:22">
      <c r="A80" s="3">
        <v>999227335467037</v>
      </c>
      <c r="B80" s="1" t="s">
        <v>1070</v>
      </c>
      <c r="C80" s="1" t="s">
        <v>1093</v>
      </c>
      <c r="D80" s="1" t="s">
        <v>1094</v>
      </c>
      <c r="E80" s="1" t="s">
        <v>1095</v>
      </c>
      <c r="F80" s="1" t="s">
        <v>617</v>
      </c>
      <c r="G80" s="1" t="s">
        <v>621</v>
      </c>
      <c r="H80" s="1" t="s">
        <v>622</v>
      </c>
      <c r="I80" s="1" t="s">
        <v>1096</v>
      </c>
      <c r="J80" s="1" t="s">
        <v>30</v>
      </c>
      <c r="K80" s="1" t="s">
        <v>1097</v>
      </c>
      <c r="L80" s="1" t="s">
        <v>1097</v>
      </c>
      <c r="M80" s="1" t="s">
        <v>625</v>
      </c>
      <c r="N80" s="1" t="s">
        <v>625</v>
      </c>
      <c r="O80" s="1" t="s">
        <v>626</v>
      </c>
      <c r="P80" s="1" t="s">
        <v>627</v>
      </c>
      <c r="Q80" s="1" t="s">
        <v>628</v>
      </c>
      <c r="R80" s="1" t="s">
        <v>1098</v>
      </c>
      <c r="S80" s="1" t="s">
        <v>630</v>
      </c>
      <c r="T80" s="1" t="s">
        <v>631</v>
      </c>
      <c r="U80" s="1" t="s">
        <v>632</v>
      </c>
      <c r="V80" s="1" t="s">
        <v>633</v>
      </c>
    </row>
    <row r="81" s="1" customFormat="1" spans="1:22">
      <c r="A81" s="3">
        <v>999227335126993</v>
      </c>
      <c r="B81" s="1" t="s">
        <v>1070</v>
      </c>
      <c r="C81" s="1" t="s">
        <v>1099</v>
      </c>
      <c r="D81" s="1" t="s">
        <v>1100</v>
      </c>
      <c r="E81" s="1" t="s">
        <v>1101</v>
      </c>
      <c r="F81" s="1" t="s">
        <v>617</v>
      </c>
      <c r="G81" s="1" t="s">
        <v>621</v>
      </c>
      <c r="H81" s="1" t="s">
        <v>622</v>
      </c>
      <c r="I81" s="1" t="s">
        <v>1102</v>
      </c>
      <c r="J81" s="1" t="s">
        <v>30</v>
      </c>
      <c r="K81" s="1" t="s">
        <v>1103</v>
      </c>
      <c r="L81" s="1" t="s">
        <v>1103</v>
      </c>
      <c r="M81" s="1" t="s">
        <v>625</v>
      </c>
      <c r="N81" s="1" t="s">
        <v>625</v>
      </c>
      <c r="O81" s="1" t="s">
        <v>626</v>
      </c>
      <c r="P81" s="1" t="s">
        <v>627</v>
      </c>
      <c r="Q81" s="1" t="s">
        <v>628</v>
      </c>
      <c r="R81" s="1" t="s">
        <v>1104</v>
      </c>
      <c r="S81" s="1" t="s">
        <v>630</v>
      </c>
      <c r="T81" s="1" t="s">
        <v>631</v>
      </c>
      <c r="U81" s="1" t="s">
        <v>632</v>
      </c>
      <c r="V81" s="1" t="s">
        <v>653</v>
      </c>
    </row>
    <row r="82" s="1" customFormat="1" spans="1:22">
      <c r="A82" s="3">
        <v>999227333148388</v>
      </c>
      <c r="B82" s="1" t="s">
        <v>1105</v>
      </c>
      <c r="C82" s="1" t="s">
        <v>1106</v>
      </c>
      <c r="D82" s="1" t="s">
        <v>1107</v>
      </c>
      <c r="E82" s="1" t="s">
        <v>1108</v>
      </c>
      <c r="F82" s="1" t="s">
        <v>617</v>
      </c>
      <c r="G82" s="1" t="s">
        <v>621</v>
      </c>
      <c r="H82" s="1" t="s">
        <v>622</v>
      </c>
      <c r="I82" s="1" t="s">
        <v>1109</v>
      </c>
      <c r="J82" s="1" t="s">
        <v>30</v>
      </c>
      <c r="K82" s="1" t="s">
        <v>1110</v>
      </c>
      <c r="L82" s="1" t="s">
        <v>1110</v>
      </c>
      <c r="M82" s="1" t="s">
        <v>625</v>
      </c>
      <c r="N82" s="1" t="s">
        <v>625</v>
      </c>
      <c r="O82" s="1" t="s">
        <v>626</v>
      </c>
      <c r="P82" s="1" t="s">
        <v>627</v>
      </c>
      <c r="Q82" s="1" t="s">
        <v>628</v>
      </c>
      <c r="R82" s="1" t="s">
        <v>1111</v>
      </c>
      <c r="S82" s="1" t="s">
        <v>630</v>
      </c>
      <c r="T82" s="1" t="s">
        <v>631</v>
      </c>
      <c r="U82" s="1" t="s">
        <v>632</v>
      </c>
      <c r="V82" s="1" t="s">
        <v>646</v>
      </c>
    </row>
    <row r="83" s="1" customFormat="1" spans="1:22">
      <c r="A83" s="3">
        <v>999227331444470</v>
      </c>
      <c r="B83" s="1" t="s">
        <v>1105</v>
      </c>
      <c r="C83" s="1" t="s">
        <v>1112</v>
      </c>
      <c r="D83" s="1" t="s">
        <v>1011</v>
      </c>
      <c r="E83" s="1" t="s">
        <v>1113</v>
      </c>
      <c r="F83" s="1" t="s">
        <v>1003</v>
      </c>
      <c r="G83" s="1" t="s">
        <v>621</v>
      </c>
      <c r="H83" s="1" t="s">
        <v>622</v>
      </c>
      <c r="I83" s="1" t="s">
        <v>1114</v>
      </c>
      <c r="J83" s="1" t="s">
        <v>30</v>
      </c>
      <c r="K83" s="1" t="s">
        <v>1115</v>
      </c>
      <c r="L83" s="1" t="s">
        <v>1115</v>
      </c>
      <c r="M83" s="1" t="s">
        <v>625</v>
      </c>
      <c r="N83" s="1" t="s">
        <v>625</v>
      </c>
      <c r="O83" s="1" t="s">
        <v>626</v>
      </c>
      <c r="P83" s="1" t="s">
        <v>627</v>
      </c>
      <c r="Q83" s="1" t="s">
        <v>628</v>
      </c>
      <c r="R83" s="1" t="s">
        <v>1116</v>
      </c>
      <c r="S83" s="1" t="s">
        <v>630</v>
      </c>
      <c r="T83" s="1" t="s">
        <v>631</v>
      </c>
      <c r="U83" s="1" t="s">
        <v>632</v>
      </c>
      <c r="V83" s="1" t="s">
        <v>633</v>
      </c>
    </row>
    <row r="84" s="1" customFormat="1" spans="1:22">
      <c r="A84" s="3">
        <v>999227309597799</v>
      </c>
      <c r="B84" s="1" t="s">
        <v>1117</v>
      </c>
      <c r="C84" s="1" t="s">
        <v>1118</v>
      </c>
      <c r="D84" s="1" t="s">
        <v>1119</v>
      </c>
      <c r="E84" s="1" t="s">
        <v>1120</v>
      </c>
      <c r="F84" s="1" t="s">
        <v>883</v>
      </c>
      <c r="G84" s="1" t="s">
        <v>621</v>
      </c>
      <c r="H84" s="1" t="s">
        <v>622</v>
      </c>
      <c r="I84" s="1" t="s">
        <v>1121</v>
      </c>
      <c r="J84" s="1" t="s">
        <v>30</v>
      </c>
      <c r="K84" s="1" t="s">
        <v>1122</v>
      </c>
      <c r="L84" s="1" t="s">
        <v>1122</v>
      </c>
      <c r="M84" s="1" t="s">
        <v>625</v>
      </c>
      <c r="N84" s="1" t="s">
        <v>625</v>
      </c>
      <c r="O84" s="1" t="s">
        <v>626</v>
      </c>
      <c r="P84" s="1" t="s">
        <v>627</v>
      </c>
      <c r="Q84" s="1" t="s">
        <v>628</v>
      </c>
      <c r="R84" s="1" t="s">
        <v>1123</v>
      </c>
      <c r="S84" s="1" t="s">
        <v>630</v>
      </c>
      <c r="T84" s="1" t="s">
        <v>631</v>
      </c>
      <c r="U84" s="1" t="s">
        <v>632</v>
      </c>
      <c r="V84" s="1" t="s">
        <v>633</v>
      </c>
    </row>
    <row r="85" s="1" customFormat="1" spans="1:22">
      <c r="A85" s="3">
        <v>999227301115889</v>
      </c>
      <c r="B85" s="1" t="s">
        <v>1124</v>
      </c>
      <c r="C85" s="1" t="s">
        <v>1125</v>
      </c>
      <c r="D85" s="1" t="s">
        <v>1126</v>
      </c>
      <c r="E85" s="1" t="s">
        <v>1127</v>
      </c>
      <c r="F85" s="1" t="s">
        <v>883</v>
      </c>
      <c r="G85" s="1" t="s">
        <v>621</v>
      </c>
      <c r="H85" s="1" t="s">
        <v>622</v>
      </c>
      <c r="I85" s="1" t="s">
        <v>1128</v>
      </c>
      <c r="J85" s="1" t="s">
        <v>30</v>
      </c>
      <c r="K85" s="1" t="s">
        <v>1129</v>
      </c>
      <c r="L85" s="1" t="s">
        <v>1129</v>
      </c>
      <c r="M85" s="1" t="s">
        <v>625</v>
      </c>
      <c r="N85" s="1" t="s">
        <v>625</v>
      </c>
      <c r="O85" s="1" t="s">
        <v>626</v>
      </c>
      <c r="P85" s="1" t="s">
        <v>627</v>
      </c>
      <c r="Q85" s="1" t="s">
        <v>628</v>
      </c>
      <c r="R85" s="1" t="s">
        <v>1130</v>
      </c>
      <c r="S85" s="1" t="s">
        <v>630</v>
      </c>
      <c r="T85" s="1" t="s">
        <v>631</v>
      </c>
      <c r="U85" s="1" t="s">
        <v>632</v>
      </c>
      <c r="V85" s="1" t="s">
        <v>1131</v>
      </c>
    </row>
    <row r="86" s="1" customFormat="1" spans="1:22">
      <c r="A86" s="3">
        <v>999227297738471</v>
      </c>
      <c r="B86" s="1" t="s">
        <v>1124</v>
      </c>
      <c r="C86" s="1" t="s">
        <v>1132</v>
      </c>
      <c r="D86" s="1" t="s">
        <v>790</v>
      </c>
      <c r="E86" s="1" t="s">
        <v>1133</v>
      </c>
      <c r="F86" s="1" t="s">
        <v>883</v>
      </c>
      <c r="G86" s="1" t="s">
        <v>621</v>
      </c>
      <c r="H86" s="1" t="s">
        <v>622</v>
      </c>
      <c r="I86" s="1" t="s">
        <v>1134</v>
      </c>
      <c r="J86" s="1" t="s">
        <v>30</v>
      </c>
      <c r="K86" s="1" t="s">
        <v>1135</v>
      </c>
      <c r="L86" s="1" t="s">
        <v>1135</v>
      </c>
      <c r="M86" s="1" t="s">
        <v>625</v>
      </c>
      <c r="N86" s="1" t="s">
        <v>625</v>
      </c>
      <c r="O86" s="1" t="s">
        <v>626</v>
      </c>
      <c r="P86" s="1" t="s">
        <v>627</v>
      </c>
      <c r="Q86" s="1" t="s">
        <v>628</v>
      </c>
      <c r="R86" s="1" t="s">
        <v>1136</v>
      </c>
      <c r="S86" s="1" t="s">
        <v>630</v>
      </c>
      <c r="T86" s="1" t="s">
        <v>631</v>
      </c>
      <c r="U86" s="1" t="s">
        <v>632</v>
      </c>
      <c r="V86" s="1" t="s">
        <v>633</v>
      </c>
    </row>
    <row r="87" s="1" customFormat="1" spans="1:22">
      <c r="A87" s="3">
        <v>999227291302191</v>
      </c>
      <c r="B87" s="1" t="s">
        <v>1124</v>
      </c>
      <c r="C87" s="1" t="s">
        <v>1137</v>
      </c>
      <c r="D87" s="1" t="s">
        <v>1138</v>
      </c>
      <c r="E87" s="1" t="s">
        <v>1139</v>
      </c>
      <c r="F87" s="1" t="s">
        <v>1070</v>
      </c>
      <c r="G87" s="1" t="s">
        <v>621</v>
      </c>
      <c r="H87" s="1" t="s">
        <v>622</v>
      </c>
      <c r="I87" s="1" t="s">
        <v>1140</v>
      </c>
      <c r="J87" s="1" t="s">
        <v>30</v>
      </c>
      <c r="K87" s="1" t="s">
        <v>1141</v>
      </c>
      <c r="L87" s="1" t="s">
        <v>1141</v>
      </c>
      <c r="M87" s="1" t="s">
        <v>625</v>
      </c>
      <c r="N87" s="1" t="s">
        <v>625</v>
      </c>
      <c r="O87" s="1" t="s">
        <v>626</v>
      </c>
      <c r="P87" s="1" t="s">
        <v>627</v>
      </c>
      <c r="Q87" s="1" t="s">
        <v>628</v>
      </c>
      <c r="R87" s="1" t="s">
        <v>1142</v>
      </c>
      <c r="S87" s="1" t="s">
        <v>630</v>
      </c>
      <c r="T87" s="1" t="s">
        <v>631</v>
      </c>
      <c r="U87" s="1" t="s">
        <v>632</v>
      </c>
      <c r="V87" s="1" t="s">
        <v>633</v>
      </c>
    </row>
    <row r="88" s="1" customFormat="1" spans="1:22">
      <c r="A88" s="3">
        <v>999227290663276</v>
      </c>
      <c r="B88" s="1" t="s">
        <v>1143</v>
      </c>
      <c r="C88" s="1" t="s">
        <v>1144</v>
      </c>
      <c r="D88" s="1" t="s">
        <v>1119</v>
      </c>
      <c r="E88" s="1" t="s">
        <v>1145</v>
      </c>
      <c r="F88" s="1" t="s">
        <v>617</v>
      </c>
      <c r="G88" s="1" t="s">
        <v>621</v>
      </c>
      <c r="H88" s="1" t="s">
        <v>622</v>
      </c>
      <c r="I88" s="1" t="s">
        <v>1146</v>
      </c>
      <c r="J88" s="1" t="s">
        <v>30</v>
      </c>
      <c r="K88" s="1" t="s">
        <v>1147</v>
      </c>
      <c r="L88" s="1" t="s">
        <v>1147</v>
      </c>
      <c r="M88" s="1" t="s">
        <v>625</v>
      </c>
      <c r="N88" s="1" t="s">
        <v>625</v>
      </c>
      <c r="O88" s="1" t="s">
        <v>626</v>
      </c>
      <c r="P88" s="1" t="s">
        <v>627</v>
      </c>
      <c r="Q88" s="1" t="s">
        <v>628</v>
      </c>
      <c r="R88" s="1" t="s">
        <v>1148</v>
      </c>
      <c r="S88" s="1" t="s">
        <v>630</v>
      </c>
      <c r="T88" s="1" t="s">
        <v>631</v>
      </c>
      <c r="U88" s="1" t="s">
        <v>632</v>
      </c>
      <c r="V88" s="1" t="s">
        <v>633</v>
      </c>
    </row>
    <row r="89" s="1" customFormat="1" spans="1:22">
      <c r="A89" s="3">
        <v>999227289979337</v>
      </c>
      <c r="B89" s="1" t="s">
        <v>1143</v>
      </c>
      <c r="C89" s="1" t="s">
        <v>1149</v>
      </c>
      <c r="D89" s="1" t="s">
        <v>1150</v>
      </c>
      <c r="E89" s="1" t="s">
        <v>1151</v>
      </c>
      <c r="F89" s="1" t="s">
        <v>617</v>
      </c>
      <c r="G89" s="1" t="s">
        <v>621</v>
      </c>
      <c r="H89" s="1" t="s">
        <v>622</v>
      </c>
      <c r="I89" s="1" t="s">
        <v>1152</v>
      </c>
      <c r="J89" s="1" t="s">
        <v>30</v>
      </c>
      <c r="K89" s="1" t="s">
        <v>1153</v>
      </c>
      <c r="L89" s="1" t="s">
        <v>1153</v>
      </c>
      <c r="M89" s="1" t="s">
        <v>625</v>
      </c>
      <c r="N89" s="1" t="s">
        <v>625</v>
      </c>
      <c r="O89" s="1" t="s">
        <v>626</v>
      </c>
      <c r="P89" s="1" t="s">
        <v>627</v>
      </c>
      <c r="Q89" s="1" t="s">
        <v>628</v>
      </c>
      <c r="R89" s="1" t="s">
        <v>1154</v>
      </c>
      <c r="S89" s="1" t="s">
        <v>630</v>
      </c>
      <c r="T89" s="1" t="s">
        <v>631</v>
      </c>
      <c r="U89" s="1" t="s">
        <v>632</v>
      </c>
      <c r="V89" s="1" t="s">
        <v>633</v>
      </c>
    </row>
    <row r="90" s="1" customFormat="1" spans="1:22">
      <c r="A90" s="3">
        <v>999227288756421</v>
      </c>
      <c r="B90" s="1" t="s">
        <v>1143</v>
      </c>
      <c r="C90" s="1" t="s">
        <v>1155</v>
      </c>
      <c r="D90" s="1" t="s">
        <v>1156</v>
      </c>
      <c r="E90" s="1" t="s">
        <v>1157</v>
      </c>
      <c r="F90" s="1" t="s">
        <v>1003</v>
      </c>
      <c r="G90" s="1" t="s">
        <v>621</v>
      </c>
      <c r="H90" s="1" t="s">
        <v>622</v>
      </c>
      <c r="I90" s="1" t="s">
        <v>1158</v>
      </c>
      <c r="J90" s="1" t="s">
        <v>30</v>
      </c>
      <c r="K90" s="1" t="s">
        <v>1159</v>
      </c>
      <c r="L90" s="1" t="s">
        <v>1159</v>
      </c>
      <c r="M90" s="1" t="s">
        <v>625</v>
      </c>
      <c r="N90" s="1" t="s">
        <v>625</v>
      </c>
      <c r="O90" s="1" t="s">
        <v>626</v>
      </c>
      <c r="P90" s="1" t="s">
        <v>627</v>
      </c>
      <c r="Q90" s="1" t="s">
        <v>628</v>
      </c>
      <c r="R90" s="1" t="s">
        <v>1160</v>
      </c>
      <c r="S90" s="1" t="s">
        <v>630</v>
      </c>
      <c r="T90" s="1" t="s">
        <v>631</v>
      </c>
      <c r="U90" s="1" t="s">
        <v>632</v>
      </c>
      <c r="V90" s="1" t="s">
        <v>653</v>
      </c>
    </row>
    <row r="91" s="1" customFormat="1" spans="1:22">
      <c r="A91" s="3">
        <v>999227253649272</v>
      </c>
      <c r="B91" s="1" t="s">
        <v>1161</v>
      </c>
      <c r="C91" s="1" t="s">
        <v>1162</v>
      </c>
      <c r="D91" s="1" t="s">
        <v>1053</v>
      </c>
      <c r="E91" s="1" t="s">
        <v>1163</v>
      </c>
      <c r="F91" s="1" t="s">
        <v>883</v>
      </c>
      <c r="G91" s="1" t="s">
        <v>621</v>
      </c>
      <c r="H91" s="1" t="s">
        <v>622</v>
      </c>
      <c r="I91" s="1" t="s">
        <v>1164</v>
      </c>
      <c r="J91" s="1" t="s">
        <v>30</v>
      </c>
      <c r="K91" s="1" t="s">
        <v>1165</v>
      </c>
      <c r="L91" s="1" t="s">
        <v>1165</v>
      </c>
      <c r="M91" s="1" t="s">
        <v>625</v>
      </c>
      <c r="N91" s="1" t="s">
        <v>625</v>
      </c>
      <c r="O91" s="1" t="s">
        <v>626</v>
      </c>
      <c r="P91" s="1" t="s">
        <v>627</v>
      </c>
      <c r="Q91" s="1" t="s">
        <v>628</v>
      </c>
      <c r="R91" s="1" t="s">
        <v>1166</v>
      </c>
      <c r="S91" s="1" t="s">
        <v>630</v>
      </c>
      <c r="T91" s="1" t="s">
        <v>631</v>
      </c>
      <c r="U91" s="1" t="s">
        <v>974</v>
      </c>
      <c r="V91" s="1" t="s">
        <v>653</v>
      </c>
    </row>
    <row r="92" s="1" customFormat="1" spans="1:22">
      <c r="A92" s="3">
        <v>999227193718311</v>
      </c>
      <c r="B92" s="1" t="s">
        <v>1161</v>
      </c>
      <c r="C92" s="1" t="s">
        <v>1167</v>
      </c>
      <c r="D92" s="1" t="s">
        <v>873</v>
      </c>
      <c r="E92" s="1" t="s">
        <v>1168</v>
      </c>
      <c r="F92" s="1" t="s">
        <v>617</v>
      </c>
      <c r="G92" s="1" t="s">
        <v>621</v>
      </c>
      <c r="H92" s="1" t="s">
        <v>622</v>
      </c>
      <c r="I92" s="1" t="s">
        <v>1169</v>
      </c>
      <c r="J92" s="1" t="s">
        <v>30</v>
      </c>
      <c r="K92" s="1" t="s">
        <v>1170</v>
      </c>
      <c r="L92" s="1" t="s">
        <v>1170</v>
      </c>
      <c r="M92" s="1" t="s">
        <v>625</v>
      </c>
      <c r="N92" s="1" t="s">
        <v>625</v>
      </c>
      <c r="O92" s="1" t="s">
        <v>626</v>
      </c>
      <c r="P92" s="1" t="s">
        <v>627</v>
      </c>
      <c r="Q92" s="1" t="s">
        <v>628</v>
      </c>
      <c r="R92" s="1" t="s">
        <v>1171</v>
      </c>
      <c r="S92" s="1" t="s">
        <v>630</v>
      </c>
      <c r="T92" s="1" t="s">
        <v>631</v>
      </c>
      <c r="U92" s="1" t="s">
        <v>632</v>
      </c>
      <c r="V92" s="1" t="s">
        <v>653</v>
      </c>
    </row>
    <row r="93" s="1" customFormat="1" spans="1:22">
      <c r="A93" s="3">
        <v>999227193244504</v>
      </c>
      <c r="B93" s="1" t="s">
        <v>1161</v>
      </c>
      <c r="C93" s="1" t="s">
        <v>1172</v>
      </c>
      <c r="D93" s="1" t="s">
        <v>1173</v>
      </c>
      <c r="E93" s="1" t="s">
        <v>1174</v>
      </c>
      <c r="F93" s="1" t="s">
        <v>617</v>
      </c>
      <c r="G93" s="1" t="s">
        <v>621</v>
      </c>
      <c r="H93" s="1" t="s">
        <v>622</v>
      </c>
      <c r="I93" s="1" t="s">
        <v>1175</v>
      </c>
      <c r="J93" s="1" t="s">
        <v>30</v>
      </c>
      <c r="K93" s="1" t="s">
        <v>1176</v>
      </c>
      <c r="L93" s="1" t="s">
        <v>1176</v>
      </c>
      <c r="M93" s="1" t="s">
        <v>625</v>
      </c>
      <c r="N93" s="1" t="s">
        <v>625</v>
      </c>
      <c r="O93" s="1" t="s">
        <v>626</v>
      </c>
      <c r="P93" s="1" t="s">
        <v>627</v>
      </c>
      <c r="Q93" s="1" t="s">
        <v>628</v>
      </c>
      <c r="R93" s="1" t="s">
        <v>1177</v>
      </c>
      <c r="S93" s="1" t="s">
        <v>630</v>
      </c>
      <c r="T93" s="1" t="s">
        <v>631</v>
      </c>
      <c r="U93" s="1" t="s">
        <v>632</v>
      </c>
      <c r="V93" s="1" t="s">
        <v>672</v>
      </c>
    </row>
    <row r="94" s="1" customFormat="1" spans="1:22">
      <c r="A94" s="3">
        <v>999227192160184</v>
      </c>
      <c r="B94" s="1" t="s">
        <v>1178</v>
      </c>
      <c r="C94" s="1" t="s">
        <v>1179</v>
      </c>
      <c r="D94" s="1" t="s">
        <v>1180</v>
      </c>
      <c r="E94" s="1" t="s">
        <v>1181</v>
      </c>
      <c r="F94" s="1" t="s">
        <v>883</v>
      </c>
      <c r="G94" s="1" t="s">
        <v>621</v>
      </c>
      <c r="H94" s="1" t="s">
        <v>622</v>
      </c>
      <c r="I94" s="1" t="s">
        <v>1182</v>
      </c>
      <c r="J94" s="1" t="s">
        <v>30</v>
      </c>
      <c r="K94" s="1" t="s">
        <v>1183</v>
      </c>
      <c r="L94" s="1" t="s">
        <v>1183</v>
      </c>
      <c r="M94" s="1" t="s">
        <v>625</v>
      </c>
      <c r="N94" s="1" t="s">
        <v>625</v>
      </c>
      <c r="O94" s="1" t="s">
        <v>626</v>
      </c>
      <c r="P94" s="1" t="s">
        <v>627</v>
      </c>
      <c r="Q94" s="1" t="s">
        <v>628</v>
      </c>
      <c r="R94" s="1" t="s">
        <v>1184</v>
      </c>
      <c r="S94" s="1" t="s">
        <v>630</v>
      </c>
      <c r="T94" s="1" t="s">
        <v>631</v>
      </c>
      <c r="U94" s="1" t="s">
        <v>632</v>
      </c>
      <c r="V94" s="1" t="s">
        <v>653</v>
      </c>
    </row>
    <row r="95" s="1" customFormat="1" spans="1:22">
      <c r="A95" s="3">
        <v>999227188708190</v>
      </c>
      <c r="B95" s="1" t="s">
        <v>1178</v>
      </c>
      <c r="C95" s="1" t="s">
        <v>1185</v>
      </c>
      <c r="D95" s="1" t="s">
        <v>1186</v>
      </c>
      <c r="E95" s="1" t="s">
        <v>1187</v>
      </c>
      <c r="F95" s="1" t="s">
        <v>883</v>
      </c>
      <c r="G95" s="1" t="s">
        <v>621</v>
      </c>
      <c r="H95" s="1" t="s">
        <v>622</v>
      </c>
      <c r="I95" s="1" t="s">
        <v>1188</v>
      </c>
      <c r="J95" s="1" t="s">
        <v>30</v>
      </c>
      <c r="K95" s="1" t="s">
        <v>1189</v>
      </c>
      <c r="L95" s="1" t="s">
        <v>1189</v>
      </c>
      <c r="M95" s="1" t="s">
        <v>625</v>
      </c>
      <c r="N95" s="1" t="s">
        <v>625</v>
      </c>
      <c r="O95" s="1" t="s">
        <v>626</v>
      </c>
      <c r="P95" s="1" t="s">
        <v>627</v>
      </c>
      <c r="Q95" s="1" t="s">
        <v>628</v>
      </c>
      <c r="R95" s="1" t="s">
        <v>1190</v>
      </c>
      <c r="S95" s="1" t="s">
        <v>630</v>
      </c>
      <c r="T95" s="1" t="s">
        <v>631</v>
      </c>
      <c r="U95" s="1" t="s">
        <v>632</v>
      </c>
      <c r="V95" s="1" t="s">
        <v>703</v>
      </c>
    </row>
    <row r="96" s="1" customFormat="1" spans="1:22">
      <c r="A96" s="3">
        <v>999227184093675</v>
      </c>
      <c r="B96" s="1" t="s">
        <v>1191</v>
      </c>
      <c r="C96" s="1" t="s">
        <v>1192</v>
      </c>
      <c r="D96" s="1" t="s">
        <v>969</v>
      </c>
      <c r="E96" s="1" t="s">
        <v>1193</v>
      </c>
      <c r="F96" s="1" t="s">
        <v>617</v>
      </c>
      <c r="G96" s="1" t="s">
        <v>621</v>
      </c>
      <c r="H96" s="1" t="s">
        <v>622</v>
      </c>
      <c r="I96" s="1" t="s">
        <v>1194</v>
      </c>
      <c r="J96" s="1" t="s">
        <v>30</v>
      </c>
      <c r="K96" s="1" t="s">
        <v>1195</v>
      </c>
      <c r="L96" s="1" t="s">
        <v>1195</v>
      </c>
      <c r="M96" s="1" t="s">
        <v>625</v>
      </c>
      <c r="N96" s="1" t="s">
        <v>625</v>
      </c>
      <c r="O96" s="1" t="s">
        <v>626</v>
      </c>
      <c r="P96" s="1" t="s">
        <v>627</v>
      </c>
      <c r="Q96" s="1" t="s">
        <v>628</v>
      </c>
      <c r="R96" s="1" t="s">
        <v>1196</v>
      </c>
      <c r="S96" s="1" t="s">
        <v>630</v>
      </c>
      <c r="T96" s="1" t="s">
        <v>631</v>
      </c>
      <c r="U96" s="1" t="s">
        <v>974</v>
      </c>
      <c r="V96" s="1" t="s">
        <v>653</v>
      </c>
    </row>
    <row r="97" s="1" customFormat="1" spans="1:22">
      <c r="A97" s="3">
        <v>999227177401596</v>
      </c>
      <c r="B97" s="1" t="s">
        <v>1197</v>
      </c>
      <c r="C97" s="1" t="s">
        <v>1198</v>
      </c>
      <c r="D97" s="1" t="s">
        <v>1199</v>
      </c>
      <c r="E97" s="1" t="s">
        <v>1200</v>
      </c>
      <c r="F97" s="1" t="s">
        <v>1117</v>
      </c>
      <c r="G97" s="1" t="s">
        <v>621</v>
      </c>
      <c r="H97" s="1" t="s">
        <v>622</v>
      </c>
      <c r="I97" s="1" t="s">
        <v>1201</v>
      </c>
      <c r="J97" s="1" t="s">
        <v>30</v>
      </c>
      <c r="K97" s="1" t="s">
        <v>947</v>
      </c>
      <c r="L97" s="1" t="s">
        <v>947</v>
      </c>
      <c r="M97" s="1" t="s">
        <v>625</v>
      </c>
      <c r="N97" s="1" t="s">
        <v>625</v>
      </c>
      <c r="O97" s="1" t="s">
        <v>626</v>
      </c>
      <c r="P97" s="1" t="s">
        <v>627</v>
      </c>
      <c r="Q97" s="1" t="s">
        <v>628</v>
      </c>
      <c r="R97" s="1" t="s">
        <v>1202</v>
      </c>
      <c r="S97" s="1" t="s">
        <v>630</v>
      </c>
      <c r="T97" s="1" t="s">
        <v>631</v>
      </c>
      <c r="U97" s="1" t="s">
        <v>632</v>
      </c>
      <c r="V97" s="1" t="s">
        <v>646</v>
      </c>
    </row>
    <row r="98" s="1" customFormat="1" spans="1:22">
      <c r="A98" s="3">
        <v>999227111306273</v>
      </c>
      <c r="B98" s="1" t="s">
        <v>1203</v>
      </c>
      <c r="C98" s="1" t="s">
        <v>1204</v>
      </c>
      <c r="D98" s="1" t="s">
        <v>1205</v>
      </c>
      <c r="E98" s="1" t="s">
        <v>1206</v>
      </c>
      <c r="F98" s="1" t="s">
        <v>883</v>
      </c>
      <c r="G98" s="1" t="s">
        <v>621</v>
      </c>
      <c r="H98" s="1" t="s">
        <v>622</v>
      </c>
      <c r="I98" s="1" t="s">
        <v>1207</v>
      </c>
      <c r="J98" s="1" t="s">
        <v>30</v>
      </c>
      <c r="K98" s="1" t="s">
        <v>1208</v>
      </c>
      <c r="L98" s="1" t="s">
        <v>1208</v>
      </c>
      <c r="M98" s="1" t="s">
        <v>625</v>
      </c>
      <c r="N98" s="1" t="s">
        <v>625</v>
      </c>
      <c r="O98" s="1" t="s">
        <v>626</v>
      </c>
      <c r="P98" s="1" t="s">
        <v>627</v>
      </c>
      <c r="Q98" s="1" t="s">
        <v>628</v>
      </c>
      <c r="R98" s="1" t="s">
        <v>1209</v>
      </c>
      <c r="S98" s="1" t="s">
        <v>630</v>
      </c>
      <c r="T98" s="1" t="s">
        <v>631</v>
      </c>
      <c r="U98" s="1" t="s">
        <v>632</v>
      </c>
      <c r="V98" s="1" t="s">
        <v>633</v>
      </c>
    </row>
    <row r="99" s="1" customFormat="1" spans="1:22">
      <c r="A99" s="3">
        <v>999227034529333</v>
      </c>
      <c r="B99" s="1" t="s">
        <v>1210</v>
      </c>
      <c r="C99" s="1" t="s">
        <v>1211</v>
      </c>
      <c r="D99" s="1" t="s">
        <v>1199</v>
      </c>
      <c r="E99" s="1" t="s">
        <v>1212</v>
      </c>
      <c r="F99" s="1" t="s">
        <v>1117</v>
      </c>
      <c r="G99" s="1" t="s">
        <v>621</v>
      </c>
      <c r="H99" s="1" t="s">
        <v>622</v>
      </c>
      <c r="I99" s="1" t="s">
        <v>1213</v>
      </c>
      <c r="J99" s="1" t="s">
        <v>30</v>
      </c>
      <c r="K99" s="1" t="s">
        <v>1214</v>
      </c>
      <c r="L99" s="1" t="s">
        <v>1214</v>
      </c>
      <c r="M99" s="1" t="s">
        <v>625</v>
      </c>
      <c r="N99" s="1" t="s">
        <v>625</v>
      </c>
      <c r="O99" s="1" t="s">
        <v>626</v>
      </c>
      <c r="P99" s="1" t="s">
        <v>627</v>
      </c>
      <c r="Q99" s="1" t="s">
        <v>628</v>
      </c>
      <c r="R99" s="1" t="s">
        <v>1215</v>
      </c>
      <c r="S99" s="1" t="s">
        <v>630</v>
      </c>
      <c r="T99" s="1" t="s">
        <v>631</v>
      </c>
      <c r="U99" s="1" t="s">
        <v>632</v>
      </c>
      <c r="V99" s="1" t="s">
        <v>646</v>
      </c>
    </row>
    <row r="100" s="1" customFormat="1" spans="1:22">
      <c r="A100" s="3">
        <v>999227020174002</v>
      </c>
      <c r="B100" s="1" t="s">
        <v>1210</v>
      </c>
      <c r="C100" s="1" t="s">
        <v>1216</v>
      </c>
      <c r="D100" s="1" t="s">
        <v>1217</v>
      </c>
      <c r="E100" s="1" t="s">
        <v>1218</v>
      </c>
      <c r="F100" s="1" t="s">
        <v>617</v>
      </c>
      <c r="G100" s="1" t="s">
        <v>621</v>
      </c>
      <c r="H100" s="1" t="s">
        <v>622</v>
      </c>
      <c r="I100" s="1" t="s">
        <v>1219</v>
      </c>
      <c r="J100" s="1" t="s">
        <v>30</v>
      </c>
      <c r="K100" s="1" t="s">
        <v>1220</v>
      </c>
      <c r="L100" s="1" t="s">
        <v>1220</v>
      </c>
      <c r="M100" s="1" t="s">
        <v>625</v>
      </c>
      <c r="N100" s="1" t="s">
        <v>625</v>
      </c>
      <c r="O100" s="1" t="s">
        <v>626</v>
      </c>
      <c r="P100" s="1" t="s">
        <v>627</v>
      </c>
      <c r="Q100" s="1" t="s">
        <v>628</v>
      </c>
      <c r="R100" s="1" t="s">
        <v>1221</v>
      </c>
      <c r="S100" s="1" t="s">
        <v>630</v>
      </c>
      <c r="T100" s="1" t="s">
        <v>631</v>
      </c>
      <c r="U100" s="1" t="s">
        <v>632</v>
      </c>
      <c r="V100" s="1" t="s">
        <v>633</v>
      </c>
    </row>
    <row r="101" s="1" customFormat="1" spans="1:22">
      <c r="A101" s="3">
        <v>999226909299381</v>
      </c>
      <c r="B101" s="1" t="s">
        <v>1222</v>
      </c>
      <c r="C101" s="1" t="s">
        <v>1223</v>
      </c>
      <c r="D101" s="1" t="s">
        <v>1224</v>
      </c>
      <c r="E101" s="1" t="s">
        <v>1225</v>
      </c>
      <c r="F101" s="1" t="s">
        <v>617</v>
      </c>
      <c r="G101" s="1" t="s">
        <v>621</v>
      </c>
      <c r="H101" s="1" t="s">
        <v>622</v>
      </c>
      <c r="I101" s="1" t="s">
        <v>1226</v>
      </c>
      <c r="J101" s="1" t="s">
        <v>30</v>
      </c>
      <c r="K101" s="1" t="s">
        <v>1227</v>
      </c>
      <c r="L101" s="1" t="s">
        <v>1227</v>
      </c>
      <c r="M101" s="1" t="s">
        <v>625</v>
      </c>
      <c r="N101" s="1" t="s">
        <v>625</v>
      </c>
      <c r="O101" s="1" t="s">
        <v>626</v>
      </c>
      <c r="P101" s="1" t="s">
        <v>627</v>
      </c>
      <c r="Q101" s="1" t="s">
        <v>628</v>
      </c>
      <c r="R101" s="1" t="s">
        <v>1228</v>
      </c>
      <c r="S101" s="1" t="s">
        <v>630</v>
      </c>
      <c r="T101" s="1" t="s">
        <v>631</v>
      </c>
      <c r="U101" s="1" t="s">
        <v>632</v>
      </c>
      <c r="V101" s="1" t="s">
        <v>653</v>
      </c>
    </row>
    <row r="102" s="1" customFormat="1" spans="1:22">
      <c r="A102" s="3">
        <v>999226906278458</v>
      </c>
      <c r="B102" s="1" t="s">
        <v>1229</v>
      </c>
      <c r="C102" s="1" t="s">
        <v>1230</v>
      </c>
      <c r="D102" s="1" t="s">
        <v>1231</v>
      </c>
      <c r="E102" s="1" t="s">
        <v>1232</v>
      </c>
      <c r="F102" s="1" t="s">
        <v>617</v>
      </c>
      <c r="G102" s="1" t="s">
        <v>621</v>
      </c>
      <c r="H102" s="1" t="s">
        <v>622</v>
      </c>
      <c r="I102" s="1" t="s">
        <v>1233</v>
      </c>
      <c r="J102" s="1" t="s">
        <v>30</v>
      </c>
      <c r="K102" s="1" t="s">
        <v>1234</v>
      </c>
      <c r="L102" s="1" t="s">
        <v>1234</v>
      </c>
      <c r="M102" s="1" t="s">
        <v>625</v>
      </c>
      <c r="N102" s="1" t="s">
        <v>625</v>
      </c>
      <c r="O102" s="1" t="s">
        <v>626</v>
      </c>
      <c r="P102" s="1" t="s">
        <v>627</v>
      </c>
      <c r="Q102" s="1" t="s">
        <v>628</v>
      </c>
      <c r="R102" s="1" t="s">
        <v>1235</v>
      </c>
      <c r="S102" s="1" t="s">
        <v>630</v>
      </c>
      <c r="T102" s="1" t="s">
        <v>631</v>
      </c>
      <c r="U102" s="1" t="s">
        <v>632</v>
      </c>
      <c r="V102" s="1" t="s">
        <v>1236</v>
      </c>
    </row>
    <row r="103" s="1" customFormat="1" spans="1:22">
      <c r="A103" s="3">
        <v>999226902347187</v>
      </c>
      <c r="B103" s="1" t="s">
        <v>1229</v>
      </c>
      <c r="C103" s="1" t="s">
        <v>1237</v>
      </c>
      <c r="D103" s="1" t="s">
        <v>1238</v>
      </c>
      <c r="E103" s="1" t="s">
        <v>1239</v>
      </c>
      <c r="F103" s="1" t="s">
        <v>883</v>
      </c>
      <c r="G103" s="1" t="s">
        <v>621</v>
      </c>
      <c r="H103" s="1" t="s">
        <v>622</v>
      </c>
      <c r="I103" s="1" t="s">
        <v>1240</v>
      </c>
      <c r="J103" s="1" t="s">
        <v>30</v>
      </c>
      <c r="K103" s="1" t="s">
        <v>1241</v>
      </c>
      <c r="L103" s="1" t="s">
        <v>1241</v>
      </c>
      <c r="M103" s="1" t="s">
        <v>625</v>
      </c>
      <c r="N103" s="1" t="s">
        <v>625</v>
      </c>
      <c r="O103" s="1" t="s">
        <v>626</v>
      </c>
      <c r="P103" s="1" t="s">
        <v>627</v>
      </c>
      <c r="Q103" s="1" t="s">
        <v>628</v>
      </c>
      <c r="R103" s="1" t="s">
        <v>1242</v>
      </c>
      <c r="S103" s="1" t="s">
        <v>630</v>
      </c>
      <c r="T103" s="1" t="s">
        <v>631</v>
      </c>
      <c r="U103" s="1" t="s">
        <v>632</v>
      </c>
      <c r="V103" s="1" t="s">
        <v>703</v>
      </c>
    </row>
    <row r="104" s="1" customFormat="1" spans="1:22">
      <c r="A104" s="3">
        <v>999226853659541</v>
      </c>
      <c r="B104" s="1" t="s">
        <v>1243</v>
      </c>
      <c r="C104" s="1" t="s">
        <v>1244</v>
      </c>
      <c r="D104" s="1" t="s">
        <v>1245</v>
      </c>
      <c r="E104" s="1" t="s">
        <v>1246</v>
      </c>
      <c r="F104" s="1" t="s">
        <v>883</v>
      </c>
      <c r="G104" s="1" t="s">
        <v>621</v>
      </c>
      <c r="H104" s="1" t="s">
        <v>622</v>
      </c>
      <c r="I104" s="1" t="s">
        <v>1247</v>
      </c>
      <c r="J104" s="1" t="s">
        <v>30</v>
      </c>
      <c r="K104" s="1" t="s">
        <v>1248</v>
      </c>
      <c r="L104" s="1" t="s">
        <v>1248</v>
      </c>
      <c r="M104" s="1" t="s">
        <v>625</v>
      </c>
      <c r="N104" s="1" t="s">
        <v>625</v>
      </c>
      <c r="O104" s="1" t="s">
        <v>626</v>
      </c>
      <c r="P104" s="1" t="s">
        <v>627</v>
      </c>
      <c r="Q104" s="1" t="s">
        <v>628</v>
      </c>
      <c r="R104" s="1" t="s">
        <v>1249</v>
      </c>
      <c r="S104" s="1" t="s">
        <v>630</v>
      </c>
      <c r="T104" s="1" t="s">
        <v>631</v>
      </c>
      <c r="U104" s="1" t="s">
        <v>632</v>
      </c>
      <c r="V104" s="1" t="s">
        <v>633</v>
      </c>
    </row>
    <row r="105" s="1" customFormat="1" spans="1:22">
      <c r="A105" s="3">
        <v>999226851119024</v>
      </c>
      <c r="B105" s="1" t="s">
        <v>1243</v>
      </c>
      <c r="C105" s="1" t="s">
        <v>1250</v>
      </c>
      <c r="D105" s="1" t="s">
        <v>1251</v>
      </c>
      <c r="E105" s="1" t="s">
        <v>1252</v>
      </c>
      <c r="F105" s="1" t="s">
        <v>617</v>
      </c>
      <c r="G105" s="1" t="s">
        <v>621</v>
      </c>
      <c r="H105" s="1" t="s">
        <v>622</v>
      </c>
      <c r="I105" s="1" t="s">
        <v>1253</v>
      </c>
      <c r="J105" s="1" t="s">
        <v>30</v>
      </c>
      <c r="K105" s="1" t="s">
        <v>1254</v>
      </c>
      <c r="L105" s="1" t="s">
        <v>1254</v>
      </c>
      <c r="M105" s="1" t="s">
        <v>625</v>
      </c>
      <c r="N105" s="1" t="s">
        <v>625</v>
      </c>
      <c r="O105" s="1" t="s">
        <v>626</v>
      </c>
      <c r="P105" s="1" t="s">
        <v>627</v>
      </c>
      <c r="Q105" s="1" t="s">
        <v>628</v>
      </c>
      <c r="R105" s="1" t="s">
        <v>1255</v>
      </c>
      <c r="S105" s="1" t="s">
        <v>630</v>
      </c>
      <c r="T105" s="1" t="s">
        <v>631</v>
      </c>
      <c r="U105" s="1" t="s">
        <v>632</v>
      </c>
      <c r="V105" s="1" t="s">
        <v>633</v>
      </c>
    </row>
    <row r="106" s="1" customFormat="1" spans="1:22">
      <c r="A106" s="3">
        <v>999226849175314</v>
      </c>
      <c r="B106" s="1" t="s">
        <v>1256</v>
      </c>
      <c r="C106" s="1" t="s">
        <v>1257</v>
      </c>
      <c r="D106" s="1" t="s">
        <v>1258</v>
      </c>
      <c r="E106" s="1" t="s">
        <v>1259</v>
      </c>
      <c r="F106" s="1" t="s">
        <v>883</v>
      </c>
      <c r="G106" s="1" t="s">
        <v>621</v>
      </c>
      <c r="H106" s="1" t="s">
        <v>622</v>
      </c>
      <c r="I106" s="1" t="s">
        <v>1260</v>
      </c>
      <c r="J106" s="1" t="s">
        <v>30</v>
      </c>
      <c r="K106" s="1" t="s">
        <v>1261</v>
      </c>
      <c r="L106" s="1" t="s">
        <v>1261</v>
      </c>
      <c r="M106" s="1" t="s">
        <v>625</v>
      </c>
      <c r="N106" s="1" t="s">
        <v>625</v>
      </c>
      <c r="O106" s="1" t="s">
        <v>626</v>
      </c>
      <c r="P106" s="1" t="s">
        <v>627</v>
      </c>
      <c r="Q106" s="1" t="s">
        <v>628</v>
      </c>
      <c r="R106" s="1" t="s">
        <v>1262</v>
      </c>
      <c r="S106" s="1" t="s">
        <v>630</v>
      </c>
      <c r="T106" s="1" t="s">
        <v>631</v>
      </c>
      <c r="U106" s="1" t="s">
        <v>632</v>
      </c>
      <c r="V106" s="1" t="s">
        <v>646</v>
      </c>
    </row>
    <row r="107" s="1" customFormat="1" spans="1:22">
      <c r="A107" s="3">
        <v>999226831112612</v>
      </c>
      <c r="B107" s="1" t="s">
        <v>1263</v>
      </c>
      <c r="C107" s="1" t="s">
        <v>1264</v>
      </c>
      <c r="D107" s="1" t="s">
        <v>1265</v>
      </c>
      <c r="E107" s="1" t="s">
        <v>1266</v>
      </c>
      <c r="F107" s="1" t="s">
        <v>1070</v>
      </c>
      <c r="G107" s="1" t="s">
        <v>621</v>
      </c>
      <c r="H107" s="1" t="s">
        <v>622</v>
      </c>
      <c r="I107" s="1" t="s">
        <v>1267</v>
      </c>
      <c r="J107" s="1" t="s">
        <v>30</v>
      </c>
      <c r="K107" s="1" t="s">
        <v>1268</v>
      </c>
      <c r="L107" s="1" t="s">
        <v>1268</v>
      </c>
      <c r="M107" s="1" t="s">
        <v>625</v>
      </c>
      <c r="N107" s="1" t="s">
        <v>625</v>
      </c>
      <c r="O107" s="1" t="s">
        <v>626</v>
      </c>
      <c r="P107" s="1" t="s">
        <v>627</v>
      </c>
      <c r="Q107" s="1" t="s">
        <v>628</v>
      </c>
      <c r="R107" s="1" t="s">
        <v>1269</v>
      </c>
      <c r="S107" s="1" t="s">
        <v>630</v>
      </c>
      <c r="T107" s="1" t="s">
        <v>631</v>
      </c>
      <c r="U107" s="1" t="s">
        <v>632</v>
      </c>
      <c r="V107" s="1" t="s">
        <v>646</v>
      </c>
    </row>
    <row r="108" s="1" customFormat="1" spans="1:22">
      <c r="A108" s="3">
        <v>999226830657951</v>
      </c>
      <c r="B108" s="1" t="s">
        <v>1263</v>
      </c>
      <c r="C108" s="1" t="s">
        <v>1270</v>
      </c>
      <c r="D108" s="1" t="s">
        <v>1271</v>
      </c>
      <c r="E108" s="1" t="s">
        <v>1272</v>
      </c>
      <c r="F108" s="1" t="s">
        <v>617</v>
      </c>
      <c r="G108" s="1" t="s">
        <v>621</v>
      </c>
      <c r="H108" s="1" t="s">
        <v>622</v>
      </c>
      <c r="I108" s="1" t="s">
        <v>1273</v>
      </c>
      <c r="J108" s="1" t="s">
        <v>30</v>
      </c>
      <c r="K108" s="1" t="s">
        <v>1274</v>
      </c>
      <c r="L108" s="1" t="s">
        <v>1274</v>
      </c>
      <c r="M108" s="1" t="s">
        <v>625</v>
      </c>
      <c r="N108" s="1" t="s">
        <v>625</v>
      </c>
      <c r="O108" s="1" t="s">
        <v>626</v>
      </c>
      <c r="P108" s="1" t="s">
        <v>627</v>
      </c>
      <c r="Q108" s="1" t="s">
        <v>628</v>
      </c>
      <c r="R108" s="1" t="s">
        <v>1275</v>
      </c>
      <c r="S108" s="1" t="s">
        <v>630</v>
      </c>
      <c r="T108" s="1" t="s">
        <v>631</v>
      </c>
      <c r="U108" s="1" t="s">
        <v>632</v>
      </c>
      <c r="V108" s="1" t="s">
        <v>633</v>
      </c>
    </row>
    <row r="109" s="1" customFormat="1" spans="1:22">
      <c r="A109" s="3">
        <v>999226672741617</v>
      </c>
      <c r="B109" s="1" t="s">
        <v>1276</v>
      </c>
      <c r="C109" s="1" t="s">
        <v>1277</v>
      </c>
      <c r="D109" s="1" t="s">
        <v>1278</v>
      </c>
      <c r="E109" s="1" t="s">
        <v>1279</v>
      </c>
      <c r="F109" s="1" t="s">
        <v>883</v>
      </c>
      <c r="G109" s="1" t="s">
        <v>621</v>
      </c>
      <c r="H109" s="1" t="s">
        <v>622</v>
      </c>
      <c r="I109" s="1" t="s">
        <v>1280</v>
      </c>
      <c r="J109" s="1" t="s">
        <v>30</v>
      </c>
      <c r="K109" s="1" t="s">
        <v>1281</v>
      </c>
      <c r="L109" s="1" t="s">
        <v>1281</v>
      </c>
      <c r="M109" s="1" t="s">
        <v>625</v>
      </c>
      <c r="N109" s="1" t="s">
        <v>625</v>
      </c>
      <c r="O109" s="1" t="s">
        <v>626</v>
      </c>
      <c r="P109" s="1" t="s">
        <v>627</v>
      </c>
      <c r="Q109" s="1" t="s">
        <v>628</v>
      </c>
      <c r="R109" s="1" t="s">
        <v>1282</v>
      </c>
      <c r="S109" s="1" t="s">
        <v>630</v>
      </c>
      <c r="T109" s="1" t="s">
        <v>631</v>
      </c>
      <c r="U109" s="1" t="s">
        <v>632</v>
      </c>
      <c r="V109" s="1" t="s">
        <v>653</v>
      </c>
    </row>
    <row r="110" s="1" customFormat="1" spans="1:22">
      <c r="A110" s="3">
        <v>999226666954834</v>
      </c>
      <c r="B110" s="1" t="s">
        <v>1276</v>
      </c>
      <c r="C110" s="1" t="s">
        <v>1283</v>
      </c>
      <c r="D110" s="1" t="s">
        <v>1284</v>
      </c>
      <c r="E110" s="1" t="s">
        <v>1285</v>
      </c>
      <c r="F110" s="1" t="s">
        <v>883</v>
      </c>
      <c r="G110" s="1" t="s">
        <v>621</v>
      </c>
      <c r="H110" s="1" t="s">
        <v>622</v>
      </c>
      <c r="I110" s="1" t="s">
        <v>1286</v>
      </c>
      <c r="J110" s="1" t="s">
        <v>30</v>
      </c>
      <c r="K110" s="1" t="s">
        <v>1287</v>
      </c>
      <c r="L110" s="1" t="s">
        <v>1287</v>
      </c>
      <c r="M110" s="1" t="s">
        <v>625</v>
      </c>
      <c r="N110" s="1" t="s">
        <v>625</v>
      </c>
      <c r="O110" s="1" t="s">
        <v>626</v>
      </c>
      <c r="P110" s="1" t="s">
        <v>627</v>
      </c>
      <c r="Q110" s="1" t="s">
        <v>628</v>
      </c>
      <c r="R110" s="1" t="s">
        <v>1288</v>
      </c>
      <c r="S110" s="1" t="s">
        <v>630</v>
      </c>
      <c r="T110" s="1" t="s">
        <v>631</v>
      </c>
      <c r="U110" s="1" t="s">
        <v>974</v>
      </c>
      <c r="V110" s="1" t="s">
        <v>633</v>
      </c>
    </row>
    <row r="111" s="1" customFormat="1" spans="1:22">
      <c r="A111" s="3">
        <v>999226666686770</v>
      </c>
      <c r="B111" s="1" t="s">
        <v>1276</v>
      </c>
      <c r="C111" s="1" t="s">
        <v>1289</v>
      </c>
      <c r="D111" s="1" t="s">
        <v>1284</v>
      </c>
      <c r="E111" s="1" t="s">
        <v>1290</v>
      </c>
      <c r="F111" s="1" t="s">
        <v>883</v>
      </c>
      <c r="G111" s="1" t="s">
        <v>621</v>
      </c>
      <c r="H111" s="1" t="s">
        <v>622</v>
      </c>
      <c r="I111" s="1" t="s">
        <v>1286</v>
      </c>
      <c r="J111" s="1" t="s">
        <v>30</v>
      </c>
      <c r="K111" s="1" t="s">
        <v>1287</v>
      </c>
      <c r="L111" s="1" t="s">
        <v>1287</v>
      </c>
      <c r="M111" s="1" t="s">
        <v>625</v>
      </c>
      <c r="N111" s="1" t="s">
        <v>625</v>
      </c>
      <c r="O111" s="1" t="s">
        <v>626</v>
      </c>
      <c r="P111" s="1" t="s">
        <v>627</v>
      </c>
      <c r="Q111" s="1" t="s">
        <v>628</v>
      </c>
      <c r="R111" s="1" t="s">
        <v>1291</v>
      </c>
      <c r="S111" s="1" t="s">
        <v>630</v>
      </c>
      <c r="T111" s="1" t="s">
        <v>631</v>
      </c>
      <c r="U111" s="1" t="s">
        <v>974</v>
      </c>
      <c r="V111" s="1" t="s">
        <v>633</v>
      </c>
    </row>
    <row r="112" s="1" customFormat="1" spans="1:22">
      <c r="A112" s="3">
        <v>999226647479243</v>
      </c>
      <c r="B112" s="1" t="s">
        <v>1292</v>
      </c>
      <c r="C112" s="1" t="s">
        <v>1293</v>
      </c>
      <c r="D112" s="1" t="s">
        <v>1294</v>
      </c>
      <c r="E112" s="1" t="s">
        <v>1295</v>
      </c>
      <c r="F112" s="1" t="s">
        <v>617</v>
      </c>
      <c r="G112" s="1" t="s">
        <v>621</v>
      </c>
      <c r="H112" s="1" t="s">
        <v>622</v>
      </c>
      <c r="I112" s="1" t="s">
        <v>1296</v>
      </c>
      <c r="J112" s="1" t="s">
        <v>30</v>
      </c>
      <c r="K112" s="1" t="s">
        <v>1297</v>
      </c>
      <c r="L112" s="1" t="s">
        <v>1297</v>
      </c>
      <c r="M112" s="1" t="s">
        <v>625</v>
      </c>
      <c r="N112" s="1" t="s">
        <v>625</v>
      </c>
      <c r="O112" s="1" t="s">
        <v>626</v>
      </c>
      <c r="P112" s="1" t="s">
        <v>627</v>
      </c>
      <c r="Q112" s="1" t="s">
        <v>628</v>
      </c>
      <c r="R112" s="1" t="s">
        <v>1298</v>
      </c>
      <c r="S112" s="1" t="s">
        <v>630</v>
      </c>
      <c r="T112" s="1" t="s">
        <v>631</v>
      </c>
      <c r="U112" s="1" t="s">
        <v>632</v>
      </c>
      <c r="V112" s="1" t="s">
        <v>703</v>
      </c>
    </row>
    <row r="113" s="1" customFormat="1" spans="1:22">
      <c r="A113" s="3">
        <v>999226604155376</v>
      </c>
      <c r="B113" s="1" t="s">
        <v>1299</v>
      </c>
      <c r="C113" s="1" t="s">
        <v>1300</v>
      </c>
      <c r="D113" s="1" t="s">
        <v>1301</v>
      </c>
      <c r="E113" s="1" t="s">
        <v>1302</v>
      </c>
      <c r="F113" s="1" t="s">
        <v>883</v>
      </c>
      <c r="G113" s="1" t="s">
        <v>621</v>
      </c>
      <c r="H113" s="1" t="s">
        <v>622</v>
      </c>
      <c r="I113" s="1" t="s">
        <v>1303</v>
      </c>
      <c r="J113" s="1" t="s">
        <v>30</v>
      </c>
      <c r="K113" s="1" t="s">
        <v>1304</v>
      </c>
      <c r="L113" s="1" t="s">
        <v>1304</v>
      </c>
      <c r="M113" s="1" t="s">
        <v>625</v>
      </c>
      <c r="N113" s="1" t="s">
        <v>625</v>
      </c>
      <c r="O113" s="1" t="s">
        <v>626</v>
      </c>
      <c r="P113" s="1" t="s">
        <v>627</v>
      </c>
      <c r="Q113" s="1" t="s">
        <v>628</v>
      </c>
      <c r="R113" s="1" t="s">
        <v>1305</v>
      </c>
      <c r="S113" s="1" t="s">
        <v>630</v>
      </c>
      <c r="T113" s="1" t="s">
        <v>631</v>
      </c>
      <c r="U113" s="1" t="s">
        <v>632</v>
      </c>
      <c r="V113" s="1" t="s">
        <v>646</v>
      </c>
    </row>
    <row r="114" s="1" customFormat="1" spans="1:22">
      <c r="A114" s="3">
        <v>999226568025780</v>
      </c>
      <c r="B114" s="1" t="s">
        <v>1306</v>
      </c>
      <c r="C114" s="1" t="s">
        <v>1307</v>
      </c>
      <c r="D114" s="1" t="s">
        <v>1308</v>
      </c>
      <c r="E114" s="1" t="s">
        <v>1309</v>
      </c>
      <c r="F114" s="1" t="s">
        <v>883</v>
      </c>
      <c r="G114" s="1" t="s">
        <v>621</v>
      </c>
      <c r="H114" s="1" t="s">
        <v>622</v>
      </c>
      <c r="I114" s="1" t="s">
        <v>1310</v>
      </c>
      <c r="J114" s="1" t="s">
        <v>30</v>
      </c>
      <c r="K114" s="1" t="s">
        <v>1311</v>
      </c>
      <c r="L114" s="1" t="s">
        <v>1311</v>
      </c>
      <c r="M114" s="1" t="s">
        <v>625</v>
      </c>
      <c r="N114" s="1" t="s">
        <v>625</v>
      </c>
      <c r="O114" s="1" t="s">
        <v>626</v>
      </c>
      <c r="P114" s="1" t="s">
        <v>627</v>
      </c>
      <c r="Q114" s="1" t="s">
        <v>628</v>
      </c>
      <c r="R114" s="1" t="s">
        <v>1312</v>
      </c>
      <c r="S114" s="1" t="s">
        <v>630</v>
      </c>
      <c r="T114" s="1" t="s">
        <v>631</v>
      </c>
      <c r="U114" s="1" t="s">
        <v>632</v>
      </c>
      <c r="V114" s="1" t="s">
        <v>633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2023-10-18T03:06:00Z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