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<sst xmlns="http://schemas.openxmlformats.org/spreadsheetml/2006/main" count="5358" uniqueCount="1700">
  <si>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</si>
  <si>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</si>
  <si>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</si>
  <si>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</si>
  <si>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</si>
  <si>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</si>
  <si>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</si>
  <si>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</si>
  <si>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</si>
  <si>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</si>
  <si>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</si>
  <si>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</si>
  <si>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</si>
  <si>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</si>
  <si>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</si>
  <si>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</si>
  <si>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</si>
  <si>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</si>
  <si>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</si>
  <si>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</si>
  <si>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</si>
  <si>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</si>
  <si>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</si>
  <si>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</si>
  <si>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</si>
  <si>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999223487587834	</t>
  </si>
  <si>
    <t>Ctrip</t>
  </si>
  <si>
    <t>正常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</si>
  <si>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</si>
  <si>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</si>
  <si>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CNY</t>
  </si>
  <si>
    <t>KOH/GLORIA SAMANTHA</t>
  </si>
  <si>
    <t>CA2019231019CNY</t>
  </si>
  <si>
    <t>未提现</t>
  </si>
  <si>
    <t>携程开票</t>
  </si>
  <si>
    <t xml:space="preserve">3197867	</t>
  </si>
  <si>
    <t xml:space="preserve">268216237	</t>
  </si>
  <si>
    <t xml:space="preserve">999224287494684	</t>
  </si>
  <si>
    <t>家庭甄选房&lt;今日特价 &gt;&lt;四人入住&gt;&lt;不适用泰国客人&gt;&lt;早餐&gt;</t>
  </si>
  <si>
    <t>LEE/HUI JUN,CHUA/YI XUAN CLOVER,GOH/XINMIN</t>
  </si>
  <si>
    <t xml:space="preserve">3393862	</t>
  </si>
  <si>
    <t xml:space="preserve">277683158	</t>
  </si>
  <si>
    <t xml:space="preserve">999224865674351	</t>
  </si>
  <si>
    <t>[迪拜]派拉蒙市中心酒店(Paramount Hotel Midtown)(98510651)</t>
  </si>
  <si>
    <t>海岸房(至少提前45天预订)&lt;双人入住&gt;&lt;双早&gt;</t>
  </si>
  <si>
    <t>LEE/EUNGYEON,LEE/EUNGYEON</t>
  </si>
  <si>
    <t xml:space="preserve">3527936	</t>
  </si>
  <si>
    <t xml:space="preserve">6143718	</t>
  </si>
  <si>
    <t xml:space="preserve">999225027919607	</t>
  </si>
  <si>
    <t>ZHANG/WENJUAN</t>
  </si>
  <si>
    <t xml:space="preserve">3569443	</t>
  </si>
  <si>
    <t xml:space="preserve">	</t>
  </si>
  <si>
    <t xml:space="preserve">999225028039919	</t>
  </si>
  <si>
    <t>高级好莱坞房&lt;今日特价 &gt;&lt;双人入住&gt;&lt;不适用泰国客人&gt;&lt;双早&gt;</t>
  </si>
  <si>
    <t>SHE/ZHENLU</t>
  </si>
  <si>
    <t xml:space="preserve">3569457	</t>
  </si>
  <si>
    <t xml:space="preserve">283870921	</t>
  </si>
  <si>
    <t xml:space="preserve">999225107101762	</t>
  </si>
  <si>
    <t>豪华双床房&lt;今日特价 &gt;&lt;双人入住&gt;&lt;不适用泰国客人&gt;&lt;双早&gt;</t>
  </si>
  <si>
    <t>WONG/YUK LAM,CHEN/SIMIN</t>
  </si>
  <si>
    <t xml:space="preserve">3588555	</t>
  </si>
  <si>
    <t xml:space="preserve">999225168315393	</t>
  </si>
  <si>
    <t>豪华好莱坞房&lt;今日特价 &gt;&lt;双人入住&gt;&lt;不适用泰国客人&gt;&lt;无早&gt;</t>
  </si>
  <si>
    <t>CHIA/DEHAN</t>
  </si>
  <si>
    <t xml:space="preserve">3602876	</t>
  </si>
  <si>
    <t xml:space="preserve">999225267135531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</si>
  <si>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</si>
  <si>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</si>
  <si>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CHOW/YIU FAI</t>
  </si>
  <si>
    <t xml:space="preserve">3622899	</t>
  </si>
  <si>
    <t xml:space="preserve">8004620	</t>
  </si>
  <si>
    <t xml:space="preserve">999225722789037	</t>
  </si>
  <si>
    <t>[曼谷]曼谷拉差达宜必思尚品酒店(Ibis Styles Bangkok Ratchada)(46080525)</t>
  </si>
  <si>
    <t>标准大床房(至少连住2晚及以上)&lt;双人入住&gt;&lt;不适用泰国客人&gt;&lt;双早&gt;</t>
  </si>
  <si>
    <t>LEE/THIEN SOON,AW/AMANDA XIU HUI</t>
  </si>
  <si>
    <t xml:space="preserve">3714215	</t>
  </si>
  <si>
    <t xml:space="preserve">185167	</t>
  </si>
  <si>
    <t xml:space="preserve">999225818385973	</t>
  </si>
  <si>
    <t>[普吉岛]普吉市宜必思尚品酒店(Ibis Styles Phuket City)(28680984)</t>
  </si>
  <si>
    <t>标准大床房(至少连住2晚及以上)&lt;双人入住&gt;&lt;无早&gt;</t>
  </si>
  <si>
    <t>RICSON/LIEW,LIAN/JIA JIA</t>
  </si>
  <si>
    <t xml:space="preserve">3733503	</t>
  </si>
  <si>
    <t xml:space="preserve">999226068917462	</t>
  </si>
  <si>
    <t>[普吉岛]普吉岛德瓦度假酒店(Dewa Phuket Resort &amp; Villas)(3629162)</t>
  </si>
  <si>
    <t>豪华房(至少提前60天预订)&lt;双人入住&gt;&lt;双早&gt;</t>
  </si>
  <si>
    <t>Vazana/Yuval</t>
  </si>
  <si>
    <t xml:space="preserve">3788357	</t>
  </si>
  <si>
    <t xml:space="preserve">999226147847173	</t>
  </si>
  <si>
    <t>[普吉岛]攀瓦布里海滨度假村(Panwaburi Beachfront Resort)(96362785)</t>
  </si>
  <si>
    <t>豪华双人床房&lt;特惠专享&gt;&lt;双人入住&gt;&lt;无早&gt;</t>
  </si>
  <si>
    <t>Sawaid/Basel</t>
  </si>
  <si>
    <t xml:space="preserve">3807536	</t>
  </si>
  <si>
    <t xml:space="preserve">22075	</t>
  </si>
  <si>
    <t xml:space="preserve">999226261908186	</t>
  </si>
  <si>
    <t>[芭堤雅]达拉角度假村(Cape Dara Resort)(5470678)</t>
  </si>
  <si>
    <t>豪华双床房(至少连住2晚及以上)&lt;双人入住&gt;&lt;不适用泰国客人&gt;&lt;双早&gt;</t>
  </si>
  <si>
    <t>LI/MAOSEN,HUANG/QING,YAO/JIE,ZHANG/XUEFENG,AI/LIJUN,XU/YI</t>
  </si>
  <si>
    <t xml:space="preserve">3819455	</t>
  </si>
  <si>
    <t xml:space="preserve">523713	</t>
  </si>
  <si>
    <t xml:space="preserve">999226271960543	</t>
  </si>
  <si>
    <t>Zygo/Thomas</t>
  </si>
  <si>
    <t xml:space="preserve">3821483	</t>
  </si>
  <si>
    <t xml:space="preserve">22286	</t>
  </si>
  <si>
    <t xml:space="preserve">999226495854437	</t>
  </si>
  <si>
    <t>豪华双床房&lt;特惠专享&gt;&lt;双人入住&gt;&lt;无早&gt;</t>
  </si>
  <si>
    <t>Widmer/Remo</t>
  </si>
  <si>
    <t xml:space="preserve">3858650	</t>
  </si>
  <si>
    <t xml:space="preserve">22958	</t>
  </si>
  <si>
    <t xml:space="preserve">999226497317345	</t>
  </si>
  <si>
    <t>[曼谷]曼谷素坤逸55号通罗中心点大酒店(Grande Centre Point Sukhumvit 55 Bangkok)(8173962)</t>
  </si>
  <si>
    <t>特色豪华房&lt;三人入住&gt;&lt;无早&gt;</t>
  </si>
  <si>
    <t>kim/junghyun,kim/junghyun,kim/junghyun</t>
  </si>
  <si>
    <t xml:space="preserve">3860324	</t>
  </si>
  <si>
    <t xml:space="preserve">298200	</t>
  </si>
  <si>
    <t xml:space="preserve">999226656502675	</t>
  </si>
  <si>
    <t>[巴厘岛]莫瓦匹克金巴兰巴厘岛度假Spa酒店(Mövenpick Resort &amp; Spa Jimbaran Bali)(6378932)</t>
  </si>
  <si>
    <t>池景经典特大床房&lt;双人入住&gt;&lt;不适用印度尼西亚客人&gt;&lt;双早&gt;</t>
  </si>
  <si>
    <t>IDE/HIROSHI</t>
  </si>
  <si>
    <t xml:space="preserve">3892566	</t>
  </si>
  <si>
    <t xml:space="preserve">177134403	</t>
  </si>
  <si>
    <t xml:space="preserve">999226659588434	</t>
  </si>
  <si>
    <t>[曼谷]摩德沙吞酒店(Mode Sathorn Hotel)(4370772)</t>
  </si>
  <si>
    <t>摩德豪华房&lt;特惠专享&gt;&lt;双人入住&gt;&lt;中宾&gt;&lt;双早&gt;</t>
  </si>
  <si>
    <t>CHANG/MINGKAI</t>
  </si>
  <si>
    <t xml:space="preserve">3893341	</t>
  </si>
  <si>
    <t xml:space="preserve">32351	</t>
  </si>
  <si>
    <t xml:space="preserve">999226673732324	</t>
  </si>
  <si>
    <t>[多哈]迪沃利索克瓦奇夫精品酒店(Souq Waqif Boutique Hotels by Tivoli)(103992112)</t>
  </si>
  <si>
    <t>阿尔尤马罗克标准房 禁烟(至少提前7天预订)&lt;双人入住&gt;&lt;无早&gt;</t>
  </si>
  <si>
    <t>BONILLO FERRANDIS/JAVIER</t>
  </si>
  <si>
    <t xml:space="preserve">3898354	</t>
  </si>
  <si>
    <t xml:space="preserve">9228466	</t>
  </si>
  <si>
    <t xml:space="preserve">999226729269083	</t>
  </si>
  <si>
    <t>[邦帕利]曼谷素旺那普机场诺富特酒店(Novotel Bangkok Suvarnabhumi Airport)(28554892)</t>
  </si>
  <si>
    <t>高级特大床房&lt;今日特价 &gt;&lt;双人入住&gt;&lt;双早&gt;</t>
  </si>
  <si>
    <t>WANG/RUNG JE</t>
  </si>
  <si>
    <t xml:space="preserve">3907455	</t>
  </si>
  <si>
    <t xml:space="preserve">3378965	</t>
  </si>
  <si>
    <t xml:space="preserve">999226753185440	</t>
  </si>
  <si>
    <t>[曼谷]曼谷瑞享 BDMS 健康度假村(Mövenpick BDMS Wellness Resort Bangkok)(5281859)</t>
  </si>
  <si>
    <t>豪华特大床房(至少连住2晚及以上)&lt;双人入住&gt;&lt;适用于除泰国的亚洲客人&gt;&lt;双早&gt;</t>
  </si>
  <si>
    <t>WU/PUI YING,WONG/TIK ON SIMON</t>
  </si>
  <si>
    <t xml:space="preserve">3917229	</t>
  </si>
  <si>
    <t xml:space="preserve">107839838	</t>
  </si>
  <si>
    <t xml:space="preserve">999226763324858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</si>
  <si>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</si>
  <si>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</si>
  <si>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SATO/KOTARO,MIURA/KOTONE</t>
  </si>
  <si>
    <t xml:space="preserve">3921720	</t>
  </si>
  <si>
    <t xml:space="preserve">1251947	</t>
  </si>
  <si>
    <t xml:space="preserve">999226785808108	</t>
  </si>
  <si>
    <t>[吉隆坡]莱恩酒店(Sleeping Lion Suites)(108711778)</t>
  </si>
  <si>
    <t>高级房&lt;双人入住&gt;&lt;不适用马来西亚客人&gt;&lt;无早&gt;</t>
  </si>
  <si>
    <t>CHENG/CHING TING</t>
  </si>
  <si>
    <t xml:space="preserve">3933798	</t>
  </si>
  <si>
    <t xml:space="preserve">127799	</t>
  </si>
  <si>
    <t xml:space="preserve">999226798194778	</t>
  </si>
  <si>
    <t>[苏梅岛]苏梅岛思拉瓦迪度假酒店(Silavadee Pool Spa Resort)(2954957)</t>
  </si>
  <si>
    <t>豪华按摩房(至少连住2晚及以上)&lt;双人入住&gt;&lt;不适用泰国客人&gt;&lt;双早&gt;&lt;日历房套餐高价值&gt;&lt;新酒店礼盒&gt;&lt;白银会员&gt;</t>
  </si>
  <si>
    <t>ZHAO/DAWEI,CHEN/ZIMO</t>
  </si>
  <si>
    <t xml:space="preserve">3940694	</t>
  </si>
  <si>
    <t xml:space="preserve">999226844437827	</t>
  </si>
  <si>
    <t>[七岩]华欣索菲特特色酒店(SO/ Sofitel Hua Hin)(3462826)</t>
  </si>
  <si>
    <t>园景舒适特大床房&lt;双人入住&gt;&lt;双早&gt;&lt;日历房套餐高价值&gt;&lt;新酒店礼盒&gt;</t>
  </si>
  <si>
    <t>PIPITWECH/MAIPROM</t>
  </si>
  <si>
    <t xml:space="preserve">3951378	</t>
  </si>
  <si>
    <t xml:space="preserve">110267187	</t>
  </si>
  <si>
    <t xml:space="preserve">999226845115095	</t>
  </si>
  <si>
    <t>豪华双床房（直通泳池）&lt;双人入住&gt;&lt;无早&gt;</t>
  </si>
  <si>
    <t>BANTAYAN/REGINE</t>
  </si>
  <si>
    <t xml:space="preserve">3952331	</t>
  </si>
  <si>
    <t xml:space="preserve">25118	</t>
  </si>
  <si>
    <t xml:space="preserve">999226851553120	</t>
  </si>
  <si>
    <t>[吉隆坡]铂尔曼吉隆坡城市中心大酒店(Pullman Kuala Lumpur City Centre Hotel &amp; Residences)(5073220)</t>
  </si>
  <si>
    <t>尊享豪华双床房&lt;双人入住&gt;&lt;双早&gt;</t>
  </si>
  <si>
    <t>LYU/PIN</t>
  </si>
  <si>
    <t xml:space="preserve">3959597	</t>
  </si>
  <si>
    <t xml:space="preserve">984625	</t>
  </si>
  <si>
    <t xml:space="preserve">999226855067684	</t>
  </si>
  <si>
    <t>[首尔]安达仕首尔江南酒店(Andaz Seoul Gangnam)(110852049)</t>
  </si>
  <si>
    <t>甄选双床房&lt;今日特价 &gt;&lt;双人入住&gt;&lt;中宾&gt;&lt;无早&gt;</t>
  </si>
  <si>
    <t>LIN/KUOHUA</t>
  </si>
  <si>
    <t xml:space="preserve">3963211	</t>
  </si>
  <si>
    <t xml:space="preserve">19621417	</t>
  </si>
  <si>
    <t xml:space="preserve">999226927119404	</t>
  </si>
  <si>
    <t>[曼谷]曼谷林布兰套房酒店(Rembrandt Hotel and Suites Bangkok)(28597383)</t>
  </si>
  <si>
    <t>高级房&lt;双人入住&gt;&lt;适用于除泰国的亚洲客人&gt;&lt;无早&gt;</t>
  </si>
  <si>
    <t>KIM/DAE JIN</t>
  </si>
  <si>
    <t xml:space="preserve">3975101	</t>
  </si>
  <si>
    <t xml:space="preserve">130545506	</t>
  </si>
  <si>
    <t xml:space="preserve">999226929280950	</t>
  </si>
  <si>
    <t>[芽庄]芽庄洲际酒店(InterContinental Nha Trang, an IHG Hotel)(4398930)</t>
  </si>
  <si>
    <t>城景甄选特大床房&lt;双人入住&gt;&lt;仅适用于中国和韩国客人&gt;&lt;双早&gt;</t>
  </si>
  <si>
    <t>CHOI/DONGSUK</t>
  </si>
  <si>
    <t xml:space="preserve">3976129	</t>
  </si>
  <si>
    <t xml:space="preserve">838657	</t>
  </si>
  <si>
    <t xml:space="preserve">999226932993833	</t>
  </si>
  <si>
    <t>[普吉岛]华美达广场温德姆(Ramada Plaza by Wyndham Chao Fah Phuket)(106139708)</t>
  </si>
  <si>
    <t>家庭间 - 多张床(至少连住2晚及以上)&lt;四人入住&gt;&lt;早餐&gt;</t>
  </si>
  <si>
    <t>JARUPAT/PATRAPORN</t>
  </si>
  <si>
    <t xml:space="preserve">3979736	</t>
  </si>
  <si>
    <t xml:space="preserve">388198	</t>
  </si>
  <si>
    <t xml:space="preserve">999227028090865	</t>
  </si>
  <si>
    <t>[首尔]首尔朝鲜威斯汀酒店(The Westin Josun Seoul)(1670537)</t>
  </si>
  <si>
    <t>豪华特大床房(至少连住2晚及以上)&lt;特惠专享&gt;&lt;单人入住&gt;&lt;不适用韩国客人&gt;&lt;单早&gt;</t>
  </si>
  <si>
    <t>GAO/HUANYONG</t>
  </si>
  <si>
    <t xml:space="preserve">3983715	</t>
  </si>
  <si>
    <t>取消</t>
  </si>
  <si>
    <t xml:space="preserve">999227041702911	</t>
  </si>
  <si>
    <t>[普吉岛]普吉岛卡塔坦尼海滩度假村(Katathani Phuket Beach Resort)(1549705)</t>
  </si>
  <si>
    <t>精致套房(坦尼楼)&lt;特惠&gt;&lt;双人入住&gt;&lt;双早&gt;</t>
  </si>
  <si>
    <t>WANG/SHU</t>
  </si>
  <si>
    <t xml:space="preserve">999227047106678	</t>
  </si>
  <si>
    <t>[普吉岛]达拉酒店(Dara Hotel)(6083436)</t>
  </si>
  <si>
    <t>豪华双床房&lt;三人入住&gt;&lt;早餐&gt;</t>
  </si>
  <si>
    <t>WANG/YUECHAN</t>
  </si>
  <si>
    <t xml:space="preserve">3988617	</t>
  </si>
  <si>
    <t xml:space="preserve">10010386938	</t>
  </si>
  <si>
    <t xml:space="preserve">999227047778831	</t>
  </si>
  <si>
    <t>[普吉岛]卡马拉普吉岛套房及度假村(Radisson Resort and Suite Phuket)(4498536)</t>
  </si>
  <si>
    <t>池景一卧室套房带露台(至少连住2晚及以上)&lt;特惠专享&gt;&lt;双人入住&gt;&lt;双早&gt;</t>
  </si>
  <si>
    <t>Nayyar/Sumpreet,Nayyar/Sumpreet</t>
  </si>
  <si>
    <t xml:space="preserve">3988811	</t>
  </si>
  <si>
    <t xml:space="preserve">316475589	</t>
  </si>
  <si>
    <t xml:space="preserve">999227048358683	</t>
  </si>
  <si>
    <t>[邦劳]保和省BE豪华度假酒店(BE Grand Resort, Bohol)(25321763)</t>
  </si>
  <si>
    <t>池景豪华阿阔房&lt;特价大促销&gt;&lt;三人入住&gt;</t>
  </si>
  <si>
    <t>YUN/HEEJIN</t>
  </si>
  <si>
    <t xml:space="preserve">3989091	</t>
  </si>
  <si>
    <t xml:space="preserve">64166	</t>
  </si>
  <si>
    <t>退单</t>
  </si>
  <si>
    <t xml:space="preserve">999227049288788	</t>
  </si>
  <si>
    <t>[巴洛克]珍拉丁皇家朱兰别墅(Royale Chulan Cherating Villa)(91107302)</t>
  </si>
  <si>
    <t>家庭别墅&lt;四人入住&gt;&lt;早餐&gt;</t>
  </si>
  <si>
    <t>HONG/YU</t>
  </si>
  <si>
    <t xml:space="preserve">3989423	</t>
  </si>
  <si>
    <t xml:space="preserve">34752	</t>
  </si>
  <si>
    <t xml:space="preserve">999227053063386	</t>
  </si>
  <si>
    <t>[普吉岛]普吉岛城市海港度假酒店(Fishermens Harbour Urban Resort)(2355959)</t>
  </si>
  <si>
    <t>家庭套房&lt;三人入住&gt;&lt;早餐&gt;</t>
  </si>
  <si>
    <t>KIM/MYEONG SUN</t>
  </si>
  <si>
    <t xml:space="preserve">3990655	</t>
  </si>
  <si>
    <t xml:space="preserve">67303	</t>
  </si>
  <si>
    <t xml:space="preserve">999227057082692	</t>
  </si>
  <si>
    <t>[仰光]仰光美利亚酒店(Melia Yangon)(58633265)</t>
  </si>
  <si>
    <t>豪华房&lt;今日特价 &gt;&lt;双人入住&gt;&lt;双早&gt;</t>
  </si>
  <si>
    <t>CHONG/LOONG FATT</t>
  </si>
  <si>
    <t xml:space="preserve">3992449	</t>
  </si>
  <si>
    <t xml:space="preserve">350034	</t>
  </si>
  <si>
    <t xml:space="preserve">999227058410371	</t>
  </si>
  <si>
    <t>[曼谷]曼谷京华大酒店(Hotel Royal Bangkok@Chinatown)(17263358)</t>
  </si>
  <si>
    <t>高级房(无窗)(至少连住2晚及以上)&lt;双人入住&gt;&lt;不适用泰国客人&gt;&lt;无早&gt;</t>
  </si>
  <si>
    <t>XU/WENXIANG,XUE/MING</t>
  </si>
  <si>
    <t xml:space="preserve">3993004	</t>
  </si>
  <si>
    <t xml:space="preserve">379744	</t>
  </si>
  <si>
    <t xml:space="preserve">999227061153575	</t>
  </si>
  <si>
    <t>[新加坡]旅定酒店(Hotel Traveltine)(110631472)</t>
  </si>
  <si>
    <t>家庭房&lt;特惠专享&gt;&lt;双人入住&gt;&lt;无早&gt;</t>
  </si>
  <si>
    <t>Chan/Wing Yee Corina,Chang/Yin Tung</t>
  </si>
  <si>
    <t xml:space="preserve">3994427	</t>
  </si>
  <si>
    <t xml:space="preserve">409179	</t>
  </si>
  <si>
    <t xml:space="preserve">999227061963898	</t>
  </si>
  <si>
    <t>[首尔]首尔大使 - 铂尔曼酒店(The Ambassador Seoul - A Pullman Hotel)(2332004)</t>
  </si>
  <si>
    <t>高级双床房&lt;促销&gt;&lt;双人入住&gt;&lt;无早&gt;</t>
  </si>
  <si>
    <t>ZHAO/NING</t>
  </si>
  <si>
    <t xml:space="preserve">3994805	</t>
  </si>
  <si>
    <t xml:space="preserve">118020615	</t>
  </si>
  <si>
    <t xml:space="preserve">999227094713741	</t>
  </si>
  <si>
    <t>[普吉岛]普吉岛苏林酒店(The Surin Phuket)(4654333)</t>
  </si>
  <si>
    <t>一卧室海景豪华小屋&lt;双人入住&gt;&lt;双早&gt;</t>
  </si>
  <si>
    <t>CAO/XIAN,GUO/HAO</t>
  </si>
  <si>
    <t xml:space="preserve">3998461	</t>
  </si>
  <si>
    <t xml:space="preserve">317503543	</t>
  </si>
  <si>
    <t xml:space="preserve">999227099168731	</t>
  </si>
  <si>
    <t>[新加坡]樟宜机场皇冠假日酒店  - IHG 旗下酒店(Crowne Plaza Changi Airport, an IHG Hotel)(3104999)</t>
  </si>
  <si>
    <t>宝石翼楼标准特大床房&lt;双人入住&gt;&lt;双早&gt;</t>
  </si>
  <si>
    <t>KIM/HYEONGGYU</t>
  </si>
  <si>
    <t xml:space="preserve">4001318	</t>
  </si>
  <si>
    <t xml:space="preserve">60803377	</t>
  </si>
  <si>
    <t xml:space="preserve">999227112244956	</t>
  </si>
  <si>
    <t>[普吉岛]甜蜜滨海度假酒店 - 艺术 - 卡伦海滩(Sugar Marina Hotel - Art - Karon Beach)(3699975)</t>
  </si>
  <si>
    <t>雅姿豪华房(至少连住2晚及以上)&lt;双人入住&gt;&lt;双早&gt;</t>
  </si>
  <si>
    <t>LIU/YIXI,YANG/ZHEYI</t>
  </si>
  <si>
    <t xml:space="preserve">4009961	</t>
  </si>
  <si>
    <t xml:space="preserve">2309256	</t>
  </si>
  <si>
    <t xml:space="preserve">999227175971920	</t>
  </si>
  <si>
    <t>[普吉岛]普吉翡翠海滩度假村(Phuket Emerald Beach Resort)(108686548)</t>
  </si>
  <si>
    <t>池景家庭房(至少连住2晚及以上)&lt;双人入住&gt;&lt;中宾&gt;&lt;双早&gt;</t>
  </si>
  <si>
    <t>ZHANG/JIAO</t>
  </si>
  <si>
    <t xml:space="preserve">4013013	</t>
  </si>
  <si>
    <t xml:space="preserve">6212	</t>
  </si>
  <si>
    <t xml:space="preserve">999227190057812	</t>
  </si>
  <si>
    <t>[Tanjong Surat]迪沙鲁阿曼萨里酒店(Amansari Hotel Desaru)(105772155)</t>
  </si>
  <si>
    <t>高级双床房&lt;双早&gt;</t>
  </si>
  <si>
    <t>BIDIN/MARRINA</t>
  </si>
  <si>
    <t xml:space="preserve">4021680	</t>
  </si>
  <si>
    <t xml:space="preserve">N0084342	</t>
  </si>
  <si>
    <t xml:space="preserve">999227190908265	</t>
  </si>
  <si>
    <t>[曼谷]曼谷素坤逸十一酒店(Eleven Hotel Bangkok Sukhumvit 11)(96059687)</t>
  </si>
  <si>
    <t>豪华特大床房&lt;双人入住&gt;&lt;双早&gt;</t>
  </si>
  <si>
    <t>TAYLOR/GARY,AMTHAISONG/SAKORN</t>
  </si>
  <si>
    <t xml:space="preserve">4022306	</t>
  </si>
  <si>
    <t xml:space="preserve">54576	</t>
  </si>
  <si>
    <t xml:space="preserve">999227193156259	</t>
  </si>
  <si>
    <t>[哥打京那巴鲁]亚庇凯城酒店(Promenade Hotel Kota Kinabalu)(26353811)</t>
  </si>
  <si>
    <t>城景高级房&lt;特惠房&gt;&lt;双人入住&gt;&lt;双早&gt;</t>
  </si>
  <si>
    <t>JOHARI/KHARTINI</t>
  </si>
  <si>
    <t xml:space="preserve">4024919	</t>
  </si>
  <si>
    <t xml:space="preserve">RBE66A	</t>
  </si>
  <si>
    <t xml:space="preserve">999227253306124	</t>
  </si>
  <si>
    <t>PIMPA/KAMPAB</t>
  </si>
  <si>
    <t xml:space="preserve">4027787	</t>
  </si>
  <si>
    <t xml:space="preserve">351075	</t>
  </si>
  <si>
    <t xml:space="preserve">999227256134562	</t>
  </si>
  <si>
    <t>&lt;三人入住&gt;&lt;无早&gt;</t>
  </si>
  <si>
    <t>azhar/mohd,azhar/mohd,azhar/mohd</t>
  </si>
  <si>
    <t xml:space="preserve">4028637	</t>
  </si>
  <si>
    <t xml:space="preserve">26879	</t>
  </si>
  <si>
    <t xml:space="preserve">999227256637561	</t>
  </si>
  <si>
    <t>[曼谷]曼谷野餐酒店 - 兰南(Picnic Hotel Bangkok - Rang Nam)(28597427)</t>
  </si>
  <si>
    <t>标准双床房&lt;双人入住&gt;&lt;无早&gt;</t>
  </si>
  <si>
    <t>Reyes/Jian marla,Reyes/Jian marla</t>
  </si>
  <si>
    <t xml:space="preserve">4028764	</t>
  </si>
  <si>
    <t xml:space="preserve">999227258667599	</t>
  </si>
  <si>
    <t>[曼谷]曼谷日航都市酒店(Hotel JAL City Bangkok)(112142834)</t>
  </si>
  <si>
    <t>标准特大床房&lt;双人入住&gt;&lt;双早&gt;</t>
  </si>
  <si>
    <t>Na/Ms. Hyojung</t>
  </si>
  <si>
    <t xml:space="preserve">4029403	</t>
  </si>
  <si>
    <t xml:space="preserve">23736	</t>
  </si>
  <si>
    <t xml:space="preserve">999227261789830	</t>
  </si>
  <si>
    <t>[济州市]济州格洛斯特酒店(Gloucester Hotel Jeju)(28524837)</t>
  </si>
  <si>
    <t>豪华双床房&lt;今日特价 &gt;&lt;双人入住&gt;&lt;不适用韩国客人&gt;&lt;无早&gt;</t>
  </si>
  <si>
    <t>CHEN/SHIJIA,YANG/LIZHU,PANG/HONG,LI/SHANSHAN,DENG/RUI,HE/QIANG,HU/MEIQI,WANG/MIN,WANG/SHU,LUO/FUMEI,HOU/MENGFEI,TU/XIN,ZHANG/WENYIN,HUANG/YIYUAN,WAN/YUNFEI</t>
  </si>
  <si>
    <t xml:space="preserve">4030399	</t>
  </si>
  <si>
    <t xml:space="preserve">23578894	</t>
  </si>
  <si>
    <t xml:space="preserve">999227263663286	</t>
  </si>
  <si>
    <t>[曼谷]曼谷大仓新颐酒店(The Okura Prestige Bangkok)(4646619)</t>
  </si>
  <si>
    <t>豪华特大床房-禁烟&lt;特惠&gt;&lt;双人入住&gt;&lt;双早&gt;</t>
  </si>
  <si>
    <t>YAU/CHUN KIT BANNY</t>
  </si>
  <si>
    <t xml:space="preserve">4031318	</t>
  </si>
  <si>
    <t xml:space="preserve">7104688	</t>
  </si>
  <si>
    <t xml:space="preserve">999227286064936	</t>
  </si>
  <si>
    <t>[顺化]卡瓦拉米安温泉度假村(KOBI Onsen Resort Hue)(107963114)</t>
  </si>
  <si>
    <t>豪华大床房&lt;双人入住&gt;&lt;双早&gt;</t>
  </si>
  <si>
    <t>valenzuela/sharmaine</t>
  </si>
  <si>
    <t xml:space="preserve">4033833	</t>
  </si>
  <si>
    <t xml:space="preserve">999227287632331	</t>
  </si>
  <si>
    <t>[曼谷]宜必思曼谷河滨酒店(Ibis Bangkok Riverside)(1586190)</t>
  </si>
  <si>
    <t>标准房(至少提前3天预订)(至少连住2晚及以上)&lt;双人入住&gt;&lt;中宾&gt;&lt;双早&gt;</t>
  </si>
  <si>
    <t>FANG/RENQI,CHEN/YING</t>
  </si>
  <si>
    <t xml:space="preserve">4034360	</t>
  </si>
  <si>
    <t xml:space="preserve">8961758	</t>
  </si>
  <si>
    <t xml:space="preserve">999227290611196	</t>
  </si>
  <si>
    <t>[吉隆坡]菲斯时尚酒店(The Face Style)(112268920)</t>
  </si>
  <si>
    <t>行政豪华城景&lt;双人入住&gt;&lt;无早&gt;</t>
  </si>
  <si>
    <t>WANG/TAO</t>
  </si>
  <si>
    <t xml:space="preserve">4036451	</t>
  </si>
  <si>
    <t xml:space="preserve">126487	</t>
  </si>
  <si>
    <t xml:space="preserve">999227290672220	</t>
  </si>
  <si>
    <t>[普吉岛]阿亚拉卡马拉温泉度假酒店(Ayara Kamala Resort &amp; Spa)(3737806)</t>
  </si>
  <si>
    <t>豪华海景池边房&lt;促销&gt;&lt;双人入住&gt;&lt;中宾&gt;&lt;双早&gt;</t>
  </si>
  <si>
    <t>SUN/JIANHUA,DOU/XUE,MAO/CHENGHAO,HUANG/ZHUJING</t>
  </si>
  <si>
    <t xml:space="preserve">4036510	</t>
  </si>
  <si>
    <t xml:space="preserve">RR23004793-4	</t>
  </si>
  <si>
    <t xml:space="preserve">999227290904043	</t>
  </si>
  <si>
    <t>Qiu/Qian,Yu/Jiujiu</t>
  </si>
  <si>
    <t xml:space="preserve">4037011	</t>
  </si>
  <si>
    <t xml:space="preserve">197411	</t>
  </si>
  <si>
    <t xml:space="preserve">999227291072024	</t>
  </si>
  <si>
    <t>[曼谷]宜必思曼谷素坤逸24店(Ibis Bangkok Sukhumvit 24)(112895538)</t>
  </si>
  <si>
    <t>标准房(至少提前3天预订)(至少连住2晚及以上)&lt;双人入住&gt;&lt;中宾&gt;&lt;无早&gt;</t>
  </si>
  <si>
    <t>CHIANG/CHIH HSU</t>
  </si>
  <si>
    <t xml:space="preserve">4037245	</t>
  </si>
  <si>
    <t xml:space="preserve">8961936	</t>
  </si>
  <si>
    <t xml:space="preserve">999227294337298	</t>
  </si>
  <si>
    <t>[乔治市]槟城皇家朱兰酒店(Royale Chulan Penang)(12046718)</t>
  </si>
  <si>
    <t>&lt;双人入住&gt;&lt;双早&gt;</t>
  </si>
  <si>
    <t>HARIYANTO/IRAWAN</t>
  </si>
  <si>
    <t xml:space="preserve">4038075	</t>
  </si>
  <si>
    <t xml:space="preserve">9055692	</t>
  </si>
  <si>
    <t xml:space="preserve">999227295641299	</t>
  </si>
  <si>
    <t>YUNG/CHING</t>
  </si>
  <si>
    <t xml:space="preserve">4038495	</t>
  </si>
  <si>
    <t xml:space="preserve">8961949	</t>
  </si>
  <si>
    <t xml:space="preserve">27304162884	</t>
  </si>
  <si>
    <t>[普吉岛]普吉岛诺库酒店(Noku Phuket)(104625562)</t>
  </si>
  <si>
    <t>山别墅特大床(至少连住2晚及以上)&lt;特惠专享&gt;&lt;双人入住&gt;&lt;中宾&gt;&lt;双早&gt;</t>
  </si>
  <si>
    <t>CHEN/CHEN</t>
  </si>
  <si>
    <t xml:space="preserve">4041870	</t>
  </si>
  <si>
    <t xml:space="preserve">322600249	</t>
  </si>
  <si>
    <t xml:space="preserve">999227310289506	</t>
  </si>
  <si>
    <t>[吉隆坡]吉隆坡柏威年酒店 · 悦榕管理(Pavilion Hotel Kuala Lumpur Managed by Banyan Tree)(25469067)</t>
  </si>
  <si>
    <t>城市绿洲特大床房(至少连住2晚及以上)&lt;促销&gt;&lt;双人入住&gt;&lt;双早&gt;</t>
  </si>
  <si>
    <t>LU/LINJUN,ZHANG/SISI</t>
  </si>
  <si>
    <t xml:space="preserve">4046670	</t>
  </si>
  <si>
    <t xml:space="preserve">270182	</t>
  </si>
  <si>
    <t xml:space="preserve">999227319368742	</t>
  </si>
  <si>
    <t>[甲米]甲米悦榕庄(Banyan Tree Krabi)(81451112)</t>
  </si>
  <si>
    <t>部分海景泳池套房&lt;特惠&gt;&lt;双人入住&gt;&lt;适用于除泰国的亚洲客人&gt;&lt;双早&gt;</t>
  </si>
  <si>
    <t>MA/GUOWEI,QI/HUANHUAN</t>
  </si>
  <si>
    <t xml:space="preserve">4046931	</t>
  </si>
  <si>
    <t xml:space="preserve">274499	</t>
  </si>
  <si>
    <t xml:space="preserve">999227332530200	</t>
  </si>
  <si>
    <t>[哥打巴鲁]宜必思尚品哥打巴鲁酒店(Ibis Styles Kota Bharu)(111111462)</t>
  </si>
  <si>
    <t>高级双床房&lt;双人入住&gt;&lt;双早&gt;</t>
  </si>
  <si>
    <t>CHOON KEAT/LIM</t>
  </si>
  <si>
    <t xml:space="preserve">4051148	</t>
  </si>
  <si>
    <t xml:space="preserve">MSGSCTTV	</t>
  </si>
  <si>
    <t xml:space="preserve">999227333339987	</t>
  </si>
  <si>
    <t>一卧室高级小屋&lt;双人入住&gt;&lt;双早&gt;</t>
  </si>
  <si>
    <t>LI/SHUANG,WANG/NAN</t>
  </si>
  <si>
    <t xml:space="preserve">4051598	</t>
  </si>
  <si>
    <t xml:space="preserve">323507856	</t>
  </si>
  <si>
    <t xml:space="preserve">999227334337937	</t>
  </si>
  <si>
    <t>[吉隆坡]吉隆坡 Jalan Pahang 万枫酒店(Fairfield Kuala Lumpur Jalan Pahang)(109080855)</t>
  </si>
  <si>
    <t>城景标准客房（1张特大床）(至少连住2晚及以上)&lt;单人入住&gt;&lt;单早&gt;</t>
  </si>
  <si>
    <t>WANG/RUIJUN</t>
  </si>
  <si>
    <t xml:space="preserve">4052156	</t>
  </si>
  <si>
    <t xml:space="preserve">999227334753745	</t>
  </si>
  <si>
    <t>LIM/HAN LEONG</t>
  </si>
  <si>
    <t xml:space="preserve">4052532	</t>
  </si>
  <si>
    <t xml:space="preserve">137337	</t>
  </si>
  <si>
    <t xml:space="preserve">999227334903552	</t>
  </si>
  <si>
    <t>庭景绿洲特大床房(至少连住2晚及以上)&lt;促销&gt;&lt;双人入住&gt;&lt;双早&gt;</t>
  </si>
  <si>
    <t>GENGSHENG/LIU</t>
  </si>
  <si>
    <t xml:space="preserve">4052663	</t>
  </si>
  <si>
    <t xml:space="preserve">270179	</t>
  </si>
  <si>
    <t xml:space="preserve">999227334921625	</t>
  </si>
  <si>
    <t>庭景绿洲双床房(至少连住2晚及以上)&lt;促销&gt;&lt;双人入住&gt;&lt;双早&gt;</t>
  </si>
  <si>
    <t>WEI/HAO</t>
  </si>
  <si>
    <t xml:space="preserve">4052680	</t>
  </si>
  <si>
    <t xml:space="preserve">270181	</t>
  </si>
  <si>
    <t xml:space="preserve">999227335125787	</t>
  </si>
  <si>
    <t>[Donggongon]林塔斯白金酒店(Lintas Platinum Hotel)(99790378)</t>
  </si>
  <si>
    <t>KONG/CHIONG UNG</t>
  </si>
  <si>
    <t xml:space="preserve">4052838	</t>
  </si>
  <si>
    <t xml:space="preserve">120764	</t>
  </si>
  <si>
    <t xml:space="preserve">999227335718659	</t>
  </si>
  <si>
    <t>JIAN/CHANGMING,YANG/KUNPENG</t>
  </si>
  <si>
    <t xml:space="preserve">4053210	</t>
  </si>
  <si>
    <t xml:space="preserve">137389	</t>
  </si>
  <si>
    <t xml:space="preserve">999227337523752	</t>
  </si>
  <si>
    <t>[普吉岛]帮拉中心一号酒店(Centro One Bangla)(108792397)</t>
  </si>
  <si>
    <t>标准大床房&lt;双人入住&gt;&lt;双早&gt;</t>
  </si>
  <si>
    <t>Sudarmanto/Sudarmanto</t>
  </si>
  <si>
    <t xml:space="preserve">4054756	</t>
  </si>
  <si>
    <t xml:space="preserve">7254946721645	</t>
  </si>
  <si>
    <t xml:space="preserve">999227337537981	</t>
  </si>
  <si>
    <t>[八打灵再也]皇家朱兰白沙罗酒店(Royale Chulan Damansara)(28528087)</t>
  </si>
  <si>
    <t>高级房&lt;双人入住&gt;&lt;无早&gt;</t>
  </si>
  <si>
    <t>MOHD NOOR/NORHISYAM</t>
  </si>
  <si>
    <t xml:space="preserve">4054766	</t>
  </si>
  <si>
    <t xml:space="preserve">641983	</t>
  </si>
  <si>
    <t xml:space="preserve">999227337645764	</t>
  </si>
  <si>
    <t>[Hung Dinh]平阳中央馨乐庭酒店(Citadines Central Binh Duong)(112893361)</t>
  </si>
  <si>
    <t>豪华一卧房&lt;单人入住&gt;&lt;单早&gt;</t>
  </si>
  <si>
    <t>PUCCINI/ANDREA</t>
  </si>
  <si>
    <t xml:space="preserve">4054992	</t>
  </si>
  <si>
    <t xml:space="preserve">10527790	</t>
  </si>
  <si>
    <t xml:space="preserve">999227337649092	</t>
  </si>
  <si>
    <t>CONTI/SERGIO FERRUCCIO</t>
  </si>
  <si>
    <t xml:space="preserve">4054999	</t>
  </si>
  <si>
    <t xml:space="preserve">10527740	</t>
  </si>
  <si>
    <t xml:space="preserve">999227337652580	</t>
  </si>
  <si>
    <t>[迪拜]Asiana Grand Hotel(Asiana Grand Hotel)(112973157)</t>
  </si>
  <si>
    <t>豪华特大床房(连住3晚及以上)&lt;单人入住&gt;&lt;单早&gt;</t>
  </si>
  <si>
    <t>IRFAN/AKHTAR,ATIF/MANZOOR,FAIZ/HASAAN</t>
  </si>
  <si>
    <t xml:space="preserve">4055002	</t>
  </si>
  <si>
    <t xml:space="preserve">121359	</t>
  </si>
  <si>
    <t xml:space="preserve">999227337660283	</t>
  </si>
  <si>
    <t>[哥打京那巴鲁]哥打京那巴鲁皇宫酒店(The Palace Hotel Kota Kinabalu)(9597023)</t>
  </si>
  <si>
    <t>PU/AIZHU</t>
  </si>
  <si>
    <t xml:space="preserve">4055006	</t>
  </si>
  <si>
    <t xml:space="preserve">326169014	</t>
  </si>
  <si>
    <t xml:space="preserve">999227338219220	</t>
  </si>
  <si>
    <t>[甲抛峇底]贝塔姆水上乐园度假村(Bertam Resort, Penang)(112772881)</t>
  </si>
  <si>
    <t>OSMAN/ZAIMADIANA</t>
  </si>
  <si>
    <t xml:space="preserve">4055807	</t>
  </si>
  <si>
    <t xml:space="preserve">T003766	</t>
  </si>
  <si>
    <t xml:space="preserve">999227340048408	</t>
  </si>
  <si>
    <t>[芭堤雅]格拉斯服务式套房酒店(The Grass Serviced Suites)(26533821)</t>
  </si>
  <si>
    <t>一卧室格拉斯套房(至少连住2晚及以上)&lt;双人入住&gt;&lt;无早&gt;</t>
  </si>
  <si>
    <t>Tungkratok /Pattraporn</t>
  </si>
  <si>
    <t xml:space="preserve">4056189	</t>
  </si>
  <si>
    <t xml:space="preserve">161932	</t>
  </si>
  <si>
    <t xml:space="preserve">999227343939553	</t>
  </si>
  <si>
    <t>[济州市]Index 济州岛梦幻酒店(Index Hotel J Dream)(112490694)</t>
  </si>
  <si>
    <t>标准大床房&lt;今日特价 &gt;&lt;双人入住&gt;&lt;不适用韩国客人&gt;&lt;无早&gt;</t>
  </si>
  <si>
    <t>ZHANG/RONG,CAO/YAN,CHEN/YUANYUAN</t>
  </si>
  <si>
    <t xml:space="preserve">4057260	</t>
  </si>
  <si>
    <t xml:space="preserve">999227344951186	</t>
  </si>
  <si>
    <t>[苏梅岛]塞伊苏梅崇文度假酒店(SAii Koh Samui Choengmon)(4422953)</t>
  </si>
  <si>
    <t>泳池别墅(至少连住2晚及以上)&lt;特惠&gt;&lt;双人入住&gt;&lt;中宾&gt;&lt;双早&gt;</t>
  </si>
  <si>
    <t>JIN/HAIMING</t>
  </si>
  <si>
    <t xml:space="preserve">4057527	</t>
  </si>
  <si>
    <t xml:space="preserve">600431414	</t>
  </si>
  <si>
    <t xml:space="preserve">999227348706039	</t>
  </si>
  <si>
    <t>[芭堤雅]芭堤雅遨舍度假酒店(OZO North Pattaya)(105013131)</t>
  </si>
  <si>
    <t>高级特大床房&lt;今日特价 &gt;&lt;双人入住&gt;&lt;中宾&gt;&lt;双早&gt;</t>
  </si>
  <si>
    <t>TONG/JICHENG,REN/JIAWEI,LI/ZIJIAN</t>
  </si>
  <si>
    <t xml:space="preserve">4058907	</t>
  </si>
  <si>
    <t xml:space="preserve">232539	</t>
  </si>
  <si>
    <t xml:space="preserve">999227348987026	</t>
  </si>
  <si>
    <t xml:space="preserve">4058963	</t>
  </si>
  <si>
    <t xml:space="preserve">T003800	</t>
  </si>
  <si>
    <t xml:space="preserve">999227350541393	</t>
  </si>
  <si>
    <t>[吉隆坡]菲斯酒店(The Face Suites)(6286739)</t>
  </si>
  <si>
    <t>一卧室豪华房&lt;双人入住&gt;&lt;无早&gt;</t>
  </si>
  <si>
    <t>NWIKE/EDUARD ONYENAKAZI</t>
  </si>
  <si>
    <t xml:space="preserve">4059526	</t>
  </si>
  <si>
    <t xml:space="preserve">113422	</t>
  </si>
  <si>
    <t xml:space="preserve">999227351195527	</t>
  </si>
  <si>
    <t>海景豪华房(连住3晚及以上)&lt;双人入住&gt;&lt;双早&gt;</t>
  </si>
  <si>
    <t>DONABBAN/ALISA,AKAM/FLORENCE</t>
  </si>
  <si>
    <t xml:space="preserve">4059740	</t>
  </si>
  <si>
    <t xml:space="preserve">RBEDEC	</t>
  </si>
  <si>
    <t xml:space="preserve">999227351708292	</t>
  </si>
  <si>
    <t>ABDUL RANI/MUHAMMAD FARID</t>
  </si>
  <si>
    <t xml:space="preserve">4059939	</t>
  </si>
  <si>
    <t xml:space="preserve">642202	</t>
  </si>
  <si>
    <t xml:space="preserve">999227351737918	</t>
  </si>
  <si>
    <t>ABU BAKAR/AKLIL AIZAT</t>
  </si>
  <si>
    <t xml:space="preserve">4059950	</t>
  </si>
  <si>
    <t xml:space="preserve">642203	</t>
  </si>
  <si>
    <t xml:space="preserve">999227355456244	</t>
  </si>
  <si>
    <t>[长滩岛]长滩岛金凤凰酒店(Golden Phoenix Hotel Boracay)(6213617)</t>
  </si>
  <si>
    <t>豪华大床房(至少提前1天预订)&lt;双人入住&gt;&lt;双早&gt;</t>
  </si>
  <si>
    <t>ALOGUIN/KENNETH</t>
  </si>
  <si>
    <t xml:space="preserve">4061729	</t>
  </si>
  <si>
    <t xml:space="preserve">2310130002	</t>
  </si>
  <si>
    <t xml:space="preserve">999227374366215	</t>
  </si>
  <si>
    <t>高级大床房(至少连住2晚及以上)&lt;双人入住&gt;&lt;不适用泰国客人&gt;&lt;双早&gt;</t>
  </si>
  <si>
    <t>ZHANG/JIAYI</t>
  </si>
  <si>
    <t xml:space="preserve">4062668	</t>
  </si>
  <si>
    <t xml:space="preserve">198164	</t>
  </si>
  <si>
    <t xml:space="preserve">999227374876950	</t>
  </si>
  <si>
    <t>[新加坡]新加坡首都凯宾斯基酒店(The Capitol Kempinski Hotel Singapore)(106204776)</t>
  </si>
  <si>
    <t>豪华特大床房&lt;超值特惠&gt;&lt;双人入住&gt;&lt;双早&gt;</t>
  </si>
  <si>
    <t>LAM/CHONG YIP</t>
  </si>
  <si>
    <t xml:space="preserve">4062849	</t>
  </si>
  <si>
    <t xml:space="preserve">355740	</t>
  </si>
  <si>
    <t xml:space="preserve">999227375067770	</t>
  </si>
  <si>
    <t>[乔治市]槟城遨舍乔治市酒店(OZO George Town Penang)(106375768)</t>
  </si>
  <si>
    <t>豪华特大床房&lt;特惠&gt;&lt;双人入住&gt;&lt;适用于非马来西亚/泰国客人&gt;&lt;无早&gt;</t>
  </si>
  <si>
    <t>MA/CHENJING,CHEN/YIN,CHEN/XIAO,LI/SHIYI</t>
  </si>
  <si>
    <t xml:space="preserve">4062901	</t>
  </si>
  <si>
    <t xml:space="preserve">999227375107413	</t>
  </si>
  <si>
    <t>[曼谷]曼谷阿尔玛斯酒店(Almas Hotel Bangkok)(112363936)</t>
  </si>
  <si>
    <t>标准双床房&lt;双人入住&gt;&lt;双早&gt;</t>
  </si>
  <si>
    <t>NGANKHANG/PARADDA</t>
  </si>
  <si>
    <t xml:space="preserve">4062911	</t>
  </si>
  <si>
    <t xml:space="preserve">9791	</t>
  </si>
  <si>
    <t xml:space="preserve">999227378160626	</t>
  </si>
  <si>
    <t>[依斯干达公主城]青松滨海度假村(PINETREE MARINA RESORT)(95225662)</t>
  </si>
  <si>
    <t>一卧室豪华房&lt;双人入住&gt;&lt;特价&gt;&lt;双早&gt;</t>
  </si>
  <si>
    <t>PUAH/CHEE MENG</t>
  </si>
  <si>
    <t xml:space="preserve">4064335	</t>
  </si>
  <si>
    <t xml:space="preserve">113351	</t>
  </si>
  <si>
    <t xml:space="preserve">999227380051224	</t>
  </si>
  <si>
    <t>[曼谷]宜必思尚品曼谷素坤逸康福酒店(Ibis Styles Bangkok Sukhumvit Phra Khanong)(19680484)</t>
  </si>
  <si>
    <t>标准双人房&lt;单人入住&gt;&lt;不适用泰国客人&gt;&lt;单早&gt;</t>
  </si>
  <si>
    <t>FANG/XIANG,MOU/JIAHAI,Gao/SHUDONG</t>
  </si>
  <si>
    <t xml:space="preserve">4065106	</t>
  </si>
  <si>
    <t xml:space="preserve">361062-65	</t>
  </si>
  <si>
    <t xml:space="preserve">999227381311017	</t>
  </si>
  <si>
    <t>[曼谷]曼谷贵都酒店(S Ratchada Hotel Bangkok)(112741203)</t>
  </si>
  <si>
    <t>池边房&lt;双人入住&gt;&lt;双早&gt;</t>
  </si>
  <si>
    <t>HUO/ZHIBIN</t>
  </si>
  <si>
    <t xml:space="preserve">4065606	</t>
  </si>
  <si>
    <t xml:space="preserve">19503170-1	</t>
  </si>
  <si>
    <t xml:space="preserve">999227382387235	</t>
  </si>
  <si>
    <t>[曼谷]曼谷素坤逸奥克伍德华庭工作室酒店(Oakwood Studios Sukhumvit Bangkok)(101528701)</t>
  </si>
  <si>
    <t>高级房&lt;特惠专享&gt;&lt;双人入住&gt;&lt;无早&gt;</t>
  </si>
  <si>
    <t>CHAN/CHI CHENG</t>
  </si>
  <si>
    <t xml:space="preserve">4066064	</t>
  </si>
  <si>
    <t xml:space="preserve">10553856	</t>
  </si>
  <si>
    <t xml:space="preserve">999227383759108	</t>
  </si>
  <si>
    <t>[曼谷]拉差达 CMYK 我的酒店(Myhotel Cmyk@Ratchada)(28558049)</t>
  </si>
  <si>
    <t>标准房(至少连住2晚及以上)&lt;促销&gt;&lt;双人入住&gt;&lt;无早&gt;</t>
  </si>
  <si>
    <t>BANGNGERN/CHALAKORN</t>
  </si>
  <si>
    <t xml:space="preserve">4066781	</t>
  </si>
  <si>
    <t xml:space="preserve">999227385429732	</t>
  </si>
  <si>
    <t>[曼谷]贝斯特韦斯特纳达廊曼机场酒店(Best Western Nada Don Mueang Airport Hotel)(112413486)</t>
  </si>
  <si>
    <t>高级特大床房&lt;双人入住&gt;&lt;无早&gt;</t>
  </si>
  <si>
    <t>WU/YU</t>
  </si>
  <si>
    <t xml:space="preserve">4067496	</t>
  </si>
  <si>
    <t xml:space="preserve">BK022524	</t>
  </si>
  <si>
    <t xml:space="preserve">999227386477693	</t>
  </si>
  <si>
    <t>行政套房(至少连住2晚及以上)&lt;双人入住&gt;&lt;适用于除泰国的亚洲客人&gt;&lt;双早&gt;</t>
  </si>
  <si>
    <t>YE/YING,HUANG/RUOXI</t>
  </si>
  <si>
    <t xml:space="preserve">4067814	</t>
  </si>
  <si>
    <t xml:space="preserve">8017331	</t>
  </si>
  <si>
    <t xml:space="preserve">999227387139826	</t>
  </si>
  <si>
    <t>[拉普拉普]宿务麦克坦珊瑚礁岛度假村(The Reef Island Resort Mactan, Cebu)(104207868)</t>
  </si>
  <si>
    <t>ASAI/AYAKA</t>
  </si>
  <si>
    <t xml:space="preserve">4067983	</t>
  </si>
  <si>
    <t xml:space="preserve">1749400	</t>
  </si>
  <si>
    <t xml:space="preserve">999227387652354	</t>
  </si>
  <si>
    <t>Rhodes/Lourdes</t>
  </si>
  <si>
    <t xml:space="preserve">4068142	</t>
  </si>
  <si>
    <t xml:space="preserve">1749402	</t>
  </si>
  <si>
    <t xml:space="preserve">999227398127149	</t>
  </si>
  <si>
    <t>[吉隆坡]吉隆坡皇家朱兰酒店(Royale Chulan Kuala Lumpur)(5280527)</t>
  </si>
  <si>
    <t>高级房&lt;双人入住&gt;&lt;双早&gt;</t>
  </si>
  <si>
    <t>AHMAD SALIMI/MADIHAH RAUZA</t>
  </si>
  <si>
    <t xml:space="preserve">4068638	</t>
  </si>
  <si>
    <t xml:space="preserve">10010692433	</t>
  </si>
  <si>
    <t xml:space="preserve">999227402683169	</t>
  </si>
  <si>
    <t>LI/XIAOGUANG</t>
  </si>
  <si>
    <t xml:space="preserve">4070149	</t>
  </si>
  <si>
    <t xml:space="preserve">383068	</t>
  </si>
  <si>
    <t xml:space="preserve">999227402751738	</t>
  </si>
  <si>
    <t>[首尔]首尔新罗酒店(The Shilla Seoul)(4358017)</t>
  </si>
  <si>
    <t>豪华商务双床房 (仅可使用室内游泳池）(至少连住2晚及以上)&lt;今日特价 &gt;&lt;双人入住&gt;&lt;中宾&gt;&lt;无早&gt;</t>
  </si>
  <si>
    <t>Qian/Yi</t>
  </si>
  <si>
    <t xml:space="preserve">4070160	</t>
  </si>
  <si>
    <t xml:space="preserve">2105943	</t>
  </si>
  <si>
    <t xml:space="preserve">999227404511006	</t>
  </si>
  <si>
    <t>甄选至尊豪华特大床房&lt;双人入住&gt;&lt;双早&gt;</t>
  </si>
  <si>
    <t>TIAN/JING,CUI/CHE</t>
  </si>
  <si>
    <t xml:space="preserve">4070693	</t>
  </si>
  <si>
    <t xml:space="preserve">993324	</t>
  </si>
  <si>
    <t xml:space="preserve">999227406928359	</t>
  </si>
  <si>
    <t>[Ulu Kinta]万雅岚温泉度假村(The Banjaran Hotsprings Retreat)(102558673)</t>
  </si>
  <si>
    <t>水上别墅 禁烟&lt;双人入住&gt;&lt;双早&gt;</t>
  </si>
  <si>
    <t>CHONG/VICENT KHANG CHIAN</t>
  </si>
  <si>
    <t xml:space="preserve">4071315	</t>
  </si>
  <si>
    <t xml:space="preserve">325346068	</t>
  </si>
  <si>
    <t xml:space="preserve">999227408214420	</t>
  </si>
  <si>
    <t>HUANG/XIYUE,Zheng/Zhuhong</t>
  </si>
  <si>
    <t xml:space="preserve">4071963	</t>
  </si>
  <si>
    <t xml:space="preserve">993451	</t>
  </si>
  <si>
    <t xml:space="preserve">999227409365098	</t>
  </si>
  <si>
    <t>豪华房(至少连住2晚及以上)&lt;促销&gt;&lt;双人入住&gt;&lt;无早&gt;</t>
  </si>
  <si>
    <t>ZHAO/YAN</t>
  </si>
  <si>
    <t xml:space="preserve">4072452	</t>
  </si>
  <si>
    <t xml:space="preserve">999227409571426	</t>
  </si>
  <si>
    <t>LIM/RI QIANG DESMOND</t>
  </si>
  <si>
    <t xml:space="preserve">4072592	</t>
  </si>
  <si>
    <t xml:space="preserve">198370	</t>
  </si>
  <si>
    <t xml:space="preserve">27411202510	</t>
  </si>
  <si>
    <t>[首尔]维斯塔华克山庄首尔酒店(Vista Walkerhill Seoul - Formerly W Seoul)(28524274)</t>
  </si>
  <si>
    <t>山景豪华特大床房&lt;今日特惠&gt;&lt;双人入住&gt;&lt;不适用韩国客人&gt;&lt;双早&gt;</t>
  </si>
  <si>
    <t>gu/yongliang,ni/ping</t>
  </si>
  <si>
    <t xml:space="preserve">4073085	</t>
  </si>
  <si>
    <t xml:space="preserve">1308310	</t>
  </si>
  <si>
    <t xml:space="preserve">27411202508	</t>
  </si>
  <si>
    <t>山景豪华两大床房&lt;今日特惠&gt;&lt;双人入住&gt;&lt;不适用韩国客人&gt;&lt;双早&gt;</t>
  </si>
  <si>
    <t>gu/jinhua</t>
  </si>
  <si>
    <t xml:space="preserve">4073086	</t>
  </si>
  <si>
    <t xml:space="preserve">1308308	</t>
  </si>
  <si>
    <t xml:space="preserve">999227432566083	</t>
  </si>
  <si>
    <t>WANG/HAIHUO,WANG/XUEQING</t>
  </si>
  <si>
    <t xml:space="preserve">4073913	</t>
  </si>
  <si>
    <t xml:space="preserve">325587538	</t>
  </si>
  <si>
    <t xml:space="preserve">999227432502222	</t>
  </si>
  <si>
    <t>WANG/NAYI,SU/YIQIN</t>
  </si>
  <si>
    <t xml:space="preserve">4073908	</t>
  </si>
  <si>
    <t xml:space="preserve">325589199	</t>
  </si>
  <si>
    <t xml:space="preserve">999227433998189	</t>
  </si>
  <si>
    <t>标准三人房&lt;超值特惠&gt;&lt;三人入住&gt;&lt;不适用韩国客人&gt;&lt;无早&gt;</t>
  </si>
  <si>
    <t>HO/PO KI VANESSA</t>
  </si>
  <si>
    <t xml:space="preserve">4074224	</t>
  </si>
  <si>
    <t xml:space="preserve">1258856	</t>
  </si>
  <si>
    <t xml:space="preserve">999227435415160	</t>
  </si>
  <si>
    <t>行政一室房&lt;单人入住&gt;&lt;单早&gt;</t>
  </si>
  <si>
    <t>Chen/Zhujian</t>
  </si>
  <si>
    <t xml:space="preserve">4074745	</t>
  </si>
  <si>
    <t xml:space="preserve">10561786	</t>
  </si>
  <si>
    <t xml:space="preserve">999227435774215	</t>
  </si>
  <si>
    <t>[曼谷]曼谷素坤逸安凡尼酒店(Avani Sukhumvit Bangkok Hotel)(39563757)</t>
  </si>
  <si>
    <t>阿瓦尼房-大床&lt;全日特价&gt;&lt;双人入住&gt;&lt;无早&gt;</t>
  </si>
  <si>
    <t>YANG/YONGHE</t>
  </si>
  <si>
    <t xml:space="preserve">4074828	</t>
  </si>
  <si>
    <t xml:space="preserve">594406	</t>
  </si>
  <si>
    <t xml:space="preserve">999227437468606	</t>
  </si>
  <si>
    <t>SEAH/ELIZABETH SANDRA YINGLIN</t>
  </si>
  <si>
    <t xml:space="preserve">4075411	</t>
  </si>
  <si>
    <t xml:space="preserve">1258859	</t>
  </si>
  <si>
    <t xml:space="preserve">999227440747115	</t>
  </si>
  <si>
    <t>[曼谷]曼谷水门伯克利酒店(The Berkeley Hotel Pratunam Bangkok)(28597407)</t>
  </si>
  <si>
    <t>主塔奢华房(至少连住2晚及以上)&lt;今日特价 &gt;&lt;双人入住&gt;&lt;不适用泰国客人&gt;&lt;双早&gt;</t>
  </si>
  <si>
    <t>CHEN/CHINCHANG</t>
  </si>
  <si>
    <t xml:space="preserve">4076798	</t>
  </si>
  <si>
    <t xml:space="preserve">325994850	</t>
  </si>
  <si>
    <t xml:space="preserve">999227441425643	</t>
  </si>
  <si>
    <t>[春武里]GO! Hotel Chonburi at Central Chonburi(112530619)</t>
  </si>
  <si>
    <t>标准双人间&lt;双人入住&gt;&lt;无早&gt;</t>
  </si>
  <si>
    <t>AKKARAPREECHAKUL/PUSSORN</t>
  </si>
  <si>
    <t xml:space="preserve">4077150	</t>
  </si>
  <si>
    <t xml:space="preserve">RR23000761/RR23000762	</t>
  </si>
  <si>
    <t xml:space="preserve">999227441545904	</t>
  </si>
  <si>
    <t>[宿务]宿务滨海前线酒店 - 北开垦(Bayfront Hotel Cebu North Reclamation)(8235106)</t>
  </si>
  <si>
    <t>高级双人床房&lt;双人入住&gt;&lt;双早&gt;</t>
  </si>
  <si>
    <t>Huang/Sanjin</t>
  </si>
  <si>
    <t xml:space="preserve">4077182	</t>
  </si>
  <si>
    <t xml:space="preserve">134703	</t>
  </si>
  <si>
    <t xml:space="preserve">999227441640837	</t>
  </si>
  <si>
    <t>[河内]河内 K 大套房酒店(Grand K Hotel Suites Hanoi)(112517210)</t>
  </si>
  <si>
    <t>华丽房&lt;双人入住&gt;&lt;双早&gt;</t>
  </si>
  <si>
    <t>Xu/Wencai</t>
  </si>
  <si>
    <t xml:space="preserve">4077207	</t>
  </si>
  <si>
    <t xml:space="preserve">19275	</t>
  </si>
  <si>
    <t xml:space="preserve">999227441992510	</t>
  </si>
  <si>
    <t>豪华房&lt;促销&gt;&lt;双人入住&gt;&lt;无早&gt;</t>
  </si>
  <si>
    <t>Route Sixtysix/Alex</t>
  </si>
  <si>
    <t xml:space="preserve">4077310	</t>
  </si>
  <si>
    <t xml:space="preserve">999227442061189	</t>
  </si>
  <si>
    <t>标准双人床房&lt;双人入住&gt;&lt;双早&gt;</t>
  </si>
  <si>
    <t>BAKA/ANIS</t>
  </si>
  <si>
    <t xml:space="preserve">4077476	</t>
  </si>
  <si>
    <t xml:space="preserve">9863	</t>
  </si>
  <si>
    <t xml:space="preserve">999227442531649	</t>
  </si>
  <si>
    <t>[阿噶比亚]盖斯尔奥萨拉安纳塔拉沙漠度假酒店(Anantara Qasr Al Sarab Desert Resort)(108692969)</t>
  </si>
  <si>
    <t>园景豪华房&lt;双人入住&gt;&lt;适用于非阿联酋客人&gt;&lt;双早&gt;</t>
  </si>
  <si>
    <t>ZHOU/LU,LI/JUE</t>
  </si>
  <si>
    <t xml:space="preserve">4077606	</t>
  </si>
  <si>
    <t xml:space="preserve">17382114	</t>
  </si>
  <si>
    <t xml:space="preserve">999227443212361	</t>
  </si>
  <si>
    <t>[曼谷]曼谷沙通智选假日酒店(Holiday Inn Express Bangkok Sathorn, an IHG Hotel)(5575612)</t>
  </si>
  <si>
    <t>标准房&lt;双人入住&gt;&lt;不适用泰国客人&gt;&lt;限量特惠&gt;&lt;双早&gt;</t>
  </si>
  <si>
    <t>ZHONG/LIANG</t>
  </si>
  <si>
    <t xml:space="preserve">4077917	</t>
  </si>
  <si>
    <t xml:space="preserve">86761864	</t>
  </si>
  <si>
    <t xml:space="preserve">999227443586997	</t>
  </si>
  <si>
    <t>[芭堤雅]芭堤雅旅客之家(Travelodge Pattaya)(13860228)</t>
  </si>
  <si>
    <t>标准房&lt;今日特价 &gt;&lt;双人入住&gt;&lt;无早&gt;</t>
  </si>
  <si>
    <t>CHAO/CHIJEN</t>
  </si>
  <si>
    <t xml:space="preserve">4078074	</t>
  </si>
  <si>
    <t xml:space="preserve">56810	</t>
  </si>
  <si>
    <t xml:space="preserve">999227443405788	</t>
  </si>
  <si>
    <t>PATEL/TUSHARBHAI VISHNUBHAI,PATEL/RITUBEN RAJESHBHAI</t>
  </si>
  <si>
    <t xml:space="preserve">4077993	</t>
  </si>
  <si>
    <t xml:space="preserve">198449	</t>
  </si>
  <si>
    <t xml:space="preserve">999227444693049	</t>
  </si>
  <si>
    <t>lu/fengli</t>
  </si>
  <si>
    <t xml:space="preserve">4078408	</t>
  </si>
  <si>
    <t xml:space="preserve">10568078	</t>
  </si>
  <si>
    <t xml:space="preserve">999227445444440	</t>
  </si>
  <si>
    <t>Dumahiri/Juhardin</t>
  </si>
  <si>
    <t xml:space="preserve">4078673	</t>
  </si>
  <si>
    <t xml:space="preserve">121109	</t>
  </si>
  <si>
    <t xml:space="preserve">999227448451014	</t>
  </si>
  <si>
    <t>[吉隆坡]吉隆坡大华酒店，傲途格精选酒店(The Majestic Hotel Kuala Lumpur, Autograph Collection)(4213294)</t>
  </si>
  <si>
    <t>豪华双床房&lt;双人入住&gt;&lt;双早&gt;</t>
  </si>
  <si>
    <t>SIA/CHIN FEN,SIA/CHIN PEI</t>
  </si>
  <si>
    <t xml:space="preserve">4079748	</t>
  </si>
  <si>
    <t xml:space="preserve">326165845	</t>
  </si>
  <si>
    <t xml:space="preserve">999227448679787	</t>
  </si>
  <si>
    <t>[清迈]清迈 M 酒店(Hotel M Chiang Mai)(5406477)</t>
  </si>
  <si>
    <t>高级房 禁烟&lt;限量特价&gt;&lt;双人入住&gt;&lt;双早&gt;</t>
  </si>
  <si>
    <t>Parchayaphiphat/Anucha</t>
  </si>
  <si>
    <t xml:space="preserve">4079934	</t>
  </si>
  <si>
    <t xml:space="preserve">RR23100622	</t>
  </si>
  <si>
    <t xml:space="preserve">999227449387752	</t>
  </si>
  <si>
    <t>[芭堤雅]芭堤雅花园海景大酒店(Garden Cliff Resort &amp; Spa Pattaya)(51725609)</t>
  </si>
  <si>
    <t>豪华房&lt;今日特价 &gt;&lt;双人入住&gt;&lt;无早&gt;</t>
  </si>
  <si>
    <t>Moldovan/Andreea,Moldovan/Andreea</t>
  </si>
  <si>
    <t xml:space="preserve">4080101	</t>
  </si>
  <si>
    <t xml:space="preserve">46070	</t>
  </si>
  <si>
    <t xml:space="preserve">999227946416648	</t>
  </si>
  <si>
    <t>[Sala Dan]甲米兰达岛双莲水疗度假酒店(Twin Lotus Resort &amp; Spa Koh Lanta)(5771418)</t>
  </si>
  <si>
    <t>高级房&lt;特惠&gt;&lt;双人入住&gt;&lt;中宾&gt;&lt;双早&gt;</t>
  </si>
  <si>
    <t>XU/XIAOPENG,ZHANG/XUEKE,LIU/DIGU,YANG/MAN,KUANG/QIQUAN,YANG/WEN</t>
  </si>
  <si>
    <t xml:space="preserve">4081864	</t>
  </si>
  <si>
    <t xml:space="preserve">17529	</t>
  </si>
  <si>
    <t xml:space="preserve">999227947153013	</t>
  </si>
  <si>
    <t>豪华双床间&lt;双人入住&gt;&lt;无早&gt;</t>
  </si>
  <si>
    <t>CHEN/JUNLIN,XIE/QUN</t>
  </si>
  <si>
    <t xml:space="preserve">4082293	</t>
  </si>
  <si>
    <t xml:space="preserve">127567	</t>
  </si>
  <si>
    <t xml:space="preserve">999227949360493	</t>
  </si>
  <si>
    <t>[依斯干达公主城]双威大盒子酒店(Sunway Hotel Big Box)(91411884)</t>
  </si>
  <si>
    <t>豪华特大床房&lt;单人入住&gt;&lt;单早&gt;</t>
  </si>
  <si>
    <t>SUN/QIUYUE</t>
  </si>
  <si>
    <t xml:space="preserve">4083338	</t>
  </si>
  <si>
    <t xml:space="preserve">103911	</t>
  </si>
  <si>
    <t xml:space="preserve">999227950190940	</t>
  </si>
  <si>
    <t>[曼谷]曼谷彩虹云宵酒店(Baiyoke Sky Hotel Bangkok)(28538718)</t>
  </si>
  <si>
    <t>高级套房(标准区)&lt;三人入住&gt;&lt;不适用泰国客人&gt;&lt;早餐&gt;</t>
  </si>
  <si>
    <t>ZHANG/SHUHUA</t>
  </si>
  <si>
    <t xml:space="preserve">4083756	</t>
  </si>
  <si>
    <t xml:space="preserve">1493939	</t>
  </si>
  <si>
    <t xml:space="preserve">999227950432354	</t>
  </si>
  <si>
    <t>gong/jianming</t>
  </si>
  <si>
    <t xml:space="preserve">4083860	</t>
  </si>
  <si>
    <t xml:space="preserve">RR23100630	</t>
  </si>
  <si>
    <t xml:space="preserve">999227950578769	</t>
  </si>
  <si>
    <t>YANG/LIU</t>
  </si>
  <si>
    <t xml:space="preserve">4083899	</t>
  </si>
  <si>
    <t xml:space="preserve">RR23100631	</t>
  </si>
  <si>
    <t xml:space="preserve">999227950872478	</t>
  </si>
  <si>
    <t>[曼谷]祝福酒店及公寓(The Bless Hotel and Residence)(23965860)</t>
  </si>
  <si>
    <t>至尊尊贵房&lt;双人入住&gt;&lt;无早&gt;</t>
  </si>
  <si>
    <t>WENG/XINYONG</t>
  </si>
  <si>
    <t xml:space="preserve">4084041	</t>
  </si>
  <si>
    <t xml:space="preserve">81836	</t>
  </si>
  <si>
    <t xml:space="preserve">999227951622385	</t>
  </si>
  <si>
    <t>[曼谷]曼谷阿尔梅洛兹酒店 - 主要清真饭店(Al Meroz Hotel Bangkok - the Leading Halal Hotel)(112312374)</t>
  </si>
  <si>
    <t>高级双床房&lt;特惠&gt;&lt;双人入住&gt;&lt;双早&gt;</t>
  </si>
  <si>
    <t>HENGSA/YASMEE</t>
  </si>
  <si>
    <t xml:space="preserve">4084350	</t>
  </si>
  <si>
    <t xml:space="preserve">329511	</t>
  </si>
  <si>
    <t xml:space="preserve">999227952055777	</t>
  </si>
  <si>
    <t>[曼谷]曼谷瑞吉酒店(The St Regis Bangkok)(2866454)</t>
  </si>
  <si>
    <t>高尔夫球场景至尊豪华两张双人床房&lt;今日特价 &gt;&lt;双人入住&gt;&lt;中宾&gt;&lt;双早&gt;</t>
  </si>
  <si>
    <t>LI/XINGTING</t>
  </si>
  <si>
    <t xml:space="preserve">4084583	</t>
  </si>
  <si>
    <t xml:space="preserve">88999668	</t>
  </si>
  <si>
    <t xml:space="preserve">999227952504946	</t>
  </si>
  <si>
    <t>[普吉岛]复古度假村(La Vintage Resort)(31432625)</t>
  </si>
  <si>
    <t>豪华房&lt;特惠&gt;&lt;双人入住&gt;&lt;不适用泰国客人&gt;&lt;双早&gt;</t>
  </si>
  <si>
    <t>MARQUES/PAMELA BATISTA</t>
  </si>
  <si>
    <t xml:space="preserve">4084849	</t>
  </si>
  <si>
    <t xml:space="preserve">60736	</t>
  </si>
  <si>
    <t xml:space="preserve">999227953385802	</t>
  </si>
  <si>
    <t>[河内]河内大宇酒店(Hanoi Daewoo Hotel)(5240422)</t>
  </si>
  <si>
    <t>豪华大床或双床房&lt;双人入住&gt;&lt;不适用日本客人&gt;&lt;双早&gt;</t>
  </si>
  <si>
    <t>WANG/XING,YANG/WANSHENG</t>
  </si>
  <si>
    <t xml:space="preserve">4085240	</t>
  </si>
  <si>
    <t xml:space="preserve">999227954169569	</t>
  </si>
  <si>
    <t>[碧瑶]碧瑶广场小屋(The Plaza Lodge Baguio)(109455867)</t>
  </si>
  <si>
    <t>松景豪华房&lt;双人入住&gt;&lt;无早&gt;</t>
  </si>
  <si>
    <t>Mercado/Emeliza,Mercado/Emeliza</t>
  </si>
  <si>
    <t xml:space="preserve">4085626	</t>
  </si>
  <si>
    <t xml:space="preserve">151665	</t>
  </si>
  <si>
    <t xml:space="preserve">999227954354528	</t>
  </si>
  <si>
    <t>Ly/Gallen,Ly/Gallen</t>
  </si>
  <si>
    <t xml:space="preserve">4085697	</t>
  </si>
  <si>
    <t xml:space="preserve">151666	</t>
  </si>
  <si>
    <t xml:space="preserve">999227954256856	</t>
  </si>
  <si>
    <t>[曼谷]曼谷丽笙世嘉酒店(Radisson Blu Plaza Bangkok)(5243539)</t>
  </si>
  <si>
    <t>豪华房&lt;双人入住&gt;&lt;仅适用亚洲客人&gt;&lt;双早&gt;</t>
  </si>
  <si>
    <t>Almalaq/Raed Jarallah</t>
  </si>
  <si>
    <t xml:space="preserve">4085658	</t>
  </si>
  <si>
    <t xml:space="preserve">610509	</t>
  </si>
  <si>
    <t xml:space="preserve">999227955084230	</t>
  </si>
  <si>
    <t>[圣罗莎]塞达努瓦利酒店(Seda Nuvali)(28555297)</t>
  </si>
  <si>
    <t>豪华房&lt;双人入住&gt;&lt;双早&gt;</t>
  </si>
  <si>
    <t>RODELAS/JEANETTE BIO</t>
  </si>
  <si>
    <t xml:space="preserve">4085943	</t>
  </si>
  <si>
    <t xml:space="preserve">2984571	</t>
  </si>
  <si>
    <t xml:space="preserve">999225790994924	</t>
  </si>
  <si>
    <t>未知</t>
  </si>
  <si>
    <t>[邦劳]薄荷海豚湾酒店(Bohol Dolphin Bay Resort)(109169398)</t>
  </si>
  <si>
    <t>华丽客房, 1 张特大床, 使用泳池, 池畔&lt;双人入住&gt;&lt;双早&gt;</t>
  </si>
  <si>
    <t>WEI/BOWEI</t>
  </si>
  <si>
    <t xml:space="preserve">3728596	</t>
  </si>
  <si>
    <t xml:space="preserve">CN-0191	</t>
  </si>
  <si>
    <t xml:space="preserve">999226068091122	</t>
  </si>
  <si>
    <t>[芭堤雅]芭堤雅阿玛瑞度假酒店(Amari Pattaya)(6311398)</t>
  </si>
  <si>
    <t>池景豪华双床房(连住3晚及以上)&lt;今日特价 &gt;&lt;双人入住&gt;&lt;中宾&gt;&lt;双早&gt;</t>
  </si>
  <si>
    <t>LIU/MEIFANG</t>
  </si>
  <si>
    <t xml:space="preserve">3787929	</t>
  </si>
  <si>
    <t>，</t>
  </si>
  <si>
    <t>直采</t>
  </si>
  <si>
    <t xml:space="preserve"> 本期收回607元</t>
  </si>
  <si>
    <t>本期收回818元</t>
  </si>
  <si>
    <t>A231019095655481</t>
  </si>
  <si>
    <t>A231019095823481</t>
  </si>
  <si>
    <t>CNY / HKD 当前参考汇率: 1.06844762</t>
  </si>
  <si>
    <t>总计：295871.94 CNY/
316123.67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</si>
  <si>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</si>
  <si>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</si>
  <si>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</si>
  <si>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</si>
  <si>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</si>
  <si>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</si>
  <si>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</si>
  <si>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</si>
  <si>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</si>
  <si>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</si>
  <si>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</si>
  <si>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</si>
  <si>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</si>
  <si>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</si>
  <si>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</si>
  <si>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</si>
  <si>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</si>
  <si>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</si>
  <si>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</si>
  <si>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2023-09-23</t>
  </si>
  <si>
    <t>3976129</t>
  </si>
  <si>
    <t>芽庄洲际酒店</t>
  </si>
  <si>
    <t>CHOI DONGSUK,LEE YOUNGEUN</t>
  </si>
  <si>
    <t>2023-10-17</t>
  </si>
  <si>
    <t>2023-10-18</t>
  </si>
  <si>
    <t>退房日周结</t>
  </si>
  <si>
    <t>997.00</t>
  </si>
  <si>
    <t>RMB</t>
  </si>
  <si>
    <t>0</t>
  </si>
  <si>
    <t>0.00</t>
  </si>
  <si>
    <t>携程国际直连(DD)</t>
  </si>
  <si>
    <t>01.011174</t>
  </si>
  <si>
    <t>2023-09-24 15:54:14</t>
  </si>
  <si>
    <t>否</t>
  </si>
  <si>
    <t>汇智国际旅游发展有限公司</t>
  </si>
  <si>
    <t>越南</t>
  </si>
  <si>
    <t>2023-10-16</t>
  </si>
  <si>
    <t>4077917</t>
  </si>
  <si>
    <t>曼谷沙通智选假日酒店</t>
  </si>
  <si>
    <t>ZHONG LIANG</t>
  </si>
  <si>
    <t>760.00</t>
  </si>
  <si>
    <t>2023-10-16 08:51:45</t>
  </si>
  <si>
    <t>泰国</t>
  </si>
  <si>
    <t>4081864</t>
  </si>
  <si>
    <t>甲米兰达岛双莲水疗度假酒店(SHA Extra Plus)</t>
  </si>
  <si>
    <t>XU XIAOPENG,ZHANG XUEKE,LIU DIGU,YANG MAN,KUANG QIQUAN,YANG WEN</t>
  </si>
  <si>
    <t>1095.00</t>
  </si>
  <si>
    <t>2023-10-16 20:21:57</t>
  </si>
  <si>
    <t>2023-09-16</t>
  </si>
  <si>
    <t>3940694</t>
  </si>
  <si>
    <t>苏梅岛思拉瓦迪度假酒店(政府卫生认证)</t>
  </si>
  <si>
    <t>ZHAO DAWEI,CHEN ZIMO</t>
  </si>
  <si>
    <t>2023-10-14</t>
  </si>
  <si>
    <t>3972.00</t>
  </si>
  <si>
    <t>2023-09-17 16:48:40</t>
  </si>
  <si>
    <t>2023-08-05</t>
  </si>
  <si>
    <t>3735368</t>
  </si>
  <si>
    <t>普吉岛麦考安纳塔拉别墅度假酒店</t>
  </si>
  <si>
    <t>alghamdi ahmed,alghamdi ahmed</t>
  </si>
  <si>
    <t>2023-10-15</t>
  </si>
  <si>
    <t>3896.00</t>
  </si>
  <si>
    <t>2023-08-05 17:21:51</t>
  </si>
  <si>
    <t>是</t>
  </si>
  <si>
    <t>2023-09-26</t>
  </si>
  <si>
    <t>3987354</t>
  </si>
  <si>
    <t>普吉岛卡塔坦尼海滩度假村</t>
  </si>
  <si>
    <t>WANG SHU</t>
  </si>
  <si>
    <t>2332.00</t>
  </si>
  <si>
    <t>2023-09-26 18:12:10</t>
  </si>
  <si>
    <t>2023-10-10</t>
  </si>
  <si>
    <t>4051598</t>
  </si>
  <si>
    <t>普吉岛苏林酒店</t>
  </si>
  <si>
    <t>LI SHUANG,WANG NAN</t>
  </si>
  <si>
    <t>1830.00</t>
  </si>
  <si>
    <t>2023-10-11 09:43:43</t>
  </si>
  <si>
    <t>2023-09-28</t>
  </si>
  <si>
    <t>3998461</t>
  </si>
  <si>
    <t>CAO XIAN,GUO HAO</t>
  </si>
  <si>
    <t>7600.00</t>
  </si>
  <si>
    <t>2023-09-29 10:09:41</t>
  </si>
  <si>
    <t>4073913</t>
  </si>
  <si>
    <t>WANG HAIHUO,WANG XUEQING</t>
  </si>
  <si>
    <t>3660.00</t>
  </si>
  <si>
    <t>2023-10-15 11:50:05</t>
  </si>
  <si>
    <t>4073908</t>
  </si>
  <si>
    <t>WANG NAYI,SU YIQIN</t>
  </si>
  <si>
    <t>2023-10-15 11:53:21</t>
  </si>
  <si>
    <t>4084583</t>
  </si>
  <si>
    <t>曼谷瑞吉酒店</t>
  </si>
  <si>
    <t>LI XINGTING</t>
  </si>
  <si>
    <t>1923.00</t>
  </si>
  <si>
    <t>2023-10-17 11:52:32</t>
  </si>
  <si>
    <t>2023-09-27</t>
  </si>
  <si>
    <t>3990655</t>
  </si>
  <si>
    <t>普吉岛城市海港度假酒店 (SHA Extra Plus)</t>
  </si>
  <si>
    <t>KIM MYEONG SUN</t>
  </si>
  <si>
    <t>1152.00</t>
  </si>
  <si>
    <t>2023-09-27 10:35:04</t>
  </si>
  <si>
    <t>2023-06-23</t>
  </si>
  <si>
    <t>3543271</t>
  </si>
  <si>
    <t>目的地度假普吉岛卡隆海滩(政府卫生认证)</t>
  </si>
  <si>
    <t>mohd som normaslinda,mohd som normaslinda,mohd som normaslinda</t>
  </si>
  <si>
    <t>1808.00</t>
  </si>
  <si>
    <t>2023-06-24 11:21:05</t>
  </si>
  <si>
    <t>4079934</t>
  </si>
  <si>
    <t>清迈M酒店</t>
  </si>
  <si>
    <t>Parchayaphiphat Anucha</t>
  </si>
  <si>
    <t>197.00</t>
  </si>
  <si>
    <t>2023-10-16 16:56:17</t>
  </si>
  <si>
    <t>4083899</t>
  </si>
  <si>
    <t>YANG LIU</t>
  </si>
  <si>
    <t>2023-10-17 09:20:16</t>
  </si>
  <si>
    <t>4083860</t>
  </si>
  <si>
    <t>gong jianming</t>
  </si>
  <si>
    <t>2023-10-17 09:02:23</t>
  </si>
  <si>
    <t>2023-09-06</t>
  </si>
  <si>
    <t>3892566</t>
  </si>
  <si>
    <t>莫瓦匹克金巴兰巴厘岛度假Spa酒店</t>
  </si>
  <si>
    <t>IDE HIROSHI</t>
  </si>
  <si>
    <t>3396.00</t>
  </si>
  <si>
    <t>2023-09-07 14:12:49</t>
  </si>
  <si>
    <t>印度尼西亚</t>
  </si>
  <si>
    <t>2023-10-12</t>
  </si>
  <si>
    <t>4061729</t>
  </si>
  <si>
    <t>长滩岛金凤凰酒店</t>
  </si>
  <si>
    <t>ALOGUIN KENNETH</t>
  </si>
  <si>
    <t>855.00</t>
  </si>
  <si>
    <t>2023-10-13 08:29:55</t>
  </si>
  <si>
    <t>菲律宾</t>
  </si>
  <si>
    <t>4071963</t>
  </si>
  <si>
    <t>铂尔曼吉隆坡城市中心大酒店</t>
  </si>
  <si>
    <t>HUANG XIYUE,Zheng Zhuhong</t>
  </si>
  <si>
    <t>2172.00</t>
  </si>
  <si>
    <t>2023-10-15 10:59:47</t>
  </si>
  <si>
    <t>马来西亚</t>
  </si>
  <si>
    <t>4070693</t>
  </si>
  <si>
    <t>TIAN JING,CUI CHE</t>
  </si>
  <si>
    <t>2023-10-14 16:57:50</t>
  </si>
  <si>
    <t>2023-09-20</t>
  </si>
  <si>
    <t>3959597</t>
  </si>
  <si>
    <t>LYU PIN</t>
  </si>
  <si>
    <t>1398.00</t>
  </si>
  <si>
    <t>2023-09-20 11:57:20</t>
  </si>
  <si>
    <t>2023-09-18</t>
  </si>
  <si>
    <t>3951378</t>
  </si>
  <si>
    <t>华欣SO索菲特酒店</t>
  </si>
  <si>
    <t>PIPITWECH MAIPROM</t>
  </si>
  <si>
    <t>763.00</t>
  </si>
  <si>
    <t>2023-09-19 12:08:09</t>
  </si>
  <si>
    <t>2023-07-23</t>
  </si>
  <si>
    <t>3676157</t>
  </si>
  <si>
    <t>曼谷安纳塔拉河畔度假酒店</t>
  </si>
  <si>
    <t>WONG WAI MAN</t>
  </si>
  <si>
    <t>4640.00</t>
  </si>
  <si>
    <t>2023-07-24 16:05:19</t>
  </si>
  <si>
    <t>3988811</t>
  </si>
  <si>
    <t>普吉岛丽笙度假套房酒店</t>
  </si>
  <si>
    <t>Nayyar Sumpreet,Nayyar Sumpreet</t>
  </si>
  <si>
    <t>700.00</t>
  </si>
  <si>
    <t>2023-09-27 11:31:00</t>
  </si>
  <si>
    <t>2023-09-07</t>
  </si>
  <si>
    <t>3898354</t>
  </si>
  <si>
    <t>瓦奇夫集市缇沃丽系列精品酒店</t>
  </si>
  <si>
    <t>BONILLO FERRANDIS JAVIER</t>
  </si>
  <si>
    <t>2793.00</t>
  </si>
  <si>
    <t>2023-09-08 00:33:41</t>
  </si>
  <si>
    <t>卡塔尔</t>
  </si>
  <si>
    <t>4058377</t>
  </si>
  <si>
    <t>彩虹套房酒店</t>
  </si>
  <si>
    <t>Apelboim Ester</t>
  </si>
  <si>
    <t>584.00</t>
  </si>
  <si>
    <t>-584</t>
  </si>
  <si>
    <t>2023-10-12 10:50:11</t>
  </si>
  <si>
    <t>4083756</t>
  </si>
  <si>
    <t>曼谷彩虹云宵酒店</t>
  </si>
  <si>
    <t>ZHANG SHUHUA</t>
  </si>
  <si>
    <t>880.00</t>
  </si>
  <si>
    <t>2023-10-17 10:11:34</t>
  </si>
  <si>
    <t>999227400589542,</t>
  </si>
  <si>
    <t>2023-10-11</t>
  </si>
  <si>
    <t>4055800</t>
  </si>
  <si>
    <t>曼谷盛泰澜中央世界商业中心酒店</t>
  </si>
  <si>
    <t>ZHENG QINGPING,XIONG GUIHUA</t>
  </si>
  <si>
    <t>2023-10-14 12:43:21</t>
  </si>
  <si>
    <t>2023-07-20</t>
  </si>
  <si>
    <t>3660010</t>
  </si>
  <si>
    <t>TAN EDDIE</t>
  </si>
  <si>
    <t>3384.00</t>
  </si>
  <si>
    <t>2023-07-20 16:01:41</t>
  </si>
  <si>
    <t>3659984</t>
  </si>
  <si>
    <t>TEO WAKE CHENG IREAN</t>
  </si>
  <si>
    <t>8796.00</t>
  </si>
  <si>
    <t>2023-07-20 16:09:34</t>
  </si>
  <si>
    <t>2023-07-07</t>
  </si>
  <si>
    <t>3602876</t>
  </si>
  <si>
    <t>CHIA DEHAN</t>
  </si>
  <si>
    <t>2023-10-13</t>
  </si>
  <si>
    <t>3144.00</t>
  </si>
  <si>
    <t>2023-07-07 11:38:14</t>
  </si>
  <si>
    <t>2023-07-03</t>
  </si>
  <si>
    <t>3588555</t>
  </si>
  <si>
    <t>WONG YUK LAM,CHEN SIMIN</t>
  </si>
  <si>
    <t>2023-07-04 11:24:51</t>
  </si>
  <si>
    <t>2023-06-29</t>
  </si>
  <si>
    <t>3569457</t>
  </si>
  <si>
    <t>SHE ZHENLU</t>
  </si>
  <si>
    <t>2096.00</t>
  </si>
  <si>
    <t>2023-06-29 19:08:00</t>
  </si>
  <si>
    <t>3569443</t>
  </si>
  <si>
    <t>ZHANG WENJUAN</t>
  </si>
  <si>
    <t>2932.00</t>
  </si>
  <si>
    <t>2023-06-29 18:58:51</t>
  </si>
  <si>
    <t>2023-05-19</t>
  </si>
  <si>
    <t>3393862</t>
  </si>
  <si>
    <t>LEE HUI JUN,CHUA YI XUAN CLOVER,GOH XINMIN</t>
  </si>
  <si>
    <t>2023-05-19 14:46:43</t>
  </si>
  <si>
    <t>2023-04-18</t>
  </si>
  <si>
    <t>3243972</t>
  </si>
  <si>
    <t>KEONG YING KIT,LEUNG SIN YING</t>
  </si>
  <si>
    <t>1048.00</t>
  </si>
  <si>
    <t>2023-04-18 15:15:36</t>
  </si>
  <si>
    <t>2023-04-04</t>
  </si>
  <si>
    <t>3197867</t>
  </si>
  <si>
    <t>KOH GLORIA SAMANTHA</t>
  </si>
  <si>
    <t>5808.00</t>
  </si>
  <si>
    <t>2023-04-04 18:20:25</t>
  </si>
  <si>
    <t>4057527</t>
  </si>
  <si>
    <t>沙逸苏梅崇文度假酒店</t>
  </si>
  <si>
    <t>JIN HAIMING</t>
  </si>
  <si>
    <t>2343.00</t>
  </si>
  <si>
    <t>2023-10-12 09:18:54</t>
  </si>
  <si>
    <t>2023-08-04</t>
  </si>
  <si>
    <t>3733503</t>
  </si>
  <si>
    <t>普吉市宜必思尚品酒店</t>
  </si>
  <si>
    <t>RICSON LIEW,LIAN JIA JIA</t>
  </si>
  <si>
    <t>624.00</t>
  </si>
  <si>
    <t>2023-08-07 16:06:09</t>
  </si>
  <si>
    <t>2023-10-07</t>
  </si>
  <si>
    <t>4036510</t>
  </si>
  <si>
    <t>阿亚拉卡马拉温泉度假酒店(SHA Extra Plus)</t>
  </si>
  <si>
    <t>SUN JIANHUA,DOU XUE,MAO CHENGHAO,HUANG ZHUJING</t>
  </si>
  <si>
    <t>2108.00</t>
  </si>
  <si>
    <t>2023-10-09 11:28:03</t>
  </si>
  <si>
    <t>2023-10-01</t>
  </si>
  <si>
    <t>4009961</t>
  </si>
  <si>
    <t>甜蜜滨海度假酒店 - 艺术 - 卡伦海滩</t>
  </si>
  <si>
    <t>LIU YIXI,YANG ZHEYI</t>
  </si>
  <si>
    <t>2023-10-01 20:35:47</t>
  </si>
  <si>
    <t>2023-08-16</t>
  </si>
  <si>
    <t>3788357</t>
  </si>
  <si>
    <t>普吉岛德瓦酒店</t>
  </si>
  <si>
    <t>Vazana Yuval</t>
  </si>
  <si>
    <t>393.00</t>
  </si>
  <si>
    <t>2023-08-16 10:25:26</t>
  </si>
  <si>
    <t>4080101</t>
  </si>
  <si>
    <t>芭堤雅花园海景大酒店</t>
  </si>
  <si>
    <t>Moldovan Andreea,Moldovan Andreea</t>
  </si>
  <si>
    <t>550.00</t>
  </si>
  <si>
    <t>2023-10-16 15:25:55</t>
  </si>
  <si>
    <t>2023-08-22</t>
  </si>
  <si>
    <t>3819455</t>
  </si>
  <si>
    <t>达拉海角度假酒店</t>
  </si>
  <si>
    <t>LI MAOSEN,HUANG QING,YAO JIE,ZHANG XUEFENG,AI LIJUN,XU YI</t>
  </si>
  <si>
    <t>9366.00</t>
  </si>
  <si>
    <t>2023-08-22 16:21:55</t>
  </si>
  <si>
    <t>4078074</t>
  </si>
  <si>
    <t>芭堤雅旅客之家酒店</t>
  </si>
  <si>
    <t>CHAO CHIJEN</t>
  </si>
  <si>
    <t>188.00</t>
  </si>
  <si>
    <t>2023-10-16 09:29:21</t>
  </si>
  <si>
    <t>4056189</t>
  </si>
  <si>
    <t>格拉斯服务式套房酒店</t>
  </si>
  <si>
    <t>Tungkratok Pattraporn</t>
  </si>
  <si>
    <t>348.00</t>
  </si>
  <si>
    <t>2023-10-12 10:18:01</t>
  </si>
  <si>
    <t>2023-09-01</t>
  </si>
  <si>
    <t>3866220</t>
  </si>
  <si>
    <t>PHICHITCHANACHAI SAWRASHA</t>
  </si>
  <si>
    <t>358.00</t>
  </si>
  <si>
    <t>71.60</t>
  </si>
  <si>
    <t>-286</t>
  </si>
  <si>
    <t>2023-09-01 11:05:12</t>
  </si>
  <si>
    <t>3993004</t>
  </si>
  <si>
    <t>曼谷京华大酒店</t>
  </si>
  <si>
    <t>XU WENXIANG,XUE MING</t>
  </si>
  <si>
    <t>735.00</t>
  </si>
  <si>
    <t>2023-09-27 18:06:05</t>
  </si>
  <si>
    <t>4070149</t>
  </si>
  <si>
    <t>LI XIAOGUANG</t>
  </si>
  <si>
    <t>486.00</t>
  </si>
  <si>
    <t>2023-10-14 14:57:15</t>
  </si>
  <si>
    <t>4034360</t>
  </si>
  <si>
    <t>宜必思曼谷河滨酒店</t>
  </si>
  <si>
    <t>FANG RENQI,CHEN YING</t>
  </si>
  <si>
    <t>630.00</t>
  </si>
  <si>
    <t>2023-10-09 10:57:15</t>
  </si>
  <si>
    <t>2023-02-20</t>
  </si>
  <si>
    <t>3050097</t>
  </si>
  <si>
    <t>曼谷玛杜兹酒店</t>
  </si>
  <si>
    <t>LO HON WING</t>
  </si>
  <si>
    <t>2360.00</t>
  </si>
  <si>
    <t>2023-02-20 23:26:32</t>
  </si>
  <si>
    <t>2023-10-06</t>
  </si>
  <si>
    <t>4031318</t>
  </si>
  <si>
    <t>曼谷大仓新颐饭店</t>
  </si>
  <si>
    <t>YAU CHUN KIT BANNY</t>
  </si>
  <si>
    <t>2658.00</t>
  </si>
  <si>
    <t>2023-10-06 19:58:49</t>
  </si>
  <si>
    <t>4067814</t>
  </si>
  <si>
    <t>曼谷维伊 - 美憬阁酒店</t>
  </si>
  <si>
    <t>YE YING,HUANG RUOXI</t>
  </si>
  <si>
    <t>4320.00</t>
  </si>
  <si>
    <t>2023-10-14 15:20:31</t>
  </si>
  <si>
    <t>2023-07-11</t>
  </si>
  <si>
    <t>3622899</t>
  </si>
  <si>
    <t>CHOW YIU FAI</t>
  </si>
  <si>
    <t>3900.00</t>
  </si>
  <si>
    <t>2023-07-12 11:57:25</t>
  </si>
  <si>
    <t>4070160</t>
  </si>
  <si>
    <t>首尔新罗酒店</t>
  </si>
  <si>
    <t>Qian Yi</t>
  </si>
  <si>
    <t>18673.00</t>
  </si>
  <si>
    <t>2023-10-14 14:46:09</t>
  </si>
  <si>
    <t>韩国</t>
  </si>
  <si>
    <t>3994805</t>
  </si>
  <si>
    <t>首尔大使铂尔曼酒店</t>
  </si>
  <si>
    <t>ZHAO NING</t>
  </si>
  <si>
    <t>1450.00</t>
  </si>
  <si>
    <t>2023-09-27 23:47:50</t>
  </si>
  <si>
    <t>4073086</t>
  </si>
  <si>
    <t>维斯塔华克山庄首尔酒店（前 W 首尔华克山庄酒店）</t>
  </si>
  <si>
    <t>gu jinhua</t>
  </si>
  <si>
    <t>4056.00</t>
  </si>
  <si>
    <t>2023-10-15 09:16:01</t>
  </si>
  <si>
    <t>4073085</t>
  </si>
  <si>
    <t>gu yongliang,ni ping</t>
  </si>
  <si>
    <t>8112.00</t>
  </si>
  <si>
    <t>2023-10-15 09:17:37</t>
  </si>
  <si>
    <t>2023-10-05</t>
  </si>
  <si>
    <t>4027787</t>
  </si>
  <si>
    <t>仰光美利亚酒店</t>
  </si>
  <si>
    <t>PIMPA KAMPAB</t>
  </si>
  <si>
    <t>1108.00</t>
  </si>
  <si>
    <t>2023-10-06 16:05:55</t>
  </si>
  <si>
    <t>缅甸</t>
  </si>
  <si>
    <t>3992449</t>
  </si>
  <si>
    <t>CHONG LOONG FATT</t>
  </si>
  <si>
    <t>2023-09-27 20:25:52</t>
  </si>
  <si>
    <t>2023-09-09</t>
  </si>
  <si>
    <t>3907455</t>
  </si>
  <si>
    <t>曼谷素旺那普机场诺富特酒店</t>
  </si>
  <si>
    <t>WANG RUNG JE</t>
  </si>
  <si>
    <t>1213.00</t>
  </si>
  <si>
    <t>2023-09-10 15:31:48</t>
  </si>
  <si>
    <t>3893341</t>
  </si>
  <si>
    <t>摩德沙吞酒店 (政府卫生认证)</t>
  </si>
  <si>
    <t>CHANG MINGKAI</t>
  </si>
  <si>
    <t>1521.00</t>
  </si>
  <si>
    <t>2023-09-07 19:01:17</t>
  </si>
  <si>
    <t>2023-08-30</t>
  </si>
  <si>
    <t>3860324</t>
  </si>
  <si>
    <t>曼谷素坤逸55号通罗中心点大酒店</t>
  </si>
  <si>
    <t>kim junghyun,kim junghyun,kim junghyun</t>
  </si>
  <si>
    <t>799.00</t>
  </si>
  <si>
    <t>2023-08-31 10:52:43</t>
  </si>
  <si>
    <t>3989091</t>
  </si>
  <si>
    <t>薄荷岛隆重度假村</t>
  </si>
  <si>
    <t>YUN HEEJIN</t>
  </si>
  <si>
    <t>4050.00</t>
  </si>
  <si>
    <t>2023-09-27 09:47:22</t>
  </si>
  <si>
    <t>2023-08-02</t>
  </si>
  <si>
    <t>3722180</t>
  </si>
  <si>
    <t>宿务滨海前线酒店 - 北开垦</t>
  </si>
  <si>
    <t>Arquillano Kristine,Arquillano Kristine</t>
  </si>
  <si>
    <t>1200.00</t>
  </si>
  <si>
    <t>2023-08-02 15:04:32</t>
  </si>
  <si>
    <t>4077182</t>
  </si>
  <si>
    <t>Huang Sanjin</t>
  </si>
  <si>
    <t>966.00</t>
  </si>
  <si>
    <t>2023-10-16 14:10:46</t>
  </si>
  <si>
    <t>4055006</t>
  </si>
  <si>
    <t>哥打京那巴鲁皇宫酒店</t>
  </si>
  <si>
    <t>PU AIZHU</t>
  </si>
  <si>
    <t>1620.00</t>
  </si>
  <si>
    <t>2023-10-11 17:35:55</t>
  </si>
  <si>
    <t>2023-02-09</t>
  </si>
  <si>
    <t>3017625</t>
  </si>
  <si>
    <t>邦劳岛水蓝度假村</t>
  </si>
  <si>
    <t>De Guzman Catherine,De Guzman Catherine,De Guzman Catherine</t>
  </si>
  <si>
    <t>2367.00</t>
  </si>
  <si>
    <t>2023-02-10 11:25:54</t>
  </si>
  <si>
    <t>2023-10-08</t>
  </si>
  <si>
    <t>4038075</t>
  </si>
  <si>
    <t>槟城皇家朱兰酒店</t>
  </si>
  <si>
    <t>HARIYANTO IRAWAN</t>
  </si>
  <si>
    <t>395.00</t>
  </si>
  <si>
    <t>2023-10-09 13:27:33</t>
  </si>
  <si>
    <t>2023-09-29</t>
  </si>
  <si>
    <t>4001318</t>
  </si>
  <si>
    <t>新加坡樟宜机场皇冠假日酒店</t>
  </si>
  <si>
    <t>KIM HYEONGGYU</t>
  </si>
  <si>
    <t>1580.00</t>
  </si>
  <si>
    <t>2023-09-29 16:38:56</t>
  </si>
  <si>
    <t>新加坡</t>
  </si>
  <si>
    <t>4068638</t>
  </si>
  <si>
    <t>吉隆坡皇家朱兰酒店</t>
  </si>
  <si>
    <t>AHMAD SALIMI MADIHAH RAUZA</t>
  </si>
  <si>
    <t>758.00</t>
  </si>
  <si>
    <t>2023-10-15 13:01:44</t>
  </si>
  <si>
    <t>4059950</t>
  </si>
  <si>
    <t>皇家朱兰白沙罗酒店</t>
  </si>
  <si>
    <t>ABU BAKAR AKLIL AIZAT</t>
  </si>
  <si>
    <t>1003.00</t>
  </si>
  <si>
    <t>2023-10-12 17:18:42</t>
  </si>
  <si>
    <t>4059939</t>
  </si>
  <si>
    <t>ABDUL RANI MUHAMMAD FARID</t>
  </si>
  <si>
    <t>2023-10-12 17:16:32</t>
  </si>
  <si>
    <t>4054766</t>
  </si>
  <si>
    <t>MOHD NOOR NORHISYAM</t>
  </si>
  <si>
    <t>2023-10-13 15:11:31</t>
  </si>
  <si>
    <t>4085943</t>
  </si>
  <si>
    <t>塞达努瓦里酒店</t>
  </si>
  <si>
    <t>RODELAS JEANETTE BIO</t>
  </si>
  <si>
    <t>707.00</t>
  </si>
  <si>
    <t>2023-10-17 16:17:23</t>
  </si>
  <si>
    <t>4084041</t>
  </si>
  <si>
    <t>曼谷百丽思酒店</t>
  </si>
  <si>
    <t>WENG XINYONG</t>
  </si>
  <si>
    <t>346.00</t>
  </si>
  <si>
    <t>2023-10-17 10:31:15</t>
  </si>
  <si>
    <t>4085658</t>
  </si>
  <si>
    <t>曼谷丽笙广场酒店</t>
  </si>
  <si>
    <t>Almalaq Raed Jarallah</t>
  </si>
  <si>
    <t>670.00</t>
  </si>
  <si>
    <t>2023-10-17 14:55:50</t>
  </si>
  <si>
    <t>4065606</t>
  </si>
  <si>
    <t>曼谷贵都酒店</t>
  </si>
  <si>
    <t>HUO ZHIBIN</t>
  </si>
  <si>
    <t>994.00</t>
  </si>
  <si>
    <t>2023-10-13 16:24:26</t>
  </si>
  <si>
    <t>4084350</t>
  </si>
  <si>
    <t>曼谷阿尔梅洛兹酒店 - 主要清真饭店</t>
  </si>
  <si>
    <t>HENGSA YASMEE</t>
  </si>
  <si>
    <t>352.00</t>
  </si>
  <si>
    <t>2023-10-17 12:03:19</t>
  </si>
  <si>
    <t>4059526</t>
  </si>
  <si>
    <t>菲斯酒店</t>
  </si>
  <si>
    <t>NWIKE EDUARD ONYENAKAZI</t>
  </si>
  <si>
    <t>1293.00</t>
  </si>
  <si>
    <t>2023-10-12 14:26:52</t>
  </si>
  <si>
    <t>直连</t>
  </si>
  <si>
    <t>4059740</t>
  </si>
  <si>
    <t>亚庇凯城酒店</t>
  </si>
  <si>
    <t>DONABBAN ALISA,AKAM FLORENCE</t>
  </si>
  <si>
    <t>1086.00</t>
  </si>
  <si>
    <t>2023-10-12 16:08:17</t>
  </si>
  <si>
    <t>4024919</t>
  </si>
  <si>
    <t>JOHARI KHARTINI</t>
  </si>
  <si>
    <t>694.00</t>
  </si>
  <si>
    <t>2023-10-06 10:16:36</t>
  </si>
  <si>
    <t>3975101</t>
  </si>
  <si>
    <t>曼谷瑞博朗得酒店</t>
  </si>
  <si>
    <t>KIM DAE JIN</t>
  </si>
  <si>
    <t>915.00</t>
  </si>
  <si>
    <t>2023-09-23 15:59:07</t>
  </si>
  <si>
    <t>4066781</t>
  </si>
  <si>
    <t>CMYK我的酒店@拉查达店</t>
  </si>
  <si>
    <t>BANGNGERN CHALAKORN</t>
  </si>
  <si>
    <t>344.00</t>
  </si>
  <si>
    <t>2023-10-13 19:17:26</t>
  </si>
  <si>
    <t>4072452</t>
  </si>
  <si>
    <t>ZHAO YAN</t>
  </si>
  <si>
    <t>2023-10-14 21:58:23</t>
  </si>
  <si>
    <t>4077310</t>
  </si>
  <si>
    <t>Route Sixtysix Alex</t>
  </si>
  <si>
    <t>181.00</t>
  </si>
  <si>
    <t>2023-10-15 23:02:07</t>
  </si>
  <si>
    <t>4076798</t>
  </si>
  <si>
    <t>曼谷水门伯克利酒店</t>
  </si>
  <si>
    <t>CHEN CHINCHANG</t>
  </si>
  <si>
    <t>1046.00</t>
  </si>
  <si>
    <t>2023-10-16 10:00:24</t>
  </si>
  <si>
    <t>4030399</t>
  </si>
  <si>
    <t>济州君临海域酒店</t>
  </si>
  <si>
    <t>CHEN SHIJIA,YANG LIZHU,PANG HONG,LI SHANSHAN,DENG RUI,HE QIANG,HU MEIQI,WANG MIN,WANG SHU,LUO FUMEI,HOU MENGFEI,TU XIN,ZHANG WENYIN,HUANG YIYUAN,WAN YUNFEI</t>
  </si>
  <si>
    <t>12984.00</t>
  </si>
  <si>
    <t>2023-10-06 16:28:02</t>
  </si>
  <si>
    <t>4079748</t>
  </si>
  <si>
    <t>吉隆坡大华酒店 - 傲途格精选酒店</t>
  </si>
  <si>
    <t>SIA CHIN FEN,SIA CHIN PEI</t>
  </si>
  <si>
    <t>654.00</t>
  </si>
  <si>
    <t>2023-10-16 15:08:16</t>
  </si>
  <si>
    <t>2023-07-30</t>
  </si>
  <si>
    <t>3707570</t>
  </si>
  <si>
    <t>斯攀瓦芭芭海滩俱乐部华欣店</t>
  </si>
  <si>
    <t>Teerasinveesakul Nop,Teerasinveesakul Nop,Teerasinveesakul Nop,Teerasinveesakul Nop,Teerasinveesakul Nop,Teerasinveesakul Nop,Teerasinveesakul Nop,Teerasinveesakul Nop,Teerasinveesakul Nop,Teerasinveesakul Nop</t>
  </si>
  <si>
    <t>19561.00</t>
  </si>
  <si>
    <t>2023-07-30 17:32:27</t>
  </si>
  <si>
    <t>4065106</t>
  </si>
  <si>
    <t>宜必思尚品曼谷素坤逸康福酒店</t>
  </si>
  <si>
    <t>FANG XIANG,MOU JIAHAI,Gao SHUDONG</t>
  </si>
  <si>
    <t>804.00</t>
  </si>
  <si>
    <t>2023-10-13 15:32:54</t>
  </si>
  <si>
    <t>4077606</t>
  </si>
  <si>
    <t>阿布扎比安纳塔拉盖斯尔阿萨拉沙漠度假村</t>
  </si>
  <si>
    <t>ZHOU LU,LI JUE</t>
  </si>
  <si>
    <t>6444.00</t>
  </si>
  <si>
    <t>2023-10-16 19:57:16</t>
  </si>
  <si>
    <t>阿拉伯联合酋长国</t>
  </si>
  <si>
    <t>4062849</t>
  </si>
  <si>
    <t>新加坡首都凯宾斯基酒店</t>
  </si>
  <si>
    <t>LAM CHONG YIP</t>
  </si>
  <si>
    <t>7470.00</t>
  </si>
  <si>
    <t>2023-10-13 12:20:10</t>
  </si>
  <si>
    <t>4071315</t>
  </si>
  <si>
    <t>万雅岚温泉度假村</t>
  </si>
  <si>
    <t>CHONG VICENT KHANG CHIAN</t>
  </si>
  <si>
    <t>3087.00</t>
  </si>
  <si>
    <t>2023-10-14 18:38:28</t>
  </si>
  <si>
    <t>2023-08-06</t>
  </si>
  <si>
    <t>3739785</t>
  </si>
  <si>
    <t>JORDAN GUY</t>
  </si>
  <si>
    <t>4996.00</t>
  </si>
  <si>
    <t>2023-08-06 10:36:07</t>
  </si>
  <si>
    <t>4084849</t>
  </si>
  <si>
    <t>复古度假酒店</t>
  </si>
  <si>
    <t>MARQUES PAMELA BATISTA</t>
  </si>
  <si>
    <t>185.00</t>
  </si>
  <si>
    <t>2023-10-17 12:39:04</t>
  </si>
  <si>
    <t>2023-06-14</t>
  </si>
  <si>
    <t>3505418</t>
  </si>
  <si>
    <t>芭堤雅布赖顿大酒店</t>
  </si>
  <si>
    <t>chao weiting</t>
  </si>
  <si>
    <t>766.00</t>
  </si>
  <si>
    <t>2023-06-15 10:25:18</t>
  </si>
  <si>
    <t>3988617</t>
  </si>
  <si>
    <t>达拉酒店</t>
  </si>
  <si>
    <t>WANG YUECHAN,Zhang na,Wu yue jiao</t>
  </si>
  <si>
    <t>920.00</t>
  </si>
  <si>
    <t>2023-09-27 09:10:22</t>
  </si>
  <si>
    <t>4052680</t>
  </si>
  <si>
    <t>吉隆坡柏威年酒店 · 悦榕庄管理</t>
  </si>
  <si>
    <t>WEI HAO</t>
  </si>
  <si>
    <t>2505.00</t>
  </si>
  <si>
    <t>2023-10-11 09:48:45</t>
  </si>
  <si>
    <t>4052663</t>
  </si>
  <si>
    <t>GENGSHENG LIU</t>
  </si>
  <si>
    <t>2023-10-11 09:46:36</t>
  </si>
  <si>
    <t>4046670</t>
  </si>
  <si>
    <t>LU LINJUN,ZHANG SISI</t>
  </si>
  <si>
    <t>1546.00</t>
  </si>
  <si>
    <t>2023-10-11 09:49:42</t>
  </si>
  <si>
    <t>2023-09-12</t>
  </si>
  <si>
    <t>3921720</t>
  </si>
  <si>
    <t>明洞大使宜必思酒店</t>
  </si>
  <si>
    <t>SATO KOTARO,MIURA KOTONE</t>
  </si>
  <si>
    <t>1648.00</t>
  </si>
  <si>
    <t>2023-09-13 09:26:46</t>
  </si>
  <si>
    <t>4075411</t>
  </si>
  <si>
    <t>SEAH ELIZABETH SANDRA YINGLIN</t>
  </si>
  <si>
    <t>964.00</t>
  </si>
  <si>
    <t>2023-10-16 10:32:14</t>
  </si>
  <si>
    <t>4074224</t>
  </si>
  <si>
    <t>HO PO KI VANESSA</t>
  </si>
  <si>
    <t>2023-10-16 10:31:54</t>
  </si>
  <si>
    <t>2023-09-11</t>
  </si>
  <si>
    <t>3917229</t>
  </si>
  <si>
    <t>曼谷瑞享 BDMS 健康度假村</t>
  </si>
  <si>
    <t>WU PUI YING,WONG TIK ON SIMON</t>
  </si>
  <si>
    <t>2656.00</t>
  </si>
  <si>
    <t>2023-09-12 11:13:59</t>
  </si>
  <si>
    <t>4074828</t>
  </si>
  <si>
    <t>曼谷阿文苏昆维特酒店</t>
  </si>
  <si>
    <t>YANG YONGHE</t>
  </si>
  <si>
    <t>517.00</t>
  </si>
  <si>
    <t>2023-10-15 15:37:40</t>
  </si>
  <si>
    <t>2023-10-04</t>
  </si>
  <si>
    <t>4021680</t>
  </si>
  <si>
    <t>迪沙鲁阿曼萨里酒店</t>
  </si>
  <si>
    <t>BIDIN MARRINA</t>
  </si>
  <si>
    <t>270.00</t>
  </si>
  <si>
    <t>2023-10-05 07:49:22</t>
  </si>
  <si>
    <t>4054999</t>
  </si>
  <si>
    <t>平阳中央馨乐庭酒店</t>
  </si>
  <si>
    <t>CONTI SERGIO FERRUCCIO</t>
  </si>
  <si>
    <t>808.00</t>
  </si>
  <si>
    <t>2023-10-11 17:38:02</t>
  </si>
  <si>
    <t>4054992</t>
  </si>
  <si>
    <t>PUCCINI ANDREA</t>
  </si>
  <si>
    <t>2023-10-11 17:13:06</t>
  </si>
  <si>
    <t>4074745</t>
  </si>
  <si>
    <t>Chen Zhujian</t>
  </si>
  <si>
    <t>562.00</t>
  </si>
  <si>
    <t>2023-10-15 14:49:24</t>
  </si>
  <si>
    <t>4078408</t>
  </si>
  <si>
    <t>lu fengli</t>
  </si>
  <si>
    <t>2023-10-16 09:58:17</t>
  </si>
  <si>
    <t>2023-09-24</t>
  </si>
  <si>
    <t>3979736</t>
  </si>
  <si>
    <t>华美达广场温德姆(SHA Extra Plus)</t>
  </si>
  <si>
    <t>JARUPAT PATRAPORN</t>
  </si>
  <si>
    <t>2088.00</t>
  </si>
  <si>
    <t>2023-09-24 23:15:51</t>
  </si>
  <si>
    <t>3989423</t>
  </si>
  <si>
    <t>珍拉丁皇家朱兰酒店</t>
  </si>
  <si>
    <t>HONG YU</t>
  </si>
  <si>
    <t>5043.00</t>
  </si>
  <si>
    <t>2023-09-27 09:34:40</t>
  </si>
  <si>
    <t>4064335</t>
  </si>
  <si>
    <t>新山青松度假村</t>
  </si>
  <si>
    <t>PUAH CHEE MENG</t>
  </si>
  <si>
    <t>870.00</t>
  </si>
  <si>
    <t>2023-10-13 12:32:48</t>
  </si>
  <si>
    <t>4062668</t>
  </si>
  <si>
    <t>曼谷拉差达宜必思尚品酒店</t>
  </si>
  <si>
    <t>ZHANG JIAYI</t>
  </si>
  <si>
    <t>930.00</t>
  </si>
  <si>
    <t>2023-10-13 10:56:56</t>
  </si>
  <si>
    <t>4072592</t>
  </si>
  <si>
    <t>LIM RI QIANG DESMOND</t>
  </si>
  <si>
    <t>1280.00</t>
  </si>
  <si>
    <t>2023-10-15 10:56:41</t>
  </si>
  <si>
    <t>4077993</t>
  </si>
  <si>
    <t>PATEL TUSHARBHAI VISHNUBHAI,PATEL RITUBEN RAJESHBHAI</t>
  </si>
  <si>
    <t>830.00</t>
  </si>
  <si>
    <t>2023-10-16 09:50:46</t>
  </si>
  <si>
    <t>4037011</t>
  </si>
  <si>
    <t>Qiu Qian,Yu Jiujiu</t>
  </si>
  <si>
    <t>1220.00</t>
  </si>
  <si>
    <t>2023-10-08 09:43:13</t>
  </si>
  <si>
    <t>2023-07-31</t>
  </si>
  <si>
    <t>3714215</t>
  </si>
  <si>
    <t>LEE THIEN SOON,AW AMANDA XIU HUI</t>
  </si>
  <si>
    <t>1240.00</t>
  </si>
  <si>
    <t>2023-08-01 10:32:57</t>
  </si>
  <si>
    <t>3963211</t>
  </si>
  <si>
    <t>安达仕首尔江南酒店</t>
  </si>
  <si>
    <t>LIN KUOHUA</t>
  </si>
  <si>
    <t>8195.00</t>
  </si>
  <si>
    <t>2023-09-21 14:27:39</t>
  </si>
  <si>
    <t>4038495</t>
  </si>
  <si>
    <t>宜必思曼谷素坤逸24店</t>
  </si>
  <si>
    <t>YUNG CHING</t>
  </si>
  <si>
    <t>1396.00</t>
  </si>
  <si>
    <t>2023-10-09 12:37:20</t>
  </si>
  <si>
    <t>4037245</t>
  </si>
  <si>
    <t>CHIANG CHIH HSU</t>
  </si>
  <si>
    <t>2023-10-09 12:27:55</t>
  </si>
  <si>
    <t>4022306</t>
  </si>
  <si>
    <t>曼谷素坤逸十一酒店</t>
  </si>
  <si>
    <t>TAYLOR GARY,AMTHAISONG SAKORN</t>
  </si>
  <si>
    <t>1230.00</t>
  </si>
  <si>
    <t>2023-10-05 13:03:45</t>
  </si>
  <si>
    <t>2023-08-01</t>
  </si>
  <si>
    <t>3715784</t>
  </si>
  <si>
    <t>安梦民丹岛度假村</t>
  </si>
  <si>
    <t>yee kailing,ang leng chee,lim hwee gek</t>
  </si>
  <si>
    <t>5796.00</t>
  </si>
  <si>
    <t>2023-08-01 11:42:23</t>
  </si>
  <si>
    <t>4058907</t>
  </si>
  <si>
    <t>芭堤雅北部遨舍度假酒店 (SHA Extra Plus)</t>
  </si>
  <si>
    <t>TONG JICHENG,REN JIAWEI,LI ZIJIAN</t>
  </si>
  <si>
    <t>1708.00</t>
  </si>
  <si>
    <t>2023-10-12 12:40:01</t>
  </si>
  <si>
    <t>2023-08-07</t>
  </si>
  <si>
    <t>3744357</t>
  </si>
  <si>
    <t>宜必思尚品曼谷是隆酒店</t>
  </si>
  <si>
    <t>YIP ON KEI ANGEL</t>
  </si>
  <si>
    <t>1191.00</t>
  </si>
  <si>
    <t>2023-08-07 15:19:05</t>
  </si>
  <si>
    <t>4051148</t>
  </si>
  <si>
    <t>宜必思尚品哥打巴鲁酒店</t>
  </si>
  <si>
    <t>CHOON KEAT LIM</t>
  </si>
  <si>
    <t>331.00</t>
  </si>
  <si>
    <t>2023-10-11 11:57:36</t>
  </si>
  <si>
    <t>4052838</t>
  </si>
  <si>
    <t>灵狮铂金酒店</t>
  </si>
  <si>
    <t>KONG CHIONG UNG</t>
  </si>
  <si>
    <t>540.00</t>
  </si>
  <si>
    <t>2023-10-11 10:22:23</t>
  </si>
  <si>
    <t>4078673</t>
  </si>
  <si>
    <t>Dumahiri Juhardin</t>
  </si>
  <si>
    <t>2023-10-16 10:47:20</t>
  </si>
  <si>
    <t>4046931</t>
  </si>
  <si>
    <t>甲米悦榕庄酒店</t>
  </si>
  <si>
    <t>MA GUOWEI,QI HUANHUAN</t>
  </si>
  <si>
    <t>12480.00</t>
  </si>
  <si>
    <t>2023-10-10 14:18:38</t>
  </si>
  <si>
    <t>4062901</t>
  </si>
  <si>
    <t>OZO槟城乔治镇酒店</t>
  </si>
  <si>
    <t>MA CHENJING,CHEN YIN,CHEN XIAO,LI SHIYI</t>
  </si>
  <si>
    <t>1400.00</t>
  </si>
  <si>
    <t>2023-10-14 15:57:00</t>
  </si>
  <si>
    <t>4083338</t>
  </si>
  <si>
    <t>双威大盒子酒店</t>
  </si>
  <si>
    <t>SUN QIUYUE</t>
  </si>
  <si>
    <t>2023-10-17 09:48:36</t>
  </si>
  <si>
    <t>4029403</t>
  </si>
  <si>
    <t>Hotel JAL City Bangkok</t>
  </si>
  <si>
    <t>Na Ms. Hyojung</t>
  </si>
  <si>
    <t>5016.00</t>
  </si>
  <si>
    <t>2023-10-06 12:08:58</t>
  </si>
  <si>
    <t>4085626</t>
  </si>
  <si>
    <t>碧瑶广场小屋</t>
  </si>
  <si>
    <t>Mercado Emeliza,Mercado Emeliza</t>
  </si>
  <si>
    <t>420.00</t>
  </si>
  <si>
    <t>2023-10-17 14:37:25</t>
  </si>
  <si>
    <t>4085697</t>
  </si>
  <si>
    <t>Ly Gallen,Ly Gallen</t>
  </si>
  <si>
    <t>2023-10-17 14:55:00</t>
  </si>
  <si>
    <t>3994427</t>
  </si>
  <si>
    <t>旅定酒店</t>
  </si>
  <si>
    <t>Chan Wing Yee Corina,Chang Yin Tung</t>
  </si>
  <si>
    <t>5794.00</t>
  </si>
  <si>
    <t>2023-09-28 08:48:10</t>
  </si>
  <si>
    <t>4028637</t>
  </si>
  <si>
    <t>攀瓦布里海滨度假村(SHA Extra Plus)</t>
  </si>
  <si>
    <t>azhar mohd,azhar mohd,azhar mohd</t>
  </si>
  <si>
    <t>2023-10-06 13:10:20</t>
  </si>
  <si>
    <t>2023-08-20</t>
  </si>
  <si>
    <t>3807536</t>
  </si>
  <si>
    <t>Sawaid Basel</t>
  </si>
  <si>
    <t>2010.00</t>
  </si>
  <si>
    <t>2023-08-20 12:01:11</t>
  </si>
  <si>
    <t>3858650</t>
  </si>
  <si>
    <t>Widmer Remo</t>
  </si>
  <si>
    <t>1197.00</t>
  </si>
  <si>
    <t>2023-08-30 17:25:20</t>
  </si>
  <si>
    <t>3821483</t>
  </si>
  <si>
    <t>Zygo Thomas</t>
  </si>
  <si>
    <t>1206.00</t>
  </si>
  <si>
    <t>2023-08-23 11:08:03</t>
  </si>
  <si>
    <t>3952331</t>
  </si>
  <si>
    <t>BANTAYAN REGINE</t>
  </si>
  <si>
    <t>660.00</t>
  </si>
  <si>
    <t>2023-09-19 11:15:42</t>
  </si>
  <si>
    <t>4057260</t>
  </si>
  <si>
    <t>Index济州岛梦幻酒店</t>
  </si>
  <si>
    <t>ZHANG RONG,CAO YAN,CHEN YUANYUAN</t>
  </si>
  <si>
    <t>1144.00</t>
  </si>
  <si>
    <t>2023-10-12 09:06:59</t>
  </si>
  <si>
    <t>2023-06-20</t>
  </si>
  <si>
    <t>3527936</t>
  </si>
  <si>
    <t>迪拜中城派拉蒙酒店</t>
  </si>
  <si>
    <t>LEE EUNGYEON,LEE EUNGYEON</t>
  </si>
  <si>
    <t>2526.00</t>
  </si>
  <si>
    <t>2023-06-21 10:04:00</t>
  </si>
  <si>
    <t>2023-04-11</t>
  </si>
  <si>
    <t>3216220</t>
  </si>
  <si>
    <t>CHA HYUNSEO</t>
  </si>
  <si>
    <t>5037.00</t>
  </si>
  <si>
    <t>2023-04-13 08:17:57</t>
  </si>
  <si>
    <t>2023-10-09</t>
  </si>
  <si>
    <t>4041870</t>
  </si>
  <si>
    <t>普吉岛诺库酒店</t>
  </si>
  <si>
    <t>CHEN CHEN</t>
  </si>
  <si>
    <t>2872.00</t>
  </si>
  <si>
    <t>2023-10-09 11:17:01</t>
  </si>
  <si>
    <t>4067496</t>
  </si>
  <si>
    <t>贝斯特韦斯特纳达廊曼机场酒店</t>
  </si>
  <si>
    <t>WU YU</t>
  </si>
  <si>
    <t>796.00</t>
  </si>
  <si>
    <t>2023-10-14 12:04:30</t>
  </si>
  <si>
    <t>4066064</t>
  </si>
  <si>
    <t>曼谷素坤逸奥克伍德华庭工作室酒店</t>
  </si>
  <si>
    <t>CHAN CHI CHENG</t>
  </si>
  <si>
    <t>1041.00</t>
  </si>
  <si>
    <t>2023-10-14 11:20:27</t>
  </si>
  <si>
    <t>4068142</t>
  </si>
  <si>
    <t>The Reef Island Resort Mactan, Cebu</t>
  </si>
  <si>
    <t>Rhodes Lourdes</t>
  </si>
  <si>
    <t>1050.00</t>
  </si>
  <si>
    <t>2023-10-14 08:51:51</t>
  </si>
  <si>
    <t>4067983</t>
  </si>
  <si>
    <t>ASAI AYAKA</t>
  </si>
  <si>
    <t>2100.00</t>
  </si>
  <si>
    <t>2023-10-14 08:39:26</t>
  </si>
  <si>
    <t>2023-10-02</t>
  </si>
  <si>
    <t>4013013</t>
  </si>
  <si>
    <t>普吉翡翠海滩度假村</t>
  </si>
  <si>
    <t>ZHANG JIAO</t>
  </si>
  <si>
    <t>1174.00</t>
  </si>
  <si>
    <t>2023-10-03 17:17:57</t>
  </si>
  <si>
    <t>4052532</t>
  </si>
  <si>
    <t>莱恩酒店</t>
  </si>
  <si>
    <t>LIM HAN LEONG</t>
  </si>
  <si>
    <t>600.00</t>
  </si>
  <si>
    <t>2023-10-11 10:03:36</t>
  </si>
  <si>
    <t>4053210</t>
  </si>
  <si>
    <t>JIAN CHANGMING,YANG KUNPENG</t>
  </si>
  <si>
    <t>900.00</t>
  </si>
  <si>
    <t>2023-10-11 12:02:36</t>
  </si>
  <si>
    <t>4054756</t>
  </si>
  <si>
    <t>帮拉中心一号酒店</t>
  </si>
  <si>
    <t>Sudarmanto Sudarmanto</t>
  </si>
  <si>
    <t>121.00</t>
  </si>
  <si>
    <t>2023-10-11 17:28:33</t>
  </si>
  <si>
    <t>4055807</t>
  </si>
  <si>
    <t>贝塔姆水上乐园度假村</t>
  </si>
  <si>
    <t>OSMAN ZAIMADIANA</t>
  </si>
  <si>
    <t>2280.00</t>
  </si>
  <si>
    <t>2023-10-12 15:13:36</t>
  </si>
  <si>
    <t>4058963</t>
  </si>
  <si>
    <t>2000.00</t>
  </si>
  <si>
    <t>2023-10-12 20:05:08</t>
  </si>
  <si>
    <t>4082293</t>
  </si>
  <si>
    <t>菲斯时尚酒店</t>
  </si>
  <si>
    <t>CHEN JUNLIN,XIE QUN</t>
  </si>
  <si>
    <t>421.00</t>
  </si>
  <si>
    <t>2023-10-17 10:29:22</t>
  </si>
  <si>
    <t>4036451</t>
  </si>
  <si>
    <t>WANG TAO</t>
  </si>
  <si>
    <t>935.00</t>
  </si>
  <si>
    <t>2023-10-08 15:17:07</t>
  </si>
  <si>
    <t>4077476</t>
  </si>
  <si>
    <t>曼谷阿尔玛斯酒店</t>
  </si>
  <si>
    <t>BAKA ANIS</t>
  </si>
  <si>
    <t>1128.00</t>
  </si>
  <si>
    <t>2023-10-15 23:32:12</t>
  </si>
  <si>
    <t>4062911</t>
  </si>
  <si>
    <t>NGANKHANG PARADDA</t>
  </si>
  <si>
    <t>187.00</t>
  </si>
  <si>
    <t>2023-10-13 09:35:35</t>
  </si>
  <si>
    <t>4077150</t>
  </si>
  <si>
    <t>GO! Hotel Chonburi at Central Chonburi</t>
  </si>
  <si>
    <t>AKKARAPREECHAKUL PUSSORN</t>
  </si>
  <si>
    <t>776.00</t>
  </si>
  <si>
    <t>2023-10-15 23:23:01</t>
  </si>
  <si>
    <t>4077207</t>
  </si>
  <si>
    <t>河内 K 大套房酒店</t>
  </si>
  <si>
    <t>Xu Wencai</t>
  </si>
  <si>
    <t>615.00</t>
  </si>
  <si>
    <t>2023-10-15 22:27:57</t>
  </si>
  <si>
    <t>4055002</t>
  </si>
  <si>
    <t>Asiana Grand Hotel</t>
  </si>
  <si>
    <t>IRFAN AKHTAR,ATIF MANZOOR,FAIZ HASAAN</t>
  </si>
  <si>
    <t>8091.00</t>
  </si>
  <si>
    <t>2023-10-11 19:47:40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</si>
</sst>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164</xdr:row>
      <xdr:rowOff>0</xdr:rowOff>
    </xdr:from>
    <xdr:to>
      <xdr:col>13</xdr:col>
      <xdr:colOff>638175</xdr:colOff>
      <xdr:row>194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3155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45212</v>
      </c>
      <c r="G2" s="6">
        <v>45215</v>
      </c>
      <c r="H2" s="4">
        <v>2</v>
      </c>
      <c r="I2" s="4">
        <v>3</v>
      </c>
      <c r="J2" s="4">
        <v>6</v>
      </c>
      <c r="K2" s="4" t="s">
        <v>30</v>
      </c>
      <c r="L2" s="4">
        <v>5808</v>
      </c>
      <c r="M2" s="4">
        <v>5808</v>
      </c>
      <c r="N2" s="4" t="s">
        <v>31</v>
      </c>
      <c r="O2" s="4" t="s">
        <v>32</v>
      </c>
      <c r="P2" s="4" t="s">
        <v>33</v>
      </c>
      <c r="Q2" s="4">
        <v>0</v>
      </c>
      <c r="R2" s="7">
        <v>45020</v>
      </c>
      <c r="S2" s="6">
        <v>45218</v>
      </c>
      <c r="T2" s="4" t="s">
        <v>34</v>
      </c>
      <c r="U2" s="4">
        <v>5808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45213</v>
      </c>
      <c r="G3" s="6">
        <v>45215</v>
      </c>
      <c r="H3" s="4">
        <v>1</v>
      </c>
      <c r="I3" s="4">
        <v>2</v>
      </c>
      <c r="J3" s="4">
        <v>2</v>
      </c>
      <c r="K3" s="4" t="s">
        <v>30</v>
      </c>
      <c r="L3" s="4">
        <v>2932</v>
      </c>
      <c r="M3" s="4">
        <v>2932</v>
      </c>
      <c r="N3" s="4" t="s">
        <v>39</v>
      </c>
      <c r="O3" s="4" t="s">
        <v>32</v>
      </c>
      <c r="P3" s="4" t="s">
        <v>33</v>
      </c>
      <c r="Q3" s="4">
        <v>0</v>
      </c>
      <c r="R3" s="7">
        <v>45065</v>
      </c>
      <c r="S3" s="6">
        <v>45218</v>
      </c>
      <c r="T3" s="4" t="s">
        <v>34</v>
      </c>
      <c r="U3" s="4">
        <v>2932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45213</v>
      </c>
      <c r="G4" s="6">
        <v>45215</v>
      </c>
      <c r="H4" s="4">
        <v>1</v>
      </c>
      <c r="I4" s="4">
        <v>2</v>
      </c>
      <c r="J4" s="4">
        <v>2</v>
      </c>
      <c r="K4" s="4" t="s">
        <v>30</v>
      </c>
      <c r="L4" s="4">
        <v>2526</v>
      </c>
      <c r="M4" s="4">
        <v>2526</v>
      </c>
      <c r="N4" s="4" t="s">
        <v>45</v>
      </c>
      <c r="O4" s="4" t="s">
        <v>32</v>
      </c>
      <c r="P4" s="4" t="s">
        <v>33</v>
      </c>
      <c r="Q4" s="4">
        <v>0</v>
      </c>
      <c r="R4" s="7">
        <v>45097</v>
      </c>
      <c r="S4" s="6">
        <v>45218</v>
      </c>
      <c r="T4" s="4" t="s">
        <v>34</v>
      </c>
      <c r="U4" s="4">
        <v>2526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28</v>
      </c>
      <c r="E5" s="4" t="s">
        <v>38</v>
      </c>
      <c r="F5" s="6">
        <v>45213</v>
      </c>
      <c r="G5" s="6">
        <v>45215</v>
      </c>
      <c r="H5" s="4">
        <v>1</v>
      </c>
      <c r="I5" s="4">
        <v>2</v>
      </c>
      <c r="J5" s="4">
        <v>2</v>
      </c>
      <c r="K5" s="4" t="s">
        <v>30</v>
      </c>
      <c r="L5" s="4">
        <v>2932</v>
      </c>
      <c r="M5" s="4">
        <v>2932</v>
      </c>
      <c r="N5" s="4" t="s">
        <v>49</v>
      </c>
      <c r="O5" s="4" t="s">
        <v>32</v>
      </c>
      <c r="P5" s="4" t="s">
        <v>33</v>
      </c>
      <c r="Q5" s="4">
        <v>0</v>
      </c>
      <c r="R5" s="7">
        <v>45106.0000115741</v>
      </c>
      <c r="S5" s="6">
        <v>45218</v>
      </c>
      <c r="T5" s="4" t="s">
        <v>34</v>
      </c>
      <c r="U5" s="4">
        <v>2932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28</v>
      </c>
      <c r="E6" s="4" t="s">
        <v>53</v>
      </c>
      <c r="F6" s="6">
        <v>45213</v>
      </c>
      <c r="G6" s="6">
        <v>45215</v>
      </c>
      <c r="H6" s="4">
        <v>1</v>
      </c>
      <c r="I6" s="4">
        <v>2</v>
      </c>
      <c r="J6" s="4">
        <v>2</v>
      </c>
      <c r="K6" s="4" t="s">
        <v>30</v>
      </c>
      <c r="L6" s="4">
        <v>2096</v>
      </c>
      <c r="M6" s="4">
        <v>2096</v>
      </c>
      <c r="N6" s="4" t="s">
        <v>54</v>
      </c>
      <c r="O6" s="4" t="s">
        <v>32</v>
      </c>
      <c r="P6" s="4" t="s">
        <v>33</v>
      </c>
      <c r="Q6" s="4">
        <v>0</v>
      </c>
      <c r="R6" s="7">
        <v>45106.0000115741</v>
      </c>
      <c r="S6" s="6">
        <v>45218</v>
      </c>
      <c r="T6" s="4" t="s">
        <v>34</v>
      </c>
      <c r="U6" s="4">
        <v>2096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28</v>
      </c>
      <c r="E7" s="4" t="s">
        <v>58</v>
      </c>
      <c r="F7" s="6">
        <v>45212</v>
      </c>
      <c r="G7" s="6">
        <v>45215</v>
      </c>
      <c r="H7" s="4">
        <v>1</v>
      </c>
      <c r="I7" s="4">
        <v>3</v>
      </c>
      <c r="J7" s="4">
        <v>3</v>
      </c>
      <c r="K7" s="4" t="s">
        <v>30</v>
      </c>
      <c r="L7" s="4">
        <v>3384</v>
      </c>
      <c r="M7" s="4">
        <v>3384</v>
      </c>
      <c r="N7" s="4" t="s">
        <v>59</v>
      </c>
      <c r="O7" s="4" t="s">
        <v>32</v>
      </c>
      <c r="P7" s="4" t="s">
        <v>33</v>
      </c>
      <c r="Q7" s="4">
        <v>0</v>
      </c>
      <c r="R7" s="7">
        <v>45110.0000115741</v>
      </c>
      <c r="S7" s="6">
        <v>45218</v>
      </c>
      <c r="T7" s="4" t="s">
        <v>34</v>
      </c>
      <c r="U7" s="4">
        <v>3384</v>
      </c>
      <c r="V7" s="4">
        <v>0</v>
      </c>
      <c r="W7" s="4">
        <v>0</v>
      </c>
      <c r="X7" s="4" t="s">
        <v>60</v>
      </c>
      <c r="Y7" s="4" t="s">
        <v>51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28</v>
      </c>
      <c r="E8" s="4" t="s">
        <v>62</v>
      </c>
      <c r="F8" s="6">
        <v>45212</v>
      </c>
      <c r="G8" s="6">
        <v>45215</v>
      </c>
      <c r="H8" s="4">
        <v>1</v>
      </c>
      <c r="I8" s="4">
        <v>3</v>
      </c>
      <c r="J8" s="4">
        <v>3</v>
      </c>
      <c r="K8" s="4" t="s">
        <v>30</v>
      </c>
      <c r="L8" s="4">
        <v>3144</v>
      </c>
      <c r="M8" s="4">
        <v>3144</v>
      </c>
      <c r="N8" s="4" t="s">
        <v>63</v>
      </c>
      <c r="O8" s="4" t="s">
        <v>32</v>
      </c>
      <c r="P8" s="4" t="s">
        <v>33</v>
      </c>
      <c r="Q8" s="4">
        <v>0</v>
      </c>
      <c r="R8" s="7">
        <v>45114</v>
      </c>
      <c r="S8" s="6">
        <v>45218</v>
      </c>
      <c r="T8" s="4" t="s">
        <v>34</v>
      </c>
      <c r="U8" s="4">
        <v>3144</v>
      </c>
      <c r="V8" s="4">
        <v>0</v>
      </c>
      <c r="W8" s="4">
        <v>0</v>
      </c>
      <c r="X8" s="4" t="s">
        <v>64</v>
      </c>
      <c r="Y8" s="4" t="s">
        <v>51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45211</v>
      </c>
      <c r="G9" s="6">
        <v>45215</v>
      </c>
      <c r="H9" s="4">
        <v>1</v>
      </c>
      <c r="I9" s="4">
        <v>4</v>
      </c>
      <c r="J9" s="4">
        <v>4</v>
      </c>
      <c r="K9" s="4" t="s">
        <v>30</v>
      </c>
      <c r="L9" s="4">
        <v>3900</v>
      </c>
      <c r="M9" s="4">
        <v>3900</v>
      </c>
      <c r="N9" s="4" t="s">
        <v>68</v>
      </c>
      <c r="O9" s="4" t="s">
        <v>32</v>
      </c>
      <c r="P9" s="4" t="s">
        <v>33</v>
      </c>
      <c r="Q9" s="4">
        <v>0</v>
      </c>
      <c r="R9" s="7">
        <v>45118</v>
      </c>
      <c r="S9" s="6">
        <v>45218</v>
      </c>
      <c r="T9" s="4" t="s">
        <v>34</v>
      </c>
      <c r="U9" s="4">
        <v>3900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45212</v>
      </c>
      <c r="G10" s="6">
        <v>45215</v>
      </c>
      <c r="H10" s="4">
        <v>1</v>
      </c>
      <c r="I10" s="4">
        <v>3</v>
      </c>
      <c r="J10" s="4">
        <v>3</v>
      </c>
      <c r="K10" s="4" t="s">
        <v>30</v>
      </c>
      <c r="L10" s="4">
        <v>1240</v>
      </c>
      <c r="M10" s="4">
        <v>1240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45138</v>
      </c>
      <c r="S10" s="6">
        <v>45218</v>
      </c>
      <c r="T10" s="4" t="s">
        <v>34</v>
      </c>
      <c r="U10" s="4">
        <v>1240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45212</v>
      </c>
      <c r="G11" s="6">
        <v>45215</v>
      </c>
      <c r="H11" s="4">
        <v>1</v>
      </c>
      <c r="I11" s="4">
        <v>3</v>
      </c>
      <c r="J11" s="4">
        <v>3</v>
      </c>
      <c r="K11" s="4" t="s">
        <v>30</v>
      </c>
      <c r="L11" s="4">
        <v>624</v>
      </c>
      <c r="M11" s="4">
        <v>624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45142.0000115741</v>
      </c>
      <c r="S11" s="6">
        <v>45218</v>
      </c>
      <c r="T11" s="4" t="s">
        <v>34</v>
      </c>
      <c r="U11" s="4">
        <v>624</v>
      </c>
      <c r="V11" s="4">
        <v>0</v>
      </c>
      <c r="W11" s="4">
        <v>0</v>
      </c>
      <c r="X11" s="4" t="s">
        <v>81</v>
      </c>
      <c r="Y11" s="4" t="s">
        <v>51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45216</v>
      </c>
      <c r="G12" s="6">
        <v>45217</v>
      </c>
      <c r="H12" s="4">
        <v>1</v>
      </c>
      <c r="I12" s="4">
        <v>1</v>
      </c>
      <c r="J12" s="4">
        <v>1</v>
      </c>
      <c r="K12" s="4" t="s">
        <v>30</v>
      </c>
      <c r="L12" s="4">
        <v>393</v>
      </c>
      <c r="M12" s="4">
        <v>393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45154</v>
      </c>
      <c r="S12" s="6">
        <v>45218</v>
      </c>
      <c r="T12" s="4" t="s">
        <v>34</v>
      </c>
      <c r="U12" s="4">
        <v>393</v>
      </c>
      <c r="V12" s="4">
        <v>0</v>
      </c>
      <c r="W12" s="4">
        <v>0</v>
      </c>
      <c r="X12" s="4" t="s">
        <v>86</v>
      </c>
      <c r="Y12" s="4" t="s">
        <v>51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45212</v>
      </c>
      <c r="G13" s="6">
        <v>45217</v>
      </c>
      <c r="H13" s="4">
        <v>1</v>
      </c>
      <c r="I13" s="4">
        <v>5</v>
      </c>
      <c r="J13" s="4">
        <v>5</v>
      </c>
      <c r="K13" s="4" t="s">
        <v>30</v>
      </c>
      <c r="L13" s="4">
        <v>2010</v>
      </c>
      <c r="M13" s="4">
        <v>2010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45158</v>
      </c>
      <c r="S13" s="6">
        <v>45218</v>
      </c>
      <c r="T13" s="4" t="s">
        <v>34</v>
      </c>
      <c r="U13" s="4">
        <v>2010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45213</v>
      </c>
      <c r="G14" s="6">
        <v>45217</v>
      </c>
      <c r="H14" s="4">
        <v>3</v>
      </c>
      <c r="I14" s="4">
        <v>4</v>
      </c>
      <c r="J14" s="4">
        <v>12</v>
      </c>
      <c r="K14" s="4" t="s">
        <v>30</v>
      </c>
      <c r="L14" s="4">
        <v>9366</v>
      </c>
      <c r="M14" s="4">
        <v>9366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45160</v>
      </c>
      <c r="S14" s="6">
        <v>45218</v>
      </c>
      <c r="T14" s="4" t="s">
        <v>34</v>
      </c>
      <c r="U14" s="4">
        <v>9366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45214</v>
      </c>
      <c r="G15" s="6">
        <v>45217</v>
      </c>
      <c r="H15" s="4">
        <v>1</v>
      </c>
      <c r="I15" s="4">
        <v>3</v>
      </c>
      <c r="J15" s="4">
        <v>3</v>
      </c>
      <c r="K15" s="4" t="s">
        <v>30</v>
      </c>
      <c r="L15" s="4">
        <v>1206</v>
      </c>
      <c r="M15" s="4">
        <v>1206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45160</v>
      </c>
      <c r="S15" s="6">
        <v>45218</v>
      </c>
      <c r="T15" s="4" t="s">
        <v>34</v>
      </c>
      <c r="U15" s="4">
        <v>1206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88</v>
      </c>
      <c r="E16" s="4" t="s">
        <v>104</v>
      </c>
      <c r="F16" s="6">
        <v>45214</v>
      </c>
      <c r="G16" s="6">
        <v>45217</v>
      </c>
      <c r="H16" s="4">
        <v>1</v>
      </c>
      <c r="I16" s="4">
        <v>3</v>
      </c>
      <c r="J16" s="4">
        <v>3</v>
      </c>
      <c r="K16" s="4" t="s">
        <v>30</v>
      </c>
      <c r="L16" s="4">
        <v>1197</v>
      </c>
      <c r="M16" s="4">
        <v>1197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45168</v>
      </c>
      <c r="S16" s="6">
        <v>45218</v>
      </c>
      <c r="T16" s="4" t="s">
        <v>34</v>
      </c>
      <c r="U16" s="4">
        <v>1197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45216</v>
      </c>
      <c r="G17" s="6">
        <v>45217</v>
      </c>
      <c r="H17" s="4">
        <v>1</v>
      </c>
      <c r="I17" s="4">
        <v>1</v>
      </c>
      <c r="J17" s="4">
        <v>1</v>
      </c>
      <c r="K17" s="4" t="s">
        <v>30</v>
      </c>
      <c r="L17" s="4">
        <v>799</v>
      </c>
      <c r="M17" s="4">
        <v>799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45168.0000115741</v>
      </c>
      <c r="S17" s="6">
        <v>45218</v>
      </c>
      <c r="T17" s="4" t="s">
        <v>34</v>
      </c>
      <c r="U17" s="4">
        <v>799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45214</v>
      </c>
      <c r="G18" s="6">
        <v>45217</v>
      </c>
      <c r="H18" s="4">
        <v>1</v>
      </c>
      <c r="I18" s="4">
        <v>3</v>
      </c>
      <c r="J18" s="4">
        <v>3</v>
      </c>
      <c r="K18" s="4" t="s">
        <v>30</v>
      </c>
      <c r="L18" s="4">
        <v>3396</v>
      </c>
      <c r="M18" s="4">
        <v>3396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45175</v>
      </c>
      <c r="S18" s="6">
        <v>45218</v>
      </c>
      <c r="T18" s="4" t="s">
        <v>34</v>
      </c>
      <c r="U18" s="4">
        <v>3396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45214</v>
      </c>
      <c r="G19" s="6">
        <v>45217</v>
      </c>
      <c r="H19" s="4">
        <v>1</v>
      </c>
      <c r="I19" s="4">
        <v>3</v>
      </c>
      <c r="J19" s="4">
        <v>3</v>
      </c>
      <c r="K19" s="4" t="s">
        <v>30</v>
      </c>
      <c r="L19" s="4">
        <v>1521</v>
      </c>
      <c r="M19" s="4">
        <v>1521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45176.0000115741</v>
      </c>
      <c r="S19" s="6">
        <v>45218</v>
      </c>
      <c r="T19" s="4" t="s">
        <v>34</v>
      </c>
      <c r="U19" s="4">
        <v>1521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45214</v>
      </c>
      <c r="G20" s="6">
        <v>45217</v>
      </c>
      <c r="H20" s="4">
        <v>1</v>
      </c>
      <c r="I20" s="4">
        <v>3</v>
      </c>
      <c r="J20" s="4">
        <v>3</v>
      </c>
      <c r="K20" s="4" t="s">
        <v>30</v>
      </c>
      <c r="L20" s="4">
        <v>2793</v>
      </c>
      <c r="M20" s="4">
        <v>2793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45176.0000115741</v>
      </c>
      <c r="S20" s="6">
        <v>45218</v>
      </c>
      <c r="T20" s="4" t="s">
        <v>34</v>
      </c>
      <c r="U20" s="4">
        <v>2793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45216</v>
      </c>
      <c r="G21" s="6">
        <v>45217</v>
      </c>
      <c r="H21" s="4">
        <v>1</v>
      </c>
      <c r="I21" s="4">
        <v>1</v>
      </c>
      <c r="J21" s="4">
        <v>1</v>
      </c>
      <c r="K21" s="4" t="s">
        <v>30</v>
      </c>
      <c r="L21" s="4">
        <v>1213</v>
      </c>
      <c r="M21" s="4">
        <v>1213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45178</v>
      </c>
      <c r="S21" s="6">
        <v>45218</v>
      </c>
      <c r="T21" s="4" t="s">
        <v>34</v>
      </c>
      <c r="U21" s="4">
        <v>1213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45213</v>
      </c>
      <c r="G22" s="6">
        <v>45217</v>
      </c>
      <c r="H22" s="4">
        <v>1</v>
      </c>
      <c r="I22" s="4">
        <v>4</v>
      </c>
      <c r="J22" s="4">
        <v>4</v>
      </c>
      <c r="K22" s="4" t="s">
        <v>30</v>
      </c>
      <c r="L22" s="4">
        <v>2656</v>
      </c>
      <c r="M22" s="4">
        <v>2656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45180.0000115741</v>
      </c>
      <c r="S22" s="6">
        <v>45218</v>
      </c>
      <c r="T22" s="4" t="s">
        <v>34</v>
      </c>
      <c r="U22" s="4">
        <v>2656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45215</v>
      </c>
      <c r="G23" s="6">
        <v>45217</v>
      </c>
      <c r="H23" s="4">
        <v>1</v>
      </c>
      <c r="I23" s="4">
        <v>2</v>
      </c>
      <c r="J23" s="4">
        <v>2</v>
      </c>
      <c r="K23" s="4" t="s">
        <v>30</v>
      </c>
      <c r="L23" s="4">
        <v>1648</v>
      </c>
      <c r="M23" s="4">
        <v>1648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45181.0000115741</v>
      </c>
      <c r="S23" s="6">
        <v>45218</v>
      </c>
      <c r="T23" s="4" t="s">
        <v>34</v>
      </c>
      <c r="U23" s="4">
        <v>1648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45215</v>
      </c>
      <c r="G24" s="6">
        <v>45217</v>
      </c>
      <c r="H24" s="4">
        <v>1</v>
      </c>
      <c r="I24" s="4">
        <v>2</v>
      </c>
      <c r="J24" s="4">
        <v>2</v>
      </c>
      <c r="K24" s="4" t="s">
        <v>30</v>
      </c>
      <c r="L24" s="4">
        <v>620</v>
      </c>
      <c r="M24" s="4">
        <v>620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45184.0000115741</v>
      </c>
      <c r="S24" s="6">
        <v>45218</v>
      </c>
      <c r="T24" s="4" t="s">
        <v>34</v>
      </c>
      <c r="U24" s="4">
        <v>620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45213</v>
      </c>
      <c r="G25" s="6">
        <v>45217</v>
      </c>
      <c r="H25" s="4">
        <v>1</v>
      </c>
      <c r="I25" s="4">
        <v>4</v>
      </c>
      <c r="J25" s="4">
        <v>4</v>
      </c>
      <c r="K25" s="4" t="s">
        <v>30</v>
      </c>
      <c r="L25" s="4">
        <v>3972</v>
      </c>
      <c r="M25" s="4">
        <v>3972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45185</v>
      </c>
      <c r="S25" s="6">
        <v>45218</v>
      </c>
      <c r="T25" s="4" t="s">
        <v>34</v>
      </c>
      <c r="U25" s="4">
        <v>3972</v>
      </c>
      <c r="V25" s="4">
        <v>0</v>
      </c>
      <c r="W25" s="4">
        <v>0</v>
      </c>
      <c r="X25" s="4" t="s">
        <v>160</v>
      </c>
      <c r="Y25" s="4" t="s">
        <v>51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45216</v>
      </c>
      <c r="G26" s="6">
        <v>45217</v>
      </c>
      <c r="H26" s="4">
        <v>1</v>
      </c>
      <c r="I26" s="4">
        <v>1</v>
      </c>
      <c r="J26" s="4">
        <v>1</v>
      </c>
      <c r="K26" s="4" t="s">
        <v>30</v>
      </c>
      <c r="L26" s="4">
        <v>763</v>
      </c>
      <c r="M26" s="4">
        <v>763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45187</v>
      </c>
      <c r="S26" s="6">
        <v>45218</v>
      </c>
      <c r="T26" s="4" t="s">
        <v>34</v>
      </c>
      <c r="U26" s="4">
        <v>763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88</v>
      </c>
      <c r="E27" s="4" t="s">
        <v>168</v>
      </c>
      <c r="F27" s="6">
        <v>45216</v>
      </c>
      <c r="G27" s="6">
        <v>45217</v>
      </c>
      <c r="H27" s="4">
        <v>1</v>
      </c>
      <c r="I27" s="4">
        <v>1</v>
      </c>
      <c r="J27" s="4">
        <v>1</v>
      </c>
      <c r="K27" s="4" t="s">
        <v>30</v>
      </c>
      <c r="L27" s="4">
        <v>660</v>
      </c>
      <c r="M27" s="4">
        <v>660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45187.0000115741</v>
      </c>
      <c r="S27" s="6">
        <v>45218</v>
      </c>
      <c r="T27" s="4" t="s">
        <v>34</v>
      </c>
      <c r="U27" s="4">
        <v>660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45215</v>
      </c>
      <c r="G28" s="6">
        <v>45217</v>
      </c>
      <c r="H28" s="4">
        <v>1</v>
      </c>
      <c r="I28" s="4">
        <v>2</v>
      </c>
      <c r="J28" s="4">
        <v>2</v>
      </c>
      <c r="K28" s="4" t="s">
        <v>30</v>
      </c>
      <c r="L28" s="4">
        <v>1398</v>
      </c>
      <c r="M28" s="4">
        <v>1398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45189</v>
      </c>
      <c r="S28" s="6">
        <v>45218</v>
      </c>
      <c r="T28" s="4" t="s">
        <v>34</v>
      </c>
      <c r="U28" s="4">
        <v>1398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45214</v>
      </c>
      <c r="G29" s="6">
        <v>45217</v>
      </c>
      <c r="H29" s="4">
        <v>1</v>
      </c>
      <c r="I29" s="4">
        <v>3</v>
      </c>
      <c r="J29" s="4">
        <v>3</v>
      </c>
      <c r="K29" s="4" t="s">
        <v>30</v>
      </c>
      <c r="L29" s="4">
        <v>8195</v>
      </c>
      <c r="M29" s="4">
        <v>8195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45189</v>
      </c>
      <c r="S29" s="6">
        <v>45218</v>
      </c>
      <c r="T29" s="4" t="s">
        <v>34</v>
      </c>
      <c r="U29" s="4">
        <v>8195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186</v>
      </c>
      <c r="F30" s="6">
        <v>45214</v>
      </c>
      <c r="G30" s="6">
        <v>45217</v>
      </c>
      <c r="H30" s="4">
        <v>1</v>
      </c>
      <c r="I30" s="4">
        <v>3</v>
      </c>
      <c r="J30" s="4">
        <v>3</v>
      </c>
      <c r="K30" s="4" t="s">
        <v>30</v>
      </c>
      <c r="L30" s="4">
        <v>915</v>
      </c>
      <c r="M30" s="4">
        <v>915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45192</v>
      </c>
      <c r="S30" s="6">
        <v>45218</v>
      </c>
      <c r="T30" s="4" t="s">
        <v>34</v>
      </c>
      <c r="U30" s="4">
        <v>915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45216</v>
      </c>
      <c r="G31" s="6">
        <v>45217</v>
      </c>
      <c r="H31" s="4">
        <v>1</v>
      </c>
      <c r="I31" s="4">
        <v>1</v>
      </c>
      <c r="J31" s="4">
        <v>1</v>
      </c>
      <c r="K31" s="4" t="s">
        <v>30</v>
      </c>
      <c r="L31" s="4">
        <v>997</v>
      </c>
      <c r="M31" s="4">
        <v>997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45192</v>
      </c>
      <c r="S31" s="6">
        <v>45218</v>
      </c>
      <c r="T31" s="4" t="s">
        <v>34</v>
      </c>
      <c r="U31" s="4">
        <v>997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45215</v>
      </c>
      <c r="G32" s="6">
        <v>45217</v>
      </c>
      <c r="H32" s="4">
        <v>1</v>
      </c>
      <c r="I32" s="4">
        <v>2</v>
      </c>
      <c r="J32" s="4">
        <v>2</v>
      </c>
      <c r="K32" s="4" t="s">
        <v>30</v>
      </c>
      <c r="L32" s="4">
        <v>2088</v>
      </c>
      <c r="M32" s="4">
        <v>2088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45193</v>
      </c>
      <c r="S32" s="6">
        <v>45218</v>
      </c>
      <c r="T32" s="4" t="s">
        <v>34</v>
      </c>
      <c r="U32" s="4">
        <v>2088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203</v>
      </c>
      <c r="E33" s="4" t="s">
        <v>204</v>
      </c>
      <c r="F33" s="6">
        <v>45215</v>
      </c>
      <c r="G33" s="6">
        <v>45217</v>
      </c>
      <c r="H33" s="4">
        <v>1</v>
      </c>
      <c r="I33" s="4">
        <v>2</v>
      </c>
      <c r="J33" s="4">
        <v>2</v>
      </c>
      <c r="K33" s="4" t="s">
        <v>30</v>
      </c>
      <c r="L33" s="4">
        <v>5671</v>
      </c>
      <c r="M33" s="4">
        <v>5671</v>
      </c>
      <c r="N33" s="4" t="s">
        <v>205</v>
      </c>
      <c r="O33" s="4" t="s">
        <v>32</v>
      </c>
      <c r="P33" s="4" t="s">
        <v>33</v>
      </c>
      <c r="Q33" s="4">
        <v>0</v>
      </c>
      <c r="R33" s="7">
        <v>45194</v>
      </c>
      <c r="S33" s="6">
        <v>45218</v>
      </c>
      <c r="T33" s="4" t="s">
        <v>34</v>
      </c>
      <c r="U33" s="4">
        <v>5671</v>
      </c>
      <c r="V33" s="4">
        <v>0</v>
      </c>
      <c r="W33" s="4">
        <v>0</v>
      </c>
      <c r="X33" s="4" t="s">
        <v>206</v>
      </c>
      <c r="Y33" s="4" t="s">
        <v>51</v>
      </c>
    </row>
    <row r="34" s="4" customFormat="1" spans="1:25">
      <c r="A34" s="4" t="s">
        <v>202</v>
      </c>
      <c r="B34" s="4" t="s">
        <v>26</v>
      </c>
      <c r="C34" s="4" t="s">
        <v>207</v>
      </c>
      <c r="D34" s="4" t="s">
        <v>203</v>
      </c>
      <c r="E34" s="4" t="s">
        <v>204</v>
      </c>
      <c r="F34" s="6">
        <v>45215</v>
      </c>
      <c r="G34" s="6">
        <v>45217</v>
      </c>
      <c r="H34" s="4">
        <v>1</v>
      </c>
      <c r="I34" s="4">
        <v>2</v>
      </c>
      <c r="J34" s="4">
        <v>2</v>
      </c>
      <c r="K34" s="4" t="s">
        <v>30</v>
      </c>
      <c r="L34" s="4">
        <v>-5671</v>
      </c>
      <c r="M34" s="4">
        <v>-5671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45194</v>
      </c>
      <c r="S34" s="6">
        <v>45218</v>
      </c>
      <c r="T34" s="4" t="s">
        <v>34</v>
      </c>
      <c r="U34" s="4">
        <v>-5671</v>
      </c>
      <c r="V34" s="4">
        <v>0</v>
      </c>
      <c r="W34" s="4">
        <v>0</v>
      </c>
      <c r="X34" s="4" t="s">
        <v>206</v>
      </c>
      <c r="Y34" s="4" t="s">
        <v>51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45215</v>
      </c>
      <c r="G35" s="6">
        <v>45217</v>
      </c>
      <c r="H35" s="4">
        <v>1</v>
      </c>
      <c r="I35" s="4">
        <v>2</v>
      </c>
      <c r="J35" s="4">
        <v>2</v>
      </c>
      <c r="K35" s="4" t="s">
        <v>30</v>
      </c>
      <c r="L35" s="4">
        <v>2332</v>
      </c>
      <c r="M35" s="4">
        <v>2332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45195.0000115741</v>
      </c>
      <c r="S35" s="6">
        <v>45218</v>
      </c>
      <c r="T35" s="4" t="s">
        <v>34</v>
      </c>
      <c r="U35" s="4">
        <v>2332</v>
      </c>
      <c r="V35" s="4">
        <v>0</v>
      </c>
      <c r="W35" s="4">
        <v>0</v>
      </c>
      <c r="X35" s="4" t="s">
        <v>51</v>
      </c>
      <c r="Y35" s="4" t="s">
        <v>51</v>
      </c>
    </row>
    <row r="36" s="4" customFormat="1" spans="1:25">
      <c r="A36" s="4" t="s">
        <v>212</v>
      </c>
      <c r="B36" s="4" t="s">
        <v>26</v>
      </c>
      <c r="C36" s="4" t="s">
        <v>27</v>
      </c>
      <c r="D36" s="4" t="s">
        <v>213</v>
      </c>
      <c r="E36" s="4" t="s">
        <v>214</v>
      </c>
      <c r="F36" s="6">
        <v>45215</v>
      </c>
      <c r="G36" s="6">
        <v>45217</v>
      </c>
      <c r="H36" s="4">
        <v>1</v>
      </c>
      <c r="I36" s="4">
        <v>2</v>
      </c>
      <c r="J36" s="4">
        <v>2</v>
      </c>
      <c r="K36" s="4" t="s">
        <v>30</v>
      </c>
      <c r="L36" s="4">
        <v>920</v>
      </c>
      <c r="M36" s="4">
        <v>920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45195</v>
      </c>
      <c r="S36" s="6">
        <v>45218</v>
      </c>
      <c r="T36" s="4" t="s">
        <v>34</v>
      </c>
      <c r="U36" s="4">
        <v>920</v>
      </c>
      <c r="V36" s="4">
        <v>0</v>
      </c>
      <c r="W36" s="4">
        <v>0</v>
      </c>
      <c r="X36" s="4" t="s">
        <v>216</v>
      </c>
      <c r="Y36" s="4" t="s">
        <v>217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219</v>
      </c>
      <c r="E37" s="4" t="s">
        <v>220</v>
      </c>
      <c r="F37" s="6">
        <v>45215</v>
      </c>
      <c r="G37" s="6">
        <v>45217</v>
      </c>
      <c r="H37" s="4">
        <v>1</v>
      </c>
      <c r="I37" s="4">
        <v>2</v>
      </c>
      <c r="J37" s="4">
        <v>2</v>
      </c>
      <c r="K37" s="4" t="s">
        <v>30</v>
      </c>
      <c r="L37" s="4">
        <v>700</v>
      </c>
      <c r="M37" s="4">
        <v>700</v>
      </c>
      <c r="N37" s="4" t="s">
        <v>221</v>
      </c>
      <c r="O37" s="4" t="s">
        <v>32</v>
      </c>
      <c r="P37" s="4" t="s">
        <v>33</v>
      </c>
      <c r="Q37" s="4">
        <v>0</v>
      </c>
      <c r="R37" s="7">
        <v>45195.0000115741</v>
      </c>
      <c r="S37" s="6">
        <v>45218</v>
      </c>
      <c r="T37" s="4" t="s">
        <v>34</v>
      </c>
      <c r="U37" s="4">
        <v>700</v>
      </c>
      <c r="V37" s="4">
        <v>0</v>
      </c>
      <c r="W37" s="4">
        <v>0</v>
      </c>
      <c r="X37" s="4" t="s">
        <v>222</v>
      </c>
      <c r="Y37" s="4" t="s">
        <v>223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225</v>
      </c>
      <c r="E38" s="4" t="s">
        <v>226</v>
      </c>
      <c r="F38" s="6">
        <v>45214</v>
      </c>
      <c r="G38" s="6">
        <v>45217</v>
      </c>
      <c r="H38" s="4">
        <v>1</v>
      </c>
      <c r="I38" s="4">
        <v>3</v>
      </c>
      <c r="J38" s="4">
        <v>3</v>
      </c>
      <c r="K38" s="4" t="s">
        <v>30</v>
      </c>
      <c r="L38" s="4">
        <v>4050</v>
      </c>
      <c r="M38" s="4">
        <v>4050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45195</v>
      </c>
      <c r="S38" s="6">
        <v>45218</v>
      </c>
      <c r="T38" s="4" t="s">
        <v>34</v>
      </c>
      <c r="U38" s="4">
        <v>4050</v>
      </c>
      <c r="V38" s="4">
        <v>0</v>
      </c>
      <c r="W38" s="4">
        <v>0</v>
      </c>
      <c r="X38" s="4" t="s">
        <v>228</v>
      </c>
      <c r="Y38" s="4" t="s">
        <v>229</v>
      </c>
    </row>
    <row r="39" s="4" customFormat="1" spans="1:25">
      <c r="A39" s="4" t="s">
        <v>150</v>
      </c>
      <c r="B39" s="4" t="s">
        <v>26</v>
      </c>
      <c r="C39" s="4" t="s">
        <v>230</v>
      </c>
      <c r="D39" s="4" t="s">
        <v>151</v>
      </c>
      <c r="E39" s="4" t="s">
        <v>152</v>
      </c>
      <c r="F39" s="6">
        <v>45215</v>
      </c>
      <c r="G39" s="6">
        <v>45217</v>
      </c>
      <c r="H39" s="4">
        <v>1</v>
      </c>
      <c r="I39" s="4">
        <v>2</v>
      </c>
      <c r="J39" s="4">
        <v>2</v>
      </c>
      <c r="K39" s="4" t="s">
        <v>30</v>
      </c>
      <c r="L39" s="4">
        <v>-210.06</v>
      </c>
      <c r="M39" s="4">
        <v>-210.06</v>
      </c>
      <c r="N39" s="4" t="s">
        <v>153</v>
      </c>
      <c r="O39" s="4" t="s">
        <v>32</v>
      </c>
      <c r="P39" s="4" t="s">
        <v>33</v>
      </c>
      <c r="Q39" s="4">
        <v>0</v>
      </c>
      <c r="R39" s="7">
        <v>45184.5044907407</v>
      </c>
      <c r="S39" s="6">
        <v>45218</v>
      </c>
      <c r="T39" s="4" t="s">
        <v>34</v>
      </c>
      <c r="U39" s="4">
        <v>-210.06</v>
      </c>
      <c r="V39" s="4">
        <v>0</v>
      </c>
      <c r="W39" s="4">
        <v>0</v>
      </c>
      <c r="X39" s="4" t="s">
        <v>154</v>
      </c>
      <c r="Y39" s="4" t="s">
        <v>155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45214</v>
      </c>
      <c r="G40" s="6">
        <v>45217</v>
      </c>
      <c r="H40" s="4">
        <v>1</v>
      </c>
      <c r="I40" s="4">
        <v>3</v>
      </c>
      <c r="J40" s="4">
        <v>3</v>
      </c>
      <c r="K40" s="4" t="s">
        <v>30</v>
      </c>
      <c r="L40" s="4">
        <v>5043</v>
      </c>
      <c r="M40" s="4">
        <v>5043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45195.0000115741</v>
      </c>
      <c r="S40" s="6">
        <v>45218</v>
      </c>
      <c r="T40" s="4" t="s">
        <v>34</v>
      </c>
      <c r="U40" s="4">
        <v>5043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45215</v>
      </c>
      <c r="G41" s="6">
        <v>45217</v>
      </c>
      <c r="H41" s="4">
        <v>1</v>
      </c>
      <c r="I41" s="4">
        <v>2</v>
      </c>
      <c r="J41" s="4">
        <v>2</v>
      </c>
      <c r="K41" s="4" t="s">
        <v>30</v>
      </c>
      <c r="L41" s="4">
        <v>1152</v>
      </c>
      <c r="M41" s="4">
        <v>1152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45196.0000115741</v>
      </c>
      <c r="S41" s="6">
        <v>45218</v>
      </c>
      <c r="T41" s="4" t="s">
        <v>34</v>
      </c>
      <c r="U41" s="4">
        <v>1152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45215</v>
      </c>
      <c r="G42" s="6">
        <v>45217</v>
      </c>
      <c r="H42" s="4">
        <v>1</v>
      </c>
      <c r="I42" s="4">
        <v>2</v>
      </c>
      <c r="J42" s="4">
        <v>2</v>
      </c>
      <c r="K42" s="4" t="s">
        <v>30</v>
      </c>
      <c r="L42" s="4">
        <v>1108</v>
      </c>
      <c r="M42" s="4">
        <v>1108</v>
      </c>
      <c r="N42" s="4" t="s">
        <v>246</v>
      </c>
      <c r="O42" s="4" t="s">
        <v>32</v>
      </c>
      <c r="P42" s="4" t="s">
        <v>33</v>
      </c>
      <c r="Q42" s="4">
        <v>0</v>
      </c>
      <c r="R42" s="7">
        <v>45196.0000115741</v>
      </c>
      <c r="S42" s="6">
        <v>45218</v>
      </c>
      <c r="T42" s="4" t="s">
        <v>34</v>
      </c>
      <c r="U42" s="4">
        <v>1108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250</v>
      </c>
      <c r="E43" s="4" t="s">
        <v>251</v>
      </c>
      <c r="F43" s="6">
        <v>45214</v>
      </c>
      <c r="G43" s="6">
        <v>45217</v>
      </c>
      <c r="H43" s="4">
        <v>1</v>
      </c>
      <c r="I43" s="4">
        <v>3</v>
      </c>
      <c r="J43" s="4">
        <v>3</v>
      </c>
      <c r="K43" s="4" t="s">
        <v>30</v>
      </c>
      <c r="L43" s="4">
        <v>735</v>
      </c>
      <c r="M43" s="4">
        <v>735</v>
      </c>
      <c r="N43" s="4" t="s">
        <v>252</v>
      </c>
      <c r="O43" s="4" t="s">
        <v>32</v>
      </c>
      <c r="P43" s="4" t="s">
        <v>33</v>
      </c>
      <c r="Q43" s="4">
        <v>0</v>
      </c>
      <c r="R43" s="7">
        <v>45196.0000115741</v>
      </c>
      <c r="S43" s="6">
        <v>45218</v>
      </c>
      <c r="T43" s="4" t="s">
        <v>34</v>
      </c>
      <c r="U43" s="4">
        <v>735</v>
      </c>
      <c r="V43" s="4">
        <v>0</v>
      </c>
      <c r="W43" s="4">
        <v>0</v>
      </c>
      <c r="X43" s="4" t="s">
        <v>253</v>
      </c>
      <c r="Y43" s="4" t="s">
        <v>254</v>
      </c>
    </row>
    <row r="44" s="4" customFormat="1" spans="1:25">
      <c r="A44" s="4" t="s">
        <v>255</v>
      </c>
      <c r="B44" s="4" t="s">
        <v>26</v>
      </c>
      <c r="C44" s="4" t="s">
        <v>27</v>
      </c>
      <c r="D44" s="4" t="s">
        <v>256</v>
      </c>
      <c r="E44" s="4" t="s">
        <v>257</v>
      </c>
      <c r="F44" s="6">
        <v>45213</v>
      </c>
      <c r="G44" s="6">
        <v>45217</v>
      </c>
      <c r="H44" s="4">
        <v>1</v>
      </c>
      <c r="I44" s="4">
        <v>4</v>
      </c>
      <c r="J44" s="4">
        <v>4</v>
      </c>
      <c r="K44" s="4" t="s">
        <v>30</v>
      </c>
      <c r="L44" s="4">
        <v>5794</v>
      </c>
      <c r="M44" s="4">
        <v>5794</v>
      </c>
      <c r="N44" s="4" t="s">
        <v>258</v>
      </c>
      <c r="O44" s="4" t="s">
        <v>32</v>
      </c>
      <c r="P44" s="4" t="s">
        <v>33</v>
      </c>
      <c r="Q44" s="4">
        <v>0</v>
      </c>
      <c r="R44" s="7">
        <v>45196.0000115741</v>
      </c>
      <c r="S44" s="6">
        <v>45218</v>
      </c>
      <c r="T44" s="4" t="s">
        <v>34</v>
      </c>
      <c r="U44" s="4">
        <v>5794</v>
      </c>
      <c r="V44" s="4">
        <v>0</v>
      </c>
      <c r="W44" s="4">
        <v>0</v>
      </c>
      <c r="X44" s="4" t="s">
        <v>259</v>
      </c>
      <c r="Y44" s="4" t="s">
        <v>260</v>
      </c>
    </row>
    <row r="45" s="4" customFormat="1" spans="1:25">
      <c r="A45" s="4" t="s">
        <v>261</v>
      </c>
      <c r="B45" s="4" t="s">
        <v>26</v>
      </c>
      <c r="C45" s="4" t="s">
        <v>27</v>
      </c>
      <c r="D45" s="4" t="s">
        <v>262</v>
      </c>
      <c r="E45" s="4" t="s">
        <v>263</v>
      </c>
      <c r="F45" s="6">
        <v>45216</v>
      </c>
      <c r="G45" s="6">
        <v>45217</v>
      </c>
      <c r="H45" s="4">
        <v>1</v>
      </c>
      <c r="I45" s="4">
        <v>1</v>
      </c>
      <c r="J45" s="4">
        <v>1</v>
      </c>
      <c r="K45" s="4" t="s">
        <v>30</v>
      </c>
      <c r="L45" s="4">
        <v>1450</v>
      </c>
      <c r="M45" s="4">
        <v>1450</v>
      </c>
      <c r="N45" s="4" t="s">
        <v>264</v>
      </c>
      <c r="O45" s="4" t="s">
        <v>32</v>
      </c>
      <c r="P45" s="4" t="s">
        <v>33</v>
      </c>
      <c r="Q45" s="4">
        <v>0</v>
      </c>
      <c r="R45" s="7">
        <v>45196</v>
      </c>
      <c r="S45" s="6">
        <v>45218</v>
      </c>
      <c r="T45" s="4" t="s">
        <v>34</v>
      </c>
      <c r="U45" s="4">
        <v>1450</v>
      </c>
      <c r="V45" s="4">
        <v>0</v>
      </c>
      <c r="W45" s="4">
        <v>0</v>
      </c>
      <c r="X45" s="4" t="s">
        <v>265</v>
      </c>
      <c r="Y45" s="4" t="s">
        <v>266</v>
      </c>
    </row>
    <row r="46" s="4" customFormat="1" spans="1:25">
      <c r="A46" s="4" t="s">
        <v>267</v>
      </c>
      <c r="B46" s="4" t="s">
        <v>26</v>
      </c>
      <c r="C46" s="4" t="s">
        <v>27</v>
      </c>
      <c r="D46" s="4" t="s">
        <v>268</v>
      </c>
      <c r="E46" s="4" t="s">
        <v>269</v>
      </c>
      <c r="F46" s="6">
        <v>45214</v>
      </c>
      <c r="G46" s="6">
        <v>45217</v>
      </c>
      <c r="H46" s="4">
        <v>1</v>
      </c>
      <c r="I46" s="4">
        <v>3</v>
      </c>
      <c r="J46" s="4">
        <v>3</v>
      </c>
      <c r="K46" s="4" t="s">
        <v>30</v>
      </c>
      <c r="L46" s="4">
        <v>7600</v>
      </c>
      <c r="M46" s="4">
        <v>7600</v>
      </c>
      <c r="N46" s="4" t="s">
        <v>270</v>
      </c>
      <c r="O46" s="4" t="s">
        <v>32</v>
      </c>
      <c r="P46" s="4" t="s">
        <v>33</v>
      </c>
      <c r="Q46" s="4">
        <v>0</v>
      </c>
      <c r="R46" s="7">
        <v>45197</v>
      </c>
      <c r="S46" s="6">
        <v>45218</v>
      </c>
      <c r="T46" s="4" t="s">
        <v>34</v>
      </c>
      <c r="U46" s="4">
        <v>7600</v>
      </c>
      <c r="V46" s="4">
        <v>0</v>
      </c>
      <c r="W46" s="4">
        <v>0</v>
      </c>
      <c r="X46" s="4" t="s">
        <v>271</v>
      </c>
      <c r="Y46" s="4" t="s">
        <v>272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274</v>
      </c>
      <c r="E47" s="4" t="s">
        <v>275</v>
      </c>
      <c r="F47" s="6">
        <v>45216</v>
      </c>
      <c r="G47" s="6">
        <v>45217</v>
      </c>
      <c r="H47" s="4">
        <v>1</v>
      </c>
      <c r="I47" s="4">
        <v>1</v>
      </c>
      <c r="J47" s="4">
        <v>1</v>
      </c>
      <c r="K47" s="4" t="s">
        <v>30</v>
      </c>
      <c r="L47" s="4">
        <v>1580</v>
      </c>
      <c r="M47" s="4">
        <v>1580</v>
      </c>
      <c r="N47" s="4" t="s">
        <v>276</v>
      </c>
      <c r="O47" s="4" t="s">
        <v>32</v>
      </c>
      <c r="P47" s="4" t="s">
        <v>33</v>
      </c>
      <c r="Q47" s="4">
        <v>0</v>
      </c>
      <c r="R47" s="7">
        <v>45198.0000115741</v>
      </c>
      <c r="S47" s="6">
        <v>45218</v>
      </c>
      <c r="T47" s="4" t="s">
        <v>34</v>
      </c>
      <c r="U47" s="4">
        <v>1580</v>
      </c>
      <c r="V47" s="4">
        <v>0</v>
      </c>
      <c r="W47" s="4">
        <v>0</v>
      </c>
      <c r="X47" s="4" t="s">
        <v>277</v>
      </c>
      <c r="Y47" s="4" t="s">
        <v>278</v>
      </c>
    </row>
    <row r="48" s="4" customFormat="1" spans="1:25">
      <c r="A48" s="4" t="s">
        <v>279</v>
      </c>
      <c r="B48" s="4" t="s">
        <v>26</v>
      </c>
      <c r="C48" s="4" t="s">
        <v>27</v>
      </c>
      <c r="D48" s="4" t="s">
        <v>280</v>
      </c>
      <c r="E48" s="4" t="s">
        <v>281</v>
      </c>
      <c r="F48" s="6">
        <v>45213</v>
      </c>
      <c r="G48" s="6">
        <v>45217</v>
      </c>
      <c r="H48" s="4">
        <v>1</v>
      </c>
      <c r="I48" s="4">
        <v>4</v>
      </c>
      <c r="J48" s="4">
        <v>4</v>
      </c>
      <c r="K48" s="4" t="s">
        <v>30</v>
      </c>
      <c r="L48" s="4">
        <v>1048</v>
      </c>
      <c r="M48" s="4">
        <v>1048</v>
      </c>
      <c r="N48" s="4" t="s">
        <v>282</v>
      </c>
      <c r="O48" s="4" t="s">
        <v>32</v>
      </c>
      <c r="P48" s="4" t="s">
        <v>33</v>
      </c>
      <c r="Q48" s="4">
        <v>0</v>
      </c>
      <c r="R48" s="7">
        <v>45200.0000115741</v>
      </c>
      <c r="S48" s="6">
        <v>45218</v>
      </c>
      <c r="T48" s="4" t="s">
        <v>34</v>
      </c>
      <c r="U48" s="4">
        <v>1048</v>
      </c>
      <c r="V48" s="4">
        <v>0</v>
      </c>
      <c r="W48" s="4">
        <v>0</v>
      </c>
      <c r="X48" s="4" t="s">
        <v>283</v>
      </c>
      <c r="Y48" s="4" t="s">
        <v>284</v>
      </c>
    </row>
    <row r="49" s="4" customFormat="1" spans="1:25">
      <c r="A49" s="4" t="s">
        <v>285</v>
      </c>
      <c r="B49" s="4" t="s">
        <v>26</v>
      </c>
      <c r="C49" s="4" t="s">
        <v>27</v>
      </c>
      <c r="D49" s="4" t="s">
        <v>286</v>
      </c>
      <c r="E49" s="4" t="s">
        <v>287</v>
      </c>
      <c r="F49" s="6">
        <v>45215</v>
      </c>
      <c r="G49" s="6">
        <v>45217</v>
      </c>
      <c r="H49" s="4">
        <v>1</v>
      </c>
      <c r="I49" s="4">
        <v>2</v>
      </c>
      <c r="J49" s="4">
        <v>2</v>
      </c>
      <c r="K49" s="4" t="s">
        <v>30</v>
      </c>
      <c r="L49" s="4">
        <v>1174</v>
      </c>
      <c r="M49" s="4">
        <v>1174</v>
      </c>
      <c r="N49" s="4" t="s">
        <v>288</v>
      </c>
      <c r="O49" s="4" t="s">
        <v>32</v>
      </c>
      <c r="P49" s="4" t="s">
        <v>33</v>
      </c>
      <c r="Q49" s="4">
        <v>0</v>
      </c>
      <c r="R49" s="7">
        <v>45201</v>
      </c>
      <c r="S49" s="6">
        <v>45218</v>
      </c>
      <c r="T49" s="4" t="s">
        <v>34</v>
      </c>
      <c r="U49" s="4">
        <v>1174</v>
      </c>
      <c r="V49" s="4">
        <v>0</v>
      </c>
      <c r="W49" s="4">
        <v>0</v>
      </c>
      <c r="X49" s="4" t="s">
        <v>289</v>
      </c>
      <c r="Y49" s="4" t="s">
        <v>290</v>
      </c>
    </row>
    <row r="50" s="4" customFormat="1" spans="1:25">
      <c r="A50" s="4" t="s">
        <v>291</v>
      </c>
      <c r="B50" s="4" t="s">
        <v>26</v>
      </c>
      <c r="C50" s="4" t="s">
        <v>27</v>
      </c>
      <c r="D50" s="4" t="s">
        <v>292</v>
      </c>
      <c r="E50" s="4" t="s">
        <v>293</v>
      </c>
      <c r="F50" s="6">
        <v>45216</v>
      </c>
      <c r="G50" s="6">
        <v>45217</v>
      </c>
      <c r="H50" s="4">
        <v>1</v>
      </c>
      <c r="I50" s="4">
        <v>1</v>
      </c>
      <c r="J50" s="4">
        <v>1</v>
      </c>
      <c r="K50" s="4" t="s">
        <v>30</v>
      </c>
      <c r="L50" s="4">
        <v>270</v>
      </c>
      <c r="M50" s="4">
        <v>270</v>
      </c>
      <c r="N50" s="4" t="s">
        <v>294</v>
      </c>
      <c r="O50" s="4" t="s">
        <v>32</v>
      </c>
      <c r="P50" s="4" t="s">
        <v>33</v>
      </c>
      <c r="Q50" s="4">
        <v>0</v>
      </c>
      <c r="R50" s="7">
        <v>45203</v>
      </c>
      <c r="S50" s="6">
        <v>45218</v>
      </c>
      <c r="T50" s="4" t="s">
        <v>34</v>
      </c>
      <c r="U50" s="4">
        <v>270</v>
      </c>
      <c r="V50" s="4">
        <v>0</v>
      </c>
      <c r="W50" s="4">
        <v>0</v>
      </c>
      <c r="X50" s="4" t="s">
        <v>295</v>
      </c>
      <c r="Y50" s="4" t="s">
        <v>296</v>
      </c>
    </row>
    <row r="51" s="4" customFormat="1" spans="1:25">
      <c r="A51" s="4" t="s">
        <v>297</v>
      </c>
      <c r="B51" s="4" t="s">
        <v>26</v>
      </c>
      <c r="C51" s="4" t="s">
        <v>27</v>
      </c>
      <c r="D51" s="4" t="s">
        <v>298</v>
      </c>
      <c r="E51" s="4" t="s">
        <v>299</v>
      </c>
      <c r="F51" s="6">
        <v>45214</v>
      </c>
      <c r="G51" s="6">
        <v>45217</v>
      </c>
      <c r="H51" s="4">
        <v>1</v>
      </c>
      <c r="I51" s="4">
        <v>3</v>
      </c>
      <c r="J51" s="4">
        <v>3</v>
      </c>
      <c r="K51" s="4" t="s">
        <v>30</v>
      </c>
      <c r="L51" s="4">
        <v>1230</v>
      </c>
      <c r="M51" s="4">
        <v>1230</v>
      </c>
      <c r="N51" s="4" t="s">
        <v>300</v>
      </c>
      <c r="O51" s="4" t="s">
        <v>32</v>
      </c>
      <c r="P51" s="4" t="s">
        <v>33</v>
      </c>
      <c r="Q51" s="4">
        <v>0</v>
      </c>
      <c r="R51" s="7">
        <v>45203</v>
      </c>
      <c r="S51" s="6">
        <v>45218</v>
      </c>
      <c r="T51" s="4" t="s">
        <v>34</v>
      </c>
      <c r="U51" s="4">
        <v>1230</v>
      </c>
      <c r="V51" s="4">
        <v>0</v>
      </c>
      <c r="W51" s="4">
        <v>0</v>
      </c>
      <c r="X51" s="4" t="s">
        <v>301</v>
      </c>
      <c r="Y51" s="4" t="s">
        <v>302</v>
      </c>
    </row>
    <row r="52" s="4" customFormat="1" spans="1:25">
      <c r="A52" s="4" t="s">
        <v>303</v>
      </c>
      <c r="B52" s="4" t="s">
        <v>26</v>
      </c>
      <c r="C52" s="4" t="s">
        <v>27</v>
      </c>
      <c r="D52" s="4" t="s">
        <v>304</v>
      </c>
      <c r="E52" s="4" t="s">
        <v>305</v>
      </c>
      <c r="F52" s="6">
        <v>45215</v>
      </c>
      <c r="G52" s="6">
        <v>45217</v>
      </c>
      <c r="H52" s="4">
        <v>1</v>
      </c>
      <c r="I52" s="4">
        <v>2</v>
      </c>
      <c r="J52" s="4">
        <v>2</v>
      </c>
      <c r="K52" s="4" t="s">
        <v>30</v>
      </c>
      <c r="L52" s="4">
        <v>694</v>
      </c>
      <c r="M52" s="4">
        <v>694</v>
      </c>
      <c r="N52" s="4" t="s">
        <v>306</v>
      </c>
      <c r="O52" s="4" t="s">
        <v>32</v>
      </c>
      <c r="P52" s="4" t="s">
        <v>33</v>
      </c>
      <c r="Q52" s="4">
        <v>0</v>
      </c>
      <c r="R52" s="7">
        <v>45204</v>
      </c>
      <c r="S52" s="6">
        <v>45218</v>
      </c>
      <c r="T52" s="4" t="s">
        <v>34</v>
      </c>
      <c r="U52" s="4">
        <v>694</v>
      </c>
      <c r="V52" s="4">
        <v>0</v>
      </c>
      <c r="W52" s="4">
        <v>0</v>
      </c>
      <c r="X52" s="4" t="s">
        <v>307</v>
      </c>
      <c r="Y52" s="4" t="s">
        <v>308</v>
      </c>
    </row>
    <row r="53" s="4" customFormat="1" spans="1:25">
      <c r="A53" s="4" t="s">
        <v>309</v>
      </c>
      <c r="B53" s="4" t="s">
        <v>26</v>
      </c>
      <c r="C53" s="4" t="s">
        <v>27</v>
      </c>
      <c r="D53" s="4" t="s">
        <v>244</v>
      </c>
      <c r="E53" s="4" t="s">
        <v>245</v>
      </c>
      <c r="F53" s="6">
        <v>45215</v>
      </c>
      <c r="G53" s="6">
        <v>45217</v>
      </c>
      <c r="H53" s="4">
        <v>1</v>
      </c>
      <c r="I53" s="4">
        <v>2</v>
      </c>
      <c r="J53" s="4">
        <v>2</v>
      </c>
      <c r="K53" s="4" t="s">
        <v>30</v>
      </c>
      <c r="L53" s="4">
        <v>1108</v>
      </c>
      <c r="M53" s="4">
        <v>1108</v>
      </c>
      <c r="N53" s="4" t="s">
        <v>310</v>
      </c>
      <c r="O53" s="4" t="s">
        <v>32</v>
      </c>
      <c r="P53" s="4" t="s">
        <v>33</v>
      </c>
      <c r="Q53" s="4">
        <v>0</v>
      </c>
      <c r="R53" s="7">
        <v>45204</v>
      </c>
      <c r="S53" s="6">
        <v>45218</v>
      </c>
      <c r="T53" s="4" t="s">
        <v>34</v>
      </c>
      <c r="U53" s="4">
        <v>1108</v>
      </c>
      <c r="V53" s="4">
        <v>0</v>
      </c>
      <c r="W53" s="4">
        <v>0</v>
      </c>
      <c r="X53" s="4" t="s">
        <v>311</v>
      </c>
      <c r="Y53" s="4" t="s">
        <v>312</v>
      </c>
    </row>
    <row r="54" s="4" customFormat="1" spans="1:25">
      <c r="A54" s="4" t="s">
        <v>313</v>
      </c>
      <c r="B54" s="4" t="s">
        <v>26</v>
      </c>
      <c r="C54" s="4" t="s">
        <v>27</v>
      </c>
      <c r="D54" s="4" t="s">
        <v>88</v>
      </c>
      <c r="E54" s="4" t="s">
        <v>314</v>
      </c>
      <c r="F54" s="6">
        <v>45216</v>
      </c>
      <c r="G54" s="6">
        <v>45217</v>
      </c>
      <c r="H54" s="4">
        <v>1</v>
      </c>
      <c r="I54" s="4">
        <v>1</v>
      </c>
      <c r="J54" s="4">
        <v>1</v>
      </c>
      <c r="K54" s="4" t="s">
        <v>30</v>
      </c>
      <c r="L54" s="4">
        <v>760</v>
      </c>
      <c r="M54" s="4">
        <v>760</v>
      </c>
      <c r="N54" s="4" t="s">
        <v>315</v>
      </c>
      <c r="O54" s="4" t="s">
        <v>32</v>
      </c>
      <c r="P54" s="4" t="s">
        <v>33</v>
      </c>
      <c r="Q54" s="4">
        <v>0</v>
      </c>
      <c r="R54" s="7">
        <v>45205</v>
      </c>
      <c r="S54" s="6">
        <v>45218</v>
      </c>
      <c r="T54" s="4" t="s">
        <v>34</v>
      </c>
      <c r="U54" s="4">
        <v>760</v>
      </c>
      <c r="V54" s="4">
        <v>0</v>
      </c>
      <c r="W54" s="4">
        <v>0</v>
      </c>
      <c r="X54" s="4" t="s">
        <v>316</v>
      </c>
      <c r="Y54" s="4" t="s">
        <v>317</v>
      </c>
    </row>
    <row r="55" s="4" customFormat="1" spans="1:25">
      <c r="A55" s="4" t="s">
        <v>318</v>
      </c>
      <c r="B55" s="4" t="s">
        <v>26</v>
      </c>
      <c r="C55" s="4" t="s">
        <v>27</v>
      </c>
      <c r="D55" s="4" t="s">
        <v>319</v>
      </c>
      <c r="E55" s="4" t="s">
        <v>320</v>
      </c>
      <c r="F55" s="6">
        <v>45215</v>
      </c>
      <c r="G55" s="6">
        <v>45217</v>
      </c>
      <c r="H55" s="4">
        <v>1</v>
      </c>
      <c r="I55" s="4">
        <v>2</v>
      </c>
      <c r="J55" s="4">
        <v>2</v>
      </c>
      <c r="K55" s="4" t="s">
        <v>30</v>
      </c>
      <c r="L55" s="4">
        <v>428</v>
      </c>
      <c r="M55" s="4">
        <v>428</v>
      </c>
      <c r="N55" s="4" t="s">
        <v>321</v>
      </c>
      <c r="O55" s="4" t="s">
        <v>32</v>
      </c>
      <c r="P55" s="4" t="s">
        <v>33</v>
      </c>
      <c r="Q55" s="4">
        <v>0</v>
      </c>
      <c r="R55" s="7">
        <v>45205.0000115741</v>
      </c>
      <c r="S55" s="6">
        <v>45218</v>
      </c>
      <c r="T55" s="4" t="s">
        <v>34</v>
      </c>
      <c r="U55" s="4">
        <v>428</v>
      </c>
      <c r="V55" s="4">
        <v>0</v>
      </c>
      <c r="W55" s="4">
        <v>0</v>
      </c>
      <c r="X55" s="4" t="s">
        <v>322</v>
      </c>
      <c r="Y55" s="4" t="s">
        <v>51</v>
      </c>
    </row>
    <row r="56" s="4" customFormat="1" spans="1:25">
      <c r="A56" s="4" t="s">
        <v>318</v>
      </c>
      <c r="B56" s="4" t="s">
        <v>26</v>
      </c>
      <c r="C56" s="4" t="s">
        <v>207</v>
      </c>
      <c r="D56" s="4" t="s">
        <v>319</v>
      </c>
      <c r="E56" s="4" t="s">
        <v>320</v>
      </c>
      <c r="F56" s="6">
        <v>45215</v>
      </c>
      <c r="G56" s="6">
        <v>45217</v>
      </c>
      <c r="H56" s="4">
        <v>1</v>
      </c>
      <c r="I56" s="4">
        <v>2</v>
      </c>
      <c r="J56" s="4">
        <v>2</v>
      </c>
      <c r="K56" s="4" t="s">
        <v>30</v>
      </c>
      <c r="L56" s="4">
        <v>-428</v>
      </c>
      <c r="M56" s="4">
        <v>-428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45205.0000115741</v>
      </c>
      <c r="S56" s="6">
        <v>45218</v>
      </c>
      <c r="T56" s="4" t="s">
        <v>34</v>
      </c>
      <c r="U56" s="4">
        <v>-428</v>
      </c>
      <c r="V56" s="4">
        <v>0</v>
      </c>
      <c r="W56" s="4">
        <v>0</v>
      </c>
      <c r="X56" s="4" t="s">
        <v>322</v>
      </c>
      <c r="Y56" s="4" t="s">
        <v>51</v>
      </c>
    </row>
    <row r="57" s="4" customFormat="1" spans="1:25">
      <c r="A57" s="4" t="s">
        <v>323</v>
      </c>
      <c r="B57" s="4" t="s">
        <v>26</v>
      </c>
      <c r="C57" s="4" t="s">
        <v>27</v>
      </c>
      <c r="D57" s="4" t="s">
        <v>324</v>
      </c>
      <c r="E57" s="4" t="s">
        <v>325</v>
      </c>
      <c r="F57" s="6">
        <v>45209</v>
      </c>
      <c r="G57" s="6">
        <v>45217</v>
      </c>
      <c r="H57" s="4">
        <v>1</v>
      </c>
      <c r="I57" s="4">
        <v>8</v>
      </c>
      <c r="J57" s="4">
        <v>8</v>
      </c>
      <c r="K57" s="4" t="s">
        <v>30</v>
      </c>
      <c r="L57" s="4">
        <v>5016</v>
      </c>
      <c r="M57" s="4">
        <v>5016</v>
      </c>
      <c r="N57" s="4" t="s">
        <v>326</v>
      </c>
      <c r="O57" s="4" t="s">
        <v>32</v>
      </c>
      <c r="P57" s="4" t="s">
        <v>33</v>
      </c>
      <c r="Q57" s="4">
        <v>0</v>
      </c>
      <c r="R57" s="7">
        <v>45205</v>
      </c>
      <c r="S57" s="6">
        <v>45218</v>
      </c>
      <c r="T57" s="4" t="s">
        <v>34</v>
      </c>
      <c r="U57" s="4">
        <v>5016</v>
      </c>
      <c r="V57" s="4">
        <v>0</v>
      </c>
      <c r="W57" s="4">
        <v>0</v>
      </c>
      <c r="X57" s="4" t="s">
        <v>327</v>
      </c>
      <c r="Y57" s="4" t="s">
        <v>328</v>
      </c>
    </row>
    <row r="58" s="4" customFormat="1" spans="1:25">
      <c r="A58" s="4" t="s">
        <v>329</v>
      </c>
      <c r="B58" s="4" t="s">
        <v>26</v>
      </c>
      <c r="C58" s="4" t="s">
        <v>27</v>
      </c>
      <c r="D58" s="4" t="s">
        <v>330</v>
      </c>
      <c r="E58" s="4" t="s">
        <v>331</v>
      </c>
      <c r="F58" s="6">
        <v>45213</v>
      </c>
      <c r="G58" s="6">
        <v>45217</v>
      </c>
      <c r="H58" s="4">
        <v>8</v>
      </c>
      <c r="I58" s="4">
        <v>4</v>
      </c>
      <c r="J58" s="4">
        <v>32</v>
      </c>
      <c r="K58" s="4" t="s">
        <v>30</v>
      </c>
      <c r="L58" s="4">
        <v>12984</v>
      </c>
      <c r="M58" s="4">
        <v>12984</v>
      </c>
      <c r="N58" s="4" t="s">
        <v>332</v>
      </c>
      <c r="O58" s="4" t="s">
        <v>32</v>
      </c>
      <c r="P58" s="4" t="s">
        <v>33</v>
      </c>
      <c r="Q58" s="4">
        <v>0</v>
      </c>
      <c r="R58" s="7">
        <v>45205</v>
      </c>
      <c r="S58" s="6">
        <v>45218</v>
      </c>
      <c r="T58" s="4" t="s">
        <v>34</v>
      </c>
      <c r="U58" s="4">
        <v>12984</v>
      </c>
      <c r="V58" s="4">
        <v>0</v>
      </c>
      <c r="W58" s="4">
        <v>0</v>
      </c>
      <c r="X58" s="4" t="s">
        <v>333</v>
      </c>
      <c r="Y58" s="4" t="s">
        <v>334</v>
      </c>
    </row>
    <row r="59" s="4" customFormat="1" spans="1:25">
      <c r="A59" s="4" t="s">
        <v>335</v>
      </c>
      <c r="B59" s="4" t="s">
        <v>26</v>
      </c>
      <c r="C59" s="4" t="s">
        <v>27</v>
      </c>
      <c r="D59" s="4" t="s">
        <v>336</v>
      </c>
      <c r="E59" s="4" t="s">
        <v>337</v>
      </c>
      <c r="F59" s="6">
        <v>45215</v>
      </c>
      <c r="G59" s="6">
        <v>45217</v>
      </c>
      <c r="H59" s="4">
        <v>1</v>
      </c>
      <c r="I59" s="4">
        <v>2</v>
      </c>
      <c r="J59" s="4">
        <v>2</v>
      </c>
      <c r="K59" s="4" t="s">
        <v>30</v>
      </c>
      <c r="L59" s="4">
        <v>2658</v>
      </c>
      <c r="M59" s="4">
        <v>2658</v>
      </c>
      <c r="N59" s="4" t="s">
        <v>338</v>
      </c>
      <c r="O59" s="4" t="s">
        <v>32</v>
      </c>
      <c r="P59" s="4" t="s">
        <v>33</v>
      </c>
      <c r="Q59" s="4">
        <v>0</v>
      </c>
      <c r="R59" s="7">
        <v>45205.0000115741</v>
      </c>
      <c r="S59" s="6">
        <v>45218</v>
      </c>
      <c r="T59" s="4" t="s">
        <v>34</v>
      </c>
      <c r="U59" s="4">
        <v>2658</v>
      </c>
      <c r="V59" s="4">
        <v>0</v>
      </c>
      <c r="W59" s="4">
        <v>0</v>
      </c>
      <c r="X59" s="4" t="s">
        <v>339</v>
      </c>
      <c r="Y59" s="4" t="s">
        <v>340</v>
      </c>
    </row>
    <row r="60" s="4" customFormat="1" spans="1:25">
      <c r="A60" s="4" t="s">
        <v>341</v>
      </c>
      <c r="B60" s="4" t="s">
        <v>26</v>
      </c>
      <c r="C60" s="4" t="s">
        <v>27</v>
      </c>
      <c r="D60" s="4" t="s">
        <v>342</v>
      </c>
      <c r="E60" s="4" t="s">
        <v>343</v>
      </c>
      <c r="F60" s="6">
        <v>45215</v>
      </c>
      <c r="G60" s="6">
        <v>45217</v>
      </c>
      <c r="H60" s="4">
        <v>1</v>
      </c>
      <c r="I60" s="4">
        <v>2</v>
      </c>
      <c r="J60" s="4">
        <v>2</v>
      </c>
      <c r="K60" s="4" t="s">
        <v>30</v>
      </c>
      <c r="L60" s="4">
        <v>1418</v>
      </c>
      <c r="M60" s="4">
        <v>1418</v>
      </c>
      <c r="N60" s="4" t="s">
        <v>344</v>
      </c>
      <c r="O60" s="4" t="s">
        <v>32</v>
      </c>
      <c r="P60" s="4" t="s">
        <v>33</v>
      </c>
      <c r="Q60" s="4">
        <v>0</v>
      </c>
      <c r="R60" s="7">
        <v>45206</v>
      </c>
      <c r="S60" s="6">
        <v>45218</v>
      </c>
      <c r="T60" s="4" t="s">
        <v>34</v>
      </c>
      <c r="U60" s="4">
        <v>1418</v>
      </c>
      <c r="V60" s="4">
        <v>0</v>
      </c>
      <c r="W60" s="4">
        <v>0</v>
      </c>
      <c r="X60" s="4" t="s">
        <v>345</v>
      </c>
      <c r="Y60" s="4" t="s">
        <v>51</v>
      </c>
    </row>
    <row r="61" s="4" customFormat="1" spans="1:25">
      <c r="A61" s="4" t="s">
        <v>341</v>
      </c>
      <c r="B61" s="4" t="s">
        <v>26</v>
      </c>
      <c r="C61" s="4" t="s">
        <v>207</v>
      </c>
      <c r="D61" s="4" t="s">
        <v>342</v>
      </c>
      <c r="E61" s="4" t="s">
        <v>343</v>
      </c>
      <c r="F61" s="6">
        <v>45215</v>
      </c>
      <c r="G61" s="6">
        <v>45217</v>
      </c>
      <c r="H61" s="4">
        <v>1</v>
      </c>
      <c r="I61" s="4">
        <v>2</v>
      </c>
      <c r="J61" s="4">
        <v>2</v>
      </c>
      <c r="K61" s="4" t="s">
        <v>30</v>
      </c>
      <c r="L61" s="4">
        <v>-1418</v>
      </c>
      <c r="M61" s="4">
        <v>-1418</v>
      </c>
      <c r="N61" s="4" t="s">
        <v>344</v>
      </c>
      <c r="O61" s="4" t="s">
        <v>32</v>
      </c>
      <c r="P61" s="4" t="s">
        <v>33</v>
      </c>
      <c r="Q61" s="4">
        <v>0</v>
      </c>
      <c r="R61" s="7">
        <v>45206</v>
      </c>
      <c r="S61" s="6">
        <v>45218</v>
      </c>
      <c r="T61" s="4" t="s">
        <v>34</v>
      </c>
      <c r="U61" s="4">
        <v>-1418</v>
      </c>
      <c r="V61" s="4">
        <v>0</v>
      </c>
      <c r="W61" s="4">
        <v>0</v>
      </c>
      <c r="X61" s="4" t="s">
        <v>345</v>
      </c>
      <c r="Y61" s="4" t="s">
        <v>51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347</v>
      </c>
      <c r="E62" s="4" t="s">
        <v>348</v>
      </c>
      <c r="F62" s="6">
        <v>45215</v>
      </c>
      <c r="G62" s="6">
        <v>45217</v>
      </c>
      <c r="H62" s="4">
        <v>1</v>
      </c>
      <c r="I62" s="4">
        <v>2</v>
      </c>
      <c r="J62" s="4">
        <v>2</v>
      </c>
      <c r="K62" s="4" t="s">
        <v>30</v>
      </c>
      <c r="L62" s="4">
        <v>630</v>
      </c>
      <c r="M62" s="4">
        <v>630</v>
      </c>
      <c r="N62" s="4" t="s">
        <v>349</v>
      </c>
      <c r="O62" s="4" t="s">
        <v>32</v>
      </c>
      <c r="P62" s="4" t="s">
        <v>33</v>
      </c>
      <c r="Q62" s="4">
        <v>0</v>
      </c>
      <c r="R62" s="7">
        <v>45206.0000115741</v>
      </c>
      <c r="S62" s="6">
        <v>45218</v>
      </c>
      <c r="T62" s="4" t="s">
        <v>34</v>
      </c>
      <c r="U62" s="4">
        <v>630</v>
      </c>
      <c r="V62" s="4">
        <v>0</v>
      </c>
      <c r="W62" s="4">
        <v>0</v>
      </c>
      <c r="X62" s="4" t="s">
        <v>350</v>
      </c>
      <c r="Y62" s="4" t="s">
        <v>351</v>
      </c>
    </row>
    <row r="63" s="4" customFormat="1" spans="1:25">
      <c r="A63" s="4" t="s">
        <v>352</v>
      </c>
      <c r="B63" s="4" t="s">
        <v>26</v>
      </c>
      <c r="C63" s="4" t="s">
        <v>27</v>
      </c>
      <c r="D63" s="4" t="s">
        <v>353</v>
      </c>
      <c r="E63" s="4" t="s">
        <v>354</v>
      </c>
      <c r="F63" s="6">
        <v>45215</v>
      </c>
      <c r="G63" s="6">
        <v>45217</v>
      </c>
      <c r="H63" s="4">
        <v>1</v>
      </c>
      <c r="I63" s="4">
        <v>2</v>
      </c>
      <c r="J63" s="4">
        <v>2</v>
      </c>
      <c r="K63" s="4" t="s">
        <v>30</v>
      </c>
      <c r="L63" s="4">
        <v>935</v>
      </c>
      <c r="M63" s="4">
        <v>935</v>
      </c>
      <c r="N63" s="4" t="s">
        <v>355</v>
      </c>
      <c r="O63" s="4" t="s">
        <v>32</v>
      </c>
      <c r="P63" s="4" t="s">
        <v>33</v>
      </c>
      <c r="Q63" s="4">
        <v>0</v>
      </c>
      <c r="R63" s="7">
        <v>45206.0000115741</v>
      </c>
      <c r="S63" s="6">
        <v>45218</v>
      </c>
      <c r="T63" s="4" t="s">
        <v>34</v>
      </c>
      <c r="U63" s="4">
        <v>935</v>
      </c>
      <c r="V63" s="4">
        <v>0</v>
      </c>
      <c r="W63" s="4">
        <v>0</v>
      </c>
      <c r="X63" s="4" t="s">
        <v>356</v>
      </c>
      <c r="Y63" s="4" t="s">
        <v>357</v>
      </c>
    </row>
    <row r="64" s="4" customFormat="1" spans="1:25">
      <c r="A64" s="4" t="s">
        <v>358</v>
      </c>
      <c r="B64" s="4" t="s">
        <v>26</v>
      </c>
      <c r="C64" s="4" t="s">
        <v>27</v>
      </c>
      <c r="D64" s="4" t="s">
        <v>359</v>
      </c>
      <c r="E64" s="4" t="s">
        <v>360</v>
      </c>
      <c r="F64" s="6">
        <v>45216</v>
      </c>
      <c r="G64" s="6">
        <v>45217</v>
      </c>
      <c r="H64" s="4">
        <v>2</v>
      </c>
      <c r="I64" s="4">
        <v>1</v>
      </c>
      <c r="J64" s="4">
        <v>2</v>
      </c>
      <c r="K64" s="4" t="s">
        <v>30</v>
      </c>
      <c r="L64" s="4">
        <v>2108</v>
      </c>
      <c r="M64" s="4">
        <v>2108</v>
      </c>
      <c r="N64" s="4" t="s">
        <v>361</v>
      </c>
      <c r="O64" s="4" t="s">
        <v>32</v>
      </c>
      <c r="P64" s="4" t="s">
        <v>33</v>
      </c>
      <c r="Q64" s="4">
        <v>0</v>
      </c>
      <c r="R64" s="7">
        <v>45206</v>
      </c>
      <c r="S64" s="6">
        <v>45218</v>
      </c>
      <c r="T64" s="4" t="s">
        <v>34</v>
      </c>
      <c r="U64" s="4">
        <v>2108</v>
      </c>
      <c r="V64" s="4">
        <v>0</v>
      </c>
      <c r="W64" s="4">
        <v>0</v>
      </c>
      <c r="X64" s="4" t="s">
        <v>362</v>
      </c>
      <c r="Y64" s="4" t="s">
        <v>363</v>
      </c>
    </row>
    <row r="65" s="4" customFormat="1" spans="1:25">
      <c r="A65" s="4" t="s">
        <v>364</v>
      </c>
      <c r="B65" s="4" t="s">
        <v>26</v>
      </c>
      <c r="C65" s="4" t="s">
        <v>27</v>
      </c>
      <c r="D65" s="4" t="s">
        <v>72</v>
      </c>
      <c r="E65" s="4" t="s">
        <v>73</v>
      </c>
      <c r="F65" s="6">
        <v>45214</v>
      </c>
      <c r="G65" s="6">
        <v>45217</v>
      </c>
      <c r="H65" s="4">
        <v>1</v>
      </c>
      <c r="I65" s="4">
        <v>3</v>
      </c>
      <c r="J65" s="4">
        <v>3</v>
      </c>
      <c r="K65" s="4" t="s">
        <v>30</v>
      </c>
      <c r="L65" s="4">
        <v>1220</v>
      </c>
      <c r="M65" s="4">
        <v>1220</v>
      </c>
      <c r="N65" s="4" t="s">
        <v>365</v>
      </c>
      <c r="O65" s="4" t="s">
        <v>32</v>
      </c>
      <c r="P65" s="4" t="s">
        <v>33</v>
      </c>
      <c r="Q65" s="4">
        <v>0</v>
      </c>
      <c r="R65" s="7">
        <v>45207</v>
      </c>
      <c r="S65" s="6">
        <v>45218</v>
      </c>
      <c r="T65" s="4" t="s">
        <v>34</v>
      </c>
      <c r="U65" s="4">
        <v>1220</v>
      </c>
      <c r="V65" s="4">
        <v>0</v>
      </c>
      <c r="W65" s="4">
        <v>0</v>
      </c>
      <c r="X65" s="4" t="s">
        <v>366</v>
      </c>
      <c r="Y65" s="4" t="s">
        <v>367</v>
      </c>
    </row>
    <row r="66" s="4" customFormat="1" spans="1:25">
      <c r="A66" s="4" t="s">
        <v>368</v>
      </c>
      <c r="B66" s="4" t="s">
        <v>26</v>
      </c>
      <c r="C66" s="4" t="s">
        <v>27</v>
      </c>
      <c r="D66" s="4" t="s">
        <v>369</v>
      </c>
      <c r="E66" s="4" t="s">
        <v>370</v>
      </c>
      <c r="F66" s="6">
        <v>45213</v>
      </c>
      <c r="G66" s="6">
        <v>45217</v>
      </c>
      <c r="H66" s="4">
        <v>1</v>
      </c>
      <c r="I66" s="4">
        <v>4</v>
      </c>
      <c r="J66" s="4">
        <v>4</v>
      </c>
      <c r="K66" s="4" t="s">
        <v>30</v>
      </c>
      <c r="L66" s="4">
        <v>1396</v>
      </c>
      <c r="M66" s="4">
        <v>1396</v>
      </c>
      <c r="N66" s="4" t="s">
        <v>371</v>
      </c>
      <c r="O66" s="4" t="s">
        <v>32</v>
      </c>
      <c r="P66" s="4" t="s">
        <v>33</v>
      </c>
      <c r="Q66" s="4">
        <v>0</v>
      </c>
      <c r="R66" s="7">
        <v>45207</v>
      </c>
      <c r="S66" s="6">
        <v>45218</v>
      </c>
      <c r="T66" s="4" t="s">
        <v>34</v>
      </c>
      <c r="U66" s="4">
        <v>1396</v>
      </c>
      <c r="V66" s="4">
        <v>0</v>
      </c>
      <c r="W66" s="4">
        <v>0</v>
      </c>
      <c r="X66" s="4" t="s">
        <v>372</v>
      </c>
      <c r="Y66" s="4" t="s">
        <v>373</v>
      </c>
    </row>
    <row r="67" s="4" customFormat="1" spans="1:25">
      <c r="A67" s="4" t="s">
        <v>374</v>
      </c>
      <c r="B67" s="4" t="s">
        <v>26</v>
      </c>
      <c r="C67" s="4" t="s">
        <v>27</v>
      </c>
      <c r="D67" s="4" t="s">
        <v>375</v>
      </c>
      <c r="E67" s="4" t="s">
        <v>376</v>
      </c>
      <c r="F67" s="6">
        <v>45216</v>
      </c>
      <c r="G67" s="6">
        <v>45217</v>
      </c>
      <c r="H67" s="4">
        <v>1</v>
      </c>
      <c r="I67" s="4">
        <v>1</v>
      </c>
      <c r="J67" s="4">
        <v>1</v>
      </c>
      <c r="K67" s="4" t="s">
        <v>30</v>
      </c>
      <c r="L67" s="4">
        <v>395</v>
      </c>
      <c r="M67" s="4">
        <v>395</v>
      </c>
      <c r="N67" s="4" t="s">
        <v>377</v>
      </c>
      <c r="O67" s="4" t="s">
        <v>32</v>
      </c>
      <c r="P67" s="4" t="s">
        <v>33</v>
      </c>
      <c r="Q67" s="4">
        <v>0</v>
      </c>
      <c r="R67" s="7">
        <v>45207.0000115741</v>
      </c>
      <c r="S67" s="6">
        <v>45218</v>
      </c>
      <c r="T67" s="4" t="s">
        <v>34</v>
      </c>
      <c r="U67" s="4">
        <v>395</v>
      </c>
      <c r="V67" s="4">
        <v>0</v>
      </c>
      <c r="W67" s="4">
        <v>0</v>
      </c>
      <c r="X67" s="4" t="s">
        <v>378</v>
      </c>
      <c r="Y67" s="4" t="s">
        <v>379</v>
      </c>
    </row>
    <row r="68" s="4" customFormat="1" spans="1:25">
      <c r="A68" s="4" t="s">
        <v>380</v>
      </c>
      <c r="B68" s="4" t="s">
        <v>26</v>
      </c>
      <c r="C68" s="4" t="s">
        <v>27</v>
      </c>
      <c r="D68" s="4" t="s">
        <v>369</v>
      </c>
      <c r="E68" s="4" t="s">
        <v>370</v>
      </c>
      <c r="F68" s="6">
        <v>45213</v>
      </c>
      <c r="G68" s="6">
        <v>45217</v>
      </c>
      <c r="H68" s="4">
        <v>1</v>
      </c>
      <c r="I68" s="4">
        <v>4</v>
      </c>
      <c r="J68" s="4">
        <v>4</v>
      </c>
      <c r="K68" s="4" t="s">
        <v>30</v>
      </c>
      <c r="L68" s="4">
        <v>1396</v>
      </c>
      <c r="M68" s="4">
        <v>1396</v>
      </c>
      <c r="N68" s="4" t="s">
        <v>381</v>
      </c>
      <c r="O68" s="4" t="s">
        <v>32</v>
      </c>
      <c r="P68" s="4" t="s">
        <v>33</v>
      </c>
      <c r="Q68" s="4">
        <v>0</v>
      </c>
      <c r="R68" s="7">
        <v>45207</v>
      </c>
      <c r="S68" s="6">
        <v>45218</v>
      </c>
      <c r="T68" s="4" t="s">
        <v>34</v>
      </c>
      <c r="U68" s="4">
        <v>1396</v>
      </c>
      <c r="V68" s="4">
        <v>0</v>
      </c>
      <c r="W68" s="4">
        <v>0</v>
      </c>
      <c r="X68" s="4" t="s">
        <v>382</v>
      </c>
      <c r="Y68" s="4" t="s">
        <v>383</v>
      </c>
    </row>
    <row r="69" s="4" customFormat="1" spans="1:25">
      <c r="A69" s="4" t="s">
        <v>384</v>
      </c>
      <c r="B69" s="4" t="s">
        <v>26</v>
      </c>
      <c r="C69" s="4" t="s">
        <v>27</v>
      </c>
      <c r="D69" s="4" t="s">
        <v>385</v>
      </c>
      <c r="E69" s="4" t="s">
        <v>386</v>
      </c>
      <c r="F69" s="6">
        <v>45215</v>
      </c>
      <c r="G69" s="6">
        <v>45217</v>
      </c>
      <c r="H69" s="4">
        <v>1</v>
      </c>
      <c r="I69" s="4">
        <v>2</v>
      </c>
      <c r="J69" s="4">
        <v>2</v>
      </c>
      <c r="K69" s="4" t="s">
        <v>30</v>
      </c>
      <c r="L69" s="4">
        <v>2872</v>
      </c>
      <c r="M69" s="4">
        <v>2872</v>
      </c>
      <c r="N69" s="4" t="s">
        <v>387</v>
      </c>
      <c r="O69" s="4" t="s">
        <v>32</v>
      </c>
      <c r="P69" s="4" t="s">
        <v>33</v>
      </c>
      <c r="Q69" s="4">
        <v>0</v>
      </c>
      <c r="R69" s="7">
        <v>45208</v>
      </c>
      <c r="S69" s="6">
        <v>45218</v>
      </c>
      <c r="T69" s="4" t="s">
        <v>34</v>
      </c>
      <c r="U69" s="4">
        <v>2872</v>
      </c>
      <c r="V69" s="4">
        <v>0</v>
      </c>
      <c r="W69" s="4">
        <v>0</v>
      </c>
      <c r="X69" s="4" t="s">
        <v>388</v>
      </c>
      <c r="Y69" s="4" t="s">
        <v>389</v>
      </c>
    </row>
    <row r="70" s="4" customFormat="1" spans="1:25">
      <c r="A70" s="4" t="s">
        <v>390</v>
      </c>
      <c r="B70" s="4" t="s">
        <v>26</v>
      </c>
      <c r="C70" s="4" t="s">
        <v>27</v>
      </c>
      <c r="D70" s="4" t="s">
        <v>391</v>
      </c>
      <c r="E70" s="4" t="s">
        <v>392</v>
      </c>
      <c r="F70" s="6">
        <v>45215</v>
      </c>
      <c r="G70" s="6">
        <v>45217</v>
      </c>
      <c r="H70" s="4">
        <v>1</v>
      </c>
      <c r="I70" s="4">
        <v>2</v>
      </c>
      <c r="J70" s="4">
        <v>2</v>
      </c>
      <c r="K70" s="4" t="s">
        <v>30</v>
      </c>
      <c r="L70" s="4">
        <v>1546</v>
      </c>
      <c r="M70" s="4">
        <v>1546</v>
      </c>
      <c r="N70" s="4" t="s">
        <v>393</v>
      </c>
      <c r="O70" s="4" t="s">
        <v>32</v>
      </c>
      <c r="P70" s="4" t="s">
        <v>33</v>
      </c>
      <c r="Q70" s="4">
        <v>0</v>
      </c>
      <c r="R70" s="7">
        <v>45209</v>
      </c>
      <c r="S70" s="6">
        <v>45218</v>
      </c>
      <c r="T70" s="4" t="s">
        <v>34</v>
      </c>
      <c r="U70" s="4">
        <v>1546</v>
      </c>
      <c r="V70" s="4">
        <v>0</v>
      </c>
      <c r="W70" s="4">
        <v>0</v>
      </c>
      <c r="X70" s="4" t="s">
        <v>394</v>
      </c>
      <c r="Y70" s="4" t="s">
        <v>395</v>
      </c>
    </row>
    <row r="71" s="4" customFormat="1" spans="1:25">
      <c r="A71" s="4" t="s">
        <v>396</v>
      </c>
      <c r="B71" s="4" t="s">
        <v>26</v>
      </c>
      <c r="C71" s="4" t="s">
        <v>27</v>
      </c>
      <c r="D71" s="4" t="s">
        <v>397</v>
      </c>
      <c r="E71" s="4" t="s">
        <v>398</v>
      </c>
      <c r="F71" s="6">
        <v>45214</v>
      </c>
      <c r="G71" s="6">
        <v>45217</v>
      </c>
      <c r="H71" s="4">
        <v>2</v>
      </c>
      <c r="I71" s="4">
        <v>3</v>
      </c>
      <c r="J71" s="4">
        <v>6</v>
      </c>
      <c r="K71" s="4" t="s">
        <v>30</v>
      </c>
      <c r="L71" s="4">
        <v>12480</v>
      </c>
      <c r="M71" s="4">
        <v>12480</v>
      </c>
      <c r="N71" s="4" t="s">
        <v>399</v>
      </c>
      <c r="O71" s="4" t="s">
        <v>32</v>
      </c>
      <c r="P71" s="4" t="s">
        <v>33</v>
      </c>
      <c r="Q71" s="4">
        <v>0</v>
      </c>
      <c r="R71" s="7">
        <v>45209</v>
      </c>
      <c r="S71" s="6">
        <v>45218</v>
      </c>
      <c r="T71" s="4" t="s">
        <v>34</v>
      </c>
      <c r="U71" s="4">
        <v>12480</v>
      </c>
      <c r="V71" s="4">
        <v>0</v>
      </c>
      <c r="W71" s="4">
        <v>0</v>
      </c>
      <c r="X71" s="4" t="s">
        <v>400</v>
      </c>
      <c r="Y71" s="4" t="s">
        <v>401</v>
      </c>
    </row>
    <row r="72" s="4" customFormat="1" spans="1:25">
      <c r="A72" s="4" t="s">
        <v>402</v>
      </c>
      <c r="B72" s="4" t="s">
        <v>26</v>
      </c>
      <c r="C72" s="4" t="s">
        <v>27</v>
      </c>
      <c r="D72" s="4" t="s">
        <v>403</v>
      </c>
      <c r="E72" s="4" t="s">
        <v>404</v>
      </c>
      <c r="F72" s="6">
        <v>45216</v>
      </c>
      <c r="G72" s="6">
        <v>45217</v>
      </c>
      <c r="H72" s="4">
        <v>1</v>
      </c>
      <c r="I72" s="4">
        <v>1</v>
      </c>
      <c r="J72" s="4">
        <v>1</v>
      </c>
      <c r="K72" s="4" t="s">
        <v>30</v>
      </c>
      <c r="L72" s="4">
        <v>331</v>
      </c>
      <c r="M72" s="4">
        <v>331</v>
      </c>
      <c r="N72" s="4" t="s">
        <v>405</v>
      </c>
      <c r="O72" s="4" t="s">
        <v>32</v>
      </c>
      <c r="P72" s="4" t="s">
        <v>33</v>
      </c>
      <c r="Q72" s="4">
        <v>0</v>
      </c>
      <c r="R72" s="7">
        <v>45209</v>
      </c>
      <c r="S72" s="6">
        <v>45218</v>
      </c>
      <c r="T72" s="4" t="s">
        <v>34</v>
      </c>
      <c r="U72" s="4">
        <v>331</v>
      </c>
      <c r="V72" s="4">
        <v>0</v>
      </c>
      <c r="W72" s="4">
        <v>0</v>
      </c>
      <c r="X72" s="4" t="s">
        <v>406</v>
      </c>
      <c r="Y72" s="4" t="s">
        <v>407</v>
      </c>
    </row>
    <row r="73" s="4" customFormat="1" spans="1:25">
      <c r="A73" s="4" t="s">
        <v>408</v>
      </c>
      <c r="B73" s="4" t="s">
        <v>26</v>
      </c>
      <c r="C73" s="4" t="s">
        <v>27</v>
      </c>
      <c r="D73" s="4" t="s">
        <v>268</v>
      </c>
      <c r="E73" s="4" t="s">
        <v>409</v>
      </c>
      <c r="F73" s="6">
        <v>45216</v>
      </c>
      <c r="G73" s="6">
        <v>45217</v>
      </c>
      <c r="H73" s="4">
        <v>1</v>
      </c>
      <c r="I73" s="4">
        <v>1</v>
      </c>
      <c r="J73" s="4">
        <v>1</v>
      </c>
      <c r="K73" s="4" t="s">
        <v>30</v>
      </c>
      <c r="L73" s="4">
        <v>1830</v>
      </c>
      <c r="M73" s="4">
        <v>1830</v>
      </c>
      <c r="N73" s="4" t="s">
        <v>410</v>
      </c>
      <c r="O73" s="4" t="s">
        <v>32</v>
      </c>
      <c r="P73" s="4" t="s">
        <v>33</v>
      </c>
      <c r="Q73" s="4">
        <v>0</v>
      </c>
      <c r="R73" s="7">
        <v>45209</v>
      </c>
      <c r="S73" s="6">
        <v>45218</v>
      </c>
      <c r="T73" s="4" t="s">
        <v>34</v>
      </c>
      <c r="U73" s="4">
        <v>1830</v>
      </c>
      <c r="V73" s="4">
        <v>0</v>
      </c>
      <c r="W73" s="4">
        <v>0</v>
      </c>
      <c r="X73" s="4" t="s">
        <v>411</v>
      </c>
      <c r="Y73" s="4" t="s">
        <v>412</v>
      </c>
    </row>
    <row r="74" s="4" customFormat="1" spans="1:25">
      <c r="A74" s="4" t="s">
        <v>413</v>
      </c>
      <c r="B74" s="4" t="s">
        <v>26</v>
      </c>
      <c r="C74" s="4" t="s">
        <v>27</v>
      </c>
      <c r="D74" s="4" t="s">
        <v>414</v>
      </c>
      <c r="E74" s="4" t="s">
        <v>415</v>
      </c>
      <c r="F74" s="6">
        <v>45211</v>
      </c>
      <c r="G74" s="6">
        <v>45217</v>
      </c>
      <c r="H74" s="4">
        <v>1</v>
      </c>
      <c r="I74" s="4">
        <v>6</v>
      </c>
      <c r="J74" s="4">
        <v>6</v>
      </c>
      <c r="K74" s="4" t="s">
        <v>30</v>
      </c>
      <c r="L74" s="4">
        <v>2080</v>
      </c>
      <c r="M74" s="4">
        <v>2080</v>
      </c>
      <c r="N74" s="4" t="s">
        <v>416</v>
      </c>
      <c r="O74" s="4" t="s">
        <v>32</v>
      </c>
      <c r="P74" s="4" t="s">
        <v>33</v>
      </c>
      <c r="Q74" s="4">
        <v>0</v>
      </c>
      <c r="R74" s="7">
        <v>45210.0000115741</v>
      </c>
      <c r="S74" s="6">
        <v>45218</v>
      </c>
      <c r="T74" s="4" t="s">
        <v>34</v>
      </c>
      <c r="U74" s="4">
        <v>2080</v>
      </c>
      <c r="V74" s="4">
        <v>0</v>
      </c>
      <c r="W74" s="4">
        <v>0</v>
      </c>
      <c r="X74" s="4" t="s">
        <v>417</v>
      </c>
      <c r="Y74" s="4" t="s">
        <v>51</v>
      </c>
    </row>
    <row r="75" s="4" customFormat="1" spans="1:25">
      <c r="A75" s="4" t="s">
        <v>413</v>
      </c>
      <c r="B75" s="4" t="s">
        <v>26</v>
      </c>
      <c r="C75" s="4" t="s">
        <v>207</v>
      </c>
      <c r="D75" s="4" t="s">
        <v>414</v>
      </c>
      <c r="E75" s="4" t="s">
        <v>415</v>
      </c>
      <c r="F75" s="6">
        <v>45211</v>
      </c>
      <c r="G75" s="6">
        <v>45217</v>
      </c>
      <c r="H75" s="4">
        <v>1</v>
      </c>
      <c r="I75" s="4">
        <v>6</v>
      </c>
      <c r="J75" s="4">
        <v>6</v>
      </c>
      <c r="K75" s="4" t="s">
        <v>30</v>
      </c>
      <c r="L75" s="4">
        <v>-2080</v>
      </c>
      <c r="M75" s="4">
        <v>-2080</v>
      </c>
      <c r="N75" s="4" t="s">
        <v>416</v>
      </c>
      <c r="O75" s="4" t="s">
        <v>32</v>
      </c>
      <c r="P75" s="4" t="s">
        <v>33</v>
      </c>
      <c r="Q75" s="4">
        <v>0</v>
      </c>
      <c r="R75" s="7">
        <v>45210.0000115741</v>
      </c>
      <c r="S75" s="6">
        <v>45218</v>
      </c>
      <c r="T75" s="4" t="s">
        <v>34</v>
      </c>
      <c r="U75" s="4">
        <v>-2080</v>
      </c>
      <c r="V75" s="4">
        <v>0</v>
      </c>
      <c r="W75" s="4">
        <v>0</v>
      </c>
      <c r="X75" s="4" t="s">
        <v>417</v>
      </c>
      <c r="Y75" s="4" t="s">
        <v>51</v>
      </c>
    </row>
    <row r="76" s="4" customFormat="1" spans="1:25">
      <c r="A76" s="4" t="s">
        <v>418</v>
      </c>
      <c r="B76" s="4" t="s">
        <v>26</v>
      </c>
      <c r="C76" s="4" t="s">
        <v>27</v>
      </c>
      <c r="D76" s="4" t="s">
        <v>151</v>
      </c>
      <c r="E76" s="4" t="s">
        <v>152</v>
      </c>
      <c r="F76" s="6">
        <v>45215</v>
      </c>
      <c r="G76" s="6">
        <v>45217</v>
      </c>
      <c r="H76" s="4">
        <v>1</v>
      </c>
      <c r="I76" s="4">
        <v>2</v>
      </c>
      <c r="J76" s="4">
        <v>2</v>
      </c>
      <c r="K76" s="4" t="s">
        <v>30</v>
      </c>
      <c r="L76" s="4">
        <v>600</v>
      </c>
      <c r="M76" s="4">
        <v>600</v>
      </c>
      <c r="N76" s="4" t="s">
        <v>419</v>
      </c>
      <c r="O76" s="4" t="s">
        <v>32</v>
      </c>
      <c r="P76" s="4" t="s">
        <v>33</v>
      </c>
      <c r="Q76" s="4">
        <v>0</v>
      </c>
      <c r="R76" s="7">
        <v>45210</v>
      </c>
      <c r="S76" s="6">
        <v>45218</v>
      </c>
      <c r="T76" s="4" t="s">
        <v>34</v>
      </c>
      <c r="U76" s="4">
        <v>600</v>
      </c>
      <c r="V76" s="4">
        <v>0</v>
      </c>
      <c r="W76" s="4">
        <v>0</v>
      </c>
      <c r="X76" s="4" t="s">
        <v>420</v>
      </c>
      <c r="Y76" s="4" t="s">
        <v>421</v>
      </c>
    </row>
    <row r="77" s="4" customFormat="1" spans="1:25">
      <c r="A77" s="4" t="s">
        <v>422</v>
      </c>
      <c r="B77" s="4" t="s">
        <v>26</v>
      </c>
      <c r="C77" s="4" t="s">
        <v>27</v>
      </c>
      <c r="D77" s="4" t="s">
        <v>391</v>
      </c>
      <c r="E77" s="4" t="s">
        <v>423</v>
      </c>
      <c r="F77" s="6">
        <v>45214</v>
      </c>
      <c r="G77" s="6">
        <v>45217</v>
      </c>
      <c r="H77" s="4">
        <v>1</v>
      </c>
      <c r="I77" s="4">
        <v>3</v>
      </c>
      <c r="J77" s="4">
        <v>3</v>
      </c>
      <c r="K77" s="4" t="s">
        <v>30</v>
      </c>
      <c r="L77" s="4">
        <v>2505</v>
      </c>
      <c r="M77" s="4">
        <v>2505</v>
      </c>
      <c r="N77" s="4" t="s">
        <v>424</v>
      </c>
      <c r="O77" s="4" t="s">
        <v>32</v>
      </c>
      <c r="P77" s="4" t="s">
        <v>33</v>
      </c>
      <c r="Q77" s="4">
        <v>0</v>
      </c>
      <c r="R77" s="7">
        <v>45210.0000115741</v>
      </c>
      <c r="S77" s="6">
        <v>45218</v>
      </c>
      <c r="T77" s="4" t="s">
        <v>34</v>
      </c>
      <c r="U77" s="4">
        <v>2505</v>
      </c>
      <c r="V77" s="4">
        <v>0</v>
      </c>
      <c r="W77" s="4">
        <v>0</v>
      </c>
      <c r="X77" s="4" t="s">
        <v>425</v>
      </c>
      <c r="Y77" s="4" t="s">
        <v>426</v>
      </c>
    </row>
    <row r="78" s="4" customFormat="1" spans="1:25">
      <c r="A78" s="4" t="s">
        <v>427</v>
      </c>
      <c r="B78" s="4" t="s">
        <v>26</v>
      </c>
      <c r="C78" s="4" t="s">
        <v>27</v>
      </c>
      <c r="D78" s="4" t="s">
        <v>391</v>
      </c>
      <c r="E78" s="4" t="s">
        <v>428</v>
      </c>
      <c r="F78" s="6">
        <v>45214</v>
      </c>
      <c r="G78" s="6">
        <v>45217</v>
      </c>
      <c r="H78" s="4">
        <v>1</v>
      </c>
      <c r="I78" s="4">
        <v>3</v>
      </c>
      <c r="J78" s="4">
        <v>3</v>
      </c>
      <c r="K78" s="4" t="s">
        <v>30</v>
      </c>
      <c r="L78" s="4">
        <v>2505</v>
      </c>
      <c r="M78" s="4">
        <v>2505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45210</v>
      </c>
      <c r="S78" s="6">
        <v>45218</v>
      </c>
      <c r="T78" s="4" t="s">
        <v>34</v>
      </c>
      <c r="U78" s="4">
        <v>2505</v>
      </c>
      <c r="V78" s="4">
        <v>0</v>
      </c>
      <c r="W78" s="4">
        <v>0</v>
      </c>
      <c r="X78" s="4" t="s">
        <v>430</v>
      </c>
      <c r="Y78" s="4" t="s">
        <v>431</v>
      </c>
    </row>
    <row r="79" s="4" customFormat="1" spans="1:25">
      <c r="A79" s="4" t="s">
        <v>432</v>
      </c>
      <c r="B79" s="4" t="s">
        <v>26</v>
      </c>
      <c r="C79" s="4" t="s">
        <v>27</v>
      </c>
      <c r="D79" s="4" t="s">
        <v>433</v>
      </c>
      <c r="E79" s="4" t="s">
        <v>299</v>
      </c>
      <c r="F79" s="6">
        <v>45215</v>
      </c>
      <c r="G79" s="6">
        <v>45217</v>
      </c>
      <c r="H79" s="4">
        <v>1</v>
      </c>
      <c r="I79" s="4">
        <v>2</v>
      </c>
      <c r="J79" s="4">
        <v>2</v>
      </c>
      <c r="K79" s="4" t="s">
        <v>30</v>
      </c>
      <c r="L79" s="4">
        <v>540</v>
      </c>
      <c r="M79" s="4">
        <v>540</v>
      </c>
      <c r="N79" s="4" t="s">
        <v>434</v>
      </c>
      <c r="O79" s="4" t="s">
        <v>32</v>
      </c>
      <c r="P79" s="4" t="s">
        <v>33</v>
      </c>
      <c r="Q79" s="4">
        <v>0</v>
      </c>
      <c r="R79" s="7">
        <v>45210.0000115741</v>
      </c>
      <c r="S79" s="6">
        <v>45218</v>
      </c>
      <c r="T79" s="4" t="s">
        <v>34</v>
      </c>
      <c r="U79" s="4">
        <v>540</v>
      </c>
      <c r="V79" s="4">
        <v>0</v>
      </c>
      <c r="W79" s="4">
        <v>0</v>
      </c>
      <c r="X79" s="4" t="s">
        <v>435</v>
      </c>
      <c r="Y79" s="4" t="s">
        <v>436</v>
      </c>
    </row>
    <row r="80" s="4" customFormat="1" spans="1:25">
      <c r="A80" s="4" t="s">
        <v>437</v>
      </c>
      <c r="B80" s="4" t="s">
        <v>26</v>
      </c>
      <c r="C80" s="4" t="s">
        <v>27</v>
      </c>
      <c r="D80" s="4" t="s">
        <v>151</v>
      </c>
      <c r="E80" s="4" t="s">
        <v>152</v>
      </c>
      <c r="F80" s="6">
        <v>45214</v>
      </c>
      <c r="G80" s="6">
        <v>45217</v>
      </c>
      <c r="H80" s="4">
        <v>1</v>
      </c>
      <c r="I80" s="4">
        <v>3</v>
      </c>
      <c r="J80" s="4">
        <v>3</v>
      </c>
      <c r="K80" s="4" t="s">
        <v>30</v>
      </c>
      <c r="L80" s="4">
        <v>900</v>
      </c>
      <c r="M80" s="4">
        <v>900</v>
      </c>
      <c r="N80" s="4" t="s">
        <v>438</v>
      </c>
      <c r="O80" s="4" t="s">
        <v>32</v>
      </c>
      <c r="P80" s="4" t="s">
        <v>33</v>
      </c>
      <c r="Q80" s="4">
        <v>0</v>
      </c>
      <c r="R80" s="7">
        <v>45210.0000115741</v>
      </c>
      <c r="S80" s="6">
        <v>45218</v>
      </c>
      <c r="T80" s="4" t="s">
        <v>34</v>
      </c>
      <c r="U80" s="4">
        <v>900</v>
      </c>
      <c r="V80" s="4">
        <v>0</v>
      </c>
      <c r="W80" s="4">
        <v>0</v>
      </c>
      <c r="X80" s="4" t="s">
        <v>439</v>
      </c>
      <c r="Y80" s="4" t="s">
        <v>440</v>
      </c>
    </row>
    <row r="81" s="4" customFormat="1" spans="1:25">
      <c r="A81" s="4" t="s">
        <v>441</v>
      </c>
      <c r="B81" s="4" t="s">
        <v>26</v>
      </c>
      <c r="C81" s="4" t="s">
        <v>27</v>
      </c>
      <c r="D81" s="4" t="s">
        <v>442</v>
      </c>
      <c r="E81" s="4" t="s">
        <v>443</v>
      </c>
      <c r="F81" s="6">
        <v>45216</v>
      </c>
      <c r="G81" s="6">
        <v>45217</v>
      </c>
      <c r="H81" s="4">
        <v>1</v>
      </c>
      <c r="I81" s="4">
        <v>1</v>
      </c>
      <c r="J81" s="4">
        <v>1</v>
      </c>
      <c r="K81" s="4" t="s">
        <v>30</v>
      </c>
      <c r="L81" s="4">
        <v>121</v>
      </c>
      <c r="M81" s="4">
        <v>121</v>
      </c>
      <c r="N81" s="4" t="s">
        <v>444</v>
      </c>
      <c r="O81" s="4" t="s">
        <v>32</v>
      </c>
      <c r="P81" s="4" t="s">
        <v>33</v>
      </c>
      <c r="Q81" s="4">
        <v>0</v>
      </c>
      <c r="R81" s="7">
        <v>45210.0000115741</v>
      </c>
      <c r="S81" s="6">
        <v>45218</v>
      </c>
      <c r="T81" s="4" t="s">
        <v>34</v>
      </c>
      <c r="U81" s="4">
        <v>121</v>
      </c>
      <c r="V81" s="4">
        <v>0</v>
      </c>
      <c r="W81" s="4">
        <v>0</v>
      </c>
      <c r="X81" s="4" t="s">
        <v>445</v>
      </c>
      <c r="Y81" s="4" t="s">
        <v>446</v>
      </c>
    </row>
    <row r="82" s="4" customFormat="1" spans="1:25">
      <c r="A82" s="4" t="s">
        <v>447</v>
      </c>
      <c r="B82" s="4" t="s">
        <v>26</v>
      </c>
      <c r="C82" s="4" t="s">
        <v>27</v>
      </c>
      <c r="D82" s="4" t="s">
        <v>448</v>
      </c>
      <c r="E82" s="4" t="s">
        <v>449</v>
      </c>
      <c r="F82" s="6">
        <v>45214</v>
      </c>
      <c r="G82" s="6">
        <v>45217</v>
      </c>
      <c r="H82" s="4">
        <v>1</v>
      </c>
      <c r="I82" s="4">
        <v>3</v>
      </c>
      <c r="J82" s="4">
        <v>3</v>
      </c>
      <c r="K82" s="4" t="s">
        <v>30</v>
      </c>
      <c r="L82" s="4">
        <v>1003</v>
      </c>
      <c r="M82" s="4">
        <v>1003</v>
      </c>
      <c r="N82" s="4" t="s">
        <v>450</v>
      </c>
      <c r="O82" s="4" t="s">
        <v>32</v>
      </c>
      <c r="P82" s="4" t="s">
        <v>33</v>
      </c>
      <c r="Q82" s="4">
        <v>0</v>
      </c>
      <c r="R82" s="7">
        <v>45210</v>
      </c>
      <c r="S82" s="6">
        <v>45218</v>
      </c>
      <c r="T82" s="4" t="s">
        <v>34</v>
      </c>
      <c r="U82" s="4">
        <v>1003</v>
      </c>
      <c r="V82" s="4">
        <v>0</v>
      </c>
      <c r="W82" s="4">
        <v>0</v>
      </c>
      <c r="X82" s="4" t="s">
        <v>451</v>
      </c>
      <c r="Y82" s="4" t="s">
        <v>452</v>
      </c>
    </row>
    <row r="83" s="4" customFormat="1" spans="1:25">
      <c r="A83" s="4" t="s">
        <v>453</v>
      </c>
      <c r="B83" s="4" t="s">
        <v>26</v>
      </c>
      <c r="C83" s="4" t="s">
        <v>27</v>
      </c>
      <c r="D83" s="4" t="s">
        <v>454</v>
      </c>
      <c r="E83" s="4" t="s">
        <v>455</v>
      </c>
      <c r="F83" s="6">
        <v>45215</v>
      </c>
      <c r="G83" s="6">
        <v>45217</v>
      </c>
      <c r="H83" s="4">
        <v>1</v>
      </c>
      <c r="I83" s="4">
        <v>2</v>
      </c>
      <c r="J83" s="4">
        <v>2</v>
      </c>
      <c r="K83" s="4" t="s">
        <v>30</v>
      </c>
      <c r="L83" s="4">
        <v>808</v>
      </c>
      <c r="M83" s="4">
        <v>808</v>
      </c>
      <c r="N83" s="4" t="s">
        <v>456</v>
      </c>
      <c r="O83" s="4" t="s">
        <v>32</v>
      </c>
      <c r="P83" s="4" t="s">
        <v>33</v>
      </c>
      <c r="Q83" s="4">
        <v>0</v>
      </c>
      <c r="R83" s="7">
        <v>45210</v>
      </c>
      <c r="S83" s="6">
        <v>45218</v>
      </c>
      <c r="T83" s="4" t="s">
        <v>34</v>
      </c>
      <c r="U83" s="4">
        <v>808</v>
      </c>
      <c r="V83" s="4">
        <v>0</v>
      </c>
      <c r="W83" s="4">
        <v>0</v>
      </c>
      <c r="X83" s="4" t="s">
        <v>457</v>
      </c>
      <c r="Y83" s="4" t="s">
        <v>458</v>
      </c>
    </row>
    <row r="84" s="4" customFormat="1" spans="1:25">
      <c r="A84" s="4" t="s">
        <v>459</v>
      </c>
      <c r="B84" s="4" t="s">
        <v>26</v>
      </c>
      <c r="C84" s="4" t="s">
        <v>27</v>
      </c>
      <c r="D84" s="4" t="s">
        <v>454</v>
      </c>
      <c r="E84" s="4" t="s">
        <v>455</v>
      </c>
      <c r="F84" s="6">
        <v>45215</v>
      </c>
      <c r="G84" s="6">
        <v>45217</v>
      </c>
      <c r="H84" s="4">
        <v>1</v>
      </c>
      <c r="I84" s="4">
        <v>2</v>
      </c>
      <c r="J84" s="4">
        <v>2</v>
      </c>
      <c r="K84" s="4" t="s">
        <v>30</v>
      </c>
      <c r="L84" s="4">
        <v>808</v>
      </c>
      <c r="M84" s="4">
        <v>808</v>
      </c>
      <c r="N84" s="4" t="s">
        <v>460</v>
      </c>
      <c r="O84" s="4" t="s">
        <v>32</v>
      </c>
      <c r="P84" s="4" t="s">
        <v>33</v>
      </c>
      <c r="Q84" s="4">
        <v>0</v>
      </c>
      <c r="R84" s="7">
        <v>45210</v>
      </c>
      <c r="S84" s="6">
        <v>45218</v>
      </c>
      <c r="T84" s="4" t="s">
        <v>34</v>
      </c>
      <c r="U84" s="4">
        <v>808</v>
      </c>
      <c r="V84" s="4">
        <v>0</v>
      </c>
      <c r="W84" s="4">
        <v>0</v>
      </c>
      <c r="X84" s="4" t="s">
        <v>461</v>
      </c>
      <c r="Y84" s="4" t="s">
        <v>462</v>
      </c>
    </row>
    <row r="85" s="4" customFormat="1" spans="1:27">
      <c r="A85" s="4" t="s">
        <v>463</v>
      </c>
      <c r="B85" s="4" t="s">
        <v>26</v>
      </c>
      <c r="C85" s="4" t="s">
        <v>27</v>
      </c>
      <c r="D85" s="4" t="s">
        <v>464</v>
      </c>
      <c r="E85" s="4" t="s">
        <v>465</v>
      </c>
      <c r="F85" s="6">
        <v>45214</v>
      </c>
      <c r="G85" s="6">
        <v>45217</v>
      </c>
      <c r="H85" s="4">
        <v>3</v>
      </c>
      <c r="I85" s="4">
        <v>3</v>
      </c>
      <c r="J85" s="4">
        <v>9</v>
      </c>
      <c r="K85" s="4" t="s">
        <v>30</v>
      </c>
      <c r="L85" s="4">
        <v>8091</v>
      </c>
      <c r="M85" s="4">
        <v>8091</v>
      </c>
      <c r="N85" s="4" t="s">
        <v>466</v>
      </c>
      <c r="O85" s="4" t="s">
        <v>32</v>
      </c>
      <c r="P85" s="4" t="s">
        <v>33</v>
      </c>
      <c r="Q85" s="4">
        <v>0</v>
      </c>
      <c r="R85" s="7">
        <v>45210</v>
      </c>
      <c r="S85" s="6">
        <v>45218</v>
      </c>
      <c r="T85" s="4" t="s">
        <v>34</v>
      </c>
      <c r="U85" s="4">
        <v>8091</v>
      </c>
      <c r="V85" s="4">
        <v>0</v>
      </c>
      <c r="W85" s="4">
        <v>0</v>
      </c>
      <c r="X85" s="4" t="s">
        <v>467</v>
      </c>
      <c r="Y85" s="4">
        <v>121357</v>
      </c>
      <c r="Z85" s="4">
        <v>121358</v>
      </c>
      <c r="AA85" s="4" t="s">
        <v>468</v>
      </c>
    </row>
    <row r="86" s="4" customFormat="1" spans="1:25">
      <c r="A86" s="4" t="s">
        <v>469</v>
      </c>
      <c r="B86" s="4" t="s">
        <v>26</v>
      </c>
      <c r="C86" s="4" t="s">
        <v>27</v>
      </c>
      <c r="D86" s="4" t="s">
        <v>470</v>
      </c>
      <c r="E86" s="4" t="s">
        <v>245</v>
      </c>
      <c r="F86" s="6">
        <v>45211</v>
      </c>
      <c r="G86" s="6">
        <v>45217</v>
      </c>
      <c r="H86" s="4">
        <v>1</v>
      </c>
      <c r="I86" s="4">
        <v>6</v>
      </c>
      <c r="J86" s="4">
        <v>6</v>
      </c>
      <c r="K86" s="4" t="s">
        <v>30</v>
      </c>
      <c r="L86" s="4">
        <v>1620</v>
      </c>
      <c r="M86" s="4">
        <v>1620</v>
      </c>
      <c r="N86" s="4" t="s">
        <v>471</v>
      </c>
      <c r="O86" s="4" t="s">
        <v>32</v>
      </c>
      <c r="P86" s="4" t="s">
        <v>33</v>
      </c>
      <c r="Q86" s="4">
        <v>0</v>
      </c>
      <c r="R86" s="7">
        <v>45210.0000115741</v>
      </c>
      <c r="S86" s="6">
        <v>45218</v>
      </c>
      <c r="T86" s="4" t="s">
        <v>34</v>
      </c>
      <c r="U86" s="4">
        <v>1620</v>
      </c>
      <c r="V86" s="4">
        <v>0</v>
      </c>
      <c r="W86" s="4">
        <v>0</v>
      </c>
      <c r="X86" s="4" t="s">
        <v>472</v>
      </c>
      <c r="Y86" s="4" t="s">
        <v>473</v>
      </c>
    </row>
    <row r="87" s="4" customFormat="1" spans="1:25">
      <c r="A87" s="4" t="s">
        <v>474</v>
      </c>
      <c r="B87" s="4" t="s">
        <v>26</v>
      </c>
      <c r="C87" s="4" t="s">
        <v>27</v>
      </c>
      <c r="D87" s="4" t="s">
        <v>475</v>
      </c>
      <c r="E87" s="4" t="s">
        <v>449</v>
      </c>
      <c r="F87" s="6">
        <v>45215</v>
      </c>
      <c r="G87" s="6">
        <v>45217</v>
      </c>
      <c r="H87" s="4">
        <v>2</v>
      </c>
      <c r="I87" s="4">
        <v>2</v>
      </c>
      <c r="J87" s="4">
        <v>4</v>
      </c>
      <c r="K87" s="4" t="s">
        <v>30</v>
      </c>
      <c r="L87" s="4">
        <v>2280</v>
      </c>
      <c r="M87" s="4">
        <v>2280</v>
      </c>
      <c r="N87" s="4" t="s">
        <v>476</v>
      </c>
      <c r="O87" s="4" t="s">
        <v>32</v>
      </c>
      <c r="P87" s="4" t="s">
        <v>33</v>
      </c>
      <c r="Q87" s="4">
        <v>0</v>
      </c>
      <c r="R87" s="7">
        <v>45210</v>
      </c>
      <c r="S87" s="6">
        <v>45218</v>
      </c>
      <c r="T87" s="4" t="s">
        <v>34</v>
      </c>
      <c r="U87" s="4">
        <v>2280</v>
      </c>
      <c r="V87" s="4">
        <v>0</v>
      </c>
      <c r="W87" s="4">
        <v>0</v>
      </c>
      <c r="X87" s="4" t="s">
        <v>477</v>
      </c>
      <c r="Y87" s="4" t="s">
        <v>478</v>
      </c>
    </row>
    <row r="88" s="4" customFormat="1" spans="1:25">
      <c r="A88" s="4" t="s">
        <v>479</v>
      </c>
      <c r="B88" s="4" t="s">
        <v>26</v>
      </c>
      <c r="C88" s="4" t="s">
        <v>27</v>
      </c>
      <c r="D88" s="4" t="s">
        <v>480</v>
      </c>
      <c r="E88" s="4" t="s">
        <v>481</v>
      </c>
      <c r="F88" s="6">
        <v>45214</v>
      </c>
      <c r="G88" s="6">
        <v>45217</v>
      </c>
      <c r="H88" s="4">
        <v>1</v>
      </c>
      <c r="I88" s="4">
        <v>3</v>
      </c>
      <c r="J88" s="4">
        <v>3</v>
      </c>
      <c r="K88" s="4" t="s">
        <v>30</v>
      </c>
      <c r="L88" s="4">
        <v>348</v>
      </c>
      <c r="M88" s="4">
        <v>348</v>
      </c>
      <c r="N88" s="4" t="s">
        <v>482</v>
      </c>
      <c r="O88" s="4" t="s">
        <v>32</v>
      </c>
      <c r="P88" s="4" t="s">
        <v>33</v>
      </c>
      <c r="Q88" s="4">
        <v>0</v>
      </c>
      <c r="R88" s="7">
        <v>45210</v>
      </c>
      <c r="S88" s="6">
        <v>45218</v>
      </c>
      <c r="T88" s="4" t="s">
        <v>34</v>
      </c>
      <c r="U88" s="4">
        <v>348</v>
      </c>
      <c r="V88" s="4">
        <v>0</v>
      </c>
      <c r="W88" s="4">
        <v>0</v>
      </c>
      <c r="X88" s="4" t="s">
        <v>483</v>
      </c>
      <c r="Y88" s="4" t="s">
        <v>484</v>
      </c>
    </row>
    <row r="89" s="4" customFormat="1" spans="1:25">
      <c r="A89" s="4" t="s">
        <v>485</v>
      </c>
      <c r="B89" s="4" t="s">
        <v>26</v>
      </c>
      <c r="C89" s="4" t="s">
        <v>27</v>
      </c>
      <c r="D89" s="4" t="s">
        <v>486</v>
      </c>
      <c r="E89" s="4" t="s">
        <v>487</v>
      </c>
      <c r="F89" s="6">
        <v>45215</v>
      </c>
      <c r="G89" s="6">
        <v>45217</v>
      </c>
      <c r="H89" s="4">
        <v>2</v>
      </c>
      <c r="I89" s="4">
        <v>2</v>
      </c>
      <c r="J89" s="4">
        <v>4</v>
      </c>
      <c r="K89" s="4" t="s">
        <v>30</v>
      </c>
      <c r="L89" s="4">
        <v>1144</v>
      </c>
      <c r="M89" s="4">
        <v>1144</v>
      </c>
      <c r="N89" s="4" t="s">
        <v>488</v>
      </c>
      <c r="O89" s="4" t="s">
        <v>32</v>
      </c>
      <c r="P89" s="4" t="s">
        <v>33</v>
      </c>
      <c r="Q89" s="4">
        <v>0</v>
      </c>
      <c r="R89" s="7">
        <v>45210.0000115741</v>
      </c>
      <c r="S89" s="6">
        <v>45218</v>
      </c>
      <c r="T89" s="4" t="s">
        <v>34</v>
      </c>
      <c r="U89" s="4">
        <v>1144</v>
      </c>
      <c r="V89" s="4">
        <v>0</v>
      </c>
      <c r="W89" s="4">
        <v>0</v>
      </c>
      <c r="X89" s="4" t="s">
        <v>489</v>
      </c>
      <c r="Y89" s="4" t="s">
        <v>51</v>
      </c>
    </row>
    <row r="90" s="4" customFormat="1" spans="1:25">
      <c r="A90" s="4" t="s">
        <v>490</v>
      </c>
      <c r="B90" s="4" t="s">
        <v>26</v>
      </c>
      <c r="C90" s="4" t="s">
        <v>27</v>
      </c>
      <c r="D90" s="4" t="s">
        <v>491</v>
      </c>
      <c r="E90" s="4" t="s">
        <v>492</v>
      </c>
      <c r="F90" s="6">
        <v>45214</v>
      </c>
      <c r="G90" s="6">
        <v>45217</v>
      </c>
      <c r="H90" s="4">
        <v>1</v>
      </c>
      <c r="I90" s="4">
        <v>3</v>
      </c>
      <c r="J90" s="4">
        <v>3</v>
      </c>
      <c r="K90" s="4" t="s">
        <v>30</v>
      </c>
      <c r="L90" s="4">
        <v>2343</v>
      </c>
      <c r="M90" s="4">
        <v>2343</v>
      </c>
      <c r="N90" s="4" t="s">
        <v>493</v>
      </c>
      <c r="O90" s="4" t="s">
        <v>32</v>
      </c>
      <c r="P90" s="4" t="s">
        <v>33</v>
      </c>
      <c r="Q90" s="4">
        <v>0</v>
      </c>
      <c r="R90" s="7">
        <v>45211.0000115741</v>
      </c>
      <c r="S90" s="6">
        <v>45218</v>
      </c>
      <c r="T90" s="4" t="s">
        <v>34</v>
      </c>
      <c r="U90" s="4">
        <v>2343</v>
      </c>
      <c r="V90" s="4">
        <v>0</v>
      </c>
      <c r="W90" s="4">
        <v>0</v>
      </c>
      <c r="X90" s="4" t="s">
        <v>494</v>
      </c>
      <c r="Y90" s="4" t="s">
        <v>495</v>
      </c>
    </row>
    <row r="91" s="4" customFormat="1" spans="1:25">
      <c r="A91" s="4" t="s">
        <v>496</v>
      </c>
      <c r="B91" s="4" t="s">
        <v>26</v>
      </c>
      <c r="C91" s="4" t="s">
        <v>27</v>
      </c>
      <c r="D91" s="4" t="s">
        <v>497</v>
      </c>
      <c r="E91" s="4" t="s">
        <v>498</v>
      </c>
      <c r="F91" s="6">
        <v>45215</v>
      </c>
      <c r="G91" s="6">
        <v>45217</v>
      </c>
      <c r="H91" s="4">
        <v>2</v>
      </c>
      <c r="I91" s="4">
        <v>2</v>
      </c>
      <c r="J91" s="4">
        <v>4</v>
      </c>
      <c r="K91" s="4" t="s">
        <v>30</v>
      </c>
      <c r="L91" s="4">
        <v>1708</v>
      </c>
      <c r="M91" s="4">
        <v>1708</v>
      </c>
      <c r="N91" s="4" t="s">
        <v>499</v>
      </c>
      <c r="O91" s="4" t="s">
        <v>32</v>
      </c>
      <c r="P91" s="4" t="s">
        <v>33</v>
      </c>
      <c r="Q91" s="4">
        <v>0</v>
      </c>
      <c r="R91" s="7">
        <v>45211.0000115741</v>
      </c>
      <c r="S91" s="6">
        <v>45218</v>
      </c>
      <c r="T91" s="4" t="s">
        <v>34</v>
      </c>
      <c r="U91" s="4">
        <v>1708</v>
      </c>
      <c r="V91" s="4">
        <v>0</v>
      </c>
      <c r="W91" s="4">
        <v>0</v>
      </c>
      <c r="X91" s="4" t="s">
        <v>500</v>
      </c>
      <c r="Y91" s="4" t="s">
        <v>501</v>
      </c>
    </row>
    <row r="92" s="4" customFormat="1" spans="1:25">
      <c r="A92" s="4" t="s">
        <v>502</v>
      </c>
      <c r="B92" s="4" t="s">
        <v>26</v>
      </c>
      <c r="C92" s="4" t="s">
        <v>27</v>
      </c>
      <c r="D92" s="4" t="s">
        <v>475</v>
      </c>
      <c r="E92" s="4" t="s">
        <v>343</v>
      </c>
      <c r="F92" s="6">
        <v>45215</v>
      </c>
      <c r="G92" s="6">
        <v>45217</v>
      </c>
      <c r="H92" s="4">
        <v>1</v>
      </c>
      <c r="I92" s="4">
        <v>2</v>
      </c>
      <c r="J92" s="4">
        <v>2</v>
      </c>
      <c r="K92" s="4" t="s">
        <v>30</v>
      </c>
      <c r="L92" s="4">
        <v>2000</v>
      </c>
      <c r="M92" s="4">
        <v>2000</v>
      </c>
      <c r="N92" s="4" t="s">
        <v>476</v>
      </c>
      <c r="O92" s="4" t="s">
        <v>32</v>
      </c>
      <c r="P92" s="4" t="s">
        <v>33</v>
      </c>
      <c r="Q92" s="4">
        <v>0</v>
      </c>
      <c r="R92" s="7">
        <v>45211</v>
      </c>
      <c r="S92" s="6">
        <v>45218</v>
      </c>
      <c r="T92" s="4" t="s">
        <v>34</v>
      </c>
      <c r="U92" s="4">
        <v>2000</v>
      </c>
      <c r="V92" s="4">
        <v>0</v>
      </c>
      <c r="W92" s="4">
        <v>0</v>
      </c>
      <c r="X92" s="4" t="s">
        <v>503</v>
      </c>
      <c r="Y92" s="4" t="s">
        <v>504</v>
      </c>
    </row>
    <row r="93" s="4" customFormat="1" spans="1:25">
      <c r="A93" s="4" t="s">
        <v>505</v>
      </c>
      <c r="B93" s="4" t="s">
        <v>26</v>
      </c>
      <c r="C93" s="4" t="s">
        <v>27</v>
      </c>
      <c r="D93" s="4" t="s">
        <v>506</v>
      </c>
      <c r="E93" s="4" t="s">
        <v>507</v>
      </c>
      <c r="F93" s="6">
        <v>45214</v>
      </c>
      <c r="G93" s="6">
        <v>45217</v>
      </c>
      <c r="H93" s="4">
        <v>1</v>
      </c>
      <c r="I93" s="4">
        <v>3</v>
      </c>
      <c r="J93" s="4">
        <v>3</v>
      </c>
      <c r="K93" s="4" t="s">
        <v>30</v>
      </c>
      <c r="L93" s="4">
        <v>1293</v>
      </c>
      <c r="M93" s="4">
        <v>1293</v>
      </c>
      <c r="N93" s="4" t="s">
        <v>508</v>
      </c>
      <c r="O93" s="4" t="s">
        <v>32</v>
      </c>
      <c r="P93" s="4" t="s">
        <v>33</v>
      </c>
      <c r="Q93" s="4">
        <v>0</v>
      </c>
      <c r="R93" s="7">
        <v>45211</v>
      </c>
      <c r="S93" s="6">
        <v>45218</v>
      </c>
      <c r="T93" s="4" t="s">
        <v>34</v>
      </c>
      <c r="U93" s="4">
        <v>1293</v>
      </c>
      <c r="V93" s="4">
        <v>0</v>
      </c>
      <c r="W93" s="4">
        <v>0</v>
      </c>
      <c r="X93" s="4" t="s">
        <v>509</v>
      </c>
      <c r="Y93" s="4" t="s">
        <v>510</v>
      </c>
    </row>
    <row r="94" s="4" customFormat="1" spans="1:25">
      <c r="A94" s="4" t="s">
        <v>511</v>
      </c>
      <c r="B94" s="4" t="s">
        <v>26</v>
      </c>
      <c r="C94" s="4" t="s">
        <v>27</v>
      </c>
      <c r="D94" s="4" t="s">
        <v>304</v>
      </c>
      <c r="E94" s="4" t="s">
        <v>512</v>
      </c>
      <c r="F94" s="6">
        <v>45214</v>
      </c>
      <c r="G94" s="6">
        <v>45217</v>
      </c>
      <c r="H94" s="4">
        <v>1</v>
      </c>
      <c r="I94" s="4">
        <v>3</v>
      </c>
      <c r="J94" s="4">
        <v>3</v>
      </c>
      <c r="K94" s="4" t="s">
        <v>30</v>
      </c>
      <c r="L94" s="4">
        <v>1086</v>
      </c>
      <c r="M94" s="4">
        <v>1086</v>
      </c>
      <c r="N94" s="4" t="s">
        <v>513</v>
      </c>
      <c r="O94" s="4" t="s">
        <v>32</v>
      </c>
      <c r="P94" s="4" t="s">
        <v>33</v>
      </c>
      <c r="Q94" s="4">
        <v>0</v>
      </c>
      <c r="R94" s="7">
        <v>45211</v>
      </c>
      <c r="S94" s="6">
        <v>45218</v>
      </c>
      <c r="T94" s="4" t="s">
        <v>34</v>
      </c>
      <c r="U94" s="4">
        <v>1086</v>
      </c>
      <c r="V94" s="4">
        <v>0</v>
      </c>
      <c r="W94" s="4">
        <v>0</v>
      </c>
      <c r="X94" s="4" t="s">
        <v>514</v>
      </c>
      <c r="Y94" s="4" t="s">
        <v>515</v>
      </c>
    </row>
    <row r="95" s="4" customFormat="1" spans="1:25">
      <c r="A95" s="4" t="s">
        <v>516</v>
      </c>
      <c r="B95" s="4" t="s">
        <v>26</v>
      </c>
      <c r="C95" s="4" t="s">
        <v>27</v>
      </c>
      <c r="D95" s="4" t="s">
        <v>448</v>
      </c>
      <c r="E95" s="4" t="s">
        <v>449</v>
      </c>
      <c r="F95" s="6">
        <v>45214</v>
      </c>
      <c r="G95" s="6">
        <v>45217</v>
      </c>
      <c r="H95" s="4">
        <v>1</v>
      </c>
      <c r="I95" s="4">
        <v>3</v>
      </c>
      <c r="J95" s="4">
        <v>3</v>
      </c>
      <c r="K95" s="4" t="s">
        <v>30</v>
      </c>
      <c r="L95" s="4">
        <v>1003</v>
      </c>
      <c r="M95" s="4">
        <v>1003</v>
      </c>
      <c r="N95" s="4" t="s">
        <v>517</v>
      </c>
      <c r="O95" s="4" t="s">
        <v>32</v>
      </c>
      <c r="P95" s="4" t="s">
        <v>33</v>
      </c>
      <c r="Q95" s="4">
        <v>0</v>
      </c>
      <c r="R95" s="7">
        <v>45211.0000115741</v>
      </c>
      <c r="S95" s="6">
        <v>45218</v>
      </c>
      <c r="T95" s="4" t="s">
        <v>34</v>
      </c>
      <c r="U95" s="4">
        <v>1003</v>
      </c>
      <c r="V95" s="4">
        <v>0</v>
      </c>
      <c r="W95" s="4">
        <v>0</v>
      </c>
      <c r="X95" s="4" t="s">
        <v>518</v>
      </c>
      <c r="Y95" s="4" t="s">
        <v>519</v>
      </c>
    </row>
    <row r="96" s="4" customFormat="1" spans="1:25">
      <c r="A96" s="4" t="s">
        <v>520</v>
      </c>
      <c r="B96" s="4" t="s">
        <v>26</v>
      </c>
      <c r="C96" s="4" t="s">
        <v>27</v>
      </c>
      <c r="D96" s="4" t="s">
        <v>448</v>
      </c>
      <c r="E96" s="4" t="s">
        <v>449</v>
      </c>
      <c r="F96" s="6">
        <v>45214</v>
      </c>
      <c r="G96" s="6">
        <v>45217</v>
      </c>
      <c r="H96" s="4">
        <v>1</v>
      </c>
      <c r="I96" s="4">
        <v>3</v>
      </c>
      <c r="J96" s="4">
        <v>3</v>
      </c>
      <c r="K96" s="4" t="s">
        <v>30</v>
      </c>
      <c r="L96" s="4">
        <v>1003</v>
      </c>
      <c r="M96" s="4">
        <v>1003</v>
      </c>
      <c r="N96" s="4" t="s">
        <v>521</v>
      </c>
      <c r="O96" s="4" t="s">
        <v>32</v>
      </c>
      <c r="P96" s="4" t="s">
        <v>33</v>
      </c>
      <c r="Q96" s="4">
        <v>0</v>
      </c>
      <c r="R96" s="7">
        <v>45211.0000115741</v>
      </c>
      <c r="S96" s="6">
        <v>45218</v>
      </c>
      <c r="T96" s="4" t="s">
        <v>34</v>
      </c>
      <c r="U96" s="4">
        <v>1003</v>
      </c>
      <c r="V96" s="4">
        <v>0</v>
      </c>
      <c r="W96" s="4">
        <v>0</v>
      </c>
      <c r="X96" s="4" t="s">
        <v>522</v>
      </c>
      <c r="Y96" s="4" t="s">
        <v>523</v>
      </c>
    </row>
    <row r="97" s="4" customFormat="1" spans="1:25">
      <c r="A97" s="4" t="s">
        <v>524</v>
      </c>
      <c r="B97" s="4" t="s">
        <v>26</v>
      </c>
      <c r="C97" s="4" t="s">
        <v>27</v>
      </c>
      <c r="D97" s="4" t="s">
        <v>525</v>
      </c>
      <c r="E97" s="4" t="s">
        <v>526</v>
      </c>
      <c r="F97" s="6">
        <v>45214</v>
      </c>
      <c r="G97" s="6">
        <v>45217</v>
      </c>
      <c r="H97" s="4">
        <v>1</v>
      </c>
      <c r="I97" s="4">
        <v>3</v>
      </c>
      <c r="J97" s="4">
        <v>3</v>
      </c>
      <c r="K97" s="4" t="s">
        <v>30</v>
      </c>
      <c r="L97" s="4">
        <v>855</v>
      </c>
      <c r="M97" s="4">
        <v>855</v>
      </c>
      <c r="N97" s="4" t="s">
        <v>527</v>
      </c>
      <c r="O97" s="4" t="s">
        <v>32</v>
      </c>
      <c r="P97" s="4" t="s">
        <v>33</v>
      </c>
      <c r="Q97" s="4">
        <v>0</v>
      </c>
      <c r="R97" s="7">
        <v>45211.0000115741</v>
      </c>
      <c r="S97" s="6">
        <v>45218</v>
      </c>
      <c r="T97" s="4" t="s">
        <v>34</v>
      </c>
      <c r="U97" s="4">
        <v>855</v>
      </c>
      <c r="V97" s="4">
        <v>0</v>
      </c>
      <c r="W97" s="4">
        <v>0</v>
      </c>
      <c r="X97" s="4" t="s">
        <v>528</v>
      </c>
      <c r="Y97" s="4" t="s">
        <v>529</v>
      </c>
    </row>
    <row r="98" s="4" customFormat="1" spans="1:25">
      <c r="A98" s="4" t="s">
        <v>530</v>
      </c>
      <c r="B98" s="4" t="s">
        <v>26</v>
      </c>
      <c r="C98" s="4" t="s">
        <v>27</v>
      </c>
      <c r="D98" s="4" t="s">
        <v>72</v>
      </c>
      <c r="E98" s="4" t="s">
        <v>531</v>
      </c>
      <c r="F98" s="6">
        <v>45215</v>
      </c>
      <c r="G98" s="6">
        <v>45217</v>
      </c>
      <c r="H98" s="4">
        <v>1</v>
      </c>
      <c r="I98" s="4">
        <v>2</v>
      </c>
      <c r="J98" s="4">
        <v>2</v>
      </c>
      <c r="K98" s="4" t="s">
        <v>30</v>
      </c>
      <c r="L98" s="4">
        <v>930</v>
      </c>
      <c r="M98" s="4">
        <v>930</v>
      </c>
      <c r="N98" s="4" t="s">
        <v>532</v>
      </c>
      <c r="O98" s="4" t="s">
        <v>32</v>
      </c>
      <c r="P98" s="4" t="s">
        <v>33</v>
      </c>
      <c r="Q98" s="4">
        <v>0</v>
      </c>
      <c r="R98" s="7">
        <v>45211.0000115741</v>
      </c>
      <c r="S98" s="6">
        <v>45218</v>
      </c>
      <c r="T98" s="4" t="s">
        <v>34</v>
      </c>
      <c r="U98" s="4">
        <v>930</v>
      </c>
      <c r="V98" s="4">
        <v>0</v>
      </c>
      <c r="W98" s="4">
        <v>0</v>
      </c>
      <c r="X98" s="4" t="s">
        <v>533</v>
      </c>
      <c r="Y98" s="4" t="s">
        <v>534</v>
      </c>
    </row>
    <row r="99" s="4" customFormat="1" spans="1:25">
      <c r="A99" s="4" t="s">
        <v>535</v>
      </c>
      <c r="B99" s="4" t="s">
        <v>26</v>
      </c>
      <c r="C99" s="4" t="s">
        <v>27</v>
      </c>
      <c r="D99" s="4" t="s">
        <v>536</v>
      </c>
      <c r="E99" s="4" t="s">
        <v>537</v>
      </c>
      <c r="F99" s="6">
        <v>45214</v>
      </c>
      <c r="G99" s="6">
        <v>45217</v>
      </c>
      <c r="H99" s="4">
        <v>1</v>
      </c>
      <c r="I99" s="4">
        <v>3</v>
      </c>
      <c r="J99" s="4">
        <v>3</v>
      </c>
      <c r="K99" s="4" t="s">
        <v>30</v>
      </c>
      <c r="L99" s="4">
        <v>7470</v>
      </c>
      <c r="M99" s="4">
        <v>7470</v>
      </c>
      <c r="N99" s="4" t="s">
        <v>538</v>
      </c>
      <c r="O99" s="4" t="s">
        <v>32</v>
      </c>
      <c r="P99" s="4" t="s">
        <v>33</v>
      </c>
      <c r="Q99" s="4">
        <v>0</v>
      </c>
      <c r="R99" s="7">
        <v>45212.0000115741</v>
      </c>
      <c r="S99" s="6">
        <v>45218</v>
      </c>
      <c r="T99" s="4" t="s">
        <v>34</v>
      </c>
      <c r="U99" s="4">
        <v>7470</v>
      </c>
      <c r="V99" s="4">
        <v>0</v>
      </c>
      <c r="W99" s="4">
        <v>0</v>
      </c>
      <c r="X99" s="4" t="s">
        <v>539</v>
      </c>
      <c r="Y99" s="4" t="s">
        <v>540</v>
      </c>
    </row>
    <row r="100" s="4" customFormat="1" spans="1:25">
      <c r="A100" s="4" t="s">
        <v>541</v>
      </c>
      <c r="B100" s="4" t="s">
        <v>26</v>
      </c>
      <c r="C100" s="4" t="s">
        <v>27</v>
      </c>
      <c r="D100" s="4" t="s">
        <v>542</v>
      </c>
      <c r="E100" s="4" t="s">
        <v>543</v>
      </c>
      <c r="F100" s="6">
        <v>45215</v>
      </c>
      <c r="G100" s="6">
        <v>45217</v>
      </c>
      <c r="H100" s="4">
        <v>2</v>
      </c>
      <c r="I100" s="4">
        <v>2</v>
      </c>
      <c r="J100" s="4">
        <v>4</v>
      </c>
      <c r="K100" s="4" t="s">
        <v>30</v>
      </c>
      <c r="L100" s="4">
        <v>1400</v>
      </c>
      <c r="M100" s="4">
        <v>1400</v>
      </c>
      <c r="N100" s="4" t="s">
        <v>544</v>
      </c>
      <c r="O100" s="4" t="s">
        <v>32</v>
      </c>
      <c r="P100" s="4" t="s">
        <v>33</v>
      </c>
      <c r="Q100" s="4">
        <v>0</v>
      </c>
      <c r="R100" s="7">
        <v>45212.0000115741</v>
      </c>
      <c r="S100" s="6">
        <v>45218</v>
      </c>
      <c r="T100" s="4" t="s">
        <v>34</v>
      </c>
      <c r="U100" s="4">
        <v>1400</v>
      </c>
      <c r="V100" s="4">
        <v>0</v>
      </c>
      <c r="W100" s="4">
        <v>0</v>
      </c>
      <c r="X100" s="4" t="s">
        <v>545</v>
      </c>
      <c r="Y100" s="4" t="s">
        <v>51</v>
      </c>
    </row>
    <row r="101" s="4" customFormat="1" spans="1:25">
      <c r="A101" s="4" t="s">
        <v>546</v>
      </c>
      <c r="B101" s="4" t="s">
        <v>26</v>
      </c>
      <c r="C101" s="4" t="s">
        <v>27</v>
      </c>
      <c r="D101" s="4" t="s">
        <v>547</v>
      </c>
      <c r="E101" s="4" t="s">
        <v>548</v>
      </c>
      <c r="F101" s="6">
        <v>45216</v>
      </c>
      <c r="G101" s="6">
        <v>45217</v>
      </c>
      <c r="H101" s="4">
        <v>1</v>
      </c>
      <c r="I101" s="4">
        <v>1</v>
      </c>
      <c r="J101" s="4">
        <v>1</v>
      </c>
      <c r="K101" s="4" t="s">
        <v>30</v>
      </c>
      <c r="L101" s="4">
        <v>187</v>
      </c>
      <c r="M101" s="4">
        <v>187</v>
      </c>
      <c r="N101" s="4" t="s">
        <v>549</v>
      </c>
      <c r="O101" s="4" t="s">
        <v>32</v>
      </c>
      <c r="P101" s="4" t="s">
        <v>33</v>
      </c>
      <c r="Q101" s="4">
        <v>0</v>
      </c>
      <c r="R101" s="7">
        <v>45212</v>
      </c>
      <c r="S101" s="6">
        <v>45218</v>
      </c>
      <c r="T101" s="4" t="s">
        <v>34</v>
      </c>
      <c r="U101" s="4">
        <v>187</v>
      </c>
      <c r="V101" s="4">
        <v>0</v>
      </c>
      <c r="W101" s="4">
        <v>0</v>
      </c>
      <c r="X101" s="4" t="s">
        <v>550</v>
      </c>
      <c r="Y101" s="4" t="s">
        <v>551</v>
      </c>
    </row>
    <row r="102" s="4" customFormat="1" spans="1:25">
      <c r="A102" s="4" t="s">
        <v>552</v>
      </c>
      <c r="B102" s="4" t="s">
        <v>26</v>
      </c>
      <c r="C102" s="4" t="s">
        <v>27</v>
      </c>
      <c r="D102" s="4" t="s">
        <v>553</v>
      </c>
      <c r="E102" s="4" t="s">
        <v>554</v>
      </c>
      <c r="F102" s="6">
        <v>45216</v>
      </c>
      <c r="G102" s="6">
        <v>45217</v>
      </c>
      <c r="H102" s="4">
        <v>2</v>
      </c>
      <c r="I102" s="4">
        <v>1</v>
      </c>
      <c r="J102" s="4">
        <v>2</v>
      </c>
      <c r="K102" s="4" t="s">
        <v>30</v>
      </c>
      <c r="L102" s="4">
        <v>870</v>
      </c>
      <c r="M102" s="4">
        <v>870</v>
      </c>
      <c r="N102" s="4" t="s">
        <v>555</v>
      </c>
      <c r="O102" s="4" t="s">
        <v>32</v>
      </c>
      <c r="P102" s="4" t="s">
        <v>33</v>
      </c>
      <c r="Q102" s="4">
        <v>0</v>
      </c>
      <c r="R102" s="7">
        <v>45212.0000115741</v>
      </c>
      <c r="S102" s="6">
        <v>45218</v>
      </c>
      <c r="T102" s="4" t="s">
        <v>34</v>
      </c>
      <c r="U102" s="4">
        <v>870</v>
      </c>
      <c r="V102" s="4">
        <v>0</v>
      </c>
      <c r="W102" s="4">
        <v>0</v>
      </c>
      <c r="X102" s="4" t="s">
        <v>556</v>
      </c>
      <c r="Y102" s="4" t="s">
        <v>557</v>
      </c>
    </row>
    <row r="103" s="4" customFormat="1" spans="1:25">
      <c r="A103" s="4" t="s">
        <v>558</v>
      </c>
      <c r="B103" s="4" t="s">
        <v>26</v>
      </c>
      <c r="C103" s="4" t="s">
        <v>27</v>
      </c>
      <c r="D103" s="4" t="s">
        <v>559</v>
      </c>
      <c r="E103" s="4" t="s">
        <v>560</v>
      </c>
      <c r="F103" s="6">
        <v>45216</v>
      </c>
      <c r="G103" s="6">
        <v>45217</v>
      </c>
      <c r="H103" s="4">
        <v>3</v>
      </c>
      <c r="I103" s="4">
        <v>1</v>
      </c>
      <c r="J103" s="4">
        <v>3</v>
      </c>
      <c r="K103" s="4" t="s">
        <v>30</v>
      </c>
      <c r="L103" s="4">
        <v>804</v>
      </c>
      <c r="M103" s="4">
        <v>804</v>
      </c>
      <c r="N103" s="4" t="s">
        <v>561</v>
      </c>
      <c r="O103" s="4" t="s">
        <v>32</v>
      </c>
      <c r="P103" s="4" t="s">
        <v>33</v>
      </c>
      <c r="Q103" s="4">
        <v>0</v>
      </c>
      <c r="R103" s="7">
        <v>45212</v>
      </c>
      <c r="S103" s="6">
        <v>45218</v>
      </c>
      <c r="T103" s="4" t="s">
        <v>34</v>
      </c>
      <c r="U103" s="4">
        <v>804</v>
      </c>
      <c r="V103" s="4">
        <v>0</v>
      </c>
      <c r="W103" s="4">
        <v>0</v>
      </c>
      <c r="X103" s="4" t="s">
        <v>562</v>
      </c>
      <c r="Y103" s="4" t="s">
        <v>563</v>
      </c>
    </row>
    <row r="104" s="4" customFormat="1" spans="1:25">
      <c r="A104" s="4" t="s">
        <v>564</v>
      </c>
      <c r="B104" s="4" t="s">
        <v>26</v>
      </c>
      <c r="C104" s="4" t="s">
        <v>27</v>
      </c>
      <c r="D104" s="4" t="s">
        <v>565</v>
      </c>
      <c r="E104" s="4" t="s">
        <v>566</v>
      </c>
      <c r="F104" s="6">
        <v>45215</v>
      </c>
      <c r="G104" s="6">
        <v>45217</v>
      </c>
      <c r="H104" s="4">
        <v>1</v>
      </c>
      <c r="I104" s="4">
        <v>2</v>
      </c>
      <c r="J104" s="4">
        <v>2</v>
      </c>
      <c r="K104" s="4" t="s">
        <v>30</v>
      </c>
      <c r="L104" s="4">
        <v>994</v>
      </c>
      <c r="M104" s="4">
        <v>994</v>
      </c>
      <c r="N104" s="4" t="s">
        <v>567</v>
      </c>
      <c r="O104" s="4" t="s">
        <v>32</v>
      </c>
      <c r="P104" s="4" t="s">
        <v>33</v>
      </c>
      <c r="Q104" s="4">
        <v>0</v>
      </c>
      <c r="R104" s="7">
        <v>45212.0000115741</v>
      </c>
      <c r="S104" s="6">
        <v>45218</v>
      </c>
      <c r="T104" s="4" t="s">
        <v>34</v>
      </c>
      <c r="U104" s="4">
        <v>994</v>
      </c>
      <c r="V104" s="4">
        <v>0</v>
      </c>
      <c r="W104" s="4">
        <v>0</v>
      </c>
      <c r="X104" s="4" t="s">
        <v>568</v>
      </c>
      <c r="Y104" s="4" t="s">
        <v>569</v>
      </c>
    </row>
    <row r="105" s="4" customFormat="1" spans="1:25">
      <c r="A105" s="4" t="s">
        <v>570</v>
      </c>
      <c r="B105" s="4" t="s">
        <v>26</v>
      </c>
      <c r="C105" s="4" t="s">
        <v>27</v>
      </c>
      <c r="D105" s="4" t="s">
        <v>571</v>
      </c>
      <c r="E105" s="4" t="s">
        <v>572</v>
      </c>
      <c r="F105" s="6">
        <v>45214</v>
      </c>
      <c r="G105" s="6">
        <v>45217</v>
      </c>
      <c r="H105" s="4">
        <v>1</v>
      </c>
      <c r="I105" s="4">
        <v>3</v>
      </c>
      <c r="J105" s="4">
        <v>3</v>
      </c>
      <c r="K105" s="4" t="s">
        <v>30</v>
      </c>
      <c r="L105" s="4">
        <v>1041</v>
      </c>
      <c r="M105" s="4">
        <v>1041</v>
      </c>
      <c r="N105" s="4" t="s">
        <v>573</v>
      </c>
      <c r="O105" s="4" t="s">
        <v>32</v>
      </c>
      <c r="P105" s="4" t="s">
        <v>33</v>
      </c>
      <c r="Q105" s="4">
        <v>0</v>
      </c>
      <c r="R105" s="7">
        <v>45212</v>
      </c>
      <c r="S105" s="6">
        <v>45218</v>
      </c>
      <c r="T105" s="4" t="s">
        <v>34</v>
      </c>
      <c r="U105" s="4">
        <v>1041</v>
      </c>
      <c r="V105" s="4">
        <v>0</v>
      </c>
      <c r="W105" s="4">
        <v>0</v>
      </c>
      <c r="X105" s="4" t="s">
        <v>574</v>
      </c>
      <c r="Y105" s="4" t="s">
        <v>575</v>
      </c>
    </row>
    <row r="106" s="4" customFormat="1" spans="1:25">
      <c r="A106" s="4" t="s">
        <v>576</v>
      </c>
      <c r="B106" s="4" t="s">
        <v>26</v>
      </c>
      <c r="C106" s="4" t="s">
        <v>27</v>
      </c>
      <c r="D106" s="4" t="s">
        <v>577</v>
      </c>
      <c r="E106" s="4" t="s">
        <v>578</v>
      </c>
      <c r="F106" s="6">
        <v>45215</v>
      </c>
      <c r="G106" s="6">
        <v>45217</v>
      </c>
      <c r="H106" s="4">
        <v>1</v>
      </c>
      <c r="I106" s="4">
        <v>2</v>
      </c>
      <c r="J106" s="4">
        <v>2</v>
      </c>
      <c r="K106" s="4" t="s">
        <v>30</v>
      </c>
      <c r="L106" s="4">
        <v>344</v>
      </c>
      <c r="M106" s="4">
        <v>344</v>
      </c>
      <c r="N106" s="4" t="s">
        <v>579</v>
      </c>
      <c r="O106" s="4" t="s">
        <v>32</v>
      </c>
      <c r="P106" s="4" t="s">
        <v>33</v>
      </c>
      <c r="Q106" s="4">
        <v>0</v>
      </c>
      <c r="R106" s="7">
        <v>45212</v>
      </c>
      <c r="S106" s="6">
        <v>45218</v>
      </c>
      <c r="T106" s="4" t="s">
        <v>34</v>
      </c>
      <c r="U106" s="4">
        <v>344</v>
      </c>
      <c r="V106" s="4">
        <v>0</v>
      </c>
      <c r="W106" s="4">
        <v>0</v>
      </c>
      <c r="X106" s="4" t="s">
        <v>580</v>
      </c>
      <c r="Y106" s="4" t="s">
        <v>580</v>
      </c>
    </row>
    <row r="107" s="4" customFormat="1" spans="1:25">
      <c r="A107" s="4" t="s">
        <v>581</v>
      </c>
      <c r="B107" s="4" t="s">
        <v>26</v>
      </c>
      <c r="C107" s="4" t="s">
        <v>27</v>
      </c>
      <c r="D107" s="4" t="s">
        <v>582</v>
      </c>
      <c r="E107" s="4" t="s">
        <v>583</v>
      </c>
      <c r="F107" s="6">
        <v>45214</v>
      </c>
      <c r="G107" s="6">
        <v>45217</v>
      </c>
      <c r="H107" s="4">
        <v>1</v>
      </c>
      <c r="I107" s="4">
        <v>3</v>
      </c>
      <c r="J107" s="4">
        <v>3</v>
      </c>
      <c r="K107" s="4" t="s">
        <v>30</v>
      </c>
      <c r="L107" s="4">
        <v>796</v>
      </c>
      <c r="M107" s="4">
        <v>796</v>
      </c>
      <c r="N107" s="4" t="s">
        <v>584</v>
      </c>
      <c r="O107" s="4" t="s">
        <v>32</v>
      </c>
      <c r="P107" s="4" t="s">
        <v>33</v>
      </c>
      <c r="Q107" s="4">
        <v>0</v>
      </c>
      <c r="R107" s="7">
        <v>45212.0000115741</v>
      </c>
      <c r="S107" s="6">
        <v>45218</v>
      </c>
      <c r="T107" s="4" t="s">
        <v>34</v>
      </c>
      <c r="U107" s="4">
        <v>796</v>
      </c>
      <c r="V107" s="4">
        <v>0</v>
      </c>
      <c r="W107" s="4">
        <v>0</v>
      </c>
      <c r="X107" s="4" t="s">
        <v>585</v>
      </c>
      <c r="Y107" s="4" t="s">
        <v>586</v>
      </c>
    </row>
    <row r="108" s="4" customFormat="1" spans="1:25">
      <c r="A108" s="4" t="s">
        <v>587</v>
      </c>
      <c r="B108" s="4" t="s">
        <v>26</v>
      </c>
      <c r="C108" s="4" t="s">
        <v>27</v>
      </c>
      <c r="D108" s="4" t="s">
        <v>66</v>
      </c>
      <c r="E108" s="4" t="s">
        <v>588</v>
      </c>
      <c r="F108" s="6">
        <v>45213</v>
      </c>
      <c r="G108" s="6">
        <v>45217</v>
      </c>
      <c r="H108" s="4">
        <v>1</v>
      </c>
      <c r="I108" s="4">
        <v>4</v>
      </c>
      <c r="J108" s="4">
        <v>4</v>
      </c>
      <c r="K108" s="4" t="s">
        <v>30</v>
      </c>
      <c r="L108" s="4">
        <v>4320</v>
      </c>
      <c r="M108" s="4">
        <v>4320</v>
      </c>
      <c r="N108" s="4" t="s">
        <v>589</v>
      </c>
      <c r="O108" s="4" t="s">
        <v>32</v>
      </c>
      <c r="P108" s="4" t="s">
        <v>33</v>
      </c>
      <c r="Q108" s="4">
        <v>0</v>
      </c>
      <c r="R108" s="7">
        <v>45212.0000115741</v>
      </c>
      <c r="S108" s="6">
        <v>45218</v>
      </c>
      <c r="T108" s="4" t="s">
        <v>34</v>
      </c>
      <c r="U108" s="4">
        <v>4320</v>
      </c>
      <c r="V108" s="4">
        <v>0</v>
      </c>
      <c r="W108" s="4">
        <v>0</v>
      </c>
      <c r="X108" s="4" t="s">
        <v>590</v>
      </c>
      <c r="Y108" s="4" t="s">
        <v>591</v>
      </c>
    </row>
    <row r="109" s="4" customFormat="1" spans="1:25">
      <c r="A109" s="4" t="s">
        <v>592</v>
      </c>
      <c r="B109" s="4" t="s">
        <v>26</v>
      </c>
      <c r="C109" s="4" t="s">
        <v>27</v>
      </c>
      <c r="D109" s="4" t="s">
        <v>593</v>
      </c>
      <c r="E109" s="4" t="s">
        <v>245</v>
      </c>
      <c r="F109" s="6">
        <v>45215</v>
      </c>
      <c r="G109" s="6">
        <v>45217</v>
      </c>
      <c r="H109" s="4">
        <v>1</v>
      </c>
      <c r="I109" s="4">
        <v>2</v>
      </c>
      <c r="J109" s="4">
        <v>2</v>
      </c>
      <c r="K109" s="4" t="s">
        <v>30</v>
      </c>
      <c r="L109" s="4">
        <v>2100</v>
      </c>
      <c r="M109" s="4">
        <v>2100</v>
      </c>
      <c r="N109" s="4" t="s">
        <v>594</v>
      </c>
      <c r="O109" s="4" t="s">
        <v>32</v>
      </c>
      <c r="P109" s="4" t="s">
        <v>33</v>
      </c>
      <c r="Q109" s="4">
        <v>0</v>
      </c>
      <c r="R109" s="7">
        <v>45212</v>
      </c>
      <c r="S109" s="6">
        <v>45218</v>
      </c>
      <c r="T109" s="4" t="s">
        <v>34</v>
      </c>
      <c r="U109" s="4">
        <v>2100</v>
      </c>
      <c r="V109" s="4">
        <v>0</v>
      </c>
      <c r="W109" s="4">
        <v>0</v>
      </c>
      <c r="X109" s="4" t="s">
        <v>595</v>
      </c>
      <c r="Y109" s="4" t="s">
        <v>596</v>
      </c>
    </row>
    <row r="110" s="4" customFormat="1" spans="1:25">
      <c r="A110" s="4" t="s">
        <v>597</v>
      </c>
      <c r="B110" s="4" t="s">
        <v>26</v>
      </c>
      <c r="C110" s="4" t="s">
        <v>27</v>
      </c>
      <c r="D110" s="4" t="s">
        <v>593</v>
      </c>
      <c r="E110" s="4" t="s">
        <v>245</v>
      </c>
      <c r="F110" s="6">
        <v>45216</v>
      </c>
      <c r="G110" s="6">
        <v>45217</v>
      </c>
      <c r="H110" s="4">
        <v>1</v>
      </c>
      <c r="I110" s="4">
        <v>1</v>
      </c>
      <c r="J110" s="4">
        <v>1</v>
      </c>
      <c r="K110" s="4" t="s">
        <v>30</v>
      </c>
      <c r="L110" s="4">
        <v>1050</v>
      </c>
      <c r="M110" s="4">
        <v>1050</v>
      </c>
      <c r="N110" s="4" t="s">
        <v>598</v>
      </c>
      <c r="O110" s="4" t="s">
        <v>32</v>
      </c>
      <c r="P110" s="4" t="s">
        <v>33</v>
      </c>
      <c r="Q110" s="4">
        <v>0</v>
      </c>
      <c r="R110" s="7">
        <v>45213</v>
      </c>
      <c r="S110" s="6">
        <v>45218</v>
      </c>
      <c r="T110" s="4" t="s">
        <v>34</v>
      </c>
      <c r="U110" s="4">
        <v>1050</v>
      </c>
      <c r="V110" s="4">
        <v>0</v>
      </c>
      <c r="W110" s="4">
        <v>0</v>
      </c>
      <c r="X110" s="4" t="s">
        <v>599</v>
      </c>
      <c r="Y110" s="4" t="s">
        <v>600</v>
      </c>
    </row>
    <row r="111" s="4" customFormat="1" spans="1:25">
      <c r="A111" s="4" t="s">
        <v>601</v>
      </c>
      <c r="B111" s="4" t="s">
        <v>26</v>
      </c>
      <c r="C111" s="4" t="s">
        <v>27</v>
      </c>
      <c r="D111" s="4" t="s">
        <v>602</v>
      </c>
      <c r="E111" s="4" t="s">
        <v>603</v>
      </c>
      <c r="F111" s="6">
        <v>45215</v>
      </c>
      <c r="G111" s="6">
        <v>45217</v>
      </c>
      <c r="H111" s="4">
        <v>1</v>
      </c>
      <c r="I111" s="4">
        <v>2</v>
      </c>
      <c r="J111" s="4">
        <v>2</v>
      </c>
      <c r="K111" s="4" t="s">
        <v>30</v>
      </c>
      <c r="L111" s="4">
        <v>758</v>
      </c>
      <c r="M111" s="4">
        <v>758</v>
      </c>
      <c r="N111" s="4" t="s">
        <v>604</v>
      </c>
      <c r="O111" s="4" t="s">
        <v>32</v>
      </c>
      <c r="P111" s="4" t="s">
        <v>33</v>
      </c>
      <c r="Q111" s="4">
        <v>0</v>
      </c>
      <c r="R111" s="7">
        <v>45213.0000115741</v>
      </c>
      <c r="S111" s="6">
        <v>45218</v>
      </c>
      <c r="T111" s="4" t="s">
        <v>34</v>
      </c>
      <c r="U111" s="4">
        <v>758</v>
      </c>
      <c r="V111" s="4">
        <v>0</v>
      </c>
      <c r="W111" s="4">
        <v>0</v>
      </c>
      <c r="X111" s="4" t="s">
        <v>605</v>
      </c>
      <c r="Y111" s="4" t="s">
        <v>606</v>
      </c>
    </row>
    <row r="112" s="4" customFormat="1" spans="1:25">
      <c r="A112" s="4" t="s">
        <v>607</v>
      </c>
      <c r="B112" s="4" t="s">
        <v>26</v>
      </c>
      <c r="C112" s="4" t="s">
        <v>27</v>
      </c>
      <c r="D112" s="4" t="s">
        <v>250</v>
      </c>
      <c r="E112" s="4" t="s">
        <v>251</v>
      </c>
      <c r="F112" s="6">
        <v>45215</v>
      </c>
      <c r="G112" s="6">
        <v>45217</v>
      </c>
      <c r="H112" s="4">
        <v>1</v>
      </c>
      <c r="I112" s="4">
        <v>2</v>
      </c>
      <c r="J112" s="4">
        <v>2</v>
      </c>
      <c r="K112" s="4" t="s">
        <v>30</v>
      </c>
      <c r="L112" s="4">
        <v>486</v>
      </c>
      <c r="M112" s="4">
        <v>486</v>
      </c>
      <c r="N112" s="4" t="s">
        <v>608</v>
      </c>
      <c r="O112" s="4" t="s">
        <v>32</v>
      </c>
      <c r="P112" s="4" t="s">
        <v>33</v>
      </c>
      <c r="Q112" s="4">
        <v>0</v>
      </c>
      <c r="R112" s="7">
        <v>45213.0000115741</v>
      </c>
      <c r="S112" s="6">
        <v>45218</v>
      </c>
      <c r="T112" s="4" t="s">
        <v>34</v>
      </c>
      <c r="U112" s="4">
        <v>486</v>
      </c>
      <c r="V112" s="4">
        <v>0</v>
      </c>
      <c r="W112" s="4">
        <v>0</v>
      </c>
      <c r="X112" s="4" t="s">
        <v>609</v>
      </c>
      <c r="Y112" s="4" t="s">
        <v>610</v>
      </c>
    </row>
    <row r="113" s="4" customFormat="1" spans="1:25">
      <c r="A113" s="4" t="s">
        <v>611</v>
      </c>
      <c r="B113" s="4" t="s">
        <v>26</v>
      </c>
      <c r="C113" s="4" t="s">
        <v>27</v>
      </c>
      <c r="D113" s="4" t="s">
        <v>612</v>
      </c>
      <c r="E113" s="4" t="s">
        <v>613</v>
      </c>
      <c r="F113" s="6">
        <v>45214</v>
      </c>
      <c r="G113" s="6">
        <v>45217</v>
      </c>
      <c r="H113" s="4">
        <v>1</v>
      </c>
      <c r="I113" s="4">
        <v>3</v>
      </c>
      <c r="J113" s="4">
        <v>3</v>
      </c>
      <c r="K113" s="4" t="s">
        <v>30</v>
      </c>
      <c r="L113" s="4">
        <v>18673</v>
      </c>
      <c r="M113" s="4">
        <v>18673</v>
      </c>
      <c r="N113" s="4" t="s">
        <v>614</v>
      </c>
      <c r="O113" s="4" t="s">
        <v>32</v>
      </c>
      <c r="P113" s="4" t="s">
        <v>33</v>
      </c>
      <c r="Q113" s="4">
        <v>0</v>
      </c>
      <c r="R113" s="7">
        <v>45213.0000115741</v>
      </c>
      <c r="S113" s="6">
        <v>45218</v>
      </c>
      <c r="T113" s="4" t="s">
        <v>34</v>
      </c>
      <c r="U113" s="4">
        <v>18673</v>
      </c>
      <c r="V113" s="4">
        <v>0</v>
      </c>
      <c r="W113" s="4">
        <v>0</v>
      </c>
      <c r="X113" s="4" t="s">
        <v>615</v>
      </c>
      <c r="Y113" s="4" t="s">
        <v>616</v>
      </c>
    </row>
    <row r="114" s="4" customFormat="1" spans="1:25">
      <c r="A114" s="4" t="s">
        <v>617</v>
      </c>
      <c r="B114" s="4" t="s">
        <v>26</v>
      </c>
      <c r="C114" s="4" t="s">
        <v>27</v>
      </c>
      <c r="D114" s="4" t="s">
        <v>173</v>
      </c>
      <c r="E114" s="4" t="s">
        <v>618</v>
      </c>
      <c r="F114" s="6">
        <v>45214</v>
      </c>
      <c r="G114" s="6">
        <v>45217</v>
      </c>
      <c r="H114" s="4">
        <v>1</v>
      </c>
      <c r="I114" s="4">
        <v>3</v>
      </c>
      <c r="J114" s="4">
        <v>3</v>
      </c>
      <c r="K114" s="4" t="s">
        <v>30</v>
      </c>
      <c r="L114" s="4">
        <v>2172</v>
      </c>
      <c r="M114" s="4">
        <v>2172</v>
      </c>
      <c r="N114" s="4" t="s">
        <v>619</v>
      </c>
      <c r="O114" s="4" t="s">
        <v>32</v>
      </c>
      <c r="P114" s="4" t="s">
        <v>33</v>
      </c>
      <c r="Q114" s="4">
        <v>0</v>
      </c>
      <c r="R114" s="7">
        <v>45213.0000115741</v>
      </c>
      <c r="S114" s="6">
        <v>45218</v>
      </c>
      <c r="T114" s="4" t="s">
        <v>34</v>
      </c>
      <c r="U114" s="4">
        <v>2172</v>
      </c>
      <c r="V114" s="4">
        <v>0</v>
      </c>
      <c r="W114" s="4">
        <v>0</v>
      </c>
      <c r="X114" s="4" t="s">
        <v>620</v>
      </c>
      <c r="Y114" s="4" t="s">
        <v>621</v>
      </c>
    </row>
    <row r="115" s="4" customFormat="1" spans="1:25">
      <c r="A115" s="4" t="s">
        <v>622</v>
      </c>
      <c r="B115" s="4" t="s">
        <v>26</v>
      </c>
      <c r="C115" s="4" t="s">
        <v>27</v>
      </c>
      <c r="D115" s="4" t="s">
        <v>623</v>
      </c>
      <c r="E115" s="4" t="s">
        <v>624</v>
      </c>
      <c r="F115" s="6">
        <v>45216</v>
      </c>
      <c r="G115" s="6">
        <v>45217</v>
      </c>
      <c r="H115" s="4">
        <v>1</v>
      </c>
      <c r="I115" s="4">
        <v>1</v>
      </c>
      <c r="J115" s="4">
        <v>1</v>
      </c>
      <c r="K115" s="4" t="s">
        <v>30</v>
      </c>
      <c r="L115" s="4">
        <v>3087</v>
      </c>
      <c r="M115" s="4">
        <v>3087</v>
      </c>
      <c r="N115" s="4" t="s">
        <v>625</v>
      </c>
      <c r="O115" s="4" t="s">
        <v>32</v>
      </c>
      <c r="P115" s="4" t="s">
        <v>33</v>
      </c>
      <c r="Q115" s="4">
        <v>0</v>
      </c>
      <c r="R115" s="7">
        <v>45213</v>
      </c>
      <c r="S115" s="6">
        <v>45218</v>
      </c>
      <c r="T115" s="4" t="s">
        <v>34</v>
      </c>
      <c r="U115" s="4">
        <v>3087</v>
      </c>
      <c r="V115" s="4">
        <v>0</v>
      </c>
      <c r="W115" s="4">
        <v>0</v>
      </c>
      <c r="X115" s="4" t="s">
        <v>626</v>
      </c>
      <c r="Y115" s="4" t="s">
        <v>627</v>
      </c>
    </row>
    <row r="116" s="4" customFormat="1" spans="1:25">
      <c r="A116" s="4" t="s">
        <v>628</v>
      </c>
      <c r="B116" s="4" t="s">
        <v>26</v>
      </c>
      <c r="C116" s="4" t="s">
        <v>27</v>
      </c>
      <c r="D116" s="4" t="s">
        <v>173</v>
      </c>
      <c r="E116" s="4" t="s">
        <v>618</v>
      </c>
      <c r="F116" s="6">
        <v>45214</v>
      </c>
      <c r="G116" s="6">
        <v>45217</v>
      </c>
      <c r="H116" s="4">
        <v>1</v>
      </c>
      <c r="I116" s="4">
        <v>3</v>
      </c>
      <c r="J116" s="4">
        <v>3</v>
      </c>
      <c r="K116" s="4" t="s">
        <v>30</v>
      </c>
      <c r="L116" s="4">
        <v>2172</v>
      </c>
      <c r="M116" s="4">
        <v>2172</v>
      </c>
      <c r="N116" s="4" t="s">
        <v>629</v>
      </c>
      <c r="O116" s="4" t="s">
        <v>32</v>
      </c>
      <c r="P116" s="4" t="s">
        <v>33</v>
      </c>
      <c r="Q116" s="4">
        <v>0</v>
      </c>
      <c r="R116" s="7">
        <v>45213</v>
      </c>
      <c r="S116" s="6">
        <v>45218</v>
      </c>
      <c r="T116" s="4" t="s">
        <v>34</v>
      </c>
      <c r="U116" s="4">
        <v>2172</v>
      </c>
      <c r="V116" s="4">
        <v>0</v>
      </c>
      <c r="W116" s="4">
        <v>0</v>
      </c>
      <c r="X116" s="4" t="s">
        <v>630</v>
      </c>
      <c r="Y116" s="4" t="s">
        <v>631</v>
      </c>
    </row>
    <row r="117" s="4" customFormat="1" spans="1:25">
      <c r="A117" s="4" t="s">
        <v>632</v>
      </c>
      <c r="B117" s="4" t="s">
        <v>26</v>
      </c>
      <c r="C117" s="4" t="s">
        <v>27</v>
      </c>
      <c r="D117" s="4" t="s">
        <v>577</v>
      </c>
      <c r="E117" s="4" t="s">
        <v>633</v>
      </c>
      <c r="F117" s="6">
        <v>45215</v>
      </c>
      <c r="G117" s="6">
        <v>45217</v>
      </c>
      <c r="H117" s="4">
        <v>1</v>
      </c>
      <c r="I117" s="4">
        <v>2</v>
      </c>
      <c r="J117" s="4">
        <v>2</v>
      </c>
      <c r="K117" s="4" t="s">
        <v>30</v>
      </c>
      <c r="L117" s="4">
        <v>352</v>
      </c>
      <c r="M117" s="4">
        <v>352</v>
      </c>
      <c r="N117" s="4" t="s">
        <v>634</v>
      </c>
      <c r="O117" s="4" t="s">
        <v>32</v>
      </c>
      <c r="P117" s="4" t="s">
        <v>33</v>
      </c>
      <c r="Q117" s="4">
        <v>0</v>
      </c>
      <c r="R117" s="7">
        <v>45213.0000115741</v>
      </c>
      <c r="S117" s="6">
        <v>45218</v>
      </c>
      <c r="T117" s="4" t="s">
        <v>34</v>
      </c>
      <c r="U117" s="4">
        <v>352</v>
      </c>
      <c r="V117" s="4">
        <v>0</v>
      </c>
      <c r="W117" s="4">
        <v>0</v>
      </c>
      <c r="X117" s="4" t="s">
        <v>635</v>
      </c>
      <c r="Y117" s="4" t="s">
        <v>635</v>
      </c>
    </row>
    <row r="118" s="4" customFormat="1" spans="1:25">
      <c r="A118" s="4" t="s">
        <v>636</v>
      </c>
      <c r="B118" s="4" t="s">
        <v>26</v>
      </c>
      <c r="C118" s="4" t="s">
        <v>27</v>
      </c>
      <c r="D118" s="4" t="s">
        <v>72</v>
      </c>
      <c r="E118" s="4" t="s">
        <v>73</v>
      </c>
      <c r="F118" s="6">
        <v>45214</v>
      </c>
      <c r="G118" s="6">
        <v>45217</v>
      </c>
      <c r="H118" s="4">
        <v>1</v>
      </c>
      <c r="I118" s="4">
        <v>3</v>
      </c>
      <c r="J118" s="4">
        <v>3</v>
      </c>
      <c r="K118" s="4" t="s">
        <v>30</v>
      </c>
      <c r="L118" s="4">
        <v>1280</v>
      </c>
      <c r="M118" s="4">
        <v>1280</v>
      </c>
      <c r="N118" s="4" t="s">
        <v>637</v>
      </c>
      <c r="O118" s="4" t="s">
        <v>32</v>
      </c>
      <c r="P118" s="4" t="s">
        <v>33</v>
      </c>
      <c r="Q118" s="4">
        <v>0</v>
      </c>
      <c r="R118" s="7">
        <v>45213</v>
      </c>
      <c r="S118" s="6">
        <v>45218</v>
      </c>
      <c r="T118" s="4" t="s">
        <v>34</v>
      </c>
      <c r="U118" s="4">
        <v>1280</v>
      </c>
      <c r="V118" s="4">
        <v>0</v>
      </c>
      <c r="W118" s="4">
        <v>0</v>
      </c>
      <c r="X118" s="4" t="s">
        <v>638</v>
      </c>
      <c r="Y118" s="4" t="s">
        <v>639</v>
      </c>
    </row>
    <row r="119" s="4" customFormat="1" spans="1:25">
      <c r="A119" s="4" t="s">
        <v>640</v>
      </c>
      <c r="B119" s="4" t="s">
        <v>26</v>
      </c>
      <c r="C119" s="4" t="s">
        <v>27</v>
      </c>
      <c r="D119" s="4" t="s">
        <v>641</v>
      </c>
      <c r="E119" s="4" t="s">
        <v>642</v>
      </c>
      <c r="F119" s="6">
        <v>45215</v>
      </c>
      <c r="G119" s="6">
        <v>45217</v>
      </c>
      <c r="H119" s="4">
        <v>2</v>
      </c>
      <c r="I119" s="4">
        <v>2</v>
      </c>
      <c r="J119" s="4">
        <v>4</v>
      </c>
      <c r="K119" s="4" t="s">
        <v>30</v>
      </c>
      <c r="L119" s="4">
        <v>8112</v>
      </c>
      <c r="M119" s="4">
        <v>8112</v>
      </c>
      <c r="N119" s="4" t="s">
        <v>643</v>
      </c>
      <c r="O119" s="4" t="s">
        <v>32</v>
      </c>
      <c r="P119" s="4" t="s">
        <v>33</v>
      </c>
      <c r="Q119" s="4">
        <v>0</v>
      </c>
      <c r="R119" s="7">
        <v>45214.0000115741</v>
      </c>
      <c r="S119" s="6">
        <v>45218</v>
      </c>
      <c r="T119" s="4" t="s">
        <v>34</v>
      </c>
      <c r="U119" s="4">
        <v>8112</v>
      </c>
      <c r="V119" s="4">
        <v>0</v>
      </c>
      <c r="W119" s="4">
        <v>0</v>
      </c>
      <c r="X119" s="4" t="s">
        <v>644</v>
      </c>
      <c r="Y119" s="4" t="s">
        <v>645</v>
      </c>
    </row>
    <row r="120" s="4" customFormat="1" spans="1:25">
      <c r="A120" s="4" t="s">
        <v>646</v>
      </c>
      <c r="B120" s="4" t="s">
        <v>26</v>
      </c>
      <c r="C120" s="4" t="s">
        <v>27</v>
      </c>
      <c r="D120" s="4" t="s">
        <v>641</v>
      </c>
      <c r="E120" s="4" t="s">
        <v>647</v>
      </c>
      <c r="F120" s="6">
        <v>45215</v>
      </c>
      <c r="G120" s="6">
        <v>45217</v>
      </c>
      <c r="H120" s="4">
        <v>1</v>
      </c>
      <c r="I120" s="4">
        <v>2</v>
      </c>
      <c r="J120" s="4">
        <v>2</v>
      </c>
      <c r="K120" s="4" t="s">
        <v>30</v>
      </c>
      <c r="L120" s="4">
        <v>4056</v>
      </c>
      <c r="M120" s="4">
        <v>4056</v>
      </c>
      <c r="N120" s="4" t="s">
        <v>648</v>
      </c>
      <c r="O120" s="4" t="s">
        <v>32</v>
      </c>
      <c r="P120" s="4" t="s">
        <v>33</v>
      </c>
      <c r="Q120" s="4">
        <v>0</v>
      </c>
      <c r="R120" s="7">
        <v>45214.0000115741</v>
      </c>
      <c r="S120" s="6">
        <v>45218</v>
      </c>
      <c r="T120" s="4" t="s">
        <v>34</v>
      </c>
      <c r="U120" s="4">
        <v>4056</v>
      </c>
      <c r="V120" s="4">
        <v>0</v>
      </c>
      <c r="W120" s="4">
        <v>0</v>
      </c>
      <c r="X120" s="4" t="s">
        <v>649</v>
      </c>
      <c r="Y120" s="4" t="s">
        <v>650</v>
      </c>
    </row>
    <row r="121" s="4" customFormat="1" spans="1:25">
      <c r="A121" s="4" t="s">
        <v>651</v>
      </c>
      <c r="B121" s="4" t="s">
        <v>26</v>
      </c>
      <c r="C121" s="4" t="s">
        <v>27</v>
      </c>
      <c r="D121" s="4" t="s">
        <v>268</v>
      </c>
      <c r="E121" s="4" t="s">
        <v>409</v>
      </c>
      <c r="F121" s="6">
        <v>45215</v>
      </c>
      <c r="G121" s="6">
        <v>45217</v>
      </c>
      <c r="H121" s="4">
        <v>1</v>
      </c>
      <c r="I121" s="4">
        <v>2</v>
      </c>
      <c r="J121" s="4">
        <v>2</v>
      </c>
      <c r="K121" s="4" t="s">
        <v>30</v>
      </c>
      <c r="L121" s="4">
        <v>3660</v>
      </c>
      <c r="M121" s="4">
        <v>3660</v>
      </c>
      <c r="N121" s="4" t="s">
        <v>652</v>
      </c>
      <c r="O121" s="4" t="s">
        <v>32</v>
      </c>
      <c r="P121" s="4" t="s">
        <v>33</v>
      </c>
      <c r="Q121" s="4">
        <v>0</v>
      </c>
      <c r="R121" s="7">
        <v>45214.0000115741</v>
      </c>
      <c r="S121" s="6">
        <v>45218</v>
      </c>
      <c r="T121" s="4" t="s">
        <v>34</v>
      </c>
      <c r="U121" s="4">
        <v>3660</v>
      </c>
      <c r="V121" s="4">
        <v>0</v>
      </c>
      <c r="W121" s="4">
        <v>0</v>
      </c>
      <c r="X121" s="4" t="s">
        <v>653</v>
      </c>
      <c r="Y121" s="4" t="s">
        <v>654</v>
      </c>
    </row>
    <row r="122" s="4" customFormat="1" spans="1:25">
      <c r="A122" s="4" t="s">
        <v>655</v>
      </c>
      <c r="B122" s="4" t="s">
        <v>26</v>
      </c>
      <c r="C122" s="4" t="s">
        <v>27</v>
      </c>
      <c r="D122" s="4" t="s">
        <v>268</v>
      </c>
      <c r="E122" s="4" t="s">
        <v>409</v>
      </c>
      <c r="F122" s="6">
        <v>45215</v>
      </c>
      <c r="G122" s="6">
        <v>45217</v>
      </c>
      <c r="H122" s="4">
        <v>1</v>
      </c>
      <c r="I122" s="4">
        <v>2</v>
      </c>
      <c r="J122" s="4">
        <v>2</v>
      </c>
      <c r="K122" s="4" t="s">
        <v>30</v>
      </c>
      <c r="L122" s="4">
        <v>3660</v>
      </c>
      <c r="M122" s="4">
        <v>3660</v>
      </c>
      <c r="N122" s="4" t="s">
        <v>656</v>
      </c>
      <c r="O122" s="4" t="s">
        <v>32</v>
      </c>
      <c r="P122" s="4" t="s">
        <v>33</v>
      </c>
      <c r="Q122" s="4">
        <v>0</v>
      </c>
      <c r="R122" s="7">
        <v>45214</v>
      </c>
      <c r="S122" s="6">
        <v>45218</v>
      </c>
      <c r="T122" s="4" t="s">
        <v>34</v>
      </c>
      <c r="U122" s="4">
        <v>3660</v>
      </c>
      <c r="V122" s="4">
        <v>0</v>
      </c>
      <c r="W122" s="4">
        <v>0</v>
      </c>
      <c r="X122" s="4" t="s">
        <v>657</v>
      </c>
      <c r="Y122" s="4" t="s">
        <v>658</v>
      </c>
    </row>
    <row r="123" s="4" customFormat="1" spans="1:25">
      <c r="A123" s="4" t="s">
        <v>659</v>
      </c>
      <c r="B123" s="4" t="s">
        <v>26</v>
      </c>
      <c r="C123" s="4" t="s">
        <v>27</v>
      </c>
      <c r="D123" s="4" t="s">
        <v>145</v>
      </c>
      <c r="E123" s="4" t="s">
        <v>660</v>
      </c>
      <c r="F123" s="6">
        <v>45216</v>
      </c>
      <c r="G123" s="6">
        <v>45217</v>
      </c>
      <c r="H123" s="4">
        <v>1</v>
      </c>
      <c r="I123" s="4">
        <v>1</v>
      </c>
      <c r="J123" s="4">
        <v>1</v>
      </c>
      <c r="K123" s="4" t="s">
        <v>30</v>
      </c>
      <c r="L123" s="4">
        <v>964</v>
      </c>
      <c r="M123" s="4">
        <v>964</v>
      </c>
      <c r="N123" s="4" t="s">
        <v>661</v>
      </c>
      <c r="O123" s="4" t="s">
        <v>32</v>
      </c>
      <c r="P123" s="4" t="s">
        <v>33</v>
      </c>
      <c r="Q123" s="4">
        <v>0</v>
      </c>
      <c r="R123" s="7">
        <v>45214</v>
      </c>
      <c r="S123" s="6">
        <v>45218</v>
      </c>
      <c r="T123" s="4" t="s">
        <v>34</v>
      </c>
      <c r="U123" s="4">
        <v>964</v>
      </c>
      <c r="V123" s="4">
        <v>0</v>
      </c>
      <c r="W123" s="4">
        <v>0</v>
      </c>
      <c r="X123" s="4" t="s">
        <v>662</v>
      </c>
      <c r="Y123" s="4" t="s">
        <v>663</v>
      </c>
    </row>
    <row r="124" s="4" customFormat="1" spans="1:25">
      <c r="A124" s="4" t="s">
        <v>664</v>
      </c>
      <c r="B124" s="4" t="s">
        <v>26</v>
      </c>
      <c r="C124" s="4" t="s">
        <v>27</v>
      </c>
      <c r="D124" s="4" t="s">
        <v>454</v>
      </c>
      <c r="E124" s="4" t="s">
        <v>665</v>
      </c>
      <c r="F124" s="6">
        <v>45215</v>
      </c>
      <c r="G124" s="6">
        <v>45217</v>
      </c>
      <c r="H124" s="4">
        <v>1</v>
      </c>
      <c r="I124" s="4">
        <v>2</v>
      </c>
      <c r="J124" s="4">
        <v>2</v>
      </c>
      <c r="K124" s="4" t="s">
        <v>30</v>
      </c>
      <c r="L124" s="4">
        <v>562</v>
      </c>
      <c r="M124" s="4">
        <v>562</v>
      </c>
      <c r="N124" s="4" t="s">
        <v>666</v>
      </c>
      <c r="O124" s="4" t="s">
        <v>32</v>
      </c>
      <c r="P124" s="4" t="s">
        <v>33</v>
      </c>
      <c r="Q124" s="4">
        <v>0</v>
      </c>
      <c r="R124" s="7">
        <v>45214.0000115741</v>
      </c>
      <c r="S124" s="6">
        <v>45218</v>
      </c>
      <c r="T124" s="4" t="s">
        <v>34</v>
      </c>
      <c r="U124" s="4">
        <v>562</v>
      </c>
      <c r="V124" s="4">
        <v>0</v>
      </c>
      <c r="W124" s="4">
        <v>0</v>
      </c>
      <c r="X124" s="4" t="s">
        <v>667</v>
      </c>
      <c r="Y124" s="4" t="s">
        <v>668</v>
      </c>
    </row>
    <row r="125" s="4" customFormat="1" spans="1:25">
      <c r="A125" s="4" t="s">
        <v>669</v>
      </c>
      <c r="B125" s="4" t="s">
        <v>26</v>
      </c>
      <c r="C125" s="4" t="s">
        <v>27</v>
      </c>
      <c r="D125" s="4" t="s">
        <v>670</v>
      </c>
      <c r="E125" s="4" t="s">
        <v>671</v>
      </c>
      <c r="F125" s="6">
        <v>45216</v>
      </c>
      <c r="G125" s="6">
        <v>45217</v>
      </c>
      <c r="H125" s="4">
        <v>1</v>
      </c>
      <c r="I125" s="4">
        <v>1</v>
      </c>
      <c r="J125" s="4">
        <v>1</v>
      </c>
      <c r="K125" s="4" t="s">
        <v>30</v>
      </c>
      <c r="L125" s="4">
        <v>517</v>
      </c>
      <c r="M125" s="4">
        <v>517</v>
      </c>
      <c r="N125" s="4" t="s">
        <v>672</v>
      </c>
      <c r="O125" s="4" t="s">
        <v>32</v>
      </c>
      <c r="P125" s="4" t="s">
        <v>33</v>
      </c>
      <c r="Q125" s="4">
        <v>0</v>
      </c>
      <c r="R125" s="7">
        <v>45214</v>
      </c>
      <c r="S125" s="6">
        <v>45218</v>
      </c>
      <c r="T125" s="4" t="s">
        <v>34</v>
      </c>
      <c r="U125" s="4">
        <v>517</v>
      </c>
      <c r="V125" s="4">
        <v>0</v>
      </c>
      <c r="W125" s="4">
        <v>0</v>
      </c>
      <c r="X125" s="4" t="s">
        <v>673</v>
      </c>
      <c r="Y125" s="4" t="s">
        <v>674</v>
      </c>
    </row>
    <row r="126" s="4" customFormat="1" spans="1:25">
      <c r="A126" s="4" t="s">
        <v>675</v>
      </c>
      <c r="B126" s="4" t="s">
        <v>26</v>
      </c>
      <c r="C126" s="4" t="s">
        <v>27</v>
      </c>
      <c r="D126" s="4" t="s">
        <v>145</v>
      </c>
      <c r="E126" s="4" t="s">
        <v>660</v>
      </c>
      <c r="F126" s="6">
        <v>45216</v>
      </c>
      <c r="G126" s="6">
        <v>45217</v>
      </c>
      <c r="H126" s="4">
        <v>1</v>
      </c>
      <c r="I126" s="4">
        <v>1</v>
      </c>
      <c r="J126" s="4">
        <v>1</v>
      </c>
      <c r="K126" s="4" t="s">
        <v>30</v>
      </c>
      <c r="L126" s="4">
        <v>964</v>
      </c>
      <c r="M126" s="4">
        <v>964</v>
      </c>
      <c r="N126" s="4" t="s">
        <v>676</v>
      </c>
      <c r="O126" s="4" t="s">
        <v>32</v>
      </c>
      <c r="P126" s="4" t="s">
        <v>33</v>
      </c>
      <c r="Q126" s="4">
        <v>0</v>
      </c>
      <c r="R126" s="7">
        <v>45214</v>
      </c>
      <c r="S126" s="6">
        <v>45218</v>
      </c>
      <c r="T126" s="4" t="s">
        <v>34</v>
      </c>
      <c r="U126" s="4">
        <v>964</v>
      </c>
      <c r="V126" s="4">
        <v>0</v>
      </c>
      <c r="W126" s="4">
        <v>0</v>
      </c>
      <c r="X126" s="4" t="s">
        <v>677</v>
      </c>
      <c r="Y126" s="4" t="s">
        <v>678</v>
      </c>
    </row>
    <row r="127" s="4" customFormat="1" spans="1:25">
      <c r="A127" s="4" t="s">
        <v>679</v>
      </c>
      <c r="B127" s="4" t="s">
        <v>26</v>
      </c>
      <c r="C127" s="4" t="s">
        <v>27</v>
      </c>
      <c r="D127" s="4" t="s">
        <v>680</v>
      </c>
      <c r="E127" s="4" t="s">
        <v>681</v>
      </c>
      <c r="F127" s="6">
        <v>45215</v>
      </c>
      <c r="G127" s="6">
        <v>45217</v>
      </c>
      <c r="H127" s="4">
        <v>1</v>
      </c>
      <c r="I127" s="4">
        <v>2</v>
      </c>
      <c r="J127" s="4">
        <v>2</v>
      </c>
      <c r="K127" s="4" t="s">
        <v>30</v>
      </c>
      <c r="L127" s="4">
        <v>1046</v>
      </c>
      <c r="M127" s="4">
        <v>1046</v>
      </c>
      <c r="N127" s="4" t="s">
        <v>682</v>
      </c>
      <c r="O127" s="4" t="s">
        <v>32</v>
      </c>
      <c r="P127" s="4" t="s">
        <v>33</v>
      </c>
      <c r="Q127" s="4">
        <v>0</v>
      </c>
      <c r="R127" s="7">
        <v>45214.0000115741</v>
      </c>
      <c r="S127" s="6">
        <v>45218</v>
      </c>
      <c r="T127" s="4" t="s">
        <v>34</v>
      </c>
      <c r="U127" s="4">
        <v>1046</v>
      </c>
      <c r="V127" s="4">
        <v>0</v>
      </c>
      <c r="W127" s="4">
        <v>0</v>
      </c>
      <c r="X127" s="4" t="s">
        <v>683</v>
      </c>
      <c r="Y127" s="4" t="s">
        <v>684</v>
      </c>
    </row>
    <row r="128" s="4" customFormat="1" spans="1:25">
      <c r="A128" s="4" t="s">
        <v>685</v>
      </c>
      <c r="B128" s="4" t="s">
        <v>26</v>
      </c>
      <c r="C128" s="4" t="s">
        <v>27</v>
      </c>
      <c r="D128" s="4" t="s">
        <v>686</v>
      </c>
      <c r="E128" s="4" t="s">
        <v>687</v>
      </c>
      <c r="F128" s="6">
        <v>45215</v>
      </c>
      <c r="G128" s="6">
        <v>45217</v>
      </c>
      <c r="H128" s="4">
        <v>2</v>
      </c>
      <c r="I128" s="4">
        <v>2</v>
      </c>
      <c r="J128" s="4">
        <v>4</v>
      </c>
      <c r="K128" s="4" t="s">
        <v>30</v>
      </c>
      <c r="L128" s="4">
        <v>776</v>
      </c>
      <c r="M128" s="4">
        <v>776</v>
      </c>
      <c r="N128" s="4" t="s">
        <v>688</v>
      </c>
      <c r="O128" s="4" t="s">
        <v>32</v>
      </c>
      <c r="P128" s="4" t="s">
        <v>33</v>
      </c>
      <c r="Q128" s="4">
        <v>0</v>
      </c>
      <c r="R128" s="7">
        <v>45214</v>
      </c>
      <c r="S128" s="6">
        <v>45218</v>
      </c>
      <c r="T128" s="4" t="s">
        <v>34</v>
      </c>
      <c r="U128" s="4">
        <v>776</v>
      </c>
      <c r="V128" s="4">
        <v>0</v>
      </c>
      <c r="W128" s="4">
        <v>0</v>
      </c>
      <c r="X128" s="4" t="s">
        <v>689</v>
      </c>
      <c r="Y128" s="4" t="s">
        <v>690</v>
      </c>
    </row>
    <row r="129" s="4" customFormat="1" spans="1:25">
      <c r="A129" s="4" t="s">
        <v>691</v>
      </c>
      <c r="B129" s="4" t="s">
        <v>26</v>
      </c>
      <c r="C129" s="4" t="s">
        <v>27</v>
      </c>
      <c r="D129" s="4" t="s">
        <v>692</v>
      </c>
      <c r="E129" s="4" t="s">
        <v>693</v>
      </c>
      <c r="F129" s="6">
        <v>45215</v>
      </c>
      <c r="G129" s="6">
        <v>45217</v>
      </c>
      <c r="H129" s="4">
        <v>1</v>
      </c>
      <c r="I129" s="4">
        <v>2</v>
      </c>
      <c r="J129" s="4">
        <v>2</v>
      </c>
      <c r="K129" s="4" t="s">
        <v>30</v>
      </c>
      <c r="L129" s="4">
        <v>966</v>
      </c>
      <c r="M129" s="4">
        <v>966</v>
      </c>
      <c r="N129" s="4" t="s">
        <v>694</v>
      </c>
      <c r="O129" s="4" t="s">
        <v>32</v>
      </c>
      <c r="P129" s="4" t="s">
        <v>33</v>
      </c>
      <c r="Q129" s="4">
        <v>0</v>
      </c>
      <c r="R129" s="7">
        <v>45214.0000115741</v>
      </c>
      <c r="S129" s="6">
        <v>45218</v>
      </c>
      <c r="T129" s="4" t="s">
        <v>34</v>
      </c>
      <c r="U129" s="4">
        <v>966</v>
      </c>
      <c r="V129" s="4">
        <v>0</v>
      </c>
      <c r="W129" s="4">
        <v>0</v>
      </c>
      <c r="X129" s="4" t="s">
        <v>695</v>
      </c>
      <c r="Y129" s="4" t="s">
        <v>696</v>
      </c>
    </row>
    <row r="130" s="4" customFormat="1" spans="1:25">
      <c r="A130" s="4" t="s">
        <v>697</v>
      </c>
      <c r="B130" s="4" t="s">
        <v>26</v>
      </c>
      <c r="C130" s="4" t="s">
        <v>27</v>
      </c>
      <c r="D130" s="4" t="s">
        <v>698</v>
      </c>
      <c r="E130" s="4" t="s">
        <v>699</v>
      </c>
      <c r="F130" s="6">
        <v>45216</v>
      </c>
      <c r="G130" s="6">
        <v>45217</v>
      </c>
      <c r="H130" s="4">
        <v>1</v>
      </c>
      <c r="I130" s="4">
        <v>1</v>
      </c>
      <c r="J130" s="4">
        <v>1</v>
      </c>
      <c r="K130" s="4" t="s">
        <v>30</v>
      </c>
      <c r="L130" s="4">
        <v>615</v>
      </c>
      <c r="M130" s="4">
        <v>615</v>
      </c>
      <c r="N130" s="4" t="s">
        <v>700</v>
      </c>
      <c r="O130" s="4" t="s">
        <v>32</v>
      </c>
      <c r="P130" s="4" t="s">
        <v>33</v>
      </c>
      <c r="Q130" s="4">
        <v>0</v>
      </c>
      <c r="R130" s="7">
        <v>45214</v>
      </c>
      <c r="S130" s="6">
        <v>45218</v>
      </c>
      <c r="T130" s="4" t="s">
        <v>34</v>
      </c>
      <c r="U130" s="4">
        <v>615</v>
      </c>
      <c r="V130" s="4">
        <v>0</v>
      </c>
      <c r="W130" s="4">
        <v>0</v>
      </c>
      <c r="X130" s="4" t="s">
        <v>701</v>
      </c>
      <c r="Y130" s="4" t="s">
        <v>702</v>
      </c>
    </row>
    <row r="131" s="4" customFormat="1" spans="1:25">
      <c r="A131" s="4" t="s">
        <v>703</v>
      </c>
      <c r="B131" s="4" t="s">
        <v>26</v>
      </c>
      <c r="C131" s="4" t="s">
        <v>27</v>
      </c>
      <c r="D131" s="4" t="s">
        <v>577</v>
      </c>
      <c r="E131" s="4" t="s">
        <v>704</v>
      </c>
      <c r="F131" s="6">
        <v>45216</v>
      </c>
      <c r="G131" s="6">
        <v>45217</v>
      </c>
      <c r="H131" s="4">
        <v>1</v>
      </c>
      <c r="I131" s="4">
        <v>1</v>
      </c>
      <c r="J131" s="4">
        <v>1</v>
      </c>
      <c r="K131" s="4" t="s">
        <v>30</v>
      </c>
      <c r="L131" s="4">
        <v>181</v>
      </c>
      <c r="M131" s="4">
        <v>181</v>
      </c>
      <c r="N131" s="4" t="s">
        <v>705</v>
      </c>
      <c r="O131" s="4" t="s">
        <v>32</v>
      </c>
      <c r="P131" s="4" t="s">
        <v>33</v>
      </c>
      <c r="Q131" s="4">
        <v>0</v>
      </c>
      <c r="R131" s="7">
        <v>45214</v>
      </c>
      <c r="S131" s="6">
        <v>45218</v>
      </c>
      <c r="T131" s="4" t="s">
        <v>34</v>
      </c>
      <c r="U131" s="4">
        <v>181</v>
      </c>
      <c r="V131" s="4">
        <v>0</v>
      </c>
      <c r="W131" s="4">
        <v>0</v>
      </c>
      <c r="X131" s="4" t="s">
        <v>706</v>
      </c>
      <c r="Y131" s="4" t="s">
        <v>706</v>
      </c>
    </row>
    <row r="132" s="4" customFormat="1" spans="1:25">
      <c r="A132" s="4" t="s">
        <v>707</v>
      </c>
      <c r="B132" s="4" t="s">
        <v>26</v>
      </c>
      <c r="C132" s="4" t="s">
        <v>27</v>
      </c>
      <c r="D132" s="4" t="s">
        <v>547</v>
      </c>
      <c r="E132" s="4" t="s">
        <v>708</v>
      </c>
      <c r="F132" s="6">
        <v>45215</v>
      </c>
      <c r="G132" s="6">
        <v>45217</v>
      </c>
      <c r="H132" s="4">
        <v>3</v>
      </c>
      <c r="I132" s="4">
        <v>2</v>
      </c>
      <c r="J132" s="4">
        <v>6</v>
      </c>
      <c r="K132" s="4" t="s">
        <v>30</v>
      </c>
      <c r="L132" s="4">
        <v>1128</v>
      </c>
      <c r="M132" s="4">
        <v>1128</v>
      </c>
      <c r="N132" s="4" t="s">
        <v>709</v>
      </c>
      <c r="O132" s="4" t="s">
        <v>32</v>
      </c>
      <c r="P132" s="4" t="s">
        <v>33</v>
      </c>
      <c r="Q132" s="4">
        <v>0</v>
      </c>
      <c r="R132" s="7">
        <v>45214.0000115741</v>
      </c>
      <c r="S132" s="6">
        <v>45218</v>
      </c>
      <c r="T132" s="4" t="s">
        <v>34</v>
      </c>
      <c r="U132" s="4">
        <v>1128</v>
      </c>
      <c r="V132" s="4">
        <v>0</v>
      </c>
      <c r="W132" s="4">
        <v>0</v>
      </c>
      <c r="X132" s="4" t="s">
        <v>710</v>
      </c>
      <c r="Y132" s="4" t="s">
        <v>711</v>
      </c>
    </row>
    <row r="133" s="4" customFormat="1" spans="1:25">
      <c r="A133" s="4" t="s">
        <v>712</v>
      </c>
      <c r="B133" s="4" t="s">
        <v>26</v>
      </c>
      <c r="C133" s="4" t="s">
        <v>27</v>
      </c>
      <c r="D133" s="4" t="s">
        <v>713</v>
      </c>
      <c r="E133" s="4" t="s">
        <v>714</v>
      </c>
      <c r="F133" s="6">
        <v>45216</v>
      </c>
      <c r="G133" s="6">
        <v>45217</v>
      </c>
      <c r="H133" s="4">
        <v>2</v>
      </c>
      <c r="I133" s="4">
        <v>1</v>
      </c>
      <c r="J133" s="4">
        <v>2</v>
      </c>
      <c r="K133" s="4" t="s">
        <v>30</v>
      </c>
      <c r="L133" s="4">
        <v>6444</v>
      </c>
      <c r="M133" s="4">
        <v>6444</v>
      </c>
      <c r="N133" s="4" t="s">
        <v>715</v>
      </c>
      <c r="O133" s="4" t="s">
        <v>32</v>
      </c>
      <c r="P133" s="4" t="s">
        <v>33</v>
      </c>
      <c r="Q133" s="4">
        <v>0</v>
      </c>
      <c r="R133" s="7">
        <v>45214.0000115741</v>
      </c>
      <c r="S133" s="6">
        <v>45218</v>
      </c>
      <c r="T133" s="4" t="s">
        <v>34</v>
      </c>
      <c r="U133" s="4">
        <v>6444</v>
      </c>
      <c r="V133" s="4">
        <v>0</v>
      </c>
      <c r="W133" s="4">
        <v>0</v>
      </c>
      <c r="X133" s="4" t="s">
        <v>716</v>
      </c>
      <c r="Y133" s="4" t="s">
        <v>717</v>
      </c>
    </row>
    <row r="134" s="4" customFormat="1" spans="1:25">
      <c r="A134" s="4" t="s">
        <v>718</v>
      </c>
      <c r="B134" s="4" t="s">
        <v>26</v>
      </c>
      <c r="C134" s="4" t="s">
        <v>27</v>
      </c>
      <c r="D134" s="4" t="s">
        <v>719</v>
      </c>
      <c r="E134" s="4" t="s">
        <v>720</v>
      </c>
      <c r="F134" s="6">
        <v>45215</v>
      </c>
      <c r="G134" s="6">
        <v>45217</v>
      </c>
      <c r="H134" s="4">
        <v>1</v>
      </c>
      <c r="I134" s="4">
        <v>2</v>
      </c>
      <c r="J134" s="4">
        <v>2</v>
      </c>
      <c r="K134" s="4" t="s">
        <v>30</v>
      </c>
      <c r="L134" s="4">
        <v>760</v>
      </c>
      <c r="M134" s="4">
        <v>760</v>
      </c>
      <c r="N134" s="4" t="s">
        <v>721</v>
      </c>
      <c r="O134" s="4" t="s">
        <v>32</v>
      </c>
      <c r="P134" s="4" t="s">
        <v>33</v>
      </c>
      <c r="Q134" s="4">
        <v>0</v>
      </c>
      <c r="R134" s="7">
        <v>45215.0000115741</v>
      </c>
      <c r="S134" s="6">
        <v>45218</v>
      </c>
      <c r="T134" s="4" t="s">
        <v>34</v>
      </c>
      <c r="U134" s="4">
        <v>760</v>
      </c>
      <c r="V134" s="4">
        <v>0</v>
      </c>
      <c r="W134" s="4">
        <v>0</v>
      </c>
      <c r="X134" s="4" t="s">
        <v>722</v>
      </c>
      <c r="Y134" s="4" t="s">
        <v>723</v>
      </c>
    </row>
    <row r="135" s="4" customFormat="1" spans="1:25">
      <c r="A135" s="4" t="s">
        <v>724</v>
      </c>
      <c r="B135" s="4" t="s">
        <v>26</v>
      </c>
      <c r="C135" s="4" t="s">
        <v>27</v>
      </c>
      <c r="D135" s="4" t="s">
        <v>725</v>
      </c>
      <c r="E135" s="4" t="s">
        <v>726</v>
      </c>
      <c r="F135" s="6">
        <v>45216</v>
      </c>
      <c r="G135" s="6">
        <v>45217</v>
      </c>
      <c r="H135" s="4">
        <v>1</v>
      </c>
      <c r="I135" s="4">
        <v>1</v>
      </c>
      <c r="J135" s="4">
        <v>1</v>
      </c>
      <c r="K135" s="4" t="s">
        <v>30</v>
      </c>
      <c r="L135" s="4">
        <v>188</v>
      </c>
      <c r="M135" s="4">
        <v>188</v>
      </c>
      <c r="N135" s="4" t="s">
        <v>727</v>
      </c>
      <c r="O135" s="4" t="s">
        <v>32</v>
      </c>
      <c r="P135" s="4" t="s">
        <v>33</v>
      </c>
      <c r="Q135" s="4">
        <v>0</v>
      </c>
      <c r="R135" s="7">
        <v>45215.0000115741</v>
      </c>
      <c r="S135" s="6">
        <v>45218</v>
      </c>
      <c r="T135" s="4" t="s">
        <v>34</v>
      </c>
      <c r="U135" s="4">
        <v>188</v>
      </c>
      <c r="V135" s="4">
        <v>0</v>
      </c>
      <c r="W135" s="4">
        <v>0</v>
      </c>
      <c r="X135" s="4" t="s">
        <v>728</v>
      </c>
      <c r="Y135" s="4" t="s">
        <v>729</v>
      </c>
    </row>
    <row r="136" s="4" customFormat="1" spans="1:25">
      <c r="A136" s="4" t="s">
        <v>730</v>
      </c>
      <c r="B136" s="4" t="s">
        <v>26</v>
      </c>
      <c r="C136" s="4" t="s">
        <v>27</v>
      </c>
      <c r="D136" s="4" t="s">
        <v>72</v>
      </c>
      <c r="E136" s="4" t="s">
        <v>73</v>
      </c>
      <c r="F136" s="6">
        <v>45215</v>
      </c>
      <c r="G136" s="6">
        <v>45217</v>
      </c>
      <c r="H136" s="4">
        <v>1</v>
      </c>
      <c r="I136" s="4">
        <v>2</v>
      </c>
      <c r="J136" s="4">
        <v>2</v>
      </c>
      <c r="K136" s="4" t="s">
        <v>30</v>
      </c>
      <c r="L136" s="4">
        <v>830</v>
      </c>
      <c r="M136" s="4">
        <v>830</v>
      </c>
      <c r="N136" s="4" t="s">
        <v>731</v>
      </c>
      <c r="O136" s="4" t="s">
        <v>32</v>
      </c>
      <c r="P136" s="4" t="s">
        <v>33</v>
      </c>
      <c r="Q136" s="4">
        <v>0</v>
      </c>
      <c r="R136" s="7">
        <v>45215</v>
      </c>
      <c r="S136" s="6">
        <v>45218</v>
      </c>
      <c r="T136" s="4" t="s">
        <v>34</v>
      </c>
      <c r="U136" s="4">
        <v>830</v>
      </c>
      <c r="V136" s="4">
        <v>0</v>
      </c>
      <c r="W136" s="4">
        <v>0</v>
      </c>
      <c r="X136" s="4" t="s">
        <v>732</v>
      </c>
      <c r="Y136" s="4" t="s">
        <v>733</v>
      </c>
    </row>
    <row r="137" s="4" customFormat="1" spans="1:25">
      <c r="A137" s="4" t="s">
        <v>734</v>
      </c>
      <c r="B137" s="4" t="s">
        <v>26</v>
      </c>
      <c r="C137" s="4" t="s">
        <v>27</v>
      </c>
      <c r="D137" s="4" t="s">
        <v>454</v>
      </c>
      <c r="E137" s="4" t="s">
        <v>665</v>
      </c>
      <c r="F137" s="6">
        <v>45215</v>
      </c>
      <c r="G137" s="6">
        <v>45217</v>
      </c>
      <c r="H137" s="4">
        <v>1</v>
      </c>
      <c r="I137" s="4">
        <v>2</v>
      </c>
      <c r="J137" s="4">
        <v>2</v>
      </c>
      <c r="K137" s="4" t="s">
        <v>30</v>
      </c>
      <c r="L137" s="4">
        <v>562</v>
      </c>
      <c r="M137" s="4">
        <v>562</v>
      </c>
      <c r="N137" s="4" t="s">
        <v>735</v>
      </c>
      <c r="O137" s="4" t="s">
        <v>32</v>
      </c>
      <c r="P137" s="4" t="s">
        <v>33</v>
      </c>
      <c r="Q137" s="4">
        <v>0</v>
      </c>
      <c r="R137" s="7">
        <v>45215</v>
      </c>
      <c r="S137" s="6">
        <v>45218</v>
      </c>
      <c r="T137" s="4" t="s">
        <v>34</v>
      </c>
      <c r="U137" s="4">
        <v>562</v>
      </c>
      <c r="V137" s="4">
        <v>0</v>
      </c>
      <c r="W137" s="4">
        <v>0</v>
      </c>
      <c r="X137" s="4" t="s">
        <v>736</v>
      </c>
      <c r="Y137" s="4" t="s">
        <v>737</v>
      </c>
    </row>
    <row r="138" s="4" customFormat="1" spans="1:25">
      <c r="A138" s="4" t="s">
        <v>738</v>
      </c>
      <c r="B138" s="4" t="s">
        <v>26</v>
      </c>
      <c r="C138" s="4" t="s">
        <v>27</v>
      </c>
      <c r="D138" s="4" t="s">
        <v>433</v>
      </c>
      <c r="E138" s="4" t="s">
        <v>299</v>
      </c>
      <c r="F138" s="6">
        <v>45216</v>
      </c>
      <c r="G138" s="6">
        <v>45217</v>
      </c>
      <c r="H138" s="4">
        <v>1</v>
      </c>
      <c r="I138" s="4">
        <v>1</v>
      </c>
      <c r="J138" s="4">
        <v>1</v>
      </c>
      <c r="K138" s="4" t="s">
        <v>30</v>
      </c>
      <c r="L138" s="4">
        <v>270</v>
      </c>
      <c r="M138" s="4">
        <v>270</v>
      </c>
      <c r="N138" s="4" t="s">
        <v>739</v>
      </c>
      <c r="O138" s="4" t="s">
        <v>32</v>
      </c>
      <c r="P138" s="4" t="s">
        <v>33</v>
      </c>
      <c r="Q138" s="4">
        <v>0</v>
      </c>
      <c r="R138" s="7">
        <v>45215</v>
      </c>
      <c r="S138" s="6">
        <v>45218</v>
      </c>
      <c r="T138" s="4" t="s">
        <v>34</v>
      </c>
      <c r="U138" s="4">
        <v>270</v>
      </c>
      <c r="V138" s="4">
        <v>0</v>
      </c>
      <c r="W138" s="4">
        <v>0</v>
      </c>
      <c r="X138" s="4" t="s">
        <v>740</v>
      </c>
      <c r="Y138" s="4" t="s">
        <v>741</v>
      </c>
    </row>
    <row r="139" s="4" customFormat="1" spans="1:25">
      <c r="A139" s="4" t="s">
        <v>742</v>
      </c>
      <c r="B139" s="4" t="s">
        <v>26</v>
      </c>
      <c r="C139" s="4" t="s">
        <v>27</v>
      </c>
      <c r="D139" s="4" t="s">
        <v>743</v>
      </c>
      <c r="E139" s="4" t="s">
        <v>744</v>
      </c>
      <c r="F139" s="6">
        <v>45216</v>
      </c>
      <c r="G139" s="6">
        <v>45217</v>
      </c>
      <c r="H139" s="4">
        <v>1</v>
      </c>
      <c r="I139" s="4">
        <v>1</v>
      </c>
      <c r="J139" s="4">
        <v>1</v>
      </c>
      <c r="K139" s="4" t="s">
        <v>30</v>
      </c>
      <c r="L139" s="4">
        <v>654</v>
      </c>
      <c r="M139" s="4">
        <v>654</v>
      </c>
      <c r="N139" s="4" t="s">
        <v>745</v>
      </c>
      <c r="O139" s="4" t="s">
        <v>32</v>
      </c>
      <c r="P139" s="4" t="s">
        <v>33</v>
      </c>
      <c r="Q139" s="4">
        <v>0</v>
      </c>
      <c r="R139" s="7">
        <v>45215</v>
      </c>
      <c r="S139" s="6">
        <v>45218</v>
      </c>
      <c r="T139" s="4" t="s">
        <v>34</v>
      </c>
      <c r="U139" s="4">
        <v>654</v>
      </c>
      <c r="V139" s="4">
        <v>0</v>
      </c>
      <c r="W139" s="4">
        <v>0</v>
      </c>
      <c r="X139" s="4" t="s">
        <v>746</v>
      </c>
      <c r="Y139" s="4" t="s">
        <v>747</v>
      </c>
    </row>
    <row r="140" s="4" customFormat="1" spans="1:25">
      <c r="A140" s="4" t="s">
        <v>748</v>
      </c>
      <c r="B140" s="4" t="s">
        <v>26</v>
      </c>
      <c r="C140" s="4" t="s">
        <v>27</v>
      </c>
      <c r="D140" s="4" t="s">
        <v>749</v>
      </c>
      <c r="E140" s="4" t="s">
        <v>750</v>
      </c>
      <c r="F140" s="6">
        <v>45216</v>
      </c>
      <c r="G140" s="6">
        <v>45217</v>
      </c>
      <c r="H140" s="4">
        <v>1</v>
      </c>
      <c r="I140" s="4">
        <v>1</v>
      </c>
      <c r="J140" s="4">
        <v>1</v>
      </c>
      <c r="K140" s="4" t="s">
        <v>30</v>
      </c>
      <c r="L140" s="4">
        <v>197</v>
      </c>
      <c r="M140" s="4">
        <v>197</v>
      </c>
      <c r="N140" s="4" t="s">
        <v>751</v>
      </c>
      <c r="O140" s="4" t="s">
        <v>32</v>
      </c>
      <c r="P140" s="4" t="s">
        <v>33</v>
      </c>
      <c r="Q140" s="4">
        <v>0</v>
      </c>
      <c r="R140" s="7">
        <v>45215.0000115741</v>
      </c>
      <c r="S140" s="6">
        <v>45218</v>
      </c>
      <c r="T140" s="4" t="s">
        <v>34</v>
      </c>
      <c r="U140" s="4">
        <v>197</v>
      </c>
      <c r="V140" s="4">
        <v>0</v>
      </c>
      <c r="W140" s="4">
        <v>0</v>
      </c>
      <c r="X140" s="4" t="s">
        <v>752</v>
      </c>
      <c r="Y140" s="4" t="s">
        <v>753</v>
      </c>
    </row>
    <row r="141" s="4" customFormat="1" spans="1:25">
      <c r="A141" s="4" t="s">
        <v>754</v>
      </c>
      <c r="B141" s="4" t="s">
        <v>26</v>
      </c>
      <c r="C141" s="4" t="s">
        <v>27</v>
      </c>
      <c r="D141" s="4" t="s">
        <v>755</v>
      </c>
      <c r="E141" s="4" t="s">
        <v>756</v>
      </c>
      <c r="F141" s="6">
        <v>45215</v>
      </c>
      <c r="G141" s="6">
        <v>45217</v>
      </c>
      <c r="H141" s="4">
        <v>1</v>
      </c>
      <c r="I141" s="4">
        <v>2</v>
      </c>
      <c r="J141" s="4">
        <v>2</v>
      </c>
      <c r="K141" s="4" t="s">
        <v>30</v>
      </c>
      <c r="L141" s="4">
        <v>550</v>
      </c>
      <c r="M141" s="4">
        <v>550</v>
      </c>
      <c r="N141" s="4" t="s">
        <v>757</v>
      </c>
      <c r="O141" s="4" t="s">
        <v>32</v>
      </c>
      <c r="P141" s="4" t="s">
        <v>33</v>
      </c>
      <c r="Q141" s="4">
        <v>0</v>
      </c>
      <c r="R141" s="7">
        <v>45215</v>
      </c>
      <c r="S141" s="6">
        <v>45218</v>
      </c>
      <c r="T141" s="4" t="s">
        <v>34</v>
      </c>
      <c r="U141" s="4">
        <v>550</v>
      </c>
      <c r="V141" s="4">
        <v>0</v>
      </c>
      <c r="W141" s="4">
        <v>0</v>
      </c>
      <c r="X141" s="4" t="s">
        <v>758</v>
      </c>
      <c r="Y141" s="4" t="s">
        <v>759</v>
      </c>
    </row>
    <row r="142" s="4" customFormat="1" spans="1:25">
      <c r="A142" s="4" t="s">
        <v>760</v>
      </c>
      <c r="B142" s="4" t="s">
        <v>26</v>
      </c>
      <c r="C142" s="4" t="s">
        <v>27</v>
      </c>
      <c r="D142" s="4" t="s">
        <v>761</v>
      </c>
      <c r="E142" s="4" t="s">
        <v>762</v>
      </c>
      <c r="F142" s="6">
        <v>45216</v>
      </c>
      <c r="G142" s="6">
        <v>45217</v>
      </c>
      <c r="H142" s="4">
        <v>3</v>
      </c>
      <c r="I142" s="4">
        <v>1</v>
      </c>
      <c r="J142" s="4">
        <v>3</v>
      </c>
      <c r="K142" s="4" t="s">
        <v>30</v>
      </c>
      <c r="L142" s="4">
        <v>1095</v>
      </c>
      <c r="M142" s="4">
        <v>1095</v>
      </c>
      <c r="N142" s="4" t="s">
        <v>763</v>
      </c>
      <c r="O142" s="4" t="s">
        <v>32</v>
      </c>
      <c r="P142" s="4" t="s">
        <v>33</v>
      </c>
      <c r="Q142" s="4">
        <v>0</v>
      </c>
      <c r="R142" s="7">
        <v>45215</v>
      </c>
      <c r="S142" s="6">
        <v>45218</v>
      </c>
      <c r="T142" s="4" t="s">
        <v>34</v>
      </c>
      <c r="U142" s="4">
        <v>1095</v>
      </c>
      <c r="V142" s="4">
        <v>0</v>
      </c>
      <c r="W142" s="4">
        <v>0</v>
      </c>
      <c r="X142" s="4" t="s">
        <v>764</v>
      </c>
      <c r="Y142" s="4" t="s">
        <v>765</v>
      </c>
    </row>
    <row r="143" s="4" customFormat="1" spans="1:25">
      <c r="A143" s="4" t="s">
        <v>766</v>
      </c>
      <c r="B143" s="4" t="s">
        <v>26</v>
      </c>
      <c r="C143" s="4" t="s">
        <v>27</v>
      </c>
      <c r="D143" s="4" t="s">
        <v>353</v>
      </c>
      <c r="E143" s="4" t="s">
        <v>767</v>
      </c>
      <c r="F143" s="6">
        <v>45216</v>
      </c>
      <c r="G143" s="6">
        <v>45217</v>
      </c>
      <c r="H143" s="4">
        <v>1</v>
      </c>
      <c r="I143" s="4">
        <v>1</v>
      </c>
      <c r="J143" s="4">
        <v>1</v>
      </c>
      <c r="K143" s="4" t="s">
        <v>30</v>
      </c>
      <c r="L143" s="4">
        <v>421</v>
      </c>
      <c r="M143" s="4">
        <v>421</v>
      </c>
      <c r="N143" s="4" t="s">
        <v>768</v>
      </c>
      <c r="O143" s="4" t="s">
        <v>32</v>
      </c>
      <c r="P143" s="4" t="s">
        <v>33</v>
      </c>
      <c r="Q143" s="4">
        <v>0</v>
      </c>
      <c r="R143" s="7">
        <v>45215.0000115741</v>
      </c>
      <c r="S143" s="6">
        <v>45218</v>
      </c>
      <c r="T143" s="4" t="s">
        <v>34</v>
      </c>
      <c r="U143" s="4">
        <v>421</v>
      </c>
      <c r="V143" s="4">
        <v>0</v>
      </c>
      <c r="W143" s="4">
        <v>0</v>
      </c>
      <c r="X143" s="4" t="s">
        <v>769</v>
      </c>
      <c r="Y143" s="4" t="s">
        <v>770</v>
      </c>
    </row>
    <row r="144" s="4" customFormat="1" spans="1:25">
      <c r="A144" s="4" t="s">
        <v>771</v>
      </c>
      <c r="B144" s="4" t="s">
        <v>26</v>
      </c>
      <c r="C144" s="4" t="s">
        <v>27</v>
      </c>
      <c r="D144" s="4" t="s">
        <v>772</v>
      </c>
      <c r="E144" s="4" t="s">
        <v>773</v>
      </c>
      <c r="F144" s="6">
        <v>45216</v>
      </c>
      <c r="G144" s="6">
        <v>45217</v>
      </c>
      <c r="H144" s="4">
        <v>1</v>
      </c>
      <c r="I144" s="4">
        <v>1</v>
      </c>
      <c r="J144" s="4">
        <v>1</v>
      </c>
      <c r="K144" s="4" t="s">
        <v>30</v>
      </c>
      <c r="L144" s="4">
        <v>395</v>
      </c>
      <c r="M144" s="4">
        <v>395</v>
      </c>
      <c r="N144" s="4" t="s">
        <v>774</v>
      </c>
      <c r="O144" s="4" t="s">
        <v>32</v>
      </c>
      <c r="P144" s="4" t="s">
        <v>33</v>
      </c>
      <c r="Q144" s="4">
        <v>0</v>
      </c>
      <c r="R144" s="7">
        <v>45216</v>
      </c>
      <c r="S144" s="6">
        <v>45218</v>
      </c>
      <c r="T144" s="4" t="s">
        <v>34</v>
      </c>
      <c r="U144" s="4">
        <v>395</v>
      </c>
      <c r="V144" s="4">
        <v>0</v>
      </c>
      <c r="W144" s="4">
        <v>0</v>
      </c>
      <c r="X144" s="4" t="s">
        <v>775</v>
      </c>
      <c r="Y144" s="4" t="s">
        <v>776</v>
      </c>
    </row>
    <row r="145" s="4" customFormat="1" spans="1:25">
      <c r="A145" s="4" t="s">
        <v>777</v>
      </c>
      <c r="B145" s="4" t="s">
        <v>26</v>
      </c>
      <c r="C145" s="4" t="s">
        <v>27</v>
      </c>
      <c r="D145" s="4" t="s">
        <v>778</v>
      </c>
      <c r="E145" s="4" t="s">
        <v>779</v>
      </c>
      <c r="F145" s="6">
        <v>45216</v>
      </c>
      <c r="G145" s="6">
        <v>45217</v>
      </c>
      <c r="H145" s="4">
        <v>1</v>
      </c>
      <c r="I145" s="4">
        <v>1</v>
      </c>
      <c r="J145" s="4">
        <v>1</v>
      </c>
      <c r="K145" s="4" t="s">
        <v>30</v>
      </c>
      <c r="L145" s="4">
        <v>880</v>
      </c>
      <c r="M145" s="4">
        <v>880</v>
      </c>
      <c r="N145" s="4" t="s">
        <v>780</v>
      </c>
      <c r="O145" s="4" t="s">
        <v>32</v>
      </c>
      <c r="P145" s="4" t="s">
        <v>33</v>
      </c>
      <c r="Q145" s="4">
        <v>0</v>
      </c>
      <c r="R145" s="7">
        <v>45216.0000115741</v>
      </c>
      <c r="S145" s="6">
        <v>45218</v>
      </c>
      <c r="T145" s="4" t="s">
        <v>34</v>
      </c>
      <c r="U145" s="4">
        <v>880</v>
      </c>
      <c r="V145" s="4">
        <v>0</v>
      </c>
      <c r="W145" s="4">
        <v>0</v>
      </c>
      <c r="X145" s="4" t="s">
        <v>781</v>
      </c>
      <c r="Y145" s="4" t="s">
        <v>782</v>
      </c>
    </row>
    <row r="146" s="4" customFormat="1" spans="1:25">
      <c r="A146" s="4" t="s">
        <v>783</v>
      </c>
      <c r="B146" s="4" t="s">
        <v>26</v>
      </c>
      <c r="C146" s="4" t="s">
        <v>27</v>
      </c>
      <c r="D146" s="4" t="s">
        <v>749</v>
      </c>
      <c r="E146" s="4" t="s">
        <v>750</v>
      </c>
      <c r="F146" s="6">
        <v>45216</v>
      </c>
      <c r="G146" s="6">
        <v>45217</v>
      </c>
      <c r="H146" s="4">
        <v>1</v>
      </c>
      <c r="I146" s="4">
        <v>1</v>
      </c>
      <c r="J146" s="4">
        <v>1</v>
      </c>
      <c r="K146" s="4" t="s">
        <v>30</v>
      </c>
      <c r="L146" s="4">
        <v>197</v>
      </c>
      <c r="M146" s="4">
        <v>197</v>
      </c>
      <c r="N146" s="4" t="s">
        <v>784</v>
      </c>
      <c r="O146" s="4" t="s">
        <v>32</v>
      </c>
      <c r="P146" s="4" t="s">
        <v>33</v>
      </c>
      <c r="Q146" s="4">
        <v>0</v>
      </c>
      <c r="R146" s="7">
        <v>45216</v>
      </c>
      <c r="S146" s="6">
        <v>45218</v>
      </c>
      <c r="T146" s="4" t="s">
        <v>34</v>
      </c>
      <c r="U146" s="4">
        <v>197</v>
      </c>
      <c r="V146" s="4">
        <v>0</v>
      </c>
      <c r="W146" s="4">
        <v>0</v>
      </c>
      <c r="X146" s="4" t="s">
        <v>785</v>
      </c>
      <c r="Y146" s="4" t="s">
        <v>786</v>
      </c>
    </row>
    <row r="147" s="4" customFormat="1" spans="1:25">
      <c r="A147" s="4" t="s">
        <v>787</v>
      </c>
      <c r="B147" s="4" t="s">
        <v>26</v>
      </c>
      <c r="C147" s="4" t="s">
        <v>27</v>
      </c>
      <c r="D147" s="4" t="s">
        <v>749</v>
      </c>
      <c r="E147" s="4" t="s">
        <v>750</v>
      </c>
      <c r="F147" s="6">
        <v>45216</v>
      </c>
      <c r="G147" s="6">
        <v>45217</v>
      </c>
      <c r="H147" s="4">
        <v>1</v>
      </c>
      <c r="I147" s="4">
        <v>1</v>
      </c>
      <c r="J147" s="4">
        <v>1</v>
      </c>
      <c r="K147" s="4" t="s">
        <v>30</v>
      </c>
      <c r="L147" s="4">
        <v>197</v>
      </c>
      <c r="M147" s="4">
        <v>197</v>
      </c>
      <c r="N147" s="4" t="s">
        <v>788</v>
      </c>
      <c r="O147" s="4" t="s">
        <v>32</v>
      </c>
      <c r="P147" s="4" t="s">
        <v>33</v>
      </c>
      <c r="Q147" s="4">
        <v>0</v>
      </c>
      <c r="R147" s="7">
        <v>45216.0000115741</v>
      </c>
      <c r="S147" s="6">
        <v>45218</v>
      </c>
      <c r="T147" s="4" t="s">
        <v>34</v>
      </c>
      <c r="U147" s="4">
        <v>197</v>
      </c>
      <c r="V147" s="4">
        <v>0</v>
      </c>
      <c r="W147" s="4">
        <v>0</v>
      </c>
      <c r="X147" s="4" t="s">
        <v>789</v>
      </c>
      <c r="Y147" s="4" t="s">
        <v>790</v>
      </c>
    </row>
    <row r="148" s="4" customFormat="1" spans="1:25">
      <c r="A148" s="4" t="s">
        <v>791</v>
      </c>
      <c r="B148" s="4" t="s">
        <v>26</v>
      </c>
      <c r="C148" s="4" t="s">
        <v>27</v>
      </c>
      <c r="D148" s="4" t="s">
        <v>792</v>
      </c>
      <c r="E148" s="4" t="s">
        <v>793</v>
      </c>
      <c r="F148" s="6">
        <v>45216</v>
      </c>
      <c r="G148" s="6">
        <v>45217</v>
      </c>
      <c r="H148" s="4">
        <v>1</v>
      </c>
      <c r="I148" s="4">
        <v>1</v>
      </c>
      <c r="J148" s="4">
        <v>1</v>
      </c>
      <c r="K148" s="4" t="s">
        <v>30</v>
      </c>
      <c r="L148" s="4">
        <v>346</v>
      </c>
      <c r="M148" s="4">
        <v>346</v>
      </c>
      <c r="N148" s="4" t="s">
        <v>794</v>
      </c>
      <c r="O148" s="4" t="s">
        <v>32</v>
      </c>
      <c r="P148" s="4" t="s">
        <v>33</v>
      </c>
      <c r="Q148" s="4">
        <v>0</v>
      </c>
      <c r="R148" s="7">
        <v>45216</v>
      </c>
      <c r="S148" s="6">
        <v>45218</v>
      </c>
      <c r="T148" s="4" t="s">
        <v>34</v>
      </c>
      <c r="U148" s="4">
        <v>346</v>
      </c>
      <c r="V148" s="4">
        <v>0</v>
      </c>
      <c r="W148" s="4">
        <v>0</v>
      </c>
      <c r="X148" s="4" t="s">
        <v>795</v>
      </c>
      <c r="Y148" s="4" t="s">
        <v>796</v>
      </c>
    </row>
    <row r="149" s="4" customFormat="1" spans="1:25">
      <c r="A149" s="4" t="s">
        <v>797</v>
      </c>
      <c r="B149" s="4" t="s">
        <v>26</v>
      </c>
      <c r="C149" s="4" t="s">
        <v>27</v>
      </c>
      <c r="D149" s="4" t="s">
        <v>798</v>
      </c>
      <c r="E149" s="4" t="s">
        <v>799</v>
      </c>
      <c r="F149" s="6">
        <v>45216</v>
      </c>
      <c r="G149" s="6">
        <v>45217</v>
      </c>
      <c r="H149" s="4">
        <v>1</v>
      </c>
      <c r="I149" s="4">
        <v>1</v>
      </c>
      <c r="J149" s="4">
        <v>1</v>
      </c>
      <c r="K149" s="4" t="s">
        <v>30</v>
      </c>
      <c r="L149" s="4">
        <v>352</v>
      </c>
      <c r="M149" s="4">
        <v>352</v>
      </c>
      <c r="N149" s="4" t="s">
        <v>800</v>
      </c>
      <c r="O149" s="4" t="s">
        <v>32</v>
      </c>
      <c r="P149" s="4" t="s">
        <v>33</v>
      </c>
      <c r="Q149" s="4">
        <v>0</v>
      </c>
      <c r="R149" s="7">
        <v>45216.0000115741</v>
      </c>
      <c r="S149" s="6">
        <v>45218</v>
      </c>
      <c r="T149" s="4" t="s">
        <v>34</v>
      </c>
      <c r="U149" s="4">
        <v>352</v>
      </c>
      <c r="V149" s="4">
        <v>0</v>
      </c>
      <c r="W149" s="4">
        <v>0</v>
      </c>
      <c r="X149" s="4" t="s">
        <v>801</v>
      </c>
      <c r="Y149" s="4" t="s">
        <v>802</v>
      </c>
    </row>
    <row r="150" s="4" customFormat="1" spans="1:25">
      <c r="A150" s="4" t="s">
        <v>803</v>
      </c>
      <c r="B150" s="4" t="s">
        <v>26</v>
      </c>
      <c r="C150" s="4" t="s">
        <v>27</v>
      </c>
      <c r="D150" s="4" t="s">
        <v>804</v>
      </c>
      <c r="E150" s="4" t="s">
        <v>805</v>
      </c>
      <c r="F150" s="6">
        <v>45216</v>
      </c>
      <c r="G150" s="6">
        <v>45217</v>
      </c>
      <c r="H150" s="4">
        <v>1</v>
      </c>
      <c r="I150" s="4">
        <v>1</v>
      </c>
      <c r="J150" s="4">
        <v>1</v>
      </c>
      <c r="K150" s="4" t="s">
        <v>30</v>
      </c>
      <c r="L150" s="4">
        <v>1923</v>
      </c>
      <c r="M150" s="4">
        <v>1923</v>
      </c>
      <c r="N150" s="4" t="s">
        <v>806</v>
      </c>
      <c r="O150" s="4" t="s">
        <v>32</v>
      </c>
      <c r="P150" s="4" t="s">
        <v>33</v>
      </c>
      <c r="Q150" s="4">
        <v>0</v>
      </c>
      <c r="R150" s="7">
        <v>45216.0000115741</v>
      </c>
      <c r="S150" s="6">
        <v>45218</v>
      </c>
      <c r="T150" s="4" t="s">
        <v>34</v>
      </c>
      <c r="U150" s="4">
        <v>1923</v>
      </c>
      <c r="V150" s="4">
        <v>0</v>
      </c>
      <c r="W150" s="4">
        <v>0</v>
      </c>
      <c r="X150" s="4" t="s">
        <v>807</v>
      </c>
      <c r="Y150" s="4" t="s">
        <v>808</v>
      </c>
    </row>
    <row r="151" s="4" customFormat="1" spans="1:25">
      <c r="A151" s="4" t="s">
        <v>809</v>
      </c>
      <c r="B151" s="4" t="s">
        <v>26</v>
      </c>
      <c r="C151" s="4" t="s">
        <v>27</v>
      </c>
      <c r="D151" s="4" t="s">
        <v>810</v>
      </c>
      <c r="E151" s="4" t="s">
        <v>811</v>
      </c>
      <c r="F151" s="6">
        <v>45216</v>
      </c>
      <c r="G151" s="6">
        <v>45217</v>
      </c>
      <c r="H151" s="4">
        <v>1</v>
      </c>
      <c r="I151" s="4">
        <v>1</v>
      </c>
      <c r="J151" s="4">
        <v>1</v>
      </c>
      <c r="K151" s="4" t="s">
        <v>30</v>
      </c>
      <c r="L151" s="4">
        <v>185</v>
      </c>
      <c r="M151" s="4">
        <v>185</v>
      </c>
      <c r="N151" s="4" t="s">
        <v>812</v>
      </c>
      <c r="O151" s="4" t="s">
        <v>32</v>
      </c>
      <c r="P151" s="4" t="s">
        <v>33</v>
      </c>
      <c r="Q151" s="4">
        <v>0</v>
      </c>
      <c r="R151" s="7">
        <v>45216.0000115741</v>
      </c>
      <c r="S151" s="6">
        <v>45218</v>
      </c>
      <c r="T151" s="4" t="s">
        <v>34</v>
      </c>
      <c r="U151" s="4">
        <v>185</v>
      </c>
      <c r="V151" s="4">
        <v>0</v>
      </c>
      <c r="W151" s="4">
        <v>0</v>
      </c>
      <c r="X151" s="4" t="s">
        <v>813</v>
      </c>
      <c r="Y151" s="4" t="s">
        <v>814</v>
      </c>
    </row>
    <row r="152" s="4" customFormat="1" spans="1:25">
      <c r="A152" s="4" t="s">
        <v>815</v>
      </c>
      <c r="B152" s="4" t="s">
        <v>26</v>
      </c>
      <c r="C152" s="4" t="s">
        <v>27</v>
      </c>
      <c r="D152" s="4" t="s">
        <v>816</v>
      </c>
      <c r="E152" s="4" t="s">
        <v>817</v>
      </c>
      <c r="F152" s="6">
        <v>45216</v>
      </c>
      <c r="G152" s="6">
        <v>45217</v>
      </c>
      <c r="H152" s="4">
        <v>2</v>
      </c>
      <c r="I152" s="4">
        <v>1</v>
      </c>
      <c r="J152" s="4">
        <v>2</v>
      </c>
      <c r="K152" s="4" t="s">
        <v>30</v>
      </c>
      <c r="L152" s="4">
        <v>1462</v>
      </c>
      <c r="M152" s="4">
        <v>1462</v>
      </c>
      <c r="N152" s="4" t="s">
        <v>818</v>
      </c>
      <c r="O152" s="4" t="s">
        <v>32</v>
      </c>
      <c r="P152" s="4" t="s">
        <v>33</v>
      </c>
      <c r="Q152" s="4">
        <v>0</v>
      </c>
      <c r="R152" s="7">
        <v>45216.0000115741</v>
      </c>
      <c r="S152" s="6">
        <v>45218</v>
      </c>
      <c r="T152" s="4" t="s">
        <v>34</v>
      </c>
      <c r="U152" s="4">
        <v>1462</v>
      </c>
      <c r="V152" s="4">
        <v>0</v>
      </c>
      <c r="W152" s="4">
        <v>0</v>
      </c>
      <c r="X152" s="4" t="s">
        <v>819</v>
      </c>
      <c r="Y152" s="4" t="s">
        <v>51</v>
      </c>
    </row>
    <row r="153" s="4" customFormat="1" spans="1:25">
      <c r="A153" s="4" t="s">
        <v>820</v>
      </c>
      <c r="B153" s="4" t="s">
        <v>26</v>
      </c>
      <c r="C153" s="4" t="s">
        <v>27</v>
      </c>
      <c r="D153" s="4" t="s">
        <v>821</v>
      </c>
      <c r="E153" s="4" t="s">
        <v>822</v>
      </c>
      <c r="F153" s="6">
        <v>45216</v>
      </c>
      <c r="G153" s="6">
        <v>45217</v>
      </c>
      <c r="H153" s="4">
        <v>1</v>
      </c>
      <c r="I153" s="4">
        <v>1</v>
      </c>
      <c r="J153" s="4">
        <v>1</v>
      </c>
      <c r="K153" s="4" t="s">
        <v>30</v>
      </c>
      <c r="L153" s="4">
        <v>420</v>
      </c>
      <c r="M153" s="4">
        <v>420</v>
      </c>
      <c r="N153" s="4" t="s">
        <v>823</v>
      </c>
      <c r="O153" s="4" t="s">
        <v>32</v>
      </c>
      <c r="P153" s="4" t="s">
        <v>33</v>
      </c>
      <c r="Q153" s="4">
        <v>0</v>
      </c>
      <c r="R153" s="7">
        <v>45216</v>
      </c>
      <c r="S153" s="6">
        <v>45218</v>
      </c>
      <c r="T153" s="4" t="s">
        <v>34</v>
      </c>
      <c r="U153" s="4">
        <v>420</v>
      </c>
      <c r="V153" s="4">
        <v>0</v>
      </c>
      <c r="W153" s="4">
        <v>0</v>
      </c>
      <c r="X153" s="4" t="s">
        <v>824</v>
      </c>
      <c r="Y153" s="4" t="s">
        <v>825</v>
      </c>
    </row>
    <row r="154" s="4" customFormat="1" spans="1:25">
      <c r="A154" s="4" t="s">
        <v>815</v>
      </c>
      <c r="B154" s="4" t="s">
        <v>26</v>
      </c>
      <c r="C154" s="4" t="s">
        <v>207</v>
      </c>
      <c r="D154" s="4" t="s">
        <v>816</v>
      </c>
      <c r="E154" s="4" t="s">
        <v>817</v>
      </c>
      <c r="F154" s="6">
        <v>45216</v>
      </c>
      <c r="G154" s="6">
        <v>45217</v>
      </c>
      <c r="H154" s="4">
        <v>2</v>
      </c>
      <c r="I154" s="4">
        <v>1</v>
      </c>
      <c r="J154" s="4">
        <v>2</v>
      </c>
      <c r="K154" s="4" t="s">
        <v>30</v>
      </c>
      <c r="L154" s="4">
        <v>-1462</v>
      </c>
      <c r="M154" s="4">
        <v>-1462</v>
      </c>
      <c r="N154" s="4" t="s">
        <v>818</v>
      </c>
      <c r="O154" s="4" t="s">
        <v>32</v>
      </c>
      <c r="P154" s="4" t="s">
        <v>33</v>
      </c>
      <c r="Q154" s="4">
        <v>0</v>
      </c>
      <c r="R154" s="7">
        <v>45216.0000115741</v>
      </c>
      <c r="S154" s="6">
        <v>45218</v>
      </c>
      <c r="T154" s="4" t="s">
        <v>34</v>
      </c>
      <c r="U154" s="4">
        <v>-1462</v>
      </c>
      <c r="V154" s="4">
        <v>0</v>
      </c>
      <c r="W154" s="4">
        <v>0</v>
      </c>
      <c r="X154" s="4" t="s">
        <v>819</v>
      </c>
      <c r="Y154" s="4" t="s">
        <v>51</v>
      </c>
    </row>
    <row r="155" s="4" customFormat="1" spans="1:25">
      <c r="A155" s="4" t="s">
        <v>826</v>
      </c>
      <c r="B155" s="4" t="s">
        <v>26</v>
      </c>
      <c r="C155" s="4" t="s">
        <v>27</v>
      </c>
      <c r="D155" s="4" t="s">
        <v>821</v>
      </c>
      <c r="E155" s="4" t="s">
        <v>822</v>
      </c>
      <c r="F155" s="6">
        <v>45216</v>
      </c>
      <c r="G155" s="6">
        <v>45217</v>
      </c>
      <c r="H155" s="4">
        <v>1</v>
      </c>
      <c r="I155" s="4">
        <v>1</v>
      </c>
      <c r="J155" s="4">
        <v>1</v>
      </c>
      <c r="K155" s="4" t="s">
        <v>30</v>
      </c>
      <c r="L155" s="4">
        <v>420</v>
      </c>
      <c r="M155" s="4">
        <v>420</v>
      </c>
      <c r="N155" s="4" t="s">
        <v>827</v>
      </c>
      <c r="O155" s="4" t="s">
        <v>32</v>
      </c>
      <c r="P155" s="4" t="s">
        <v>33</v>
      </c>
      <c r="Q155" s="4">
        <v>0</v>
      </c>
      <c r="R155" s="7">
        <v>45216</v>
      </c>
      <c r="S155" s="6">
        <v>45218</v>
      </c>
      <c r="T155" s="4" t="s">
        <v>34</v>
      </c>
      <c r="U155" s="4">
        <v>420</v>
      </c>
      <c r="V155" s="4">
        <v>0</v>
      </c>
      <c r="W155" s="4">
        <v>0</v>
      </c>
      <c r="X155" s="4" t="s">
        <v>828</v>
      </c>
      <c r="Y155" s="4" t="s">
        <v>829</v>
      </c>
    </row>
    <row r="156" s="4" customFormat="1" spans="1:25">
      <c r="A156" s="4" t="s">
        <v>830</v>
      </c>
      <c r="B156" s="4" t="s">
        <v>26</v>
      </c>
      <c r="C156" s="4" t="s">
        <v>27</v>
      </c>
      <c r="D156" s="4" t="s">
        <v>831</v>
      </c>
      <c r="E156" s="4" t="s">
        <v>832</v>
      </c>
      <c r="F156" s="6">
        <v>45216</v>
      </c>
      <c r="G156" s="6">
        <v>45217</v>
      </c>
      <c r="H156" s="4">
        <v>1</v>
      </c>
      <c r="I156" s="4">
        <v>1</v>
      </c>
      <c r="J156" s="4">
        <v>1</v>
      </c>
      <c r="K156" s="4" t="s">
        <v>30</v>
      </c>
      <c r="L156" s="4">
        <v>670</v>
      </c>
      <c r="M156" s="4">
        <v>670</v>
      </c>
      <c r="N156" s="4" t="s">
        <v>833</v>
      </c>
      <c r="O156" s="4" t="s">
        <v>32</v>
      </c>
      <c r="P156" s="4" t="s">
        <v>33</v>
      </c>
      <c r="Q156" s="4">
        <v>0</v>
      </c>
      <c r="R156" s="7">
        <v>45216.0000115741</v>
      </c>
      <c r="S156" s="6">
        <v>45218</v>
      </c>
      <c r="T156" s="4" t="s">
        <v>34</v>
      </c>
      <c r="U156" s="4">
        <v>670</v>
      </c>
      <c r="V156" s="4">
        <v>0</v>
      </c>
      <c r="W156" s="4">
        <v>0</v>
      </c>
      <c r="X156" s="4" t="s">
        <v>834</v>
      </c>
      <c r="Y156" s="4" t="s">
        <v>835</v>
      </c>
    </row>
    <row r="157" s="4" customFormat="1" spans="1:25">
      <c r="A157" s="4" t="s">
        <v>836</v>
      </c>
      <c r="B157" s="4" t="s">
        <v>26</v>
      </c>
      <c r="C157" s="4" t="s">
        <v>27</v>
      </c>
      <c r="D157" s="4" t="s">
        <v>837</v>
      </c>
      <c r="E157" s="4" t="s">
        <v>838</v>
      </c>
      <c r="F157" s="6">
        <v>45216</v>
      </c>
      <c r="G157" s="6">
        <v>45217</v>
      </c>
      <c r="H157" s="4">
        <v>1</v>
      </c>
      <c r="I157" s="4">
        <v>1</v>
      </c>
      <c r="J157" s="4">
        <v>1</v>
      </c>
      <c r="K157" s="4" t="s">
        <v>30</v>
      </c>
      <c r="L157" s="4">
        <v>707</v>
      </c>
      <c r="M157" s="4">
        <v>707</v>
      </c>
      <c r="N157" s="4" t="s">
        <v>839</v>
      </c>
      <c r="O157" s="4" t="s">
        <v>32</v>
      </c>
      <c r="P157" s="4" t="s">
        <v>33</v>
      </c>
      <c r="Q157" s="4">
        <v>0</v>
      </c>
      <c r="R157" s="7">
        <v>45216.0000115741</v>
      </c>
      <c r="S157" s="6">
        <v>45218</v>
      </c>
      <c r="T157" s="4" t="s">
        <v>34</v>
      </c>
      <c r="U157" s="4">
        <v>707</v>
      </c>
      <c r="V157" s="4">
        <v>0</v>
      </c>
      <c r="W157" s="4">
        <v>0</v>
      </c>
      <c r="X157" s="4" t="s">
        <v>840</v>
      </c>
      <c r="Y157" s="4" t="s">
        <v>841</v>
      </c>
    </row>
    <row r="158" s="4" customFormat="1" spans="1:25">
      <c r="A158" s="4" t="s">
        <v>842</v>
      </c>
      <c r="B158" s="4" t="s">
        <v>26</v>
      </c>
      <c r="C158" s="4" t="s">
        <v>843</v>
      </c>
      <c r="D158" s="4" t="s">
        <v>844</v>
      </c>
      <c r="E158" s="4" t="s">
        <v>845</v>
      </c>
      <c r="F158" s="6">
        <v>45160</v>
      </c>
      <c r="G158" s="6">
        <v>45164</v>
      </c>
      <c r="H158" s="4">
        <v>1</v>
      </c>
      <c r="I158" s="4">
        <v>4</v>
      </c>
      <c r="J158" s="4">
        <v>4</v>
      </c>
      <c r="K158" s="4" t="s">
        <v>30</v>
      </c>
      <c r="L158" s="4">
        <v>607</v>
      </c>
      <c r="M158" s="4">
        <v>607</v>
      </c>
      <c r="N158" s="4" t="s">
        <v>846</v>
      </c>
      <c r="O158" s="4" t="s">
        <v>32</v>
      </c>
      <c r="P158" s="4" t="s">
        <v>33</v>
      </c>
      <c r="Q158" s="4">
        <v>0</v>
      </c>
      <c r="R158" s="7">
        <v>45141.7690162037</v>
      </c>
      <c r="S158" s="6">
        <v>45218</v>
      </c>
      <c r="T158" s="4"/>
      <c r="U158" s="4">
        <v>0</v>
      </c>
      <c r="V158" s="4">
        <v>0</v>
      </c>
      <c r="W158" s="4">
        <v>0</v>
      </c>
      <c r="X158" s="4" t="s">
        <v>847</v>
      </c>
      <c r="Y158" s="4" t="s">
        <v>848</v>
      </c>
    </row>
    <row r="159" s="4" customFormat="1" spans="1:25">
      <c r="A159" s="4" t="s">
        <v>849</v>
      </c>
      <c r="B159" s="4" t="s">
        <v>26</v>
      </c>
      <c r="C159" s="4" t="s">
        <v>843</v>
      </c>
      <c r="D159" s="4" t="s">
        <v>850</v>
      </c>
      <c r="E159" s="4" t="s">
        <v>851</v>
      </c>
      <c r="F159" s="6">
        <v>45158</v>
      </c>
      <c r="G159" s="6">
        <v>45161</v>
      </c>
      <c r="H159" s="4">
        <v>1</v>
      </c>
      <c r="I159" s="4">
        <v>3</v>
      </c>
      <c r="J159" s="4">
        <v>3</v>
      </c>
      <c r="K159" s="4" t="s">
        <v>30</v>
      </c>
      <c r="L159" s="4">
        <v>818</v>
      </c>
      <c r="M159" s="4">
        <v>818</v>
      </c>
      <c r="N159" s="4" t="s">
        <v>852</v>
      </c>
      <c r="O159" s="4" t="s">
        <v>32</v>
      </c>
      <c r="P159" s="4" t="s">
        <v>33</v>
      </c>
      <c r="Q159" s="4">
        <v>0</v>
      </c>
      <c r="R159" s="7">
        <v>45153.9861458333</v>
      </c>
      <c r="S159" s="6">
        <v>45218</v>
      </c>
      <c r="T159" s="4"/>
      <c r="U159" s="4">
        <v>0</v>
      </c>
      <c r="V159" s="4">
        <v>0</v>
      </c>
      <c r="W159" s="4">
        <v>0</v>
      </c>
      <c r="X159" s="4" t="s">
        <v>853</v>
      </c>
      <c r="Y159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2"/>
  <sheetViews>
    <sheetView tabSelected="1" workbookViewId="0">
      <selection activeCell="A159" sqref="A159:D162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854</v>
      </c>
    </row>
    <row r="2" s="4" customFormat="1" hidden="1" spans="1:9">
      <c r="A2" s="5">
        <v>999223487587834</v>
      </c>
      <c r="B2" s="6">
        <v>45212</v>
      </c>
      <c r="C2" s="6">
        <v>45215</v>
      </c>
      <c r="D2" s="4">
        <v>5808</v>
      </c>
      <c r="E2" s="4" t="str">
        <f>VLOOKUP(A2,HOP!A:L,12,0)</f>
        <v>5808.00</v>
      </c>
      <c r="F2" s="4" t="str">
        <f>VLOOKUP(A2,HOP!A:C,3,0)</f>
        <v>3197867</v>
      </c>
      <c r="G2" s="4">
        <f>D2-E2</f>
        <v>0</v>
      </c>
      <c r="H2" s="4" t="str">
        <f>$H$1&amp;F2</f>
        <v>，3197867</v>
      </c>
      <c r="I2" s="4" t="str">
        <f>VLOOKUP(A2,HOP!A:U,21,0)</f>
        <v>直采</v>
      </c>
    </row>
    <row r="3" s="4" customFormat="1" hidden="1" spans="1:9">
      <c r="A3" s="5">
        <v>999224287494684</v>
      </c>
      <c r="B3" s="6">
        <v>45213</v>
      </c>
      <c r="C3" s="6">
        <v>45215</v>
      </c>
      <c r="D3" s="4">
        <v>2932</v>
      </c>
      <c r="E3" s="4" t="str">
        <f>VLOOKUP(A3,HOP!A:L,12,0)</f>
        <v>2932.00</v>
      </c>
      <c r="F3" s="4" t="str">
        <f>VLOOKUP(A3,HOP!A:C,3,0)</f>
        <v>3393862</v>
      </c>
      <c r="G3" s="4">
        <f t="shared" ref="G3:G34" si="0">D3-E3</f>
        <v>0</v>
      </c>
      <c r="H3" s="4" t="str">
        <f t="shared" ref="H3:H34" si="1">$H$1&amp;F3</f>
        <v>，3393862</v>
      </c>
      <c r="I3" s="4" t="str">
        <f>VLOOKUP(A3,HOP!A:U,21,0)</f>
        <v>直采</v>
      </c>
    </row>
    <row r="4" s="4" customFormat="1" hidden="1" spans="1:9">
      <c r="A4" s="5">
        <v>999224865674351</v>
      </c>
      <c r="B4" s="6">
        <v>45213</v>
      </c>
      <c r="C4" s="6">
        <v>45215</v>
      </c>
      <c r="D4" s="4">
        <v>2526</v>
      </c>
      <c r="E4" s="4" t="str">
        <f>VLOOKUP(A4,HOP!A:L,12,0)</f>
        <v>2526.00</v>
      </c>
      <c r="F4" s="4" t="str">
        <f>VLOOKUP(A4,HOP!A:C,3,0)</f>
        <v>3527936</v>
      </c>
      <c r="G4" s="4">
        <f t="shared" si="0"/>
        <v>0</v>
      </c>
      <c r="H4" s="4" t="str">
        <f t="shared" si="1"/>
        <v>，3527936</v>
      </c>
      <c r="I4" s="4" t="str">
        <f>VLOOKUP(A4,HOP!A:U,21,0)</f>
        <v>直采</v>
      </c>
    </row>
    <row r="5" s="4" customFormat="1" hidden="1" spans="1:9">
      <c r="A5" s="5">
        <v>999225027919607</v>
      </c>
      <c r="B5" s="6">
        <v>45213</v>
      </c>
      <c r="C5" s="6">
        <v>45215</v>
      </c>
      <c r="D5" s="4">
        <v>2932</v>
      </c>
      <c r="E5" s="4" t="str">
        <f>VLOOKUP(A5,HOP!A:L,12,0)</f>
        <v>2932.00</v>
      </c>
      <c r="F5" s="4" t="str">
        <f>VLOOKUP(A5,HOP!A:C,3,0)</f>
        <v>3569443</v>
      </c>
      <c r="G5" s="4">
        <f t="shared" si="0"/>
        <v>0</v>
      </c>
      <c r="H5" s="4" t="str">
        <f t="shared" si="1"/>
        <v>，3569443</v>
      </c>
      <c r="I5" s="4" t="str">
        <f>VLOOKUP(A5,HOP!A:U,21,0)</f>
        <v>直采</v>
      </c>
    </row>
    <row r="6" s="4" customFormat="1" hidden="1" spans="1:9">
      <c r="A6" s="5">
        <v>999225028039919</v>
      </c>
      <c r="B6" s="6">
        <v>45213</v>
      </c>
      <c r="C6" s="6">
        <v>45215</v>
      </c>
      <c r="D6" s="4">
        <v>2096</v>
      </c>
      <c r="E6" s="4" t="str">
        <f>VLOOKUP(A6,HOP!A:L,12,0)</f>
        <v>2096.00</v>
      </c>
      <c r="F6" s="4" t="str">
        <f>VLOOKUP(A6,HOP!A:C,3,0)</f>
        <v>3569457</v>
      </c>
      <c r="G6" s="4">
        <f t="shared" si="0"/>
        <v>0</v>
      </c>
      <c r="H6" s="4" t="str">
        <f t="shared" si="1"/>
        <v>，3569457</v>
      </c>
      <c r="I6" s="4" t="str">
        <f>VLOOKUP(A6,HOP!A:U,21,0)</f>
        <v>直采</v>
      </c>
    </row>
    <row r="7" s="4" customFormat="1" hidden="1" spans="1:9">
      <c r="A7" s="5">
        <v>999225107101762</v>
      </c>
      <c r="B7" s="6">
        <v>45212</v>
      </c>
      <c r="C7" s="6">
        <v>45215</v>
      </c>
      <c r="D7" s="4">
        <v>3384</v>
      </c>
      <c r="E7" s="4" t="str">
        <f>VLOOKUP(A7,HOP!A:L,12,0)</f>
        <v>3384.00</v>
      </c>
      <c r="F7" s="4" t="str">
        <f>VLOOKUP(A7,HOP!A:C,3,0)</f>
        <v>3588555</v>
      </c>
      <c r="G7" s="4">
        <f t="shared" si="0"/>
        <v>0</v>
      </c>
      <c r="H7" s="4" t="str">
        <f t="shared" si="1"/>
        <v>，3588555</v>
      </c>
      <c r="I7" s="4" t="str">
        <f>VLOOKUP(A7,HOP!A:U,21,0)</f>
        <v>直采</v>
      </c>
    </row>
    <row r="8" s="4" customFormat="1" hidden="1" spans="1:9">
      <c r="A8" s="5">
        <v>999225168315393</v>
      </c>
      <c r="B8" s="6">
        <v>45212</v>
      </c>
      <c r="C8" s="6">
        <v>45215</v>
      </c>
      <c r="D8" s="4">
        <v>3144</v>
      </c>
      <c r="E8" s="4" t="str">
        <f>VLOOKUP(A8,HOP!A:L,12,0)</f>
        <v>3144.00</v>
      </c>
      <c r="F8" s="4" t="str">
        <f>VLOOKUP(A8,HOP!A:C,3,0)</f>
        <v>3602876</v>
      </c>
      <c r="G8" s="4">
        <f t="shared" si="0"/>
        <v>0</v>
      </c>
      <c r="H8" s="4" t="str">
        <f t="shared" si="1"/>
        <v>，3602876</v>
      </c>
      <c r="I8" s="4" t="str">
        <f>VLOOKUP(A8,HOP!A:U,21,0)</f>
        <v>直采</v>
      </c>
    </row>
    <row r="9" s="4" customFormat="1" hidden="1" spans="1:9">
      <c r="A9" s="5">
        <v>999225267135531</v>
      </c>
      <c r="B9" s="6">
        <v>45211</v>
      </c>
      <c r="C9" s="6">
        <v>45215</v>
      </c>
      <c r="D9" s="4">
        <v>3900</v>
      </c>
      <c r="E9" s="4" t="str">
        <f>VLOOKUP(A9,HOP!A:L,12,0)</f>
        <v>3900.00</v>
      </c>
      <c r="F9" s="4" t="str">
        <f>VLOOKUP(A9,HOP!A:C,3,0)</f>
        <v>3622899</v>
      </c>
      <c r="G9" s="4">
        <f t="shared" si="0"/>
        <v>0</v>
      </c>
      <c r="H9" s="4" t="str">
        <f t="shared" si="1"/>
        <v>，3622899</v>
      </c>
      <c r="I9" s="4" t="str">
        <f>VLOOKUP(A9,HOP!A:U,21,0)</f>
        <v>直采</v>
      </c>
    </row>
    <row r="10" s="4" customFormat="1" hidden="1" spans="1:9">
      <c r="A10" s="5">
        <v>999225722789037</v>
      </c>
      <c r="B10" s="6">
        <v>45212</v>
      </c>
      <c r="C10" s="6">
        <v>45215</v>
      </c>
      <c r="D10" s="4">
        <v>1240</v>
      </c>
      <c r="E10" s="4" t="str">
        <f>VLOOKUP(A10,HOP!A:L,12,0)</f>
        <v>1240.00</v>
      </c>
      <c r="F10" s="4" t="str">
        <f>VLOOKUP(A10,HOP!A:C,3,0)</f>
        <v>3714215</v>
      </c>
      <c r="G10" s="4">
        <f t="shared" si="0"/>
        <v>0</v>
      </c>
      <c r="H10" s="4" t="str">
        <f t="shared" si="1"/>
        <v>，3714215</v>
      </c>
      <c r="I10" s="4" t="str">
        <f>VLOOKUP(A10,HOP!A:U,21,0)</f>
        <v>直采</v>
      </c>
    </row>
    <row r="11" s="4" customFormat="1" hidden="1" spans="1:9">
      <c r="A11" s="5">
        <v>999225818385973</v>
      </c>
      <c r="B11" s="6">
        <v>45212</v>
      </c>
      <c r="C11" s="6">
        <v>45215</v>
      </c>
      <c r="D11" s="4">
        <v>624</v>
      </c>
      <c r="E11" s="4" t="str">
        <f>VLOOKUP(A11,HOP!A:L,12,0)</f>
        <v>624.00</v>
      </c>
      <c r="F11" s="4" t="str">
        <f>VLOOKUP(A11,HOP!A:C,3,0)</f>
        <v>3733503</v>
      </c>
      <c r="G11" s="4">
        <f t="shared" si="0"/>
        <v>0</v>
      </c>
      <c r="H11" s="4" t="str">
        <f t="shared" si="1"/>
        <v>，3733503</v>
      </c>
      <c r="I11" s="4" t="str">
        <f>VLOOKUP(A11,HOP!A:U,21,0)</f>
        <v>直采</v>
      </c>
    </row>
    <row r="12" s="4" customFormat="1" hidden="1" spans="1:9">
      <c r="A12" s="5">
        <v>999226068917462</v>
      </c>
      <c r="B12" s="6">
        <v>45216</v>
      </c>
      <c r="C12" s="6">
        <v>45217</v>
      </c>
      <c r="D12" s="4">
        <v>393</v>
      </c>
      <c r="E12" s="4" t="str">
        <f>VLOOKUP(A12,HOP!A:L,12,0)</f>
        <v>393.00</v>
      </c>
      <c r="F12" s="4" t="str">
        <f>VLOOKUP(A12,HOP!A:C,3,0)</f>
        <v>3788357</v>
      </c>
      <c r="G12" s="4">
        <f t="shared" si="0"/>
        <v>0</v>
      </c>
      <c r="H12" s="4" t="str">
        <f t="shared" si="1"/>
        <v>，3788357</v>
      </c>
      <c r="I12" s="4" t="str">
        <f>VLOOKUP(A12,HOP!A:U,21,0)</f>
        <v>直采</v>
      </c>
    </row>
    <row r="13" s="4" customFormat="1" hidden="1" spans="1:9">
      <c r="A13" s="5">
        <v>999226147847173</v>
      </c>
      <c r="B13" s="6">
        <v>45212</v>
      </c>
      <c r="C13" s="6">
        <v>45217</v>
      </c>
      <c r="D13" s="4">
        <v>2010</v>
      </c>
      <c r="E13" s="4" t="str">
        <f>VLOOKUP(A13,HOP!A:L,12,0)</f>
        <v>2010.00</v>
      </c>
      <c r="F13" s="4" t="str">
        <f>VLOOKUP(A13,HOP!A:C,3,0)</f>
        <v>3807536</v>
      </c>
      <c r="G13" s="4">
        <f t="shared" si="0"/>
        <v>0</v>
      </c>
      <c r="H13" s="4" t="str">
        <f t="shared" si="1"/>
        <v>，3807536</v>
      </c>
      <c r="I13" s="4" t="str">
        <f>VLOOKUP(A13,HOP!A:U,21,0)</f>
        <v>直采</v>
      </c>
    </row>
    <row r="14" s="4" customFormat="1" hidden="1" spans="1:9">
      <c r="A14" s="5">
        <v>999226261908186</v>
      </c>
      <c r="B14" s="6">
        <v>45213</v>
      </c>
      <c r="C14" s="6">
        <v>45217</v>
      </c>
      <c r="D14" s="4">
        <v>9366</v>
      </c>
      <c r="E14" s="4" t="str">
        <f>VLOOKUP(A14,HOP!A:L,12,0)</f>
        <v>9366.00</v>
      </c>
      <c r="F14" s="4" t="str">
        <f>VLOOKUP(A14,HOP!A:C,3,0)</f>
        <v>3819455</v>
      </c>
      <c r="G14" s="4">
        <f t="shared" si="0"/>
        <v>0</v>
      </c>
      <c r="H14" s="4" t="str">
        <f t="shared" si="1"/>
        <v>，3819455</v>
      </c>
      <c r="I14" s="4" t="str">
        <f>VLOOKUP(A14,HOP!A:U,21,0)</f>
        <v>直采</v>
      </c>
    </row>
    <row r="15" s="4" customFormat="1" hidden="1" spans="1:9">
      <c r="A15" s="5">
        <v>999226271960543</v>
      </c>
      <c r="B15" s="6">
        <v>45214</v>
      </c>
      <c r="C15" s="6">
        <v>45217</v>
      </c>
      <c r="D15" s="4">
        <v>1206</v>
      </c>
      <c r="E15" s="4" t="str">
        <f>VLOOKUP(A15,HOP!A:L,12,0)</f>
        <v>1206.00</v>
      </c>
      <c r="F15" s="4" t="str">
        <f>VLOOKUP(A15,HOP!A:C,3,0)</f>
        <v>3821483</v>
      </c>
      <c r="G15" s="4">
        <f t="shared" si="0"/>
        <v>0</v>
      </c>
      <c r="H15" s="4" t="str">
        <f t="shared" si="1"/>
        <v>，3821483</v>
      </c>
      <c r="I15" s="4" t="str">
        <f>VLOOKUP(A15,HOP!A:U,21,0)</f>
        <v>直采</v>
      </c>
    </row>
    <row r="16" s="4" customFormat="1" hidden="1" spans="1:9">
      <c r="A16" s="5">
        <v>999226495854437</v>
      </c>
      <c r="B16" s="6">
        <v>45214</v>
      </c>
      <c r="C16" s="6">
        <v>45217</v>
      </c>
      <c r="D16" s="4">
        <v>1197</v>
      </c>
      <c r="E16" s="4" t="str">
        <f>VLOOKUP(A16,HOP!A:L,12,0)</f>
        <v>1197.00</v>
      </c>
      <c r="F16" s="4" t="str">
        <f>VLOOKUP(A16,HOP!A:C,3,0)</f>
        <v>3858650</v>
      </c>
      <c r="G16" s="4">
        <f t="shared" si="0"/>
        <v>0</v>
      </c>
      <c r="H16" s="4" t="str">
        <f t="shared" si="1"/>
        <v>，3858650</v>
      </c>
      <c r="I16" s="4" t="str">
        <f>VLOOKUP(A16,HOP!A:U,21,0)</f>
        <v>直采</v>
      </c>
    </row>
    <row r="17" s="4" customFormat="1" hidden="1" spans="1:9">
      <c r="A17" s="5">
        <v>999226497317345</v>
      </c>
      <c r="B17" s="6">
        <v>45216</v>
      </c>
      <c r="C17" s="6">
        <v>45217</v>
      </c>
      <c r="D17" s="4">
        <v>799</v>
      </c>
      <c r="E17" s="4" t="str">
        <f>VLOOKUP(A17,HOP!A:L,12,0)</f>
        <v>799.00</v>
      </c>
      <c r="F17" s="4" t="str">
        <f>VLOOKUP(A17,HOP!A:C,3,0)</f>
        <v>3860324</v>
      </c>
      <c r="G17" s="4">
        <f t="shared" si="0"/>
        <v>0</v>
      </c>
      <c r="H17" s="4" t="str">
        <f t="shared" si="1"/>
        <v>，3860324</v>
      </c>
      <c r="I17" s="4" t="str">
        <f>VLOOKUP(A17,HOP!A:U,21,0)</f>
        <v>直采</v>
      </c>
    </row>
    <row r="18" s="4" customFormat="1" hidden="1" spans="1:9">
      <c r="A18" s="5">
        <v>999226656502675</v>
      </c>
      <c r="B18" s="6">
        <v>45214</v>
      </c>
      <c r="C18" s="6">
        <v>45217</v>
      </c>
      <c r="D18" s="4">
        <v>3396</v>
      </c>
      <c r="E18" s="4" t="str">
        <f>VLOOKUP(A18,HOP!A:L,12,0)</f>
        <v>3396.00</v>
      </c>
      <c r="F18" s="4" t="str">
        <f>VLOOKUP(A18,HOP!A:C,3,0)</f>
        <v>3892566</v>
      </c>
      <c r="G18" s="4">
        <f t="shared" si="0"/>
        <v>0</v>
      </c>
      <c r="H18" s="4" t="str">
        <f t="shared" si="1"/>
        <v>，3892566</v>
      </c>
      <c r="I18" s="4" t="str">
        <f>VLOOKUP(A18,HOP!A:U,21,0)</f>
        <v>直采</v>
      </c>
    </row>
    <row r="19" s="4" customFormat="1" hidden="1" spans="1:9">
      <c r="A19" s="5">
        <v>999226659588434</v>
      </c>
      <c r="B19" s="6">
        <v>45214</v>
      </c>
      <c r="C19" s="6">
        <v>45217</v>
      </c>
      <c r="D19" s="4">
        <v>1521</v>
      </c>
      <c r="E19" s="4" t="str">
        <f>VLOOKUP(A19,HOP!A:L,12,0)</f>
        <v>1521.00</v>
      </c>
      <c r="F19" s="4" t="str">
        <f>VLOOKUP(A19,HOP!A:C,3,0)</f>
        <v>3893341</v>
      </c>
      <c r="G19" s="4">
        <f t="shared" si="0"/>
        <v>0</v>
      </c>
      <c r="H19" s="4" t="str">
        <f t="shared" si="1"/>
        <v>，3893341</v>
      </c>
      <c r="I19" s="4" t="str">
        <f>VLOOKUP(A19,HOP!A:U,21,0)</f>
        <v>直采</v>
      </c>
    </row>
    <row r="20" s="4" customFormat="1" hidden="1" spans="1:9">
      <c r="A20" s="5">
        <v>999226673732324</v>
      </c>
      <c r="B20" s="6">
        <v>45214</v>
      </c>
      <c r="C20" s="6">
        <v>45217</v>
      </c>
      <c r="D20" s="4">
        <v>2793</v>
      </c>
      <c r="E20" s="4" t="str">
        <f>VLOOKUP(A20,HOP!A:L,12,0)</f>
        <v>2793.00</v>
      </c>
      <c r="F20" s="4" t="str">
        <f>VLOOKUP(A20,HOP!A:C,3,0)</f>
        <v>3898354</v>
      </c>
      <c r="G20" s="4">
        <f t="shared" si="0"/>
        <v>0</v>
      </c>
      <c r="H20" s="4" t="str">
        <f t="shared" si="1"/>
        <v>，3898354</v>
      </c>
      <c r="I20" s="4" t="str">
        <f>VLOOKUP(A20,HOP!A:U,21,0)</f>
        <v>直采</v>
      </c>
    </row>
    <row r="21" s="4" customFormat="1" hidden="1" spans="1:9">
      <c r="A21" s="5">
        <v>999226729269083</v>
      </c>
      <c r="B21" s="6">
        <v>45216</v>
      </c>
      <c r="C21" s="6">
        <v>45217</v>
      </c>
      <c r="D21" s="4">
        <v>1213</v>
      </c>
      <c r="E21" s="4" t="str">
        <f>VLOOKUP(A21,HOP!A:L,12,0)</f>
        <v>1213.00</v>
      </c>
      <c r="F21" s="4" t="str">
        <f>VLOOKUP(A21,HOP!A:C,3,0)</f>
        <v>3907455</v>
      </c>
      <c r="G21" s="4">
        <f t="shared" si="0"/>
        <v>0</v>
      </c>
      <c r="H21" s="4" t="str">
        <f t="shared" si="1"/>
        <v>，3907455</v>
      </c>
      <c r="I21" s="4" t="str">
        <f>VLOOKUP(A21,HOP!A:U,21,0)</f>
        <v>直采</v>
      </c>
    </row>
    <row r="22" s="4" customFormat="1" hidden="1" spans="1:9">
      <c r="A22" s="5">
        <v>999226753185440</v>
      </c>
      <c r="B22" s="6">
        <v>45213</v>
      </c>
      <c r="C22" s="6">
        <v>45217</v>
      </c>
      <c r="D22" s="4">
        <v>2656</v>
      </c>
      <c r="E22" s="4" t="str">
        <f>VLOOKUP(A22,HOP!A:L,12,0)</f>
        <v>2656.00</v>
      </c>
      <c r="F22" s="4" t="str">
        <f>VLOOKUP(A22,HOP!A:C,3,0)</f>
        <v>3917229</v>
      </c>
      <c r="G22" s="4">
        <f t="shared" si="0"/>
        <v>0</v>
      </c>
      <c r="H22" s="4" t="str">
        <f t="shared" si="1"/>
        <v>，3917229</v>
      </c>
      <c r="I22" s="4" t="str">
        <f>VLOOKUP(A22,HOP!A:U,21,0)</f>
        <v>直采</v>
      </c>
    </row>
    <row r="23" s="4" customFormat="1" hidden="1" spans="1:9">
      <c r="A23" s="5">
        <v>999226763324858</v>
      </c>
      <c r="B23" s="6">
        <v>45215</v>
      </c>
      <c r="C23" s="6">
        <v>45217</v>
      </c>
      <c r="D23" s="4">
        <v>1648</v>
      </c>
      <c r="E23" s="4" t="str">
        <f>VLOOKUP(A23,HOP!A:L,12,0)</f>
        <v>1648.00</v>
      </c>
      <c r="F23" s="4" t="str">
        <f>VLOOKUP(A23,HOP!A:C,3,0)</f>
        <v>3921720</v>
      </c>
      <c r="G23" s="4">
        <f t="shared" si="0"/>
        <v>0</v>
      </c>
      <c r="H23" s="4" t="str">
        <f t="shared" si="1"/>
        <v>，3921720</v>
      </c>
      <c r="I23" s="4" t="str">
        <f>VLOOKUP(A23,HOP!A:U,21,0)</f>
        <v>直采</v>
      </c>
    </row>
    <row r="24" s="4" customFormat="1" spans="1:9">
      <c r="A24" s="5">
        <v>999226785808108</v>
      </c>
      <c r="B24" s="6">
        <v>45215</v>
      </c>
      <c r="C24" s="6">
        <v>45217</v>
      </c>
      <c r="D24" s="4">
        <v>409.94</v>
      </c>
      <c r="E24" s="4">
        <v>410</v>
      </c>
      <c r="F24" s="4">
        <v>3933798</v>
      </c>
      <c r="G24" s="4">
        <f t="shared" si="0"/>
        <v>-0.0600000000000023</v>
      </c>
      <c r="H24" s="4" t="str">
        <f t="shared" si="1"/>
        <v>，3933798</v>
      </c>
      <c r="I24" s="4" t="s">
        <v>855</v>
      </c>
    </row>
    <row r="25" s="4" customFormat="1" hidden="1" spans="1:9">
      <c r="A25" s="5">
        <v>999226798194778</v>
      </c>
      <c r="B25" s="6">
        <v>45213</v>
      </c>
      <c r="C25" s="6">
        <v>45217</v>
      </c>
      <c r="D25" s="4">
        <v>3972</v>
      </c>
      <c r="E25" s="4" t="str">
        <f>VLOOKUP(A25,HOP!A:L,12,0)</f>
        <v>3972.00</v>
      </c>
      <c r="F25" s="4" t="str">
        <f>VLOOKUP(A25,HOP!A:C,3,0)</f>
        <v>3940694</v>
      </c>
      <c r="G25" s="4">
        <f t="shared" si="0"/>
        <v>0</v>
      </c>
      <c r="H25" s="4" t="str">
        <f t="shared" si="1"/>
        <v>，3940694</v>
      </c>
      <c r="I25" s="4" t="str">
        <f>VLOOKUP(A25,HOP!A:U,21,0)</f>
        <v>直采</v>
      </c>
    </row>
    <row r="26" s="4" customFormat="1" hidden="1" spans="1:9">
      <c r="A26" s="5">
        <v>999226844437827</v>
      </c>
      <c r="B26" s="6">
        <v>45216</v>
      </c>
      <c r="C26" s="6">
        <v>45217</v>
      </c>
      <c r="D26" s="4">
        <v>763</v>
      </c>
      <c r="E26" s="4" t="str">
        <f>VLOOKUP(A26,HOP!A:L,12,0)</f>
        <v>763.00</v>
      </c>
      <c r="F26" s="4" t="str">
        <f>VLOOKUP(A26,HOP!A:C,3,0)</f>
        <v>3951378</v>
      </c>
      <c r="G26" s="4">
        <f t="shared" si="0"/>
        <v>0</v>
      </c>
      <c r="H26" s="4" t="str">
        <f t="shared" si="1"/>
        <v>，3951378</v>
      </c>
      <c r="I26" s="4" t="str">
        <f>VLOOKUP(A26,HOP!A:U,21,0)</f>
        <v>直采</v>
      </c>
    </row>
    <row r="27" s="4" customFormat="1" hidden="1" spans="1:9">
      <c r="A27" s="5">
        <v>999226845115095</v>
      </c>
      <c r="B27" s="6">
        <v>45216</v>
      </c>
      <c r="C27" s="6">
        <v>45217</v>
      </c>
      <c r="D27" s="4">
        <v>660</v>
      </c>
      <c r="E27" s="4" t="str">
        <f>VLOOKUP(A27,HOP!A:L,12,0)</f>
        <v>660.00</v>
      </c>
      <c r="F27" s="4" t="str">
        <f>VLOOKUP(A27,HOP!A:C,3,0)</f>
        <v>3952331</v>
      </c>
      <c r="G27" s="4">
        <f t="shared" si="0"/>
        <v>0</v>
      </c>
      <c r="H27" s="4" t="str">
        <f t="shared" si="1"/>
        <v>，3952331</v>
      </c>
      <c r="I27" s="4" t="str">
        <f>VLOOKUP(A27,HOP!A:U,21,0)</f>
        <v>直采</v>
      </c>
    </row>
    <row r="28" s="4" customFormat="1" hidden="1" spans="1:9">
      <c r="A28" s="5">
        <v>999226851553120</v>
      </c>
      <c r="B28" s="6">
        <v>45215</v>
      </c>
      <c r="C28" s="6">
        <v>45217</v>
      </c>
      <c r="D28" s="4">
        <v>1398</v>
      </c>
      <c r="E28" s="4" t="str">
        <f>VLOOKUP(A28,HOP!A:L,12,0)</f>
        <v>1398.00</v>
      </c>
      <c r="F28" s="4" t="str">
        <f>VLOOKUP(A28,HOP!A:C,3,0)</f>
        <v>3959597</v>
      </c>
      <c r="G28" s="4">
        <f t="shared" si="0"/>
        <v>0</v>
      </c>
      <c r="H28" s="4" t="str">
        <f t="shared" si="1"/>
        <v>，3959597</v>
      </c>
      <c r="I28" s="4" t="str">
        <f>VLOOKUP(A28,HOP!A:U,21,0)</f>
        <v>直采</v>
      </c>
    </row>
    <row r="29" s="4" customFormat="1" hidden="1" spans="1:9">
      <c r="A29" s="5">
        <v>999226855067684</v>
      </c>
      <c r="B29" s="6">
        <v>45214</v>
      </c>
      <c r="C29" s="6">
        <v>45217</v>
      </c>
      <c r="D29" s="4">
        <v>8195</v>
      </c>
      <c r="E29" s="4" t="str">
        <f>VLOOKUP(A29,HOP!A:L,12,0)</f>
        <v>8195.00</v>
      </c>
      <c r="F29" s="4" t="str">
        <f>VLOOKUP(A29,HOP!A:C,3,0)</f>
        <v>3963211</v>
      </c>
      <c r="G29" s="4">
        <f t="shared" si="0"/>
        <v>0</v>
      </c>
      <c r="H29" s="4" t="str">
        <f t="shared" si="1"/>
        <v>，3963211</v>
      </c>
      <c r="I29" s="4" t="str">
        <f>VLOOKUP(A29,HOP!A:U,21,0)</f>
        <v>直采</v>
      </c>
    </row>
    <row r="30" s="4" customFormat="1" hidden="1" spans="1:9">
      <c r="A30" s="5">
        <v>999226927119404</v>
      </c>
      <c r="B30" s="6">
        <v>45214</v>
      </c>
      <c r="C30" s="6">
        <v>45217</v>
      </c>
      <c r="D30" s="4">
        <v>915</v>
      </c>
      <c r="E30" s="4" t="str">
        <f>VLOOKUP(A30,HOP!A:L,12,0)</f>
        <v>915.00</v>
      </c>
      <c r="F30" s="4" t="str">
        <f>VLOOKUP(A30,HOP!A:C,3,0)</f>
        <v>3975101</v>
      </c>
      <c r="G30" s="4">
        <f t="shared" si="0"/>
        <v>0</v>
      </c>
      <c r="H30" s="4" t="str">
        <f t="shared" si="1"/>
        <v>，3975101</v>
      </c>
      <c r="I30" s="4" t="str">
        <f>VLOOKUP(A30,HOP!A:U,21,0)</f>
        <v>直采</v>
      </c>
    </row>
    <row r="31" s="4" customFormat="1" hidden="1" spans="1:9">
      <c r="A31" s="5">
        <v>999226929280950</v>
      </c>
      <c r="B31" s="6">
        <v>45216</v>
      </c>
      <c r="C31" s="6">
        <v>45217</v>
      </c>
      <c r="D31" s="4">
        <v>997</v>
      </c>
      <c r="E31" s="4" t="str">
        <f>VLOOKUP(A31,HOP!A:L,12,0)</f>
        <v>997.00</v>
      </c>
      <c r="F31" s="4" t="str">
        <f>VLOOKUP(A31,HOP!A:C,3,0)</f>
        <v>3976129</v>
      </c>
      <c r="G31" s="4">
        <f t="shared" si="0"/>
        <v>0</v>
      </c>
      <c r="H31" s="4" t="str">
        <f t="shared" si="1"/>
        <v>，3976129</v>
      </c>
      <c r="I31" s="4" t="str">
        <f>VLOOKUP(A31,HOP!A:U,21,0)</f>
        <v>直采</v>
      </c>
    </row>
    <row r="32" s="4" customFormat="1" hidden="1" spans="1:9">
      <c r="A32" s="5">
        <v>999226932993833</v>
      </c>
      <c r="B32" s="6">
        <v>45215</v>
      </c>
      <c r="C32" s="6">
        <v>45217</v>
      </c>
      <c r="D32" s="4">
        <v>2088</v>
      </c>
      <c r="E32" s="4" t="str">
        <f>VLOOKUP(A32,HOP!A:L,12,0)</f>
        <v>2088.00</v>
      </c>
      <c r="F32" s="4" t="str">
        <f>VLOOKUP(A32,HOP!A:C,3,0)</f>
        <v>3979736</v>
      </c>
      <c r="G32" s="4">
        <f t="shared" si="0"/>
        <v>0</v>
      </c>
      <c r="H32" s="4" t="str">
        <f t="shared" si="1"/>
        <v>，3979736</v>
      </c>
      <c r="I32" s="4" t="str">
        <f>VLOOKUP(A32,HOP!A:U,21,0)</f>
        <v>直采</v>
      </c>
    </row>
    <row r="33" s="4" customFormat="1" hidden="1" spans="1:9">
      <c r="A33" s="5">
        <v>999227028090865</v>
      </c>
      <c r="B33" s="6">
        <v>45215</v>
      </c>
      <c r="C33" s="6">
        <v>45217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999227041702911</v>
      </c>
      <c r="B34" s="6">
        <v>45215</v>
      </c>
      <c r="C34" s="6">
        <v>45217</v>
      </c>
      <c r="D34" s="4">
        <v>2332</v>
      </c>
      <c r="E34" s="4" t="str">
        <f>VLOOKUP(A34,HOP!A:L,12,0)</f>
        <v>2332.00</v>
      </c>
      <c r="F34" s="4" t="str">
        <f>VLOOKUP(A34,HOP!A:C,3,0)</f>
        <v>3987354</v>
      </c>
      <c r="G34" s="4">
        <f t="shared" si="0"/>
        <v>0</v>
      </c>
      <c r="H34" s="4" t="str">
        <f t="shared" si="1"/>
        <v>，3987354</v>
      </c>
      <c r="I34" s="4" t="str">
        <f>VLOOKUP(A34,HOP!A:U,21,0)</f>
        <v>直采</v>
      </c>
    </row>
    <row r="35" s="4" customFormat="1" hidden="1" spans="1:9">
      <c r="A35" s="5">
        <v>999227047106678</v>
      </c>
      <c r="B35" s="6">
        <v>45215</v>
      </c>
      <c r="C35" s="6">
        <v>45217</v>
      </c>
      <c r="D35" s="4">
        <v>920</v>
      </c>
      <c r="E35" s="4" t="str">
        <f>VLOOKUP(A35,HOP!A:L,12,0)</f>
        <v>920.00</v>
      </c>
      <c r="F35" s="4" t="str">
        <f>VLOOKUP(A35,HOP!A:C,3,0)</f>
        <v>3988617</v>
      </c>
      <c r="G35" s="4">
        <f t="shared" ref="G35:G66" si="2">D35-E35</f>
        <v>0</v>
      </c>
      <c r="H35" s="4" t="str">
        <f t="shared" ref="H35:H66" si="3">$H$1&amp;F35</f>
        <v>，3988617</v>
      </c>
      <c r="I35" s="4" t="str">
        <f>VLOOKUP(A35,HOP!A:U,21,0)</f>
        <v>直采</v>
      </c>
    </row>
    <row r="36" s="4" customFormat="1" hidden="1" spans="1:9">
      <c r="A36" s="5">
        <v>999227047778831</v>
      </c>
      <c r="B36" s="6">
        <v>45215</v>
      </c>
      <c r="C36" s="6">
        <v>45217</v>
      </c>
      <c r="D36" s="4">
        <v>700</v>
      </c>
      <c r="E36" s="4" t="str">
        <f>VLOOKUP(A36,HOP!A:L,12,0)</f>
        <v>700.00</v>
      </c>
      <c r="F36" s="4" t="str">
        <f>VLOOKUP(A36,HOP!A:C,3,0)</f>
        <v>3988811</v>
      </c>
      <c r="G36" s="4">
        <f t="shared" si="2"/>
        <v>0</v>
      </c>
      <c r="H36" s="4" t="str">
        <f t="shared" si="3"/>
        <v>，3988811</v>
      </c>
      <c r="I36" s="4" t="str">
        <f>VLOOKUP(A36,HOP!A:U,21,0)</f>
        <v>直采</v>
      </c>
    </row>
    <row r="37" s="4" customFormat="1" hidden="1" spans="1:9">
      <c r="A37" s="5">
        <v>999227048358683</v>
      </c>
      <c r="B37" s="6">
        <v>45214</v>
      </c>
      <c r="C37" s="6">
        <v>45217</v>
      </c>
      <c r="D37" s="4">
        <v>4050</v>
      </c>
      <c r="E37" s="4" t="str">
        <f>VLOOKUP(A37,HOP!A:L,12,0)</f>
        <v>4050.00</v>
      </c>
      <c r="F37" s="4" t="str">
        <f>VLOOKUP(A37,HOP!A:C,3,0)</f>
        <v>3989091</v>
      </c>
      <c r="G37" s="4">
        <f t="shared" si="2"/>
        <v>0</v>
      </c>
      <c r="H37" s="4" t="str">
        <f t="shared" si="3"/>
        <v>，3989091</v>
      </c>
      <c r="I37" s="4" t="str">
        <f>VLOOKUP(A37,HOP!A:U,21,0)</f>
        <v>直采</v>
      </c>
    </row>
    <row r="38" s="4" customFormat="1" hidden="1" spans="1:9">
      <c r="A38" s="5">
        <v>999227049288788</v>
      </c>
      <c r="B38" s="6">
        <v>45214</v>
      </c>
      <c r="C38" s="6">
        <v>45217</v>
      </c>
      <c r="D38" s="4">
        <v>5043</v>
      </c>
      <c r="E38" s="4" t="str">
        <f>VLOOKUP(A38,HOP!A:L,12,0)</f>
        <v>5043.00</v>
      </c>
      <c r="F38" s="4" t="str">
        <f>VLOOKUP(A38,HOP!A:C,3,0)</f>
        <v>3989423</v>
      </c>
      <c r="G38" s="4">
        <f t="shared" si="2"/>
        <v>0</v>
      </c>
      <c r="H38" s="4" t="str">
        <f t="shared" si="3"/>
        <v>，3989423</v>
      </c>
      <c r="I38" s="4" t="str">
        <f>VLOOKUP(A38,HOP!A:U,21,0)</f>
        <v>直采</v>
      </c>
    </row>
    <row r="39" s="4" customFormat="1" hidden="1" spans="1:9">
      <c r="A39" s="5">
        <v>999227053063386</v>
      </c>
      <c r="B39" s="6">
        <v>45215</v>
      </c>
      <c r="C39" s="6">
        <v>45217</v>
      </c>
      <c r="D39" s="4">
        <v>1152</v>
      </c>
      <c r="E39" s="4" t="str">
        <f>VLOOKUP(A39,HOP!A:L,12,0)</f>
        <v>1152.00</v>
      </c>
      <c r="F39" s="4" t="str">
        <f>VLOOKUP(A39,HOP!A:C,3,0)</f>
        <v>3990655</v>
      </c>
      <c r="G39" s="4">
        <f t="shared" si="2"/>
        <v>0</v>
      </c>
      <c r="H39" s="4" t="str">
        <f t="shared" si="3"/>
        <v>，3990655</v>
      </c>
      <c r="I39" s="4" t="str">
        <f>VLOOKUP(A39,HOP!A:U,21,0)</f>
        <v>直采</v>
      </c>
    </row>
    <row r="40" s="4" customFormat="1" hidden="1" spans="1:9">
      <c r="A40" s="5">
        <v>999227057082692</v>
      </c>
      <c r="B40" s="6">
        <v>45215</v>
      </c>
      <c r="C40" s="6">
        <v>45217</v>
      </c>
      <c r="D40" s="4">
        <v>1108</v>
      </c>
      <c r="E40" s="4" t="str">
        <f>VLOOKUP(A40,HOP!A:L,12,0)</f>
        <v>1108.00</v>
      </c>
      <c r="F40" s="4" t="str">
        <f>VLOOKUP(A40,HOP!A:C,3,0)</f>
        <v>3992449</v>
      </c>
      <c r="G40" s="4">
        <f t="shared" si="2"/>
        <v>0</v>
      </c>
      <c r="H40" s="4" t="str">
        <f t="shared" si="3"/>
        <v>，3992449</v>
      </c>
      <c r="I40" s="4" t="str">
        <f>VLOOKUP(A40,HOP!A:U,21,0)</f>
        <v>直采</v>
      </c>
    </row>
    <row r="41" s="4" customFormat="1" hidden="1" spans="1:9">
      <c r="A41" s="5">
        <v>999227058410371</v>
      </c>
      <c r="B41" s="6">
        <v>45214</v>
      </c>
      <c r="C41" s="6">
        <v>45217</v>
      </c>
      <c r="D41" s="4">
        <v>735</v>
      </c>
      <c r="E41" s="4" t="str">
        <f>VLOOKUP(A41,HOP!A:L,12,0)</f>
        <v>735.00</v>
      </c>
      <c r="F41" s="4" t="str">
        <f>VLOOKUP(A41,HOP!A:C,3,0)</f>
        <v>3993004</v>
      </c>
      <c r="G41" s="4">
        <f t="shared" si="2"/>
        <v>0</v>
      </c>
      <c r="H41" s="4" t="str">
        <f t="shared" si="3"/>
        <v>，3993004</v>
      </c>
      <c r="I41" s="4" t="str">
        <f>VLOOKUP(A41,HOP!A:U,21,0)</f>
        <v>直采</v>
      </c>
    </row>
    <row r="42" s="4" customFormat="1" hidden="1" spans="1:9">
      <c r="A42" s="5">
        <v>999227061153575</v>
      </c>
      <c r="B42" s="6">
        <v>45213</v>
      </c>
      <c r="C42" s="6">
        <v>45217</v>
      </c>
      <c r="D42" s="4">
        <v>5794</v>
      </c>
      <c r="E42" s="4" t="str">
        <f>VLOOKUP(A42,HOP!A:L,12,0)</f>
        <v>5794.00</v>
      </c>
      <c r="F42" s="4" t="str">
        <f>VLOOKUP(A42,HOP!A:C,3,0)</f>
        <v>3994427</v>
      </c>
      <c r="G42" s="4">
        <f t="shared" si="2"/>
        <v>0</v>
      </c>
      <c r="H42" s="4" t="str">
        <f t="shared" si="3"/>
        <v>，3994427</v>
      </c>
      <c r="I42" s="4" t="str">
        <f>VLOOKUP(A42,HOP!A:U,21,0)</f>
        <v>直采</v>
      </c>
    </row>
    <row r="43" s="4" customFormat="1" hidden="1" spans="1:9">
      <c r="A43" s="5">
        <v>999227061963898</v>
      </c>
      <c r="B43" s="6">
        <v>45216</v>
      </c>
      <c r="C43" s="6">
        <v>45217</v>
      </c>
      <c r="D43" s="4">
        <v>1450</v>
      </c>
      <c r="E43" s="4" t="str">
        <f>VLOOKUP(A43,HOP!A:L,12,0)</f>
        <v>1450.00</v>
      </c>
      <c r="F43" s="4" t="str">
        <f>VLOOKUP(A43,HOP!A:C,3,0)</f>
        <v>3994805</v>
      </c>
      <c r="G43" s="4">
        <f t="shared" si="2"/>
        <v>0</v>
      </c>
      <c r="H43" s="4" t="str">
        <f t="shared" si="3"/>
        <v>，3994805</v>
      </c>
      <c r="I43" s="4" t="str">
        <f>VLOOKUP(A43,HOP!A:U,21,0)</f>
        <v>直采</v>
      </c>
    </row>
    <row r="44" s="4" customFormat="1" hidden="1" spans="1:9">
      <c r="A44" s="5">
        <v>999227094713741</v>
      </c>
      <c r="B44" s="6">
        <v>45214</v>
      </c>
      <c r="C44" s="6">
        <v>45217</v>
      </c>
      <c r="D44" s="4">
        <v>7600</v>
      </c>
      <c r="E44" s="4" t="str">
        <f>VLOOKUP(A44,HOP!A:L,12,0)</f>
        <v>7600.00</v>
      </c>
      <c r="F44" s="4" t="str">
        <f>VLOOKUP(A44,HOP!A:C,3,0)</f>
        <v>3998461</v>
      </c>
      <c r="G44" s="4">
        <f t="shared" si="2"/>
        <v>0</v>
      </c>
      <c r="H44" s="4" t="str">
        <f t="shared" si="3"/>
        <v>，3998461</v>
      </c>
      <c r="I44" s="4" t="str">
        <f>VLOOKUP(A44,HOP!A:U,21,0)</f>
        <v>直采</v>
      </c>
    </row>
    <row r="45" s="4" customFormat="1" hidden="1" spans="1:9">
      <c r="A45" s="5">
        <v>999227099168731</v>
      </c>
      <c r="B45" s="6">
        <v>45216</v>
      </c>
      <c r="C45" s="6">
        <v>45217</v>
      </c>
      <c r="D45" s="4">
        <v>1580</v>
      </c>
      <c r="E45" s="4" t="str">
        <f>VLOOKUP(A45,HOP!A:L,12,0)</f>
        <v>1580.00</v>
      </c>
      <c r="F45" s="4" t="str">
        <f>VLOOKUP(A45,HOP!A:C,3,0)</f>
        <v>4001318</v>
      </c>
      <c r="G45" s="4">
        <f t="shared" si="2"/>
        <v>0</v>
      </c>
      <c r="H45" s="4" t="str">
        <f t="shared" si="3"/>
        <v>，4001318</v>
      </c>
      <c r="I45" s="4" t="str">
        <f>VLOOKUP(A45,HOP!A:U,21,0)</f>
        <v>直采</v>
      </c>
    </row>
    <row r="46" s="4" customFormat="1" hidden="1" spans="1:9">
      <c r="A46" s="5">
        <v>999227112244956</v>
      </c>
      <c r="B46" s="6">
        <v>45213</v>
      </c>
      <c r="C46" s="6">
        <v>45217</v>
      </c>
      <c r="D46" s="4">
        <v>1048</v>
      </c>
      <c r="E46" s="4" t="str">
        <f>VLOOKUP(A46,HOP!A:L,12,0)</f>
        <v>1048.00</v>
      </c>
      <c r="F46" s="4" t="str">
        <f>VLOOKUP(A46,HOP!A:C,3,0)</f>
        <v>4009961</v>
      </c>
      <c r="G46" s="4">
        <f t="shared" si="2"/>
        <v>0</v>
      </c>
      <c r="H46" s="4" t="str">
        <f t="shared" si="3"/>
        <v>，4009961</v>
      </c>
      <c r="I46" s="4" t="str">
        <f>VLOOKUP(A46,HOP!A:U,21,0)</f>
        <v>直采</v>
      </c>
    </row>
    <row r="47" s="4" customFormat="1" hidden="1" spans="1:9">
      <c r="A47" s="5">
        <v>999227175971920</v>
      </c>
      <c r="B47" s="6">
        <v>45215</v>
      </c>
      <c r="C47" s="6">
        <v>45217</v>
      </c>
      <c r="D47" s="4">
        <v>1174</v>
      </c>
      <c r="E47" s="4" t="str">
        <f>VLOOKUP(A47,HOP!A:L,12,0)</f>
        <v>1174.00</v>
      </c>
      <c r="F47" s="4" t="str">
        <f>VLOOKUP(A47,HOP!A:C,3,0)</f>
        <v>4013013</v>
      </c>
      <c r="G47" s="4">
        <f t="shared" si="2"/>
        <v>0</v>
      </c>
      <c r="H47" s="4" t="str">
        <f t="shared" si="3"/>
        <v>，4013013</v>
      </c>
      <c r="I47" s="4" t="str">
        <f>VLOOKUP(A47,HOP!A:U,21,0)</f>
        <v>直采</v>
      </c>
    </row>
    <row r="48" s="4" customFormat="1" hidden="1" spans="1:9">
      <c r="A48" s="5">
        <v>999227190057812</v>
      </c>
      <c r="B48" s="6">
        <v>45216</v>
      </c>
      <c r="C48" s="6">
        <v>45217</v>
      </c>
      <c r="D48" s="4">
        <v>270</v>
      </c>
      <c r="E48" s="4" t="str">
        <f>VLOOKUP(A48,HOP!A:L,12,0)</f>
        <v>270.00</v>
      </c>
      <c r="F48" s="4" t="str">
        <f>VLOOKUP(A48,HOP!A:C,3,0)</f>
        <v>4021680</v>
      </c>
      <c r="G48" s="4">
        <f t="shared" si="2"/>
        <v>0</v>
      </c>
      <c r="H48" s="4" t="str">
        <f t="shared" si="3"/>
        <v>，4021680</v>
      </c>
      <c r="I48" s="4" t="str">
        <f>VLOOKUP(A48,HOP!A:U,21,0)</f>
        <v>直采</v>
      </c>
    </row>
    <row r="49" s="4" customFormat="1" hidden="1" spans="1:9">
      <c r="A49" s="5">
        <v>999227190908265</v>
      </c>
      <c r="B49" s="6">
        <v>45214</v>
      </c>
      <c r="C49" s="6">
        <v>45217</v>
      </c>
      <c r="D49" s="4">
        <v>1230</v>
      </c>
      <c r="E49" s="4" t="str">
        <f>VLOOKUP(A49,HOP!A:L,12,0)</f>
        <v>1230.00</v>
      </c>
      <c r="F49" s="4" t="str">
        <f>VLOOKUP(A49,HOP!A:C,3,0)</f>
        <v>4022306</v>
      </c>
      <c r="G49" s="4">
        <f t="shared" si="2"/>
        <v>0</v>
      </c>
      <c r="H49" s="4" t="str">
        <f t="shared" si="3"/>
        <v>，4022306</v>
      </c>
      <c r="I49" s="4" t="str">
        <f>VLOOKUP(A49,HOP!A:U,21,0)</f>
        <v>直采</v>
      </c>
    </row>
    <row r="50" s="4" customFormat="1" hidden="1" spans="1:9">
      <c r="A50" s="5">
        <v>999227193156259</v>
      </c>
      <c r="B50" s="6">
        <v>45215</v>
      </c>
      <c r="C50" s="6">
        <v>45217</v>
      </c>
      <c r="D50" s="4">
        <v>694</v>
      </c>
      <c r="E50" s="4" t="str">
        <f>VLOOKUP(A50,HOP!A:L,12,0)</f>
        <v>694.00</v>
      </c>
      <c r="F50" s="4" t="str">
        <f>VLOOKUP(A50,HOP!A:C,3,0)</f>
        <v>4024919</v>
      </c>
      <c r="G50" s="4">
        <f t="shared" si="2"/>
        <v>0</v>
      </c>
      <c r="H50" s="4" t="str">
        <f t="shared" si="3"/>
        <v>，4024919</v>
      </c>
      <c r="I50" s="4" t="str">
        <f>VLOOKUP(A50,HOP!A:U,21,0)</f>
        <v>直采</v>
      </c>
    </row>
    <row r="51" s="4" customFormat="1" hidden="1" spans="1:9">
      <c r="A51" s="5">
        <v>999227253306124</v>
      </c>
      <c r="B51" s="6">
        <v>45215</v>
      </c>
      <c r="C51" s="6">
        <v>45217</v>
      </c>
      <c r="D51" s="4">
        <v>1108</v>
      </c>
      <c r="E51" s="4" t="str">
        <f>VLOOKUP(A51,HOP!A:L,12,0)</f>
        <v>1108.00</v>
      </c>
      <c r="F51" s="4" t="str">
        <f>VLOOKUP(A51,HOP!A:C,3,0)</f>
        <v>4027787</v>
      </c>
      <c r="G51" s="4">
        <f t="shared" si="2"/>
        <v>0</v>
      </c>
      <c r="H51" s="4" t="str">
        <f t="shared" si="3"/>
        <v>，4027787</v>
      </c>
      <c r="I51" s="4" t="str">
        <f>VLOOKUP(A51,HOP!A:U,21,0)</f>
        <v>直采</v>
      </c>
    </row>
    <row r="52" s="4" customFormat="1" hidden="1" spans="1:9">
      <c r="A52" s="5">
        <v>999227256134562</v>
      </c>
      <c r="B52" s="6">
        <v>45216</v>
      </c>
      <c r="C52" s="6">
        <v>45217</v>
      </c>
      <c r="D52" s="4">
        <v>760</v>
      </c>
      <c r="E52" s="4" t="str">
        <f>VLOOKUP(A52,HOP!A:L,12,0)</f>
        <v>760.00</v>
      </c>
      <c r="F52" s="4" t="str">
        <f>VLOOKUP(A52,HOP!A:C,3,0)</f>
        <v>4028637</v>
      </c>
      <c r="G52" s="4">
        <f t="shared" si="2"/>
        <v>0</v>
      </c>
      <c r="H52" s="4" t="str">
        <f t="shared" si="3"/>
        <v>，4028637</v>
      </c>
      <c r="I52" s="4" t="str">
        <f>VLOOKUP(A52,HOP!A:U,21,0)</f>
        <v>直采</v>
      </c>
    </row>
    <row r="53" s="4" customFormat="1" hidden="1" spans="1:9">
      <c r="A53" s="5">
        <v>999227256637561</v>
      </c>
      <c r="B53" s="6">
        <v>45215</v>
      </c>
      <c r="C53" s="6">
        <v>45217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999227258667599</v>
      </c>
      <c r="B54" s="6">
        <v>45209</v>
      </c>
      <c r="C54" s="6">
        <v>45217</v>
      </c>
      <c r="D54" s="4">
        <v>5016</v>
      </c>
      <c r="E54" s="4" t="str">
        <f>VLOOKUP(A54,HOP!A:L,12,0)</f>
        <v>5016.00</v>
      </c>
      <c r="F54" s="4" t="str">
        <f>VLOOKUP(A54,HOP!A:C,3,0)</f>
        <v>4029403</v>
      </c>
      <c r="G54" s="4">
        <f t="shared" si="2"/>
        <v>0</v>
      </c>
      <c r="H54" s="4" t="str">
        <f t="shared" si="3"/>
        <v>，4029403</v>
      </c>
      <c r="I54" s="4" t="str">
        <f>VLOOKUP(A54,HOP!A:U,21,0)</f>
        <v>直采</v>
      </c>
    </row>
    <row r="55" s="4" customFormat="1" hidden="1" spans="1:9">
      <c r="A55" s="5">
        <v>999227261789830</v>
      </c>
      <c r="B55" s="6">
        <v>45213</v>
      </c>
      <c r="C55" s="6">
        <v>45217</v>
      </c>
      <c r="D55" s="4">
        <v>12984</v>
      </c>
      <c r="E55" s="4" t="str">
        <f>VLOOKUP(A55,HOP!A:L,12,0)</f>
        <v>12984.00</v>
      </c>
      <c r="F55" s="4" t="str">
        <f>VLOOKUP(A55,HOP!A:C,3,0)</f>
        <v>4030399</v>
      </c>
      <c r="G55" s="4">
        <f t="shared" si="2"/>
        <v>0</v>
      </c>
      <c r="H55" s="4" t="str">
        <f t="shared" si="3"/>
        <v>，4030399</v>
      </c>
      <c r="I55" s="4" t="str">
        <f>VLOOKUP(A55,HOP!A:U,21,0)</f>
        <v>直采</v>
      </c>
    </row>
    <row r="56" s="4" customFormat="1" hidden="1" spans="1:9">
      <c r="A56" s="5">
        <v>999227263663286</v>
      </c>
      <c r="B56" s="6">
        <v>45215</v>
      </c>
      <c r="C56" s="6">
        <v>45217</v>
      </c>
      <c r="D56" s="4">
        <v>2658</v>
      </c>
      <c r="E56" s="4" t="str">
        <f>VLOOKUP(A56,HOP!A:L,12,0)</f>
        <v>2658.00</v>
      </c>
      <c r="F56" s="4" t="str">
        <f>VLOOKUP(A56,HOP!A:C,3,0)</f>
        <v>4031318</v>
      </c>
      <c r="G56" s="4">
        <f t="shared" si="2"/>
        <v>0</v>
      </c>
      <c r="H56" s="4" t="str">
        <f t="shared" si="3"/>
        <v>，4031318</v>
      </c>
      <c r="I56" s="4" t="str">
        <f>VLOOKUP(A56,HOP!A:U,21,0)</f>
        <v>直采</v>
      </c>
    </row>
    <row r="57" s="4" customFormat="1" hidden="1" spans="1:9">
      <c r="A57" s="5">
        <v>999227286064936</v>
      </c>
      <c r="B57" s="6">
        <v>45215</v>
      </c>
      <c r="C57" s="6">
        <v>45217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999227287632331</v>
      </c>
      <c r="B58" s="6">
        <v>45215</v>
      </c>
      <c r="C58" s="6">
        <v>45217</v>
      </c>
      <c r="D58" s="4">
        <v>630</v>
      </c>
      <c r="E58" s="4" t="str">
        <f>VLOOKUP(A58,HOP!A:L,12,0)</f>
        <v>630.00</v>
      </c>
      <c r="F58" s="4" t="str">
        <f>VLOOKUP(A58,HOP!A:C,3,0)</f>
        <v>4034360</v>
      </c>
      <c r="G58" s="4">
        <f t="shared" si="2"/>
        <v>0</v>
      </c>
      <c r="H58" s="4" t="str">
        <f t="shared" si="3"/>
        <v>，4034360</v>
      </c>
      <c r="I58" s="4" t="str">
        <f>VLOOKUP(A58,HOP!A:U,21,0)</f>
        <v>直采</v>
      </c>
    </row>
    <row r="59" s="4" customFormat="1" hidden="1" spans="1:9">
      <c r="A59" s="5">
        <v>999227290611196</v>
      </c>
      <c r="B59" s="6">
        <v>45215</v>
      </c>
      <c r="C59" s="6">
        <v>45217</v>
      </c>
      <c r="D59" s="4">
        <v>935</v>
      </c>
      <c r="E59" s="4" t="str">
        <f>VLOOKUP(A59,HOP!A:L,12,0)</f>
        <v>935.00</v>
      </c>
      <c r="F59" s="4" t="str">
        <f>VLOOKUP(A59,HOP!A:C,3,0)</f>
        <v>4036451</v>
      </c>
      <c r="G59" s="4">
        <f t="shared" si="2"/>
        <v>0</v>
      </c>
      <c r="H59" s="4" t="str">
        <f t="shared" si="3"/>
        <v>，4036451</v>
      </c>
      <c r="I59" s="4" t="str">
        <f>VLOOKUP(A59,HOP!A:U,21,0)</f>
        <v>直连</v>
      </c>
    </row>
    <row r="60" s="4" customFormat="1" hidden="1" spans="1:9">
      <c r="A60" s="5">
        <v>999227290672220</v>
      </c>
      <c r="B60" s="6">
        <v>45216</v>
      </c>
      <c r="C60" s="6">
        <v>45217</v>
      </c>
      <c r="D60" s="4">
        <v>2108</v>
      </c>
      <c r="E60" s="4" t="str">
        <f>VLOOKUP(A60,HOP!A:L,12,0)</f>
        <v>2108.00</v>
      </c>
      <c r="F60" s="4" t="str">
        <f>VLOOKUP(A60,HOP!A:C,3,0)</f>
        <v>4036510</v>
      </c>
      <c r="G60" s="4">
        <f t="shared" si="2"/>
        <v>0</v>
      </c>
      <c r="H60" s="4" t="str">
        <f t="shared" si="3"/>
        <v>，4036510</v>
      </c>
      <c r="I60" s="4" t="str">
        <f>VLOOKUP(A60,HOP!A:U,21,0)</f>
        <v>直采</v>
      </c>
    </row>
    <row r="61" s="4" customFormat="1" hidden="1" spans="1:9">
      <c r="A61" s="5">
        <v>999227290904043</v>
      </c>
      <c r="B61" s="6">
        <v>45214</v>
      </c>
      <c r="C61" s="6">
        <v>45217</v>
      </c>
      <c r="D61" s="4">
        <v>1220</v>
      </c>
      <c r="E61" s="4" t="str">
        <f>VLOOKUP(A61,HOP!A:L,12,0)</f>
        <v>1220.00</v>
      </c>
      <c r="F61" s="4" t="str">
        <f>VLOOKUP(A61,HOP!A:C,3,0)</f>
        <v>4037011</v>
      </c>
      <c r="G61" s="4">
        <f t="shared" si="2"/>
        <v>0</v>
      </c>
      <c r="H61" s="4" t="str">
        <f t="shared" si="3"/>
        <v>，4037011</v>
      </c>
      <c r="I61" s="4" t="str">
        <f>VLOOKUP(A61,HOP!A:U,21,0)</f>
        <v>直采</v>
      </c>
    </row>
    <row r="62" s="4" customFormat="1" hidden="1" spans="1:9">
      <c r="A62" s="5">
        <v>999227291072024</v>
      </c>
      <c r="B62" s="6">
        <v>45213</v>
      </c>
      <c r="C62" s="6">
        <v>45217</v>
      </c>
      <c r="D62" s="4">
        <v>1396</v>
      </c>
      <c r="E62" s="4" t="str">
        <f>VLOOKUP(A62,HOP!A:L,12,0)</f>
        <v>1396.00</v>
      </c>
      <c r="F62" s="4" t="str">
        <f>VLOOKUP(A62,HOP!A:C,3,0)</f>
        <v>4037245</v>
      </c>
      <c r="G62" s="4">
        <f t="shared" si="2"/>
        <v>0</v>
      </c>
      <c r="H62" s="4" t="str">
        <f t="shared" si="3"/>
        <v>，4037245</v>
      </c>
      <c r="I62" s="4" t="str">
        <f>VLOOKUP(A62,HOP!A:U,21,0)</f>
        <v>直采</v>
      </c>
    </row>
    <row r="63" s="4" customFormat="1" hidden="1" spans="1:9">
      <c r="A63" s="5">
        <v>999227294337298</v>
      </c>
      <c r="B63" s="6">
        <v>45216</v>
      </c>
      <c r="C63" s="6">
        <v>45217</v>
      </c>
      <c r="D63" s="4">
        <v>395</v>
      </c>
      <c r="E63" s="4" t="str">
        <f>VLOOKUP(A63,HOP!A:L,12,0)</f>
        <v>395.00</v>
      </c>
      <c r="F63" s="4" t="str">
        <f>VLOOKUP(A63,HOP!A:C,3,0)</f>
        <v>4038075</v>
      </c>
      <c r="G63" s="4">
        <f t="shared" si="2"/>
        <v>0</v>
      </c>
      <c r="H63" s="4" t="str">
        <f t="shared" si="3"/>
        <v>，4038075</v>
      </c>
      <c r="I63" s="4" t="str">
        <f>VLOOKUP(A63,HOP!A:U,21,0)</f>
        <v>直采</v>
      </c>
    </row>
    <row r="64" s="4" customFormat="1" hidden="1" spans="1:9">
      <c r="A64" s="5">
        <v>999227295641299</v>
      </c>
      <c r="B64" s="6">
        <v>45213</v>
      </c>
      <c r="C64" s="6">
        <v>45217</v>
      </c>
      <c r="D64" s="4">
        <v>1396</v>
      </c>
      <c r="E64" s="4" t="str">
        <f>VLOOKUP(A64,HOP!A:L,12,0)</f>
        <v>1396.00</v>
      </c>
      <c r="F64" s="4" t="str">
        <f>VLOOKUP(A64,HOP!A:C,3,0)</f>
        <v>4038495</v>
      </c>
      <c r="G64" s="4">
        <f t="shared" si="2"/>
        <v>0</v>
      </c>
      <c r="H64" s="4" t="str">
        <f t="shared" si="3"/>
        <v>，4038495</v>
      </c>
      <c r="I64" s="4" t="str">
        <f>VLOOKUP(A64,HOP!A:U,21,0)</f>
        <v>直采</v>
      </c>
    </row>
    <row r="65" s="4" customFormat="1" hidden="1" spans="1:9">
      <c r="A65" s="5">
        <v>27304162884</v>
      </c>
      <c r="B65" s="6">
        <v>45215</v>
      </c>
      <c r="C65" s="6">
        <v>45217</v>
      </c>
      <c r="D65" s="4">
        <v>2872</v>
      </c>
      <c r="E65" s="4" t="str">
        <f>VLOOKUP(A65,HOP!A:L,12,0)</f>
        <v>2872.00</v>
      </c>
      <c r="F65" s="4" t="str">
        <f>VLOOKUP(A65,HOP!A:C,3,0)</f>
        <v>4041870</v>
      </c>
      <c r="G65" s="4">
        <f t="shared" si="2"/>
        <v>0</v>
      </c>
      <c r="H65" s="4" t="str">
        <f t="shared" si="3"/>
        <v>，4041870</v>
      </c>
      <c r="I65" s="4" t="str">
        <f>VLOOKUP(A65,HOP!A:U,21,0)</f>
        <v>直采</v>
      </c>
    </row>
    <row r="66" s="4" customFormat="1" hidden="1" spans="1:9">
      <c r="A66" s="5">
        <v>999227310289506</v>
      </c>
      <c r="B66" s="6">
        <v>45215</v>
      </c>
      <c r="C66" s="6">
        <v>45217</v>
      </c>
      <c r="D66" s="4">
        <v>1546</v>
      </c>
      <c r="E66" s="4" t="str">
        <f>VLOOKUP(A66,HOP!A:L,12,0)</f>
        <v>1546.00</v>
      </c>
      <c r="F66" s="4" t="str">
        <f>VLOOKUP(A66,HOP!A:C,3,0)</f>
        <v>4046670</v>
      </c>
      <c r="G66" s="4">
        <f t="shared" si="2"/>
        <v>0</v>
      </c>
      <c r="H66" s="4" t="str">
        <f t="shared" si="3"/>
        <v>，4046670</v>
      </c>
      <c r="I66" s="4" t="str">
        <f>VLOOKUP(A66,HOP!A:U,21,0)</f>
        <v>直采</v>
      </c>
    </row>
    <row r="67" s="4" customFormat="1" hidden="1" spans="1:9">
      <c r="A67" s="5">
        <v>999227319368742</v>
      </c>
      <c r="B67" s="6">
        <v>45214</v>
      </c>
      <c r="C67" s="6">
        <v>45217</v>
      </c>
      <c r="D67" s="4">
        <v>12480</v>
      </c>
      <c r="E67" s="4" t="str">
        <f>VLOOKUP(A67,HOP!A:L,12,0)</f>
        <v>12480.00</v>
      </c>
      <c r="F67" s="4" t="str">
        <f>VLOOKUP(A67,HOP!A:C,3,0)</f>
        <v>4046931</v>
      </c>
      <c r="G67" s="4">
        <f t="shared" ref="G67:G98" si="4">D67-E67</f>
        <v>0</v>
      </c>
      <c r="H67" s="4" t="str">
        <f t="shared" ref="H67:H98" si="5">$H$1&amp;F67</f>
        <v>，4046931</v>
      </c>
      <c r="I67" s="4" t="str">
        <f>VLOOKUP(A67,HOP!A:U,21,0)</f>
        <v>直采</v>
      </c>
    </row>
    <row r="68" s="4" customFormat="1" hidden="1" spans="1:9">
      <c r="A68" s="5">
        <v>999227332530200</v>
      </c>
      <c r="B68" s="6">
        <v>45216</v>
      </c>
      <c r="C68" s="6">
        <v>45217</v>
      </c>
      <c r="D68" s="4">
        <v>331</v>
      </c>
      <c r="E68" s="4" t="str">
        <f>VLOOKUP(A68,HOP!A:L,12,0)</f>
        <v>331.00</v>
      </c>
      <c r="F68" s="4" t="str">
        <f>VLOOKUP(A68,HOP!A:C,3,0)</f>
        <v>4051148</v>
      </c>
      <c r="G68" s="4">
        <f t="shared" si="4"/>
        <v>0</v>
      </c>
      <c r="H68" s="4" t="str">
        <f t="shared" si="5"/>
        <v>，4051148</v>
      </c>
      <c r="I68" s="4" t="str">
        <f>VLOOKUP(A68,HOP!A:U,21,0)</f>
        <v>直采</v>
      </c>
    </row>
    <row r="69" s="4" customFormat="1" hidden="1" spans="1:9">
      <c r="A69" s="5">
        <v>999227333339987</v>
      </c>
      <c r="B69" s="6">
        <v>45216</v>
      </c>
      <c r="C69" s="6">
        <v>45217</v>
      </c>
      <c r="D69" s="4">
        <v>1830</v>
      </c>
      <c r="E69" s="4" t="str">
        <f>VLOOKUP(A69,HOP!A:L,12,0)</f>
        <v>1830.00</v>
      </c>
      <c r="F69" s="4" t="str">
        <f>VLOOKUP(A69,HOP!A:C,3,0)</f>
        <v>4051598</v>
      </c>
      <c r="G69" s="4">
        <f t="shared" si="4"/>
        <v>0</v>
      </c>
      <c r="H69" s="4" t="str">
        <f t="shared" si="5"/>
        <v>，4051598</v>
      </c>
      <c r="I69" s="4" t="str">
        <f>VLOOKUP(A69,HOP!A:U,21,0)</f>
        <v>直采</v>
      </c>
    </row>
    <row r="70" s="4" customFormat="1" hidden="1" spans="1:9">
      <c r="A70" s="5">
        <v>999227334337937</v>
      </c>
      <c r="B70" s="6">
        <v>45211</v>
      </c>
      <c r="C70" s="6">
        <v>45217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999227334753745</v>
      </c>
      <c r="B71" s="6">
        <v>45215</v>
      </c>
      <c r="C71" s="6">
        <v>45217</v>
      </c>
      <c r="D71" s="4">
        <v>600</v>
      </c>
      <c r="E71" s="4" t="str">
        <f>VLOOKUP(A71,HOP!A:L,12,0)</f>
        <v>600.00</v>
      </c>
      <c r="F71" s="4" t="str">
        <f>VLOOKUP(A71,HOP!A:C,3,0)</f>
        <v>4052532</v>
      </c>
      <c r="G71" s="4">
        <f t="shared" si="4"/>
        <v>0</v>
      </c>
      <c r="H71" s="4" t="str">
        <f t="shared" si="5"/>
        <v>，4052532</v>
      </c>
      <c r="I71" s="4" t="str">
        <f>VLOOKUP(A71,HOP!A:U,21,0)</f>
        <v>直采</v>
      </c>
    </row>
    <row r="72" s="4" customFormat="1" hidden="1" spans="1:9">
      <c r="A72" s="5">
        <v>999227334903552</v>
      </c>
      <c r="B72" s="6">
        <v>45214</v>
      </c>
      <c r="C72" s="6">
        <v>45217</v>
      </c>
      <c r="D72" s="4">
        <v>2505</v>
      </c>
      <c r="E72" s="4" t="str">
        <f>VLOOKUP(A72,HOP!A:L,12,0)</f>
        <v>2505.00</v>
      </c>
      <c r="F72" s="4" t="str">
        <f>VLOOKUP(A72,HOP!A:C,3,0)</f>
        <v>4052663</v>
      </c>
      <c r="G72" s="4">
        <f t="shared" si="4"/>
        <v>0</v>
      </c>
      <c r="H72" s="4" t="str">
        <f t="shared" si="5"/>
        <v>，4052663</v>
      </c>
      <c r="I72" s="4" t="str">
        <f>VLOOKUP(A72,HOP!A:U,21,0)</f>
        <v>直采</v>
      </c>
    </row>
    <row r="73" s="4" customFormat="1" hidden="1" spans="1:9">
      <c r="A73" s="5">
        <v>999227334921625</v>
      </c>
      <c r="B73" s="6">
        <v>45214</v>
      </c>
      <c r="C73" s="6">
        <v>45217</v>
      </c>
      <c r="D73" s="4">
        <v>2505</v>
      </c>
      <c r="E73" s="4" t="str">
        <f>VLOOKUP(A73,HOP!A:L,12,0)</f>
        <v>2505.00</v>
      </c>
      <c r="F73" s="4" t="str">
        <f>VLOOKUP(A73,HOP!A:C,3,0)</f>
        <v>4052680</v>
      </c>
      <c r="G73" s="4">
        <f t="shared" si="4"/>
        <v>0</v>
      </c>
      <c r="H73" s="4" t="str">
        <f t="shared" si="5"/>
        <v>，4052680</v>
      </c>
      <c r="I73" s="4" t="str">
        <f>VLOOKUP(A73,HOP!A:U,21,0)</f>
        <v>直采</v>
      </c>
    </row>
    <row r="74" s="4" customFormat="1" hidden="1" spans="1:9">
      <c r="A74" s="5">
        <v>999227335125787</v>
      </c>
      <c r="B74" s="6">
        <v>45215</v>
      </c>
      <c r="C74" s="6">
        <v>45217</v>
      </c>
      <c r="D74" s="4">
        <v>540</v>
      </c>
      <c r="E74" s="4" t="str">
        <f>VLOOKUP(A74,HOP!A:L,12,0)</f>
        <v>540.00</v>
      </c>
      <c r="F74" s="4" t="str">
        <f>VLOOKUP(A74,HOP!A:C,3,0)</f>
        <v>4052838</v>
      </c>
      <c r="G74" s="4">
        <f t="shared" si="4"/>
        <v>0</v>
      </c>
      <c r="H74" s="4" t="str">
        <f t="shared" si="5"/>
        <v>，4052838</v>
      </c>
      <c r="I74" s="4" t="str">
        <f>VLOOKUP(A74,HOP!A:U,21,0)</f>
        <v>直采</v>
      </c>
    </row>
    <row r="75" s="4" customFormat="1" hidden="1" spans="1:9">
      <c r="A75" s="5">
        <v>999227335718659</v>
      </c>
      <c r="B75" s="6">
        <v>45214</v>
      </c>
      <c r="C75" s="6">
        <v>45217</v>
      </c>
      <c r="D75" s="4">
        <v>900</v>
      </c>
      <c r="E75" s="4" t="str">
        <f>VLOOKUP(A75,HOP!A:L,12,0)</f>
        <v>900.00</v>
      </c>
      <c r="F75" s="4" t="str">
        <f>VLOOKUP(A75,HOP!A:C,3,0)</f>
        <v>4053210</v>
      </c>
      <c r="G75" s="4">
        <f t="shared" si="4"/>
        <v>0</v>
      </c>
      <c r="H75" s="4" t="str">
        <f t="shared" si="5"/>
        <v>，4053210</v>
      </c>
      <c r="I75" s="4" t="str">
        <f>VLOOKUP(A75,HOP!A:U,21,0)</f>
        <v>直采</v>
      </c>
    </row>
    <row r="76" s="4" customFormat="1" hidden="1" spans="1:9">
      <c r="A76" s="5">
        <v>999227337523752</v>
      </c>
      <c r="B76" s="6">
        <v>45216</v>
      </c>
      <c r="C76" s="6">
        <v>45217</v>
      </c>
      <c r="D76" s="4">
        <v>121</v>
      </c>
      <c r="E76" s="4" t="str">
        <f>VLOOKUP(A76,HOP!A:L,12,0)</f>
        <v>121.00</v>
      </c>
      <c r="F76" s="4" t="str">
        <f>VLOOKUP(A76,HOP!A:C,3,0)</f>
        <v>4054756</v>
      </c>
      <c r="G76" s="4">
        <f t="shared" si="4"/>
        <v>0</v>
      </c>
      <c r="H76" s="4" t="str">
        <f t="shared" si="5"/>
        <v>，4054756</v>
      </c>
      <c r="I76" s="4" t="str">
        <f>VLOOKUP(A76,HOP!A:U,21,0)</f>
        <v>直采</v>
      </c>
    </row>
    <row r="77" s="4" customFormat="1" hidden="1" spans="1:9">
      <c r="A77" s="5">
        <v>999227337537981</v>
      </c>
      <c r="B77" s="6">
        <v>45214</v>
      </c>
      <c r="C77" s="6">
        <v>45217</v>
      </c>
      <c r="D77" s="4">
        <v>1003</v>
      </c>
      <c r="E77" s="4" t="str">
        <f>VLOOKUP(A77,HOP!A:L,12,0)</f>
        <v>1003.00</v>
      </c>
      <c r="F77" s="4" t="str">
        <f>VLOOKUP(A77,HOP!A:C,3,0)</f>
        <v>4054766</v>
      </c>
      <c r="G77" s="4">
        <f t="shared" si="4"/>
        <v>0</v>
      </c>
      <c r="H77" s="4" t="str">
        <f t="shared" si="5"/>
        <v>，4054766</v>
      </c>
      <c r="I77" s="4" t="str">
        <f>VLOOKUP(A77,HOP!A:U,21,0)</f>
        <v>直采</v>
      </c>
    </row>
    <row r="78" s="4" customFormat="1" hidden="1" spans="1:9">
      <c r="A78" s="5">
        <v>999227337645764</v>
      </c>
      <c r="B78" s="6">
        <v>45215</v>
      </c>
      <c r="C78" s="6">
        <v>45217</v>
      </c>
      <c r="D78" s="4">
        <v>808</v>
      </c>
      <c r="E78" s="4" t="str">
        <f>VLOOKUP(A78,HOP!A:L,12,0)</f>
        <v>808.00</v>
      </c>
      <c r="F78" s="4" t="str">
        <f>VLOOKUP(A78,HOP!A:C,3,0)</f>
        <v>4054992</v>
      </c>
      <c r="G78" s="4">
        <f t="shared" si="4"/>
        <v>0</v>
      </c>
      <c r="H78" s="4" t="str">
        <f t="shared" si="5"/>
        <v>，4054992</v>
      </c>
      <c r="I78" s="4" t="str">
        <f>VLOOKUP(A78,HOP!A:U,21,0)</f>
        <v>直采</v>
      </c>
    </row>
    <row r="79" s="4" customFormat="1" hidden="1" spans="1:9">
      <c r="A79" s="5">
        <v>999227337649092</v>
      </c>
      <c r="B79" s="6">
        <v>45215</v>
      </c>
      <c r="C79" s="6">
        <v>45217</v>
      </c>
      <c r="D79" s="4">
        <v>808</v>
      </c>
      <c r="E79" s="4" t="str">
        <f>VLOOKUP(A79,HOP!A:L,12,0)</f>
        <v>808.00</v>
      </c>
      <c r="F79" s="4" t="str">
        <f>VLOOKUP(A79,HOP!A:C,3,0)</f>
        <v>4054999</v>
      </c>
      <c r="G79" s="4">
        <f t="shared" si="4"/>
        <v>0</v>
      </c>
      <c r="H79" s="4" t="str">
        <f t="shared" si="5"/>
        <v>，4054999</v>
      </c>
      <c r="I79" s="4" t="str">
        <f>VLOOKUP(A79,HOP!A:U,21,0)</f>
        <v>直采</v>
      </c>
    </row>
    <row r="80" s="4" customFormat="1" hidden="1" spans="1:9">
      <c r="A80" s="5">
        <v>999227337652580</v>
      </c>
      <c r="B80" s="6">
        <v>45214</v>
      </c>
      <c r="C80" s="6">
        <v>45217</v>
      </c>
      <c r="D80" s="4">
        <v>8091</v>
      </c>
      <c r="E80" s="4" t="str">
        <f>VLOOKUP(A80,HOP!A:L,12,0)</f>
        <v>8091.00</v>
      </c>
      <c r="F80" s="4" t="str">
        <f>VLOOKUP(A80,HOP!A:C,3,0)</f>
        <v>4055002</v>
      </c>
      <c r="G80" s="4">
        <f t="shared" si="4"/>
        <v>0</v>
      </c>
      <c r="H80" s="4" t="str">
        <f t="shared" si="5"/>
        <v>，4055002</v>
      </c>
      <c r="I80" s="4" t="str">
        <f>VLOOKUP(A80,HOP!A:U,21,0)</f>
        <v>直采</v>
      </c>
    </row>
    <row r="81" s="4" customFormat="1" hidden="1" spans="1:9">
      <c r="A81" s="5">
        <v>999227337660283</v>
      </c>
      <c r="B81" s="6">
        <v>45211</v>
      </c>
      <c r="C81" s="6">
        <v>45217</v>
      </c>
      <c r="D81" s="4">
        <v>1620</v>
      </c>
      <c r="E81" s="4" t="str">
        <f>VLOOKUP(A81,HOP!A:L,12,0)</f>
        <v>1620.00</v>
      </c>
      <c r="F81" s="4" t="str">
        <f>VLOOKUP(A81,HOP!A:C,3,0)</f>
        <v>4055006</v>
      </c>
      <c r="G81" s="4">
        <f t="shared" si="4"/>
        <v>0</v>
      </c>
      <c r="H81" s="4" t="str">
        <f t="shared" si="5"/>
        <v>，4055006</v>
      </c>
      <c r="I81" s="4" t="str">
        <f>VLOOKUP(A81,HOP!A:U,21,0)</f>
        <v>直采</v>
      </c>
    </row>
    <row r="82" s="4" customFormat="1" hidden="1" spans="1:9">
      <c r="A82" s="5">
        <v>999227338219220</v>
      </c>
      <c r="B82" s="6">
        <v>45215</v>
      </c>
      <c r="C82" s="6">
        <v>45217</v>
      </c>
      <c r="D82" s="4">
        <v>2280</v>
      </c>
      <c r="E82" s="4" t="str">
        <f>VLOOKUP(A82,HOP!A:L,12,0)</f>
        <v>2280.00</v>
      </c>
      <c r="F82" s="4" t="str">
        <f>VLOOKUP(A82,HOP!A:C,3,0)</f>
        <v>4055807</v>
      </c>
      <c r="G82" s="4">
        <f t="shared" si="4"/>
        <v>0</v>
      </c>
      <c r="H82" s="4" t="str">
        <f t="shared" si="5"/>
        <v>，4055807</v>
      </c>
      <c r="I82" s="4" t="str">
        <f>VLOOKUP(A82,HOP!A:U,21,0)</f>
        <v>直采</v>
      </c>
    </row>
    <row r="83" s="4" customFormat="1" hidden="1" spans="1:9">
      <c r="A83" s="5">
        <v>999227340048408</v>
      </c>
      <c r="B83" s="6">
        <v>45214</v>
      </c>
      <c r="C83" s="6">
        <v>45217</v>
      </c>
      <c r="D83" s="4">
        <v>348</v>
      </c>
      <c r="E83" s="4" t="str">
        <f>VLOOKUP(A83,HOP!A:L,12,0)</f>
        <v>348.00</v>
      </c>
      <c r="F83" s="4" t="str">
        <f>VLOOKUP(A83,HOP!A:C,3,0)</f>
        <v>4056189</v>
      </c>
      <c r="G83" s="4">
        <f t="shared" si="4"/>
        <v>0</v>
      </c>
      <c r="H83" s="4" t="str">
        <f t="shared" si="5"/>
        <v>，4056189</v>
      </c>
      <c r="I83" s="4" t="str">
        <f>VLOOKUP(A83,HOP!A:U,21,0)</f>
        <v>直采</v>
      </c>
    </row>
    <row r="84" s="4" customFormat="1" hidden="1" spans="1:9">
      <c r="A84" s="5">
        <v>999227343939553</v>
      </c>
      <c r="B84" s="6">
        <v>45215</v>
      </c>
      <c r="C84" s="6">
        <v>45217</v>
      </c>
      <c r="D84" s="4">
        <v>1144</v>
      </c>
      <c r="E84" s="4" t="str">
        <f>VLOOKUP(A84,HOP!A:L,12,0)</f>
        <v>1144.00</v>
      </c>
      <c r="F84" s="4" t="str">
        <f>VLOOKUP(A84,HOP!A:C,3,0)</f>
        <v>4057260</v>
      </c>
      <c r="G84" s="4">
        <f t="shared" si="4"/>
        <v>0</v>
      </c>
      <c r="H84" s="4" t="str">
        <f t="shared" si="5"/>
        <v>，4057260</v>
      </c>
      <c r="I84" s="4" t="str">
        <f>VLOOKUP(A84,HOP!A:U,21,0)</f>
        <v>直采</v>
      </c>
    </row>
    <row r="85" s="4" customFormat="1" hidden="1" spans="1:9">
      <c r="A85" s="5">
        <v>999227344951186</v>
      </c>
      <c r="B85" s="6">
        <v>45214</v>
      </c>
      <c r="C85" s="6">
        <v>45217</v>
      </c>
      <c r="D85" s="4">
        <v>2343</v>
      </c>
      <c r="E85" s="4" t="str">
        <f>VLOOKUP(A85,HOP!A:L,12,0)</f>
        <v>2343.00</v>
      </c>
      <c r="F85" s="4" t="str">
        <f>VLOOKUP(A85,HOP!A:C,3,0)</f>
        <v>4057527</v>
      </c>
      <c r="G85" s="4">
        <f t="shared" si="4"/>
        <v>0</v>
      </c>
      <c r="H85" s="4" t="str">
        <f t="shared" si="5"/>
        <v>，4057527</v>
      </c>
      <c r="I85" s="4" t="str">
        <f>VLOOKUP(A85,HOP!A:U,21,0)</f>
        <v>直采</v>
      </c>
    </row>
    <row r="86" s="4" customFormat="1" hidden="1" spans="1:9">
      <c r="A86" s="5">
        <v>999227348706039</v>
      </c>
      <c r="B86" s="6">
        <v>45215</v>
      </c>
      <c r="C86" s="6">
        <v>45217</v>
      </c>
      <c r="D86" s="4">
        <v>1708</v>
      </c>
      <c r="E86" s="4" t="str">
        <f>VLOOKUP(A86,HOP!A:L,12,0)</f>
        <v>1708.00</v>
      </c>
      <c r="F86" s="4" t="str">
        <f>VLOOKUP(A86,HOP!A:C,3,0)</f>
        <v>4058907</v>
      </c>
      <c r="G86" s="4">
        <f t="shared" si="4"/>
        <v>0</v>
      </c>
      <c r="H86" s="4" t="str">
        <f t="shared" si="5"/>
        <v>，4058907</v>
      </c>
      <c r="I86" s="4" t="str">
        <f>VLOOKUP(A86,HOP!A:U,21,0)</f>
        <v>直采</v>
      </c>
    </row>
    <row r="87" s="4" customFormat="1" hidden="1" spans="1:9">
      <c r="A87" s="5">
        <v>999227348987026</v>
      </c>
      <c r="B87" s="6">
        <v>45215</v>
      </c>
      <c r="C87" s="6">
        <v>45217</v>
      </c>
      <c r="D87" s="4">
        <v>2000</v>
      </c>
      <c r="E87" s="4" t="str">
        <f>VLOOKUP(A87,HOP!A:L,12,0)</f>
        <v>2000.00</v>
      </c>
      <c r="F87" s="4" t="str">
        <f>VLOOKUP(A87,HOP!A:C,3,0)</f>
        <v>4058963</v>
      </c>
      <c r="G87" s="4">
        <f t="shared" si="4"/>
        <v>0</v>
      </c>
      <c r="H87" s="4" t="str">
        <f t="shared" si="5"/>
        <v>，4058963</v>
      </c>
      <c r="I87" s="4" t="str">
        <f>VLOOKUP(A87,HOP!A:U,21,0)</f>
        <v>直采</v>
      </c>
    </row>
    <row r="88" s="4" customFormat="1" hidden="1" spans="1:9">
      <c r="A88" s="5">
        <v>999227350541393</v>
      </c>
      <c r="B88" s="6">
        <v>45214</v>
      </c>
      <c r="C88" s="6">
        <v>45217</v>
      </c>
      <c r="D88" s="4">
        <v>1293</v>
      </c>
      <c r="E88" s="4" t="str">
        <f>VLOOKUP(A88,HOP!A:L,12,0)</f>
        <v>1293.00</v>
      </c>
      <c r="F88" s="4" t="str">
        <f>VLOOKUP(A88,HOP!A:C,3,0)</f>
        <v>4059526</v>
      </c>
      <c r="G88" s="4">
        <f t="shared" si="4"/>
        <v>0</v>
      </c>
      <c r="H88" s="4" t="str">
        <f t="shared" si="5"/>
        <v>，4059526</v>
      </c>
      <c r="I88" s="4" t="str">
        <f>VLOOKUP(A88,HOP!A:U,21,0)</f>
        <v>直连</v>
      </c>
    </row>
    <row r="89" s="4" customFormat="1" hidden="1" spans="1:9">
      <c r="A89" s="5">
        <v>999227351195527</v>
      </c>
      <c r="B89" s="6">
        <v>45214</v>
      </c>
      <c r="C89" s="6">
        <v>45217</v>
      </c>
      <c r="D89" s="4">
        <v>1086</v>
      </c>
      <c r="E89" s="4" t="str">
        <f>VLOOKUP(A89,HOP!A:L,12,0)</f>
        <v>1086.00</v>
      </c>
      <c r="F89" s="4" t="str">
        <f>VLOOKUP(A89,HOP!A:C,3,0)</f>
        <v>4059740</v>
      </c>
      <c r="G89" s="4">
        <f t="shared" si="4"/>
        <v>0</v>
      </c>
      <c r="H89" s="4" t="str">
        <f t="shared" si="5"/>
        <v>，4059740</v>
      </c>
      <c r="I89" s="4" t="str">
        <f>VLOOKUP(A89,HOP!A:U,21,0)</f>
        <v>直采</v>
      </c>
    </row>
    <row r="90" s="4" customFormat="1" hidden="1" spans="1:9">
      <c r="A90" s="5">
        <v>999227351708292</v>
      </c>
      <c r="B90" s="6">
        <v>45214</v>
      </c>
      <c r="C90" s="6">
        <v>45217</v>
      </c>
      <c r="D90" s="4">
        <v>1003</v>
      </c>
      <c r="E90" s="4" t="str">
        <f>VLOOKUP(A90,HOP!A:L,12,0)</f>
        <v>1003.00</v>
      </c>
      <c r="F90" s="4" t="str">
        <f>VLOOKUP(A90,HOP!A:C,3,0)</f>
        <v>4059939</v>
      </c>
      <c r="G90" s="4">
        <f t="shared" si="4"/>
        <v>0</v>
      </c>
      <c r="H90" s="4" t="str">
        <f t="shared" si="5"/>
        <v>，4059939</v>
      </c>
      <c r="I90" s="4" t="str">
        <f>VLOOKUP(A90,HOP!A:U,21,0)</f>
        <v>直采</v>
      </c>
    </row>
    <row r="91" s="4" customFormat="1" hidden="1" spans="1:9">
      <c r="A91" s="5">
        <v>999227351737918</v>
      </c>
      <c r="B91" s="6">
        <v>45214</v>
      </c>
      <c r="C91" s="6">
        <v>45217</v>
      </c>
      <c r="D91" s="4">
        <v>1003</v>
      </c>
      <c r="E91" s="4" t="str">
        <f>VLOOKUP(A91,HOP!A:L,12,0)</f>
        <v>1003.00</v>
      </c>
      <c r="F91" s="4" t="str">
        <f>VLOOKUP(A91,HOP!A:C,3,0)</f>
        <v>4059950</v>
      </c>
      <c r="G91" s="4">
        <f t="shared" si="4"/>
        <v>0</v>
      </c>
      <c r="H91" s="4" t="str">
        <f t="shared" si="5"/>
        <v>，4059950</v>
      </c>
      <c r="I91" s="4" t="str">
        <f>VLOOKUP(A91,HOP!A:U,21,0)</f>
        <v>直采</v>
      </c>
    </row>
    <row r="92" s="4" customFormat="1" hidden="1" spans="1:9">
      <c r="A92" s="5">
        <v>999227355456244</v>
      </c>
      <c r="B92" s="6">
        <v>45214</v>
      </c>
      <c r="C92" s="6">
        <v>45217</v>
      </c>
      <c r="D92" s="4">
        <v>855</v>
      </c>
      <c r="E92" s="4" t="str">
        <f>VLOOKUP(A92,HOP!A:L,12,0)</f>
        <v>855.00</v>
      </c>
      <c r="F92" s="4" t="str">
        <f>VLOOKUP(A92,HOP!A:C,3,0)</f>
        <v>4061729</v>
      </c>
      <c r="G92" s="4">
        <f t="shared" si="4"/>
        <v>0</v>
      </c>
      <c r="H92" s="4" t="str">
        <f t="shared" si="5"/>
        <v>，4061729</v>
      </c>
      <c r="I92" s="4" t="str">
        <f>VLOOKUP(A92,HOP!A:U,21,0)</f>
        <v>直采</v>
      </c>
    </row>
    <row r="93" s="4" customFormat="1" hidden="1" spans="1:9">
      <c r="A93" s="5">
        <v>999227374366215</v>
      </c>
      <c r="B93" s="6">
        <v>45215</v>
      </c>
      <c r="C93" s="6">
        <v>45217</v>
      </c>
      <c r="D93" s="4">
        <v>930</v>
      </c>
      <c r="E93" s="4" t="str">
        <f>VLOOKUP(A93,HOP!A:L,12,0)</f>
        <v>930.00</v>
      </c>
      <c r="F93" s="4" t="str">
        <f>VLOOKUP(A93,HOP!A:C,3,0)</f>
        <v>4062668</v>
      </c>
      <c r="G93" s="4">
        <f t="shared" si="4"/>
        <v>0</v>
      </c>
      <c r="H93" s="4" t="str">
        <f t="shared" si="5"/>
        <v>，4062668</v>
      </c>
      <c r="I93" s="4" t="str">
        <f>VLOOKUP(A93,HOP!A:U,21,0)</f>
        <v>直采</v>
      </c>
    </row>
    <row r="94" s="4" customFormat="1" hidden="1" spans="1:9">
      <c r="A94" s="5">
        <v>999227374876950</v>
      </c>
      <c r="B94" s="6">
        <v>45214</v>
      </c>
      <c r="C94" s="6">
        <v>45217</v>
      </c>
      <c r="D94" s="4">
        <v>7470</v>
      </c>
      <c r="E94" s="4" t="str">
        <f>VLOOKUP(A94,HOP!A:L,12,0)</f>
        <v>7470.00</v>
      </c>
      <c r="F94" s="4" t="str">
        <f>VLOOKUP(A94,HOP!A:C,3,0)</f>
        <v>4062849</v>
      </c>
      <c r="G94" s="4">
        <f t="shared" si="4"/>
        <v>0</v>
      </c>
      <c r="H94" s="4" t="str">
        <f t="shared" si="5"/>
        <v>，4062849</v>
      </c>
      <c r="I94" s="4" t="str">
        <f>VLOOKUP(A94,HOP!A:U,21,0)</f>
        <v>直采</v>
      </c>
    </row>
    <row r="95" s="4" customFormat="1" hidden="1" spans="1:9">
      <c r="A95" s="5">
        <v>999227375067770</v>
      </c>
      <c r="B95" s="6">
        <v>45215</v>
      </c>
      <c r="C95" s="6">
        <v>45217</v>
      </c>
      <c r="D95" s="4">
        <v>1400</v>
      </c>
      <c r="E95" s="4" t="str">
        <f>VLOOKUP(A95,HOP!A:L,12,0)</f>
        <v>1400.00</v>
      </c>
      <c r="F95" s="4" t="str">
        <f>VLOOKUP(A95,HOP!A:C,3,0)</f>
        <v>4062901</v>
      </c>
      <c r="G95" s="4">
        <f t="shared" si="4"/>
        <v>0</v>
      </c>
      <c r="H95" s="4" t="str">
        <f t="shared" si="5"/>
        <v>，4062901</v>
      </c>
      <c r="I95" s="4" t="str">
        <f>VLOOKUP(A95,HOP!A:U,21,0)</f>
        <v>直采</v>
      </c>
    </row>
    <row r="96" s="4" customFormat="1" hidden="1" spans="1:9">
      <c r="A96" s="5">
        <v>999227375107413</v>
      </c>
      <c r="B96" s="6">
        <v>45216</v>
      </c>
      <c r="C96" s="6">
        <v>45217</v>
      </c>
      <c r="D96" s="4">
        <v>187</v>
      </c>
      <c r="E96" s="4" t="str">
        <f>VLOOKUP(A96,HOP!A:L,12,0)</f>
        <v>187.00</v>
      </c>
      <c r="F96" s="4" t="str">
        <f>VLOOKUP(A96,HOP!A:C,3,0)</f>
        <v>4062911</v>
      </c>
      <c r="G96" s="4">
        <f t="shared" si="4"/>
        <v>0</v>
      </c>
      <c r="H96" s="4" t="str">
        <f t="shared" si="5"/>
        <v>，4062911</v>
      </c>
      <c r="I96" s="4" t="str">
        <f>VLOOKUP(A96,HOP!A:U,21,0)</f>
        <v>直采</v>
      </c>
    </row>
    <row r="97" s="4" customFormat="1" hidden="1" spans="1:9">
      <c r="A97" s="5">
        <v>999227378160626</v>
      </c>
      <c r="B97" s="6">
        <v>45216</v>
      </c>
      <c r="C97" s="6">
        <v>45217</v>
      </c>
      <c r="D97" s="4">
        <v>870</v>
      </c>
      <c r="E97" s="4" t="str">
        <f>VLOOKUP(A97,HOP!A:L,12,0)</f>
        <v>870.00</v>
      </c>
      <c r="F97" s="4" t="str">
        <f>VLOOKUP(A97,HOP!A:C,3,0)</f>
        <v>4064335</v>
      </c>
      <c r="G97" s="4">
        <f t="shared" si="4"/>
        <v>0</v>
      </c>
      <c r="H97" s="4" t="str">
        <f t="shared" si="5"/>
        <v>，4064335</v>
      </c>
      <c r="I97" s="4" t="str">
        <f>VLOOKUP(A97,HOP!A:U,21,0)</f>
        <v>直采</v>
      </c>
    </row>
    <row r="98" s="4" customFormat="1" hidden="1" spans="1:9">
      <c r="A98" s="5">
        <v>999227380051224</v>
      </c>
      <c r="B98" s="6">
        <v>45216</v>
      </c>
      <c r="C98" s="6">
        <v>45217</v>
      </c>
      <c r="D98" s="4">
        <v>804</v>
      </c>
      <c r="E98" s="4" t="str">
        <f>VLOOKUP(A98,HOP!A:L,12,0)</f>
        <v>804.00</v>
      </c>
      <c r="F98" s="4" t="str">
        <f>VLOOKUP(A98,HOP!A:C,3,0)</f>
        <v>4065106</v>
      </c>
      <c r="G98" s="4">
        <f t="shared" si="4"/>
        <v>0</v>
      </c>
      <c r="H98" s="4" t="str">
        <f t="shared" si="5"/>
        <v>，4065106</v>
      </c>
      <c r="I98" s="4" t="str">
        <f>VLOOKUP(A98,HOP!A:U,21,0)</f>
        <v>直采</v>
      </c>
    </row>
    <row r="99" s="4" customFormat="1" hidden="1" spans="1:9">
      <c r="A99" s="5">
        <v>999227381311017</v>
      </c>
      <c r="B99" s="6">
        <v>45215</v>
      </c>
      <c r="C99" s="6">
        <v>45217</v>
      </c>
      <c r="D99" s="4">
        <v>994</v>
      </c>
      <c r="E99" s="4" t="str">
        <f>VLOOKUP(A99,HOP!A:L,12,0)</f>
        <v>994.00</v>
      </c>
      <c r="F99" s="4" t="str">
        <f>VLOOKUP(A99,HOP!A:C,3,0)</f>
        <v>4065606</v>
      </c>
      <c r="G99" s="4">
        <f t="shared" ref="G99:G130" si="6">D99-E99</f>
        <v>0</v>
      </c>
      <c r="H99" s="4" t="str">
        <f t="shared" ref="H99:H130" si="7">$H$1&amp;F99</f>
        <v>，4065606</v>
      </c>
      <c r="I99" s="4" t="str">
        <f>VLOOKUP(A99,HOP!A:U,21,0)</f>
        <v>直采</v>
      </c>
    </row>
    <row r="100" s="4" customFormat="1" hidden="1" spans="1:9">
      <c r="A100" s="5">
        <v>999227382387235</v>
      </c>
      <c r="B100" s="6">
        <v>45214</v>
      </c>
      <c r="C100" s="6">
        <v>45217</v>
      </c>
      <c r="D100" s="4">
        <v>1041</v>
      </c>
      <c r="E100" s="4" t="str">
        <f>VLOOKUP(A100,HOP!A:L,12,0)</f>
        <v>1041.00</v>
      </c>
      <c r="F100" s="4" t="str">
        <f>VLOOKUP(A100,HOP!A:C,3,0)</f>
        <v>4066064</v>
      </c>
      <c r="G100" s="4">
        <f t="shared" si="6"/>
        <v>0</v>
      </c>
      <c r="H100" s="4" t="str">
        <f t="shared" si="7"/>
        <v>，4066064</v>
      </c>
      <c r="I100" s="4" t="str">
        <f>VLOOKUP(A100,HOP!A:U,21,0)</f>
        <v>直采</v>
      </c>
    </row>
    <row r="101" s="4" customFormat="1" hidden="1" spans="1:9">
      <c r="A101" s="5">
        <v>999227383759108</v>
      </c>
      <c r="B101" s="6">
        <v>45215</v>
      </c>
      <c r="C101" s="6">
        <v>45217</v>
      </c>
      <c r="D101" s="4">
        <v>344</v>
      </c>
      <c r="E101" s="4" t="str">
        <f>VLOOKUP(A101,HOP!A:L,12,0)</f>
        <v>344.00</v>
      </c>
      <c r="F101" s="4" t="str">
        <f>VLOOKUP(A101,HOP!A:C,3,0)</f>
        <v>4066781</v>
      </c>
      <c r="G101" s="4">
        <f t="shared" si="6"/>
        <v>0</v>
      </c>
      <c r="H101" s="4" t="str">
        <f t="shared" si="7"/>
        <v>，4066781</v>
      </c>
      <c r="I101" s="4" t="str">
        <f>VLOOKUP(A101,HOP!A:U,21,0)</f>
        <v>直采</v>
      </c>
    </row>
    <row r="102" s="4" customFormat="1" hidden="1" spans="1:9">
      <c r="A102" s="5">
        <v>999227385429732</v>
      </c>
      <c r="B102" s="6">
        <v>45214</v>
      </c>
      <c r="C102" s="6">
        <v>45217</v>
      </c>
      <c r="D102" s="4">
        <v>796</v>
      </c>
      <c r="E102" s="4" t="str">
        <f>VLOOKUP(A102,HOP!A:L,12,0)</f>
        <v>796.00</v>
      </c>
      <c r="F102" s="4" t="str">
        <f>VLOOKUP(A102,HOP!A:C,3,0)</f>
        <v>4067496</v>
      </c>
      <c r="G102" s="4">
        <f t="shared" si="6"/>
        <v>0</v>
      </c>
      <c r="H102" s="4" t="str">
        <f t="shared" si="7"/>
        <v>，4067496</v>
      </c>
      <c r="I102" s="4" t="str">
        <f>VLOOKUP(A102,HOP!A:U,21,0)</f>
        <v>直采</v>
      </c>
    </row>
    <row r="103" s="4" customFormat="1" hidden="1" spans="1:9">
      <c r="A103" s="5">
        <v>999227386477693</v>
      </c>
      <c r="B103" s="6">
        <v>45213</v>
      </c>
      <c r="C103" s="6">
        <v>45217</v>
      </c>
      <c r="D103" s="4">
        <v>4320</v>
      </c>
      <c r="E103" s="4" t="str">
        <f>VLOOKUP(A103,HOP!A:L,12,0)</f>
        <v>4320.00</v>
      </c>
      <c r="F103" s="4" t="str">
        <f>VLOOKUP(A103,HOP!A:C,3,0)</f>
        <v>4067814</v>
      </c>
      <c r="G103" s="4">
        <f t="shared" si="6"/>
        <v>0</v>
      </c>
      <c r="H103" s="4" t="str">
        <f t="shared" si="7"/>
        <v>，4067814</v>
      </c>
      <c r="I103" s="4" t="str">
        <f>VLOOKUP(A103,HOP!A:U,21,0)</f>
        <v>直采</v>
      </c>
    </row>
    <row r="104" s="4" customFormat="1" hidden="1" spans="1:9">
      <c r="A104" s="5">
        <v>999227387139826</v>
      </c>
      <c r="B104" s="6">
        <v>45215</v>
      </c>
      <c r="C104" s="6">
        <v>45217</v>
      </c>
      <c r="D104" s="4">
        <v>2100</v>
      </c>
      <c r="E104" s="4" t="str">
        <f>VLOOKUP(A104,HOP!A:L,12,0)</f>
        <v>2100.00</v>
      </c>
      <c r="F104" s="4" t="str">
        <f>VLOOKUP(A104,HOP!A:C,3,0)</f>
        <v>4067983</v>
      </c>
      <c r="G104" s="4">
        <f t="shared" si="6"/>
        <v>0</v>
      </c>
      <c r="H104" s="4" t="str">
        <f t="shared" si="7"/>
        <v>，4067983</v>
      </c>
      <c r="I104" s="4" t="str">
        <f>VLOOKUP(A104,HOP!A:U,21,0)</f>
        <v>直采</v>
      </c>
    </row>
    <row r="105" s="4" customFormat="1" hidden="1" spans="1:9">
      <c r="A105" s="5">
        <v>999227387652354</v>
      </c>
      <c r="B105" s="6">
        <v>45216</v>
      </c>
      <c r="C105" s="6">
        <v>45217</v>
      </c>
      <c r="D105" s="4">
        <v>1050</v>
      </c>
      <c r="E105" s="4" t="str">
        <f>VLOOKUP(A105,HOP!A:L,12,0)</f>
        <v>1050.00</v>
      </c>
      <c r="F105" s="4" t="str">
        <f>VLOOKUP(A105,HOP!A:C,3,0)</f>
        <v>4068142</v>
      </c>
      <c r="G105" s="4">
        <f t="shared" si="6"/>
        <v>0</v>
      </c>
      <c r="H105" s="4" t="str">
        <f t="shared" si="7"/>
        <v>，4068142</v>
      </c>
      <c r="I105" s="4" t="str">
        <f>VLOOKUP(A105,HOP!A:U,21,0)</f>
        <v>直采</v>
      </c>
    </row>
    <row r="106" s="4" customFormat="1" hidden="1" spans="1:9">
      <c r="A106" s="5">
        <v>999227398127149</v>
      </c>
      <c r="B106" s="6">
        <v>45215</v>
      </c>
      <c r="C106" s="6">
        <v>45217</v>
      </c>
      <c r="D106" s="4">
        <v>758</v>
      </c>
      <c r="E106" s="4" t="str">
        <f>VLOOKUP(A106,HOP!A:L,12,0)</f>
        <v>758.00</v>
      </c>
      <c r="F106" s="4" t="str">
        <f>VLOOKUP(A106,HOP!A:C,3,0)</f>
        <v>4068638</v>
      </c>
      <c r="G106" s="4">
        <f t="shared" si="6"/>
        <v>0</v>
      </c>
      <c r="H106" s="4" t="str">
        <f t="shared" si="7"/>
        <v>，4068638</v>
      </c>
      <c r="I106" s="4" t="str">
        <f>VLOOKUP(A106,HOP!A:U,21,0)</f>
        <v>直采</v>
      </c>
    </row>
    <row r="107" s="4" customFormat="1" hidden="1" spans="1:9">
      <c r="A107" s="5">
        <v>999227402683169</v>
      </c>
      <c r="B107" s="6">
        <v>45215</v>
      </c>
      <c r="C107" s="6">
        <v>45217</v>
      </c>
      <c r="D107" s="4">
        <v>486</v>
      </c>
      <c r="E107" s="4" t="str">
        <f>VLOOKUP(A107,HOP!A:L,12,0)</f>
        <v>486.00</v>
      </c>
      <c r="F107" s="4" t="str">
        <f>VLOOKUP(A107,HOP!A:C,3,0)</f>
        <v>4070149</v>
      </c>
      <c r="G107" s="4">
        <f t="shared" si="6"/>
        <v>0</v>
      </c>
      <c r="H107" s="4" t="str">
        <f t="shared" si="7"/>
        <v>，4070149</v>
      </c>
      <c r="I107" s="4" t="str">
        <f>VLOOKUP(A107,HOP!A:U,21,0)</f>
        <v>直采</v>
      </c>
    </row>
    <row r="108" s="4" customFormat="1" hidden="1" spans="1:9">
      <c r="A108" s="5">
        <v>999227402751738</v>
      </c>
      <c r="B108" s="6">
        <v>45214</v>
      </c>
      <c r="C108" s="6">
        <v>45217</v>
      </c>
      <c r="D108" s="4">
        <v>18673</v>
      </c>
      <c r="E108" s="4" t="str">
        <f>VLOOKUP(A108,HOP!A:L,12,0)</f>
        <v>18673.00</v>
      </c>
      <c r="F108" s="4" t="str">
        <f>VLOOKUP(A108,HOP!A:C,3,0)</f>
        <v>4070160</v>
      </c>
      <c r="G108" s="4">
        <f t="shared" si="6"/>
        <v>0</v>
      </c>
      <c r="H108" s="4" t="str">
        <f t="shared" si="7"/>
        <v>，4070160</v>
      </c>
      <c r="I108" s="4" t="str">
        <f>VLOOKUP(A108,HOP!A:U,21,0)</f>
        <v>直采</v>
      </c>
    </row>
    <row r="109" s="4" customFormat="1" hidden="1" spans="1:9">
      <c r="A109" s="5">
        <v>999227404511006</v>
      </c>
      <c r="B109" s="6">
        <v>45214</v>
      </c>
      <c r="C109" s="6">
        <v>45217</v>
      </c>
      <c r="D109" s="4">
        <v>2172</v>
      </c>
      <c r="E109" s="4" t="str">
        <f>VLOOKUP(A109,HOP!A:L,12,0)</f>
        <v>2172.00</v>
      </c>
      <c r="F109" s="4" t="str">
        <f>VLOOKUP(A109,HOP!A:C,3,0)</f>
        <v>4070693</v>
      </c>
      <c r="G109" s="4">
        <f t="shared" si="6"/>
        <v>0</v>
      </c>
      <c r="H109" s="4" t="str">
        <f t="shared" si="7"/>
        <v>，4070693</v>
      </c>
      <c r="I109" s="4" t="str">
        <f>VLOOKUP(A109,HOP!A:U,21,0)</f>
        <v>直采</v>
      </c>
    </row>
    <row r="110" s="4" customFormat="1" hidden="1" spans="1:9">
      <c r="A110" s="5">
        <v>999227406928359</v>
      </c>
      <c r="B110" s="6">
        <v>45216</v>
      </c>
      <c r="C110" s="6">
        <v>45217</v>
      </c>
      <c r="D110" s="4">
        <v>3087</v>
      </c>
      <c r="E110" s="4" t="str">
        <f>VLOOKUP(A110,HOP!A:L,12,0)</f>
        <v>3087.00</v>
      </c>
      <c r="F110" s="4" t="str">
        <f>VLOOKUP(A110,HOP!A:C,3,0)</f>
        <v>4071315</v>
      </c>
      <c r="G110" s="4">
        <f t="shared" si="6"/>
        <v>0</v>
      </c>
      <c r="H110" s="4" t="str">
        <f t="shared" si="7"/>
        <v>，4071315</v>
      </c>
      <c r="I110" s="4" t="str">
        <f>VLOOKUP(A110,HOP!A:U,21,0)</f>
        <v>直采</v>
      </c>
    </row>
    <row r="111" s="4" customFormat="1" hidden="1" spans="1:9">
      <c r="A111" s="5">
        <v>999227408214420</v>
      </c>
      <c r="B111" s="6">
        <v>45214</v>
      </c>
      <c r="C111" s="6">
        <v>45217</v>
      </c>
      <c r="D111" s="4">
        <v>2172</v>
      </c>
      <c r="E111" s="4" t="str">
        <f>VLOOKUP(A111,HOP!A:L,12,0)</f>
        <v>2172.00</v>
      </c>
      <c r="F111" s="4" t="str">
        <f>VLOOKUP(A111,HOP!A:C,3,0)</f>
        <v>4071963</v>
      </c>
      <c r="G111" s="4">
        <f t="shared" si="6"/>
        <v>0</v>
      </c>
      <c r="H111" s="4" t="str">
        <f t="shared" si="7"/>
        <v>，4071963</v>
      </c>
      <c r="I111" s="4" t="str">
        <f>VLOOKUP(A111,HOP!A:U,21,0)</f>
        <v>直采</v>
      </c>
    </row>
    <row r="112" s="4" customFormat="1" hidden="1" spans="1:9">
      <c r="A112" s="5">
        <v>999227409365098</v>
      </c>
      <c r="B112" s="6">
        <v>45215</v>
      </c>
      <c r="C112" s="6">
        <v>45217</v>
      </c>
      <c r="D112" s="4">
        <v>352</v>
      </c>
      <c r="E112" s="4" t="str">
        <f>VLOOKUP(A112,HOP!A:L,12,0)</f>
        <v>352.00</v>
      </c>
      <c r="F112" s="4" t="str">
        <f>VLOOKUP(A112,HOP!A:C,3,0)</f>
        <v>4072452</v>
      </c>
      <c r="G112" s="4">
        <f t="shared" si="6"/>
        <v>0</v>
      </c>
      <c r="H112" s="4" t="str">
        <f t="shared" si="7"/>
        <v>，4072452</v>
      </c>
      <c r="I112" s="4" t="str">
        <f>VLOOKUP(A112,HOP!A:U,21,0)</f>
        <v>直采</v>
      </c>
    </row>
    <row r="113" s="4" customFormat="1" hidden="1" spans="1:9">
      <c r="A113" s="5">
        <v>999227409571426</v>
      </c>
      <c r="B113" s="6">
        <v>45214</v>
      </c>
      <c r="C113" s="6">
        <v>45217</v>
      </c>
      <c r="D113" s="4">
        <v>1280</v>
      </c>
      <c r="E113" s="4" t="str">
        <f>VLOOKUP(A113,HOP!A:L,12,0)</f>
        <v>1280.00</v>
      </c>
      <c r="F113" s="4" t="str">
        <f>VLOOKUP(A113,HOP!A:C,3,0)</f>
        <v>4072592</v>
      </c>
      <c r="G113" s="4">
        <f t="shared" si="6"/>
        <v>0</v>
      </c>
      <c r="H113" s="4" t="str">
        <f t="shared" si="7"/>
        <v>，4072592</v>
      </c>
      <c r="I113" s="4" t="str">
        <f>VLOOKUP(A113,HOP!A:U,21,0)</f>
        <v>直采</v>
      </c>
    </row>
    <row r="114" s="4" customFormat="1" hidden="1" spans="1:9">
      <c r="A114" s="5">
        <v>27411202510</v>
      </c>
      <c r="B114" s="6">
        <v>45215</v>
      </c>
      <c r="C114" s="6">
        <v>45217</v>
      </c>
      <c r="D114" s="4">
        <v>8112</v>
      </c>
      <c r="E114" s="4" t="str">
        <f>VLOOKUP(A114,HOP!A:L,12,0)</f>
        <v>8112.00</v>
      </c>
      <c r="F114" s="4" t="str">
        <f>VLOOKUP(A114,HOP!A:C,3,0)</f>
        <v>4073085</v>
      </c>
      <c r="G114" s="4">
        <f t="shared" si="6"/>
        <v>0</v>
      </c>
      <c r="H114" s="4" t="str">
        <f t="shared" si="7"/>
        <v>，4073085</v>
      </c>
      <c r="I114" s="4" t="str">
        <f>VLOOKUP(A114,HOP!A:U,21,0)</f>
        <v>直采</v>
      </c>
    </row>
    <row r="115" s="4" customFormat="1" hidden="1" spans="1:9">
      <c r="A115" s="5">
        <v>27411202508</v>
      </c>
      <c r="B115" s="6">
        <v>45215</v>
      </c>
      <c r="C115" s="6">
        <v>45217</v>
      </c>
      <c r="D115" s="4">
        <v>4056</v>
      </c>
      <c r="E115" s="4" t="str">
        <f>VLOOKUP(A115,HOP!A:L,12,0)</f>
        <v>4056.00</v>
      </c>
      <c r="F115" s="4" t="str">
        <f>VLOOKUP(A115,HOP!A:C,3,0)</f>
        <v>4073086</v>
      </c>
      <c r="G115" s="4">
        <f t="shared" si="6"/>
        <v>0</v>
      </c>
      <c r="H115" s="4" t="str">
        <f t="shared" si="7"/>
        <v>，4073086</v>
      </c>
      <c r="I115" s="4" t="str">
        <f>VLOOKUP(A115,HOP!A:U,21,0)</f>
        <v>直采</v>
      </c>
    </row>
    <row r="116" s="4" customFormat="1" hidden="1" spans="1:9">
      <c r="A116" s="5">
        <v>999227432566083</v>
      </c>
      <c r="B116" s="6">
        <v>45215</v>
      </c>
      <c r="C116" s="6">
        <v>45217</v>
      </c>
      <c r="D116" s="4">
        <v>3660</v>
      </c>
      <c r="E116" s="4" t="str">
        <f>VLOOKUP(A116,HOP!A:L,12,0)</f>
        <v>3660.00</v>
      </c>
      <c r="F116" s="4" t="str">
        <f>VLOOKUP(A116,HOP!A:C,3,0)</f>
        <v>4073913</v>
      </c>
      <c r="G116" s="4">
        <f t="shared" si="6"/>
        <v>0</v>
      </c>
      <c r="H116" s="4" t="str">
        <f t="shared" si="7"/>
        <v>，4073913</v>
      </c>
      <c r="I116" s="4" t="str">
        <f>VLOOKUP(A116,HOP!A:U,21,0)</f>
        <v>直采</v>
      </c>
    </row>
    <row r="117" s="4" customFormat="1" hidden="1" spans="1:9">
      <c r="A117" s="5">
        <v>999227432502222</v>
      </c>
      <c r="B117" s="6">
        <v>45215</v>
      </c>
      <c r="C117" s="6">
        <v>45217</v>
      </c>
      <c r="D117" s="4">
        <v>3660</v>
      </c>
      <c r="E117" s="4" t="str">
        <f>VLOOKUP(A117,HOP!A:L,12,0)</f>
        <v>3660.00</v>
      </c>
      <c r="F117" s="4" t="str">
        <f>VLOOKUP(A117,HOP!A:C,3,0)</f>
        <v>4073908</v>
      </c>
      <c r="G117" s="4">
        <f t="shared" si="6"/>
        <v>0</v>
      </c>
      <c r="H117" s="4" t="str">
        <f t="shared" si="7"/>
        <v>，4073908</v>
      </c>
      <c r="I117" s="4" t="str">
        <f>VLOOKUP(A117,HOP!A:U,21,0)</f>
        <v>直采</v>
      </c>
    </row>
    <row r="118" s="4" customFormat="1" hidden="1" spans="1:9">
      <c r="A118" s="5">
        <v>999227433998189</v>
      </c>
      <c r="B118" s="6">
        <v>45216</v>
      </c>
      <c r="C118" s="6">
        <v>45217</v>
      </c>
      <c r="D118" s="4">
        <v>964</v>
      </c>
      <c r="E118" s="4" t="str">
        <f>VLOOKUP(A118,HOP!A:L,12,0)</f>
        <v>964.00</v>
      </c>
      <c r="F118" s="4" t="str">
        <f>VLOOKUP(A118,HOP!A:C,3,0)</f>
        <v>4074224</v>
      </c>
      <c r="G118" s="4">
        <f t="shared" si="6"/>
        <v>0</v>
      </c>
      <c r="H118" s="4" t="str">
        <f t="shared" si="7"/>
        <v>，4074224</v>
      </c>
      <c r="I118" s="4" t="str">
        <f>VLOOKUP(A118,HOP!A:U,21,0)</f>
        <v>直采</v>
      </c>
    </row>
    <row r="119" s="4" customFormat="1" hidden="1" spans="1:9">
      <c r="A119" s="5">
        <v>999227435415160</v>
      </c>
      <c r="B119" s="6">
        <v>45215</v>
      </c>
      <c r="C119" s="6">
        <v>45217</v>
      </c>
      <c r="D119" s="4">
        <v>562</v>
      </c>
      <c r="E119" s="4" t="str">
        <f>VLOOKUP(A119,HOP!A:L,12,0)</f>
        <v>562.00</v>
      </c>
      <c r="F119" s="4" t="str">
        <f>VLOOKUP(A119,HOP!A:C,3,0)</f>
        <v>4074745</v>
      </c>
      <c r="G119" s="4">
        <f t="shared" si="6"/>
        <v>0</v>
      </c>
      <c r="H119" s="4" t="str">
        <f t="shared" si="7"/>
        <v>，4074745</v>
      </c>
      <c r="I119" s="4" t="str">
        <f>VLOOKUP(A119,HOP!A:U,21,0)</f>
        <v>直采</v>
      </c>
    </row>
    <row r="120" s="4" customFormat="1" hidden="1" spans="1:9">
      <c r="A120" s="5">
        <v>999227435774215</v>
      </c>
      <c r="B120" s="6">
        <v>45216</v>
      </c>
      <c r="C120" s="6">
        <v>45217</v>
      </c>
      <c r="D120" s="4">
        <v>517</v>
      </c>
      <c r="E120" s="4" t="str">
        <f>VLOOKUP(A120,HOP!A:L,12,0)</f>
        <v>517.00</v>
      </c>
      <c r="F120" s="4" t="str">
        <f>VLOOKUP(A120,HOP!A:C,3,0)</f>
        <v>4074828</v>
      </c>
      <c r="G120" s="4">
        <f t="shared" si="6"/>
        <v>0</v>
      </c>
      <c r="H120" s="4" t="str">
        <f t="shared" si="7"/>
        <v>，4074828</v>
      </c>
      <c r="I120" s="4" t="str">
        <f>VLOOKUP(A120,HOP!A:U,21,0)</f>
        <v>直采</v>
      </c>
    </row>
    <row r="121" s="4" customFormat="1" hidden="1" spans="1:9">
      <c r="A121" s="5">
        <v>999227437468606</v>
      </c>
      <c r="B121" s="6">
        <v>45216</v>
      </c>
      <c r="C121" s="6">
        <v>45217</v>
      </c>
      <c r="D121" s="4">
        <v>964</v>
      </c>
      <c r="E121" s="4" t="str">
        <f>VLOOKUP(A121,HOP!A:L,12,0)</f>
        <v>964.00</v>
      </c>
      <c r="F121" s="4" t="str">
        <f>VLOOKUP(A121,HOP!A:C,3,0)</f>
        <v>4075411</v>
      </c>
      <c r="G121" s="4">
        <f t="shared" si="6"/>
        <v>0</v>
      </c>
      <c r="H121" s="4" t="str">
        <f t="shared" si="7"/>
        <v>，4075411</v>
      </c>
      <c r="I121" s="4" t="str">
        <f>VLOOKUP(A121,HOP!A:U,21,0)</f>
        <v>直采</v>
      </c>
    </row>
    <row r="122" s="4" customFormat="1" hidden="1" spans="1:9">
      <c r="A122" s="5">
        <v>999227440747115</v>
      </c>
      <c r="B122" s="6">
        <v>45215</v>
      </c>
      <c r="C122" s="6">
        <v>45217</v>
      </c>
      <c r="D122" s="4">
        <v>1046</v>
      </c>
      <c r="E122" s="4" t="str">
        <f>VLOOKUP(A122,HOP!A:L,12,0)</f>
        <v>1046.00</v>
      </c>
      <c r="F122" s="4" t="str">
        <f>VLOOKUP(A122,HOP!A:C,3,0)</f>
        <v>4076798</v>
      </c>
      <c r="G122" s="4">
        <f t="shared" si="6"/>
        <v>0</v>
      </c>
      <c r="H122" s="4" t="str">
        <f t="shared" si="7"/>
        <v>，4076798</v>
      </c>
      <c r="I122" s="4" t="str">
        <f>VLOOKUP(A122,HOP!A:U,21,0)</f>
        <v>直采</v>
      </c>
    </row>
    <row r="123" s="4" customFormat="1" hidden="1" spans="1:9">
      <c r="A123" s="5">
        <v>999227441425643</v>
      </c>
      <c r="B123" s="6">
        <v>45215</v>
      </c>
      <c r="C123" s="6">
        <v>45217</v>
      </c>
      <c r="D123" s="4">
        <v>776</v>
      </c>
      <c r="E123" s="4" t="str">
        <f>VLOOKUP(A123,HOP!A:L,12,0)</f>
        <v>776.00</v>
      </c>
      <c r="F123" s="4" t="str">
        <f>VLOOKUP(A123,HOP!A:C,3,0)</f>
        <v>4077150</v>
      </c>
      <c r="G123" s="4">
        <f t="shared" si="6"/>
        <v>0</v>
      </c>
      <c r="H123" s="4" t="str">
        <f t="shared" si="7"/>
        <v>，4077150</v>
      </c>
      <c r="I123" s="4" t="str">
        <f>VLOOKUP(A123,HOP!A:U,21,0)</f>
        <v>直采</v>
      </c>
    </row>
    <row r="124" s="4" customFormat="1" hidden="1" spans="1:9">
      <c r="A124" s="5">
        <v>999227441545904</v>
      </c>
      <c r="B124" s="6">
        <v>45215</v>
      </c>
      <c r="C124" s="6">
        <v>45217</v>
      </c>
      <c r="D124" s="4">
        <v>966</v>
      </c>
      <c r="E124" s="4" t="str">
        <f>VLOOKUP(A124,HOP!A:L,12,0)</f>
        <v>966.00</v>
      </c>
      <c r="F124" s="4" t="str">
        <f>VLOOKUP(A124,HOP!A:C,3,0)</f>
        <v>4077182</v>
      </c>
      <c r="G124" s="4">
        <f t="shared" si="6"/>
        <v>0</v>
      </c>
      <c r="H124" s="4" t="str">
        <f t="shared" si="7"/>
        <v>，4077182</v>
      </c>
      <c r="I124" s="4" t="str">
        <f>VLOOKUP(A124,HOP!A:U,21,0)</f>
        <v>直采</v>
      </c>
    </row>
    <row r="125" s="4" customFormat="1" hidden="1" spans="1:9">
      <c r="A125" s="5">
        <v>999227441640837</v>
      </c>
      <c r="B125" s="6">
        <v>45216</v>
      </c>
      <c r="C125" s="6">
        <v>45217</v>
      </c>
      <c r="D125" s="4">
        <v>615</v>
      </c>
      <c r="E125" s="4" t="str">
        <f>VLOOKUP(A125,HOP!A:L,12,0)</f>
        <v>615.00</v>
      </c>
      <c r="F125" s="4" t="str">
        <f>VLOOKUP(A125,HOP!A:C,3,0)</f>
        <v>4077207</v>
      </c>
      <c r="G125" s="4">
        <f t="shared" si="6"/>
        <v>0</v>
      </c>
      <c r="H125" s="4" t="str">
        <f t="shared" si="7"/>
        <v>，4077207</v>
      </c>
      <c r="I125" s="4" t="str">
        <f>VLOOKUP(A125,HOP!A:U,21,0)</f>
        <v>直采</v>
      </c>
    </row>
    <row r="126" s="4" customFormat="1" hidden="1" spans="1:9">
      <c r="A126" s="5">
        <v>999227441992510</v>
      </c>
      <c r="B126" s="6">
        <v>45216</v>
      </c>
      <c r="C126" s="6">
        <v>45217</v>
      </c>
      <c r="D126" s="4">
        <v>181</v>
      </c>
      <c r="E126" s="4" t="str">
        <f>VLOOKUP(A126,HOP!A:L,12,0)</f>
        <v>181.00</v>
      </c>
      <c r="F126" s="4" t="str">
        <f>VLOOKUP(A126,HOP!A:C,3,0)</f>
        <v>4077310</v>
      </c>
      <c r="G126" s="4">
        <f t="shared" si="6"/>
        <v>0</v>
      </c>
      <c r="H126" s="4" t="str">
        <f t="shared" si="7"/>
        <v>，4077310</v>
      </c>
      <c r="I126" s="4" t="str">
        <f>VLOOKUP(A126,HOP!A:U,21,0)</f>
        <v>直采</v>
      </c>
    </row>
    <row r="127" s="4" customFormat="1" hidden="1" spans="1:9">
      <c r="A127" s="5">
        <v>999227442061189</v>
      </c>
      <c r="B127" s="6">
        <v>45215</v>
      </c>
      <c r="C127" s="6">
        <v>45217</v>
      </c>
      <c r="D127" s="4">
        <v>1128</v>
      </c>
      <c r="E127" s="4" t="str">
        <f>VLOOKUP(A127,HOP!A:L,12,0)</f>
        <v>1128.00</v>
      </c>
      <c r="F127" s="4" t="str">
        <f>VLOOKUP(A127,HOP!A:C,3,0)</f>
        <v>4077476</v>
      </c>
      <c r="G127" s="4">
        <f t="shared" si="6"/>
        <v>0</v>
      </c>
      <c r="H127" s="4" t="str">
        <f t="shared" si="7"/>
        <v>，4077476</v>
      </c>
      <c r="I127" s="4" t="str">
        <f>VLOOKUP(A127,HOP!A:U,21,0)</f>
        <v>直采</v>
      </c>
    </row>
    <row r="128" s="4" customFormat="1" hidden="1" spans="1:9">
      <c r="A128" s="5">
        <v>999227442531649</v>
      </c>
      <c r="B128" s="6">
        <v>45216</v>
      </c>
      <c r="C128" s="6">
        <v>45217</v>
      </c>
      <c r="D128" s="4">
        <v>6444</v>
      </c>
      <c r="E128" s="4" t="str">
        <f>VLOOKUP(A128,HOP!A:L,12,0)</f>
        <v>6444.00</v>
      </c>
      <c r="F128" s="4" t="str">
        <f>VLOOKUP(A128,HOP!A:C,3,0)</f>
        <v>4077606</v>
      </c>
      <c r="G128" s="4">
        <f t="shared" si="6"/>
        <v>0</v>
      </c>
      <c r="H128" s="4" t="str">
        <f t="shared" si="7"/>
        <v>，4077606</v>
      </c>
      <c r="I128" s="4" t="str">
        <f>VLOOKUP(A128,HOP!A:U,21,0)</f>
        <v>直采</v>
      </c>
    </row>
    <row r="129" s="4" customFormat="1" hidden="1" spans="1:9">
      <c r="A129" s="5">
        <v>999227443212361</v>
      </c>
      <c r="B129" s="6">
        <v>45215</v>
      </c>
      <c r="C129" s="6">
        <v>45217</v>
      </c>
      <c r="D129" s="4">
        <v>760</v>
      </c>
      <c r="E129" s="4" t="str">
        <f>VLOOKUP(A129,HOP!A:L,12,0)</f>
        <v>760.00</v>
      </c>
      <c r="F129" s="4" t="str">
        <f>VLOOKUP(A129,HOP!A:C,3,0)</f>
        <v>4077917</v>
      </c>
      <c r="G129" s="4">
        <f t="shared" si="6"/>
        <v>0</v>
      </c>
      <c r="H129" s="4" t="str">
        <f t="shared" si="7"/>
        <v>，4077917</v>
      </c>
      <c r="I129" s="4" t="str">
        <f>VLOOKUP(A129,HOP!A:U,21,0)</f>
        <v>直采</v>
      </c>
    </row>
    <row r="130" s="4" customFormat="1" hidden="1" spans="1:9">
      <c r="A130" s="5">
        <v>999227443586997</v>
      </c>
      <c r="B130" s="6">
        <v>45216</v>
      </c>
      <c r="C130" s="6">
        <v>45217</v>
      </c>
      <c r="D130" s="4">
        <v>188</v>
      </c>
      <c r="E130" s="4" t="str">
        <f>VLOOKUP(A130,HOP!A:L,12,0)</f>
        <v>188.00</v>
      </c>
      <c r="F130" s="4" t="str">
        <f>VLOOKUP(A130,HOP!A:C,3,0)</f>
        <v>4078074</v>
      </c>
      <c r="G130" s="4">
        <f t="shared" si="6"/>
        <v>0</v>
      </c>
      <c r="H130" s="4" t="str">
        <f t="shared" si="7"/>
        <v>，4078074</v>
      </c>
      <c r="I130" s="4" t="str">
        <f>VLOOKUP(A130,HOP!A:U,21,0)</f>
        <v>直采</v>
      </c>
    </row>
    <row r="131" s="4" customFormat="1" hidden="1" spans="1:9">
      <c r="A131" s="5">
        <v>999227443405788</v>
      </c>
      <c r="B131" s="6">
        <v>45215</v>
      </c>
      <c r="C131" s="6">
        <v>45217</v>
      </c>
      <c r="D131" s="4">
        <v>830</v>
      </c>
      <c r="E131" s="4" t="str">
        <f>VLOOKUP(A131,HOP!A:L,12,0)</f>
        <v>830.00</v>
      </c>
      <c r="F131" s="4" t="str">
        <f>VLOOKUP(A131,HOP!A:C,3,0)</f>
        <v>4077993</v>
      </c>
      <c r="G131" s="4">
        <f t="shared" ref="G131:G153" si="8">D131-E131</f>
        <v>0</v>
      </c>
      <c r="H131" s="4" t="str">
        <f t="shared" ref="H131:H153" si="9">$H$1&amp;F131</f>
        <v>，4077993</v>
      </c>
      <c r="I131" s="4" t="str">
        <f>VLOOKUP(A131,HOP!A:U,21,0)</f>
        <v>直采</v>
      </c>
    </row>
    <row r="132" s="4" customFormat="1" hidden="1" spans="1:9">
      <c r="A132" s="5">
        <v>999227444693049</v>
      </c>
      <c r="B132" s="6">
        <v>45215</v>
      </c>
      <c r="C132" s="6">
        <v>45217</v>
      </c>
      <c r="D132" s="4">
        <v>562</v>
      </c>
      <c r="E132" s="4" t="str">
        <f>VLOOKUP(A132,HOP!A:L,12,0)</f>
        <v>562.00</v>
      </c>
      <c r="F132" s="4" t="str">
        <f>VLOOKUP(A132,HOP!A:C,3,0)</f>
        <v>4078408</v>
      </c>
      <c r="G132" s="4">
        <f t="shared" si="8"/>
        <v>0</v>
      </c>
      <c r="H132" s="4" t="str">
        <f t="shared" si="9"/>
        <v>，4078408</v>
      </c>
      <c r="I132" s="4" t="str">
        <f>VLOOKUP(A132,HOP!A:U,21,0)</f>
        <v>直采</v>
      </c>
    </row>
    <row r="133" s="4" customFormat="1" hidden="1" spans="1:9">
      <c r="A133" s="5">
        <v>999227445444440</v>
      </c>
      <c r="B133" s="6">
        <v>45216</v>
      </c>
      <c r="C133" s="6">
        <v>45217</v>
      </c>
      <c r="D133" s="4">
        <v>270</v>
      </c>
      <c r="E133" s="4" t="str">
        <f>VLOOKUP(A133,HOP!A:L,12,0)</f>
        <v>270.00</v>
      </c>
      <c r="F133" s="4" t="str">
        <f>VLOOKUP(A133,HOP!A:C,3,0)</f>
        <v>4078673</v>
      </c>
      <c r="G133" s="4">
        <f t="shared" si="8"/>
        <v>0</v>
      </c>
      <c r="H133" s="4" t="str">
        <f t="shared" si="9"/>
        <v>，4078673</v>
      </c>
      <c r="I133" s="4" t="str">
        <f>VLOOKUP(A133,HOP!A:U,21,0)</f>
        <v>直采</v>
      </c>
    </row>
    <row r="134" s="4" customFormat="1" hidden="1" spans="1:9">
      <c r="A134" s="5">
        <v>999227448451014</v>
      </c>
      <c r="B134" s="6">
        <v>45216</v>
      </c>
      <c r="C134" s="6">
        <v>45217</v>
      </c>
      <c r="D134" s="4">
        <v>654</v>
      </c>
      <c r="E134" s="4" t="str">
        <f>VLOOKUP(A134,HOP!A:L,12,0)</f>
        <v>654.00</v>
      </c>
      <c r="F134" s="4" t="str">
        <f>VLOOKUP(A134,HOP!A:C,3,0)</f>
        <v>4079748</v>
      </c>
      <c r="G134" s="4">
        <f t="shared" si="8"/>
        <v>0</v>
      </c>
      <c r="H134" s="4" t="str">
        <f t="shared" si="9"/>
        <v>，4079748</v>
      </c>
      <c r="I134" s="4" t="str">
        <f>VLOOKUP(A134,HOP!A:U,21,0)</f>
        <v>直采</v>
      </c>
    </row>
    <row r="135" s="4" customFormat="1" hidden="1" spans="1:9">
      <c r="A135" s="5">
        <v>999227448679787</v>
      </c>
      <c r="B135" s="6">
        <v>45216</v>
      </c>
      <c r="C135" s="6">
        <v>45217</v>
      </c>
      <c r="D135" s="4">
        <v>197</v>
      </c>
      <c r="E135" s="4" t="str">
        <f>VLOOKUP(A135,HOP!A:L,12,0)</f>
        <v>197.00</v>
      </c>
      <c r="F135" s="4" t="str">
        <f>VLOOKUP(A135,HOP!A:C,3,0)</f>
        <v>4079934</v>
      </c>
      <c r="G135" s="4">
        <f t="shared" si="8"/>
        <v>0</v>
      </c>
      <c r="H135" s="4" t="str">
        <f t="shared" si="9"/>
        <v>，4079934</v>
      </c>
      <c r="I135" s="4" t="str">
        <f>VLOOKUP(A135,HOP!A:U,21,0)</f>
        <v>直采</v>
      </c>
    </row>
    <row r="136" s="4" customFormat="1" hidden="1" spans="1:9">
      <c r="A136" s="5">
        <v>999227449387752</v>
      </c>
      <c r="B136" s="6">
        <v>45215</v>
      </c>
      <c r="C136" s="6">
        <v>45217</v>
      </c>
      <c r="D136" s="4">
        <v>550</v>
      </c>
      <c r="E136" s="4" t="str">
        <f>VLOOKUP(A136,HOP!A:L,12,0)</f>
        <v>550.00</v>
      </c>
      <c r="F136" s="4" t="str">
        <f>VLOOKUP(A136,HOP!A:C,3,0)</f>
        <v>4080101</v>
      </c>
      <c r="G136" s="4">
        <f t="shared" si="8"/>
        <v>0</v>
      </c>
      <c r="H136" s="4" t="str">
        <f t="shared" si="9"/>
        <v>，4080101</v>
      </c>
      <c r="I136" s="4" t="str">
        <f>VLOOKUP(A136,HOP!A:U,21,0)</f>
        <v>直采</v>
      </c>
    </row>
    <row r="137" s="4" customFormat="1" hidden="1" spans="1:9">
      <c r="A137" s="5">
        <v>999227946416648</v>
      </c>
      <c r="B137" s="6">
        <v>45216</v>
      </c>
      <c r="C137" s="6">
        <v>45217</v>
      </c>
      <c r="D137" s="4">
        <v>1095</v>
      </c>
      <c r="E137" s="4" t="str">
        <f>VLOOKUP(A137,HOP!A:L,12,0)</f>
        <v>1095.00</v>
      </c>
      <c r="F137" s="4" t="str">
        <f>VLOOKUP(A137,HOP!A:C,3,0)</f>
        <v>4081864</v>
      </c>
      <c r="G137" s="4">
        <f t="shared" si="8"/>
        <v>0</v>
      </c>
      <c r="H137" s="4" t="str">
        <f t="shared" si="9"/>
        <v>，4081864</v>
      </c>
      <c r="I137" s="4" t="str">
        <f>VLOOKUP(A137,HOP!A:U,21,0)</f>
        <v>直采</v>
      </c>
    </row>
    <row r="138" s="4" customFormat="1" hidden="1" spans="1:9">
      <c r="A138" s="5">
        <v>999227947153013</v>
      </c>
      <c r="B138" s="6">
        <v>45216</v>
      </c>
      <c r="C138" s="6">
        <v>45217</v>
      </c>
      <c r="D138" s="4">
        <v>421</v>
      </c>
      <c r="E138" s="4" t="str">
        <f>VLOOKUP(A138,HOP!A:L,12,0)</f>
        <v>421.00</v>
      </c>
      <c r="F138" s="4" t="str">
        <f>VLOOKUP(A138,HOP!A:C,3,0)</f>
        <v>4082293</v>
      </c>
      <c r="G138" s="4">
        <f t="shared" si="8"/>
        <v>0</v>
      </c>
      <c r="H138" s="4" t="str">
        <f t="shared" si="9"/>
        <v>，4082293</v>
      </c>
      <c r="I138" s="4" t="str">
        <f>VLOOKUP(A138,HOP!A:U,21,0)</f>
        <v>直连</v>
      </c>
    </row>
    <row r="139" s="4" customFormat="1" hidden="1" spans="1:9">
      <c r="A139" s="5">
        <v>999227949360493</v>
      </c>
      <c r="B139" s="6">
        <v>45216</v>
      </c>
      <c r="C139" s="6">
        <v>45217</v>
      </c>
      <c r="D139" s="4">
        <v>395</v>
      </c>
      <c r="E139" s="4" t="str">
        <f>VLOOKUP(A139,HOP!A:L,12,0)</f>
        <v>395.00</v>
      </c>
      <c r="F139" s="4" t="str">
        <f>VLOOKUP(A139,HOP!A:C,3,0)</f>
        <v>4083338</v>
      </c>
      <c r="G139" s="4">
        <f t="shared" si="8"/>
        <v>0</v>
      </c>
      <c r="H139" s="4" t="str">
        <f t="shared" si="9"/>
        <v>，4083338</v>
      </c>
      <c r="I139" s="4" t="str">
        <f>VLOOKUP(A139,HOP!A:U,21,0)</f>
        <v>直采</v>
      </c>
    </row>
    <row r="140" s="4" customFormat="1" hidden="1" spans="1:9">
      <c r="A140" s="5">
        <v>999227950190940</v>
      </c>
      <c r="B140" s="6">
        <v>45216</v>
      </c>
      <c r="C140" s="6">
        <v>45217</v>
      </c>
      <c r="D140" s="4">
        <v>880</v>
      </c>
      <c r="E140" s="4" t="str">
        <f>VLOOKUP(A140,HOP!A:L,12,0)</f>
        <v>880.00</v>
      </c>
      <c r="F140" s="4" t="str">
        <f>VLOOKUP(A140,HOP!A:C,3,0)</f>
        <v>4083756</v>
      </c>
      <c r="G140" s="4">
        <f t="shared" si="8"/>
        <v>0</v>
      </c>
      <c r="H140" s="4" t="str">
        <f t="shared" si="9"/>
        <v>，4083756</v>
      </c>
      <c r="I140" s="4" t="str">
        <f>VLOOKUP(A140,HOP!A:U,21,0)</f>
        <v>直采</v>
      </c>
    </row>
    <row r="141" s="4" customFormat="1" hidden="1" spans="1:9">
      <c r="A141" s="5">
        <v>999227950432354</v>
      </c>
      <c r="B141" s="6">
        <v>45216</v>
      </c>
      <c r="C141" s="6">
        <v>45217</v>
      </c>
      <c r="D141" s="4">
        <v>197</v>
      </c>
      <c r="E141" s="4" t="str">
        <f>VLOOKUP(A141,HOP!A:L,12,0)</f>
        <v>197.00</v>
      </c>
      <c r="F141" s="4" t="str">
        <f>VLOOKUP(A141,HOP!A:C,3,0)</f>
        <v>4083860</v>
      </c>
      <c r="G141" s="4">
        <f t="shared" si="8"/>
        <v>0</v>
      </c>
      <c r="H141" s="4" t="str">
        <f t="shared" si="9"/>
        <v>，4083860</v>
      </c>
      <c r="I141" s="4" t="str">
        <f>VLOOKUP(A141,HOP!A:U,21,0)</f>
        <v>直采</v>
      </c>
    </row>
    <row r="142" s="4" customFormat="1" hidden="1" spans="1:9">
      <c r="A142" s="5">
        <v>999227950578769</v>
      </c>
      <c r="B142" s="6">
        <v>45216</v>
      </c>
      <c r="C142" s="6">
        <v>45217</v>
      </c>
      <c r="D142" s="4">
        <v>197</v>
      </c>
      <c r="E142" s="4" t="str">
        <f>VLOOKUP(A142,HOP!A:L,12,0)</f>
        <v>197.00</v>
      </c>
      <c r="F142" s="4" t="str">
        <f>VLOOKUP(A142,HOP!A:C,3,0)</f>
        <v>4083899</v>
      </c>
      <c r="G142" s="4">
        <f t="shared" si="8"/>
        <v>0</v>
      </c>
      <c r="H142" s="4" t="str">
        <f t="shared" si="9"/>
        <v>，4083899</v>
      </c>
      <c r="I142" s="4" t="str">
        <f>VLOOKUP(A142,HOP!A:U,21,0)</f>
        <v>直采</v>
      </c>
    </row>
    <row r="143" s="4" customFormat="1" hidden="1" spans="1:9">
      <c r="A143" s="5">
        <v>999227950872478</v>
      </c>
      <c r="B143" s="6">
        <v>45216</v>
      </c>
      <c r="C143" s="6">
        <v>45217</v>
      </c>
      <c r="D143" s="4">
        <v>346</v>
      </c>
      <c r="E143" s="4" t="str">
        <f>VLOOKUP(A143,HOP!A:L,12,0)</f>
        <v>346.00</v>
      </c>
      <c r="F143" s="4" t="str">
        <f>VLOOKUP(A143,HOP!A:C,3,0)</f>
        <v>4084041</v>
      </c>
      <c r="G143" s="4">
        <f t="shared" si="8"/>
        <v>0</v>
      </c>
      <c r="H143" s="4" t="str">
        <f t="shared" si="9"/>
        <v>，4084041</v>
      </c>
      <c r="I143" s="4" t="str">
        <f>VLOOKUP(A143,HOP!A:U,21,0)</f>
        <v>直采</v>
      </c>
    </row>
    <row r="144" s="4" customFormat="1" hidden="1" spans="1:9">
      <c r="A144" s="5">
        <v>999227951622385</v>
      </c>
      <c r="B144" s="6">
        <v>45216</v>
      </c>
      <c r="C144" s="6">
        <v>45217</v>
      </c>
      <c r="D144" s="4">
        <v>352</v>
      </c>
      <c r="E144" s="4" t="str">
        <f>VLOOKUP(A144,HOP!A:L,12,0)</f>
        <v>352.00</v>
      </c>
      <c r="F144" s="4" t="str">
        <f>VLOOKUP(A144,HOP!A:C,3,0)</f>
        <v>4084350</v>
      </c>
      <c r="G144" s="4">
        <f t="shared" si="8"/>
        <v>0</v>
      </c>
      <c r="H144" s="4" t="str">
        <f t="shared" si="9"/>
        <v>，4084350</v>
      </c>
      <c r="I144" s="4" t="str">
        <f>VLOOKUP(A144,HOP!A:U,21,0)</f>
        <v>直采</v>
      </c>
    </row>
    <row r="145" s="4" customFormat="1" hidden="1" spans="1:9">
      <c r="A145" s="5">
        <v>999227952055777</v>
      </c>
      <c r="B145" s="6">
        <v>45216</v>
      </c>
      <c r="C145" s="6">
        <v>45217</v>
      </c>
      <c r="D145" s="4">
        <v>1923</v>
      </c>
      <c r="E145" s="4" t="str">
        <f>VLOOKUP(A145,HOP!A:L,12,0)</f>
        <v>1923.00</v>
      </c>
      <c r="F145" s="4" t="str">
        <f>VLOOKUP(A145,HOP!A:C,3,0)</f>
        <v>4084583</v>
      </c>
      <c r="G145" s="4">
        <f t="shared" si="8"/>
        <v>0</v>
      </c>
      <c r="H145" s="4" t="str">
        <f t="shared" si="9"/>
        <v>，4084583</v>
      </c>
      <c r="I145" s="4" t="str">
        <f>VLOOKUP(A145,HOP!A:U,21,0)</f>
        <v>直采</v>
      </c>
    </row>
    <row r="146" s="4" customFormat="1" hidden="1" spans="1:9">
      <c r="A146" s="5">
        <v>999227952504946</v>
      </c>
      <c r="B146" s="6">
        <v>45216</v>
      </c>
      <c r="C146" s="6">
        <v>45217</v>
      </c>
      <c r="D146" s="4">
        <v>185</v>
      </c>
      <c r="E146" s="4" t="str">
        <f>VLOOKUP(A146,HOP!A:L,12,0)</f>
        <v>185.00</v>
      </c>
      <c r="F146" s="4" t="str">
        <f>VLOOKUP(A146,HOP!A:C,3,0)</f>
        <v>4084849</v>
      </c>
      <c r="G146" s="4">
        <f t="shared" si="8"/>
        <v>0</v>
      </c>
      <c r="H146" s="4" t="str">
        <f t="shared" si="9"/>
        <v>，4084849</v>
      </c>
      <c r="I146" s="4" t="str">
        <f>VLOOKUP(A146,HOP!A:U,21,0)</f>
        <v>直采</v>
      </c>
    </row>
    <row r="147" s="4" customFormat="1" hidden="1" spans="1:9">
      <c r="A147" s="5">
        <v>999227954169569</v>
      </c>
      <c r="B147" s="6">
        <v>45216</v>
      </c>
      <c r="C147" s="6">
        <v>45217</v>
      </c>
      <c r="D147" s="4">
        <v>420</v>
      </c>
      <c r="E147" s="4" t="str">
        <f>VLOOKUP(A147,HOP!A:L,12,0)</f>
        <v>420.00</v>
      </c>
      <c r="F147" s="4" t="str">
        <f>VLOOKUP(A147,HOP!A:C,3,0)</f>
        <v>4085626</v>
      </c>
      <c r="G147" s="4">
        <f t="shared" si="8"/>
        <v>0</v>
      </c>
      <c r="H147" s="4" t="str">
        <f t="shared" si="9"/>
        <v>，4085626</v>
      </c>
      <c r="I147" s="4" t="str">
        <f>VLOOKUP(A147,HOP!A:U,21,0)</f>
        <v>直采</v>
      </c>
    </row>
    <row r="148" s="4" customFormat="1" hidden="1" spans="1:9">
      <c r="A148" s="5">
        <v>999227953385802</v>
      </c>
      <c r="B148" s="6">
        <v>45216</v>
      </c>
      <c r="C148" s="6">
        <v>45217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8"/>
        <v>#N/A</v>
      </c>
      <c r="H148" s="4" t="e">
        <f t="shared" si="9"/>
        <v>#N/A</v>
      </c>
      <c r="I148" s="4" t="e">
        <f>VLOOKUP(A148,HOP!A:U,21,0)</f>
        <v>#N/A</v>
      </c>
    </row>
    <row r="149" s="4" customFormat="1" hidden="1" spans="1:9">
      <c r="A149" s="5">
        <v>999227954354528</v>
      </c>
      <c r="B149" s="6">
        <v>45216</v>
      </c>
      <c r="C149" s="6">
        <v>45217</v>
      </c>
      <c r="D149" s="4">
        <v>420</v>
      </c>
      <c r="E149" s="4" t="str">
        <f>VLOOKUP(A149,HOP!A:L,12,0)</f>
        <v>420.00</v>
      </c>
      <c r="F149" s="4" t="str">
        <f>VLOOKUP(A149,HOP!A:C,3,0)</f>
        <v>4085697</v>
      </c>
      <c r="G149" s="4">
        <f t="shared" si="8"/>
        <v>0</v>
      </c>
      <c r="H149" s="4" t="str">
        <f t="shared" si="9"/>
        <v>，4085697</v>
      </c>
      <c r="I149" s="4" t="str">
        <f>VLOOKUP(A149,HOP!A:U,21,0)</f>
        <v>直采</v>
      </c>
    </row>
    <row r="150" s="4" customFormat="1" hidden="1" spans="1:9">
      <c r="A150" s="5">
        <v>999227954256856</v>
      </c>
      <c r="B150" s="6">
        <v>45216</v>
      </c>
      <c r="C150" s="6">
        <v>45217</v>
      </c>
      <c r="D150" s="4">
        <v>670</v>
      </c>
      <c r="E150" s="4" t="str">
        <f>VLOOKUP(A150,HOP!A:L,12,0)</f>
        <v>670.00</v>
      </c>
      <c r="F150" s="4" t="str">
        <f>VLOOKUP(A150,HOP!A:C,3,0)</f>
        <v>4085658</v>
      </c>
      <c r="G150" s="4">
        <f t="shared" si="8"/>
        <v>0</v>
      </c>
      <c r="H150" s="4" t="str">
        <f t="shared" si="9"/>
        <v>，4085658</v>
      </c>
      <c r="I150" s="4" t="str">
        <f>VLOOKUP(A150,HOP!A:U,21,0)</f>
        <v>直采</v>
      </c>
    </row>
    <row r="151" s="4" customFormat="1" hidden="1" spans="1:9">
      <c r="A151" s="5">
        <v>999227955084230</v>
      </c>
      <c r="B151" s="6">
        <v>45216</v>
      </c>
      <c r="C151" s="6">
        <v>45217</v>
      </c>
      <c r="D151" s="4">
        <v>707</v>
      </c>
      <c r="E151" s="4" t="str">
        <f>VLOOKUP(A151,HOP!A:L,12,0)</f>
        <v>707.00</v>
      </c>
      <c r="F151" s="4" t="str">
        <f>VLOOKUP(A151,HOP!A:C,3,0)</f>
        <v>4085943</v>
      </c>
      <c r="G151" s="4">
        <f t="shared" si="8"/>
        <v>0</v>
      </c>
      <c r="H151" s="4" t="str">
        <f t="shared" si="9"/>
        <v>，4085943</v>
      </c>
      <c r="I151" s="4" t="str">
        <f>VLOOKUP(A151,HOP!A:U,21,0)</f>
        <v>直采</v>
      </c>
    </row>
    <row r="152" s="4" customFormat="1" spans="1:10">
      <c r="A152" s="5">
        <v>999225790994924</v>
      </c>
      <c r="B152" s="6">
        <v>45160</v>
      </c>
      <c r="C152" s="6">
        <v>45164</v>
      </c>
      <c r="D152" s="4">
        <v>607</v>
      </c>
      <c r="E152" s="4" t="e">
        <f>VLOOKUP(A152,HOP!A:L,12,0)</f>
        <v>#N/A</v>
      </c>
      <c r="F152" s="4">
        <v>3728596</v>
      </c>
      <c r="G152" s="4" t="e">
        <f t="shared" si="8"/>
        <v>#N/A</v>
      </c>
      <c r="H152" s="4" t="str">
        <f t="shared" si="9"/>
        <v>，3728596</v>
      </c>
      <c r="I152" s="4" t="s">
        <v>855</v>
      </c>
      <c r="J152" s="4" t="s">
        <v>856</v>
      </c>
    </row>
    <row r="153" s="4" customFormat="1" spans="1:10">
      <c r="A153" s="5">
        <v>999226068091122</v>
      </c>
      <c r="B153" s="6">
        <v>45158</v>
      </c>
      <c r="C153" s="6">
        <v>45161</v>
      </c>
      <c r="D153" s="4">
        <v>818</v>
      </c>
      <c r="E153" s="4" t="e">
        <f>VLOOKUP(A153,HOP!A:L,12,0)</f>
        <v>#N/A</v>
      </c>
      <c r="F153" s="4">
        <v>3787929</v>
      </c>
      <c r="G153" s="4" t="e">
        <f t="shared" si="8"/>
        <v>#N/A</v>
      </c>
      <c r="H153" s="4" t="str">
        <f t="shared" si="9"/>
        <v>，3787929</v>
      </c>
      <c r="I153" s="4" t="s">
        <v>855</v>
      </c>
      <c r="J153" s="4" t="s">
        <v>857</v>
      </c>
    </row>
    <row r="155" spans="4:4">
      <c r="D155" s="4">
        <f>SUM(D2:D154)</f>
        <v>295871.94</v>
      </c>
    </row>
    <row r="159" spans="1:4">
      <c r="A159" s="4" t="s">
        <v>858</v>
      </c>
      <c r="C159" s="4">
        <v>293222.94</v>
      </c>
      <c r="D159" s="4">
        <v>313293.35</v>
      </c>
    </row>
    <row r="160" spans="1:4">
      <c r="A160" s="4" t="s">
        <v>859</v>
      </c>
      <c r="C160" s="4">
        <v>2649</v>
      </c>
      <c r="D160" s="4">
        <v>2830.32</v>
      </c>
    </row>
    <row r="161" spans="1:4">
      <c r="A161" s="4" t="s">
        <v>860</v>
      </c>
      <c r="C161" s="4">
        <f>SUBTOTAL(9,C159:C160)</f>
        <v>295871.94</v>
      </c>
      <c r="D161" s="4">
        <f>SUBTOTAL(9,D159:D160)</f>
        <v>316123.67</v>
      </c>
    </row>
    <row r="162" spans="1:1">
      <c r="A162" s="4" t="s">
        <v>861</v>
      </c>
    </row>
  </sheetData>
  <autoFilter ref="A1:X153">
    <filterColumn colId="3">
      <filters>
        <filter val="600"/>
        <filter val="700"/>
        <filter val="900"/>
        <filter val="1400"/>
        <filter val="2000"/>
        <filter val="2100"/>
        <filter val="3900"/>
        <filter val="7600"/>
        <filter val="1003"/>
        <filter val="804"/>
        <filter val="2505"/>
        <filter val="1206"/>
        <filter val="607"/>
        <filter val="707"/>
        <filter val="808"/>
        <filter val="1108"/>
        <filter val="1708"/>
        <filter val="2108"/>
        <filter val="5808"/>
        <filter val="2010"/>
        <filter val="8112"/>
        <filter val="1213"/>
        <filter val="615"/>
        <filter val="915"/>
        <filter val="5016"/>
        <filter val="517"/>
        <filter val="818"/>
        <filter val="420"/>
        <filter val="920"/>
        <filter val="1220"/>
        <filter val="1620"/>
        <filter val="4320"/>
        <filter val="121"/>
        <filter val="421"/>
        <filter val="1521"/>
        <filter val="1923"/>
        <filter val="624"/>
        <filter val="2526"/>
        <filter val="1128"/>
        <filter val="630"/>
        <filter val="830"/>
        <filter val="930"/>
        <filter val="1230"/>
        <filter val="1830"/>
        <filter val="331"/>
        <filter val="2332"/>
        <filter val="2932"/>
        <filter val="735"/>
        <filter val="935"/>
        <filter val="540"/>
        <filter val="1240"/>
        <filter val="1041"/>
        <filter val="2343"/>
        <filter val="5043"/>
        <filter val="344"/>
        <filter val="1144"/>
        <filter val="3144"/>
        <filter val="6444"/>
        <filter val="346"/>
        <filter val="1046"/>
        <filter val="1546"/>
        <filter val="348"/>
        <filter val="1048"/>
        <filter val="1648"/>
        <filter val="550"/>
        <filter val="1050"/>
        <filter val="1450"/>
        <filter val="4050"/>
        <filter val="352"/>
        <filter val="1152"/>
        <filter val="654"/>
        <filter val="855"/>
        <filter val="2656"/>
        <filter val="4056"/>
        <filter val="758"/>
        <filter val="2658"/>
        <filter val="660"/>
        <filter val="760"/>
        <filter val="3660"/>
        <filter val="562"/>
        <filter val="763"/>
        <filter val="964"/>
        <filter val="966"/>
        <filter val="9366"/>
        <filter val="270"/>
        <filter val="670"/>
        <filter val="870"/>
        <filter val="7470"/>
        <filter val="2172"/>
        <filter val="2872"/>
        <filter val="3972"/>
        <filter val="18673"/>
        <filter val="1174"/>
        <filter val="776"/>
        <filter val="880"/>
        <filter val="1280"/>
        <filter val="1580"/>
        <filter val="2280"/>
        <filter val="12480"/>
        <filter val="181"/>
        <filter val="3384"/>
        <filter val="12984"/>
        <filter val="185"/>
        <filter val="486"/>
        <filter val="1086"/>
        <filter val="187"/>
        <filter val="3087"/>
        <filter val="188"/>
        <filter val="2088"/>
        <filter val="8091"/>
        <filter val="393"/>
        <filter val="1293"/>
        <filter val="2793"/>
        <filter val="694"/>
        <filter val="994"/>
        <filter val="5794"/>
        <filter val="409.94"/>
        <filter val="395"/>
        <filter val="1095"/>
        <filter val="8195"/>
        <filter val="796"/>
        <filter val="1396"/>
        <filter val="2096"/>
        <filter val="3396"/>
        <filter val="197"/>
        <filter val="997"/>
        <filter val="1197"/>
        <filter val="1398"/>
        <filter val="799"/>
      </filters>
    </filterColumn>
    <filterColumn colId="6">
      <filters>
        <filter val="#N/A"/>
        <filter val="-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862</v>
      </c>
      <c r="B1" s="2" t="s">
        <v>863</v>
      </c>
      <c r="C1" s="2" t="s">
        <v>864</v>
      </c>
      <c r="D1" s="2" t="s">
        <v>865</v>
      </c>
      <c r="E1" s="2" t="s">
        <v>13</v>
      </c>
      <c r="F1" s="2" t="s">
        <v>5</v>
      </c>
      <c r="G1" s="2" t="s">
        <v>6</v>
      </c>
      <c r="H1" s="2" t="s">
        <v>866</v>
      </c>
      <c r="I1" s="2" t="s">
        <v>867</v>
      </c>
      <c r="J1" s="2" t="s">
        <v>868</v>
      </c>
      <c r="K1" s="2" t="s">
        <v>869</v>
      </c>
      <c r="L1" s="2" t="s">
        <v>870</v>
      </c>
      <c r="M1" s="2" t="s">
        <v>871</v>
      </c>
      <c r="N1" s="2" t="s">
        <v>872</v>
      </c>
      <c r="O1" s="2" t="s">
        <v>873</v>
      </c>
      <c r="P1" s="2" t="s">
        <v>874</v>
      </c>
      <c r="Q1" s="2" t="s">
        <v>875</v>
      </c>
      <c r="R1" s="2" t="s">
        <v>876</v>
      </c>
      <c r="S1" s="2" t="s">
        <v>877</v>
      </c>
      <c r="T1" s="2" t="s">
        <v>878</v>
      </c>
      <c r="U1" s="2" t="s">
        <v>879</v>
      </c>
      <c r="V1" s="2" t="s">
        <v>880</v>
      </c>
    </row>
    <row r="2" s="1" customFormat="1" spans="1:22">
      <c r="A2" s="3">
        <v>999226929280950</v>
      </c>
      <c r="B2" s="1" t="s">
        <v>881</v>
      </c>
      <c r="C2" s="1" t="s">
        <v>882</v>
      </c>
      <c r="D2" s="1" t="s">
        <v>883</v>
      </c>
      <c r="E2" s="1" t="s">
        <v>884</v>
      </c>
      <c r="F2" s="1" t="s">
        <v>885</v>
      </c>
      <c r="G2" s="1" t="s">
        <v>886</v>
      </c>
      <c r="H2" s="1" t="s">
        <v>887</v>
      </c>
      <c r="I2" s="1" t="s">
        <v>888</v>
      </c>
      <c r="J2" s="1" t="s">
        <v>889</v>
      </c>
      <c r="K2" s="1" t="s">
        <v>888</v>
      </c>
      <c r="L2" s="1" t="s">
        <v>888</v>
      </c>
      <c r="M2" s="1" t="s">
        <v>890</v>
      </c>
      <c r="N2" s="1" t="s">
        <v>890</v>
      </c>
      <c r="O2" s="1" t="s">
        <v>891</v>
      </c>
      <c r="P2" s="1" t="s">
        <v>892</v>
      </c>
      <c r="Q2" s="1" t="s">
        <v>893</v>
      </c>
      <c r="R2" s="1" t="s">
        <v>894</v>
      </c>
      <c r="S2" s="1" t="s">
        <v>895</v>
      </c>
      <c r="T2" s="1" t="s">
        <v>896</v>
      </c>
      <c r="U2" s="1" t="s">
        <v>855</v>
      </c>
      <c r="V2" s="1" t="s">
        <v>897</v>
      </c>
    </row>
    <row r="3" s="1" customFormat="1" spans="1:22">
      <c r="A3" s="3">
        <v>999227443212361</v>
      </c>
      <c r="B3" s="1" t="s">
        <v>898</v>
      </c>
      <c r="C3" s="1" t="s">
        <v>899</v>
      </c>
      <c r="D3" s="1" t="s">
        <v>900</v>
      </c>
      <c r="E3" s="1" t="s">
        <v>901</v>
      </c>
      <c r="F3" s="1" t="s">
        <v>898</v>
      </c>
      <c r="G3" s="1" t="s">
        <v>886</v>
      </c>
      <c r="H3" s="1" t="s">
        <v>887</v>
      </c>
      <c r="I3" s="1" t="s">
        <v>902</v>
      </c>
      <c r="J3" s="1" t="s">
        <v>889</v>
      </c>
      <c r="K3" s="1" t="s">
        <v>902</v>
      </c>
      <c r="L3" s="1" t="s">
        <v>902</v>
      </c>
      <c r="M3" s="1" t="s">
        <v>890</v>
      </c>
      <c r="N3" s="1" t="s">
        <v>890</v>
      </c>
      <c r="O3" s="1" t="s">
        <v>891</v>
      </c>
      <c r="P3" s="1" t="s">
        <v>892</v>
      </c>
      <c r="Q3" s="1" t="s">
        <v>893</v>
      </c>
      <c r="R3" s="1" t="s">
        <v>903</v>
      </c>
      <c r="S3" s="1" t="s">
        <v>895</v>
      </c>
      <c r="T3" s="1" t="s">
        <v>896</v>
      </c>
      <c r="U3" s="1" t="s">
        <v>855</v>
      </c>
      <c r="V3" s="1" t="s">
        <v>904</v>
      </c>
    </row>
    <row r="4" s="1" customFormat="1" spans="1:22">
      <c r="A4" s="3">
        <v>999227946416648</v>
      </c>
      <c r="B4" s="1" t="s">
        <v>898</v>
      </c>
      <c r="C4" s="1" t="s">
        <v>905</v>
      </c>
      <c r="D4" s="1" t="s">
        <v>906</v>
      </c>
      <c r="E4" s="1" t="s">
        <v>907</v>
      </c>
      <c r="F4" s="1" t="s">
        <v>885</v>
      </c>
      <c r="G4" s="1" t="s">
        <v>886</v>
      </c>
      <c r="H4" s="1" t="s">
        <v>887</v>
      </c>
      <c r="I4" s="1" t="s">
        <v>908</v>
      </c>
      <c r="J4" s="1" t="s">
        <v>889</v>
      </c>
      <c r="K4" s="1" t="s">
        <v>908</v>
      </c>
      <c r="L4" s="1" t="s">
        <v>908</v>
      </c>
      <c r="M4" s="1" t="s">
        <v>890</v>
      </c>
      <c r="N4" s="1" t="s">
        <v>890</v>
      </c>
      <c r="O4" s="1" t="s">
        <v>891</v>
      </c>
      <c r="P4" s="1" t="s">
        <v>892</v>
      </c>
      <c r="Q4" s="1" t="s">
        <v>893</v>
      </c>
      <c r="R4" s="1" t="s">
        <v>909</v>
      </c>
      <c r="S4" s="1" t="s">
        <v>895</v>
      </c>
      <c r="T4" s="1" t="s">
        <v>896</v>
      </c>
      <c r="U4" s="1" t="s">
        <v>855</v>
      </c>
      <c r="V4" s="1" t="s">
        <v>904</v>
      </c>
    </row>
    <row r="5" s="1" customFormat="1" spans="1:22">
      <c r="A5" s="3">
        <v>999226798194778</v>
      </c>
      <c r="B5" s="1" t="s">
        <v>910</v>
      </c>
      <c r="C5" s="1" t="s">
        <v>911</v>
      </c>
      <c r="D5" s="1" t="s">
        <v>912</v>
      </c>
      <c r="E5" s="1" t="s">
        <v>913</v>
      </c>
      <c r="F5" s="1" t="s">
        <v>914</v>
      </c>
      <c r="G5" s="1" t="s">
        <v>886</v>
      </c>
      <c r="H5" s="1" t="s">
        <v>887</v>
      </c>
      <c r="I5" s="1" t="s">
        <v>915</v>
      </c>
      <c r="J5" s="1" t="s">
        <v>889</v>
      </c>
      <c r="K5" s="1" t="s">
        <v>915</v>
      </c>
      <c r="L5" s="1" t="s">
        <v>915</v>
      </c>
      <c r="M5" s="1" t="s">
        <v>890</v>
      </c>
      <c r="N5" s="1" t="s">
        <v>890</v>
      </c>
      <c r="O5" s="1" t="s">
        <v>891</v>
      </c>
      <c r="P5" s="1" t="s">
        <v>892</v>
      </c>
      <c r="Q5" s="1" t="s">
        <v>893</v>
      </c>
      <c r="R5" s="1" t="s">
        <v>916</v>
      </c>
      <c r="S5" s="1" t="s">
        <v>895</v>
      </c>
      <c r="T5" s="1" t="s">
        <v>896</v>
      </c>
      <c r="U5" s="1" t="s">
        <v>855</v>
      </c>
      <c r="V5" s="1" t="s">
        <v>904</v>
      </c>
    </row>
    <row r="6" s="1" customFormat="1" spans="1:22">
      <c r="A6" s="3">
        <v>999225825786601</v>
      </c>
      <c r="B6" s="1" t="s">
        <v>917</v>
      </c>
      <c r="C6" s="1" t="s">
        <v>918</v>
      </c>
      <c r="D6" s="1" t="s">
        <v>919</v>
      </c>
      <c r="E6" s="1" t="s">
        <v>920</v>
      </c>
      <c r="F6" s="1" t="s">
        <v>921</v>
      </c>
      <c r="G6" s="1" t="s">
        <v>885</v>
      </c>
      <c r="H6" s="1" t="s">
        <v>887</v>
      </c>
      <c r="I6" s="1" t="s">
        <v>922</v>
      </c>
      <c r="J6" s="1" t="s">
        <v>889</v>
      </c>
      <c r="K6" s="1" t="s">
        <v>922</v>
      </c>
      <c r="L6" s="1" t="s">
        <v>922</v>
      </c>
      <c r="M6" s="1" t="s">
        <v>890</v>
      </c>
      <c r="N6" s="1" t="s">
        <v>890</v>
      </c>
      <c r="O6" s="1" t="s">
        <v>891</v>
      </c>
      <c r="P6" s="1" t="s">
        <v>892</v>
      </c>
      <c r="Q6" s="1" t="s">
        <v>893</v>
      </c>
      <c r="R6" s="1" t="s">
        <v>923</v>
      </c>
      <c r="S6" s="1" t="s">
        <v>924</v>
      </c>
      <c r="T6" s="1" t="s">
        <v>896</v>
      </c>
      <c r="U6" s="1" t="s">
        <v>855</v>
      </c>
      <c r="V6" s="1" t="s">
        <v>904</v>
      </c>
    </row>
    <row r="7" s="1" customFormat="1" spans="1:22">
      <c r="A7" s="3">
        <v>999227041702911</v>
      </c>
      <c r="B7" s="1" t="s">
        <v>925</v>
      </c>
      <c r="C7" s="1" t="s">
        <v>926</v>
      </c>
      <c r="D7" s="1" t="s">
        <v>927</v>
      </c>
      <c r="E7" s="1" t="s">
        <v>928</v>
      </c>
      <c r="F7" s="1" t="s">
        <v>898</v>
      </c>
      <c r="G7" s="1" t="s">
        <v>886</v>
      </c>
      <c r="H7" s="1" t="s">
        <v>887</v>
      </c>
      <c r="I7" s="1" t="s">
        <v>929</v>
      </c>
      <c r="J7" s="1" t="s">
        <v>889</v>
      </c>
      <c r="K7" s="1" t="s">
        <v>929</v>
      </c>
      <c r="L7" s="1" t="s">
        <v>929</v>
      </c>
      <c r="M7" s="1" t="s">
        <v>890</v>
      </c>
      <c r="N7" s="1" t="s">
        <v>890</v>
      </c>
      <c r="O7" s="1" t="s">
        <v>891</v>
      </c>
      <c r="P7" s="1" t="s">
        <v>892</v>
      </c>
      <c r="Q7" s="1" t="s">
        <v>893</v>
      </c>
      <c r="R7" s="1" t="s">
        <v>930</v>
      </c>
      <c r="S7" s="1" t="s">
        <v>895</v>
      </c>
      <c r="T7" s="1" t="s">
        <v>896</v>
      </c>
      <c r="U7" s="1" t="s">
        <v>855</v>
      </c>
      <c r="V7" s="1" t="s">
        <v>904</v>
      </c>
    </row>
    <row r="8" s="1" customFormat="1" spans="1:22">
      <c r="A8" s="3">
        <v>999227333339987</v>
      </c>
      <c r="B8" s="1" t="s">
        <v>931</v>
      </c>
      <c r="C8" s="1" t="s">
        <v>932</v>
      </c>
      <c r="D8" s="1" t="s">
        <v>933</v>
      </c>
      <c r="E8" s="1" t="s">
        <v>934</v>
      </c>
      <c r="F8" s="1" t="s">
        <v>885</v>
      </c>
      <c r="G8" s="1" t="s">
        <v>886</v>
      </c>
      <c r="H8" s="1" t="s">
        <v>887</v>
      </c>
      <c r="I8" s="1" t="s">
        <v>935</v>
      </c>
      <c r="J8" s="1" t="s">
        <v>889</v>
      </c>
      <c r="K8" s="1" t="s">
        <v>935</v>
      </c>
      <c r="L8" s="1" t="s">
        <v>935</v>
      </c>
      <c r="M8" s="1" t="s">
        <v>890</v>
      </c>
      <c r="N8" s="1" t="s">
        <v>890</v>
      </c>
      <c r="O8" s="1" t="s">
        <v>891</v>
      </c>
      <c r="P8" s="1" t="s">
        <v>892</v>
      </c>
      <c r="Q8" s="1" t="s">
        <v>893</v>
      </c>
      <c r="R8" s="1" t="s">
        <v>936</v>
      </c>
      <c r="S8" s="1" t="s">
        <v>895</v>
      </c>
      <c r="T8" s="1" t="s">
        <v>896</v>
      </c>
      <c r="U8" s="1" t="s">
        <v>855</v>
      </c>
      <c r="V8" s="1" t="s">
        <v>904</v>
      </c>
    </row>
    <row r="9" s="1" customFormat="1" spans="1:22">
      <c r="A9" s="3">
        <v>999227094713741</v>
      </c>
      <c r="B9" s="1" t="s">
        <v>937</v>
      </c>
      <c r="C9" s="1" t="s">
        <v>938</v>
      </c>
      <c r="D9" s="1" t="s">
        <v>933</v>
      </c>
      <c r="E9" s="1" t="s">
        <v>939</v>
      </c>
      <c r="F9" s="1" t="s">
        <v>921</v>
      </c>
      <c r="G9" s="1" t="s">
        <v>886</v>
      </c>
      <c r="H9" s="1" t="s">
        <v>887</v>
      </c>
      <c r="I9" s="1" t="s">
        <v>940</v>
      </c>
      <c r="J9" s="1" t="s">
        <v>889</v>
      </c>
      <c r="K9" s="1" t="s">
        <v>940</v>
      </c>
      <c r="L9" s="1" t="s">
        <v>940</v>
      </c>
      <c r="M9" s="1" t="s">
        <v>890</v>
      </c>
      <c r="N9" s="1" t="s">
        <v>890</v>
      </c>
      <c r="O9" s="1" t="s">
        <v>891</v>
      </c>
      <c r="P9" s="1" t="s">
        <v>892</v>
      </c>
      <c r="Q9" s="1" t="s">
        <v>893</v>
      </c>
      <c r="R9" s="1" t="s">
        <v>941</v>
      </c>
      <c r="S9" s="1" t="s">
        <v>895</v>
      </c>
      <c r="T9" s="1" t="s">
        <v>896</v>
      </c>
      <c r="U9" s="1" t="s">
        <v>855</v>
      </c>
      <c r="V9" s="1" t="s">
        <v>904</v>
      </c>
    </row>
    <row r="10" s="1" customFormat="1" spans="1:22">
      <c r="A10" s="3">
        <v>999227432566083</v>
      </c>
      <c r="B10" s="1" t="s">
        <v>921</v>
      </c>
      <c r="C10" s="1" t="s">
        <v>942</v>
      </c>
      <c r="D10" s="1" t="s">
        <v>933</v>
      </c>
      <c r="E10" s="1" t="s">
        <v>943</v>
      </c>
      <c r="F10" s="1" t="s">
        <v>898</v>
      </c>
      <c r="G10" s="1" t="s">
        <v>886</v>
      </c>
      <c r="H10" s="1" t="s">
        <v>887</v>
      </c>
      <c r="I10" s="1" t="s">
        <v>944</v>
      </c>
      <c r="J10" s="1" t="s">
        <v>889</v>
      </c>
      <c r="K10" s="1" t="s">
        <v>944</v>
      </c>
      <c r="L10" s="1" t="s">
        <v>944</v>
      </c>
      <c r="M10" s="1" t="s">
        <v>890</v>
      </c>
      <c r="N10" s="1" t="s">
        <v>890</v>
      </c>
      <c r="O10" s="1" t="s">
        <v>891</v>
      </c>
      <c r="P10" s="1" t="s">
        <v>892</v>
      </c>
      <c r="Q10" s="1" t="s">
        <v>893</v>
      </c>
      <c r="R10" s="1" t="s">
        <v>945</v>
      </c>
      <c r="S10" s="1" t="s">
        <v>895</v>
      </c>
      <c r="T10" s="1" t="s">
        <v>896</v>
      </c>
      <c r="U10" s="1" t="s">
        <v>855</v>
      </c>
      <c r="V10" s="1" t="s">
        <v>904</v>
      </c>
    </row>
    <row r="11" s="1" customFormat="1" spans="1:22">
      <c r="A11" s="3">
        <v>999227432502222</v>
      </c>
      <c r="B11" s="1" t="s">
        <v>921</v>
      </c>
      <c r="C11" s="1" t="s">
        <v>946</v>
      </c>
      <c r="D11" s="1" t="s">
        <v>933</v>
      </c>
      <c r="E11" s="1" t="s">
        <v>947</v>
      </c>
      <c r="F11" s="1" t="s">
        <v>898</v>
      </c>
      <c r="G11" s="1" t="s">
        <v>886</v>
      </c>
      <c r="H11" s="1" t="s">
        <v>887</v>
      </c>
      <c r="I11" s="1" t="s">
        <v>944</v>
      </c>
      <c r="J11" s="1" t="s">
        <v>889</v>
      </c>
      <c r="K11" s="1" t="s">
        <v>944</v>
      </c>
      <c r="L11" s="1" t="s">
        <v>944</v>
      </c>
      <c r="M11" s="1" t="s">
        <v>890</v>
      </c>
      <c r="N11" s="1" t="s">
        <v>890</v>
      </c>
      <c r="O11" s="1" t="s">
        <v>891</v>
      </c>
      <c r="P11" s="1" t="s">
        <v>892</v>
      </c>
      <c r="Q11" s="1" t="s">
        <v>893</v>
      </c>
      <c r="R11" s="1" t="s">
        <v>948</v>
      </c>
      <c r="S11" s="1" t="s">
        <v>895</v>
      </c>
      <c r="T11" s="1" t="s">
        <v>896</v>
      </c>
      <c r="U11" s="1" t="s">
        <v>855</v>
      </c>
      <c r="V11" s="1" t="s">
        <v>904</v>
      </c>
    </row>
    <row r="12" s="1" customFormat="1" spans="1:22">
      <c r="A12" s="3">
        <v>999227952055777</v>
      </c>
      <c r="B12" s="1" t="s">
        <v>885</v>
      </c>
      <c r="C12" s="1" t="s">
        <v>949</v>
      </c>
      <c r="D12" s="1" t="s">
        <v>950</v>
      </c>
      <c r="E12" s="1" t="s">
        <v>951</v>
      </c>
      <c r="F12" s="1" t="s">
        <v>885</v>
      </c>
      <c r="G12" s="1" t="s">
        <v>886</v>
      </c>
      <c r="H12" s="1" t="s">
        <v>887</v>
      </c>
      <c r="I12" s="1" t="s">
        <v>952</v>
      </c>
      <c r="J12" s="1" t="s">
        <v>889</v>
      </c>
      <c r="K12" s="1" t="s">
        <v>952</v>
      </c>
      <c r="L12" s="1" t="s">
        <v>952</v>
      </c>
      <c r="M12" s="1" t="s">
        <v>890</v>
      </c>
      <c r="N12" s="1" t="s">
        <v>890</v>
      </c>
      <c r="O12" s="1" t="s">
        <v>891</v>
      </c>
      <c r="P12" s="1" t="s">
        <v>892</v>
      </c>
      <c r="Q12" s="1" t="s">
        <v>893</v>
      </c>
      <c r="R12" s="1" t="s">
        <v>953</v>
      </c>
      <c r="S12" s="1" t="s">
        <v>895</v>
      </c>
      <c r="T12" s="1" t="s">
        <v>896</v>
      </c>
      <c r="U12" s="1" t="s">
        <v>855</v>
      </c>
      <c r="V12" s="1" t="s">
        <v>904</v>
      </c>
    </row>
    <row r="13" s="1" customFormat="1" spans="1:22">
      <c r="A13" s="3">
        <v>999227053063386</v>
      </c>
      <c r="B13" s="1" t="s">
        <v>954</v>
      </c>
      <c r="C13" s="1" t="s">
        <v>955</v>
      </c>
      <c r="D13" s="1" t="s">
        <v>956</v>
      </c>
      <c r="E13" s="1" t="s">
        <v>957</v>
      </c>
      <c r="F13" s="1" t="s">
        <v>898</v>
      </c>
      <c r="G13" s="1" t="s">
        <v>886</v>
      </c>
      <c r="H13" s="1" t="s">
        <v>887</v>
      </c>
      <c r="I13" s="1" t="s">
        <v>958</v>
      </c>
      <c r="J13" s="1" t="s">
        <v>889</v>
      </c>
      <c r="K13" s="1" t="s">
        <v>958</v>
      </c>
      <c r="L13" s="1" t="s">
        <v>958</v>
      </c>
      <c r="M13" s="1" t="s">
        <v>890</v>
      </c>
      <c r="N13" s="1" t="s">
        <v>890</v>
      </c>
      <c r="O13" s="1" t="s">
        <v>891</v>
      </c>
      <c r="P13" s="1" t="s">
        <v>892</v>
      </c>
      <c r="Q13" s="1" t="s">
        <v>893</v>
      </c>
      <c r="R13" s="1" t="s">
        <v>959</v>
      </c>
      <c r="S13" s="1" t="s">
        <v>895</v>
      </c>
      <c r="T13" s="1" t="s">
        <v>896</v>
      </c>
      <c r="U13" s="1" t="s">
        <v>855</v>
      </c>
      <c r="V13" s="1" t="s">
        <v>904</v>
      </c>
    </row>
    <row r="14" s="1" customFormat="1" spans="1:22">
      <c r="A14" s="3">
        <v>999224924644796</v>
      </c>
      <c r="B14" s="1" t="s">
        <v>960</v>
      </c>
      <c r="C14" s="1" t="s">
        <v>961</v>
      </c>
      <c r="D14" s="1" t="s">
        <v>962</v>
      </c>
      <c r="E14" s="1" t="s">
        <v>963</v>
      </c>
      <c r="F14" s="1" t="s">
        <v>914</v>
      </c>
      <c r="G14" s="1" t="s">
        <v>886</v>
      </c>
      <c r="H14" s="1" t="s">
        <v>887</v>
      </c>
      <c r="I14" s="1" t="s">
        <v>964</v>
      </c>
      <c r="J14" s="1" t="s">
        <v>889</v>
      </c>
      <c r="K14" s="1" t="s">
        <v>964</v>
      </c>
      <c r="L14" s="1" t="s">
        <v>964</v>
      </c>
      <c r="M14" s="1" t="s">
        <v>890</v>
      </c>
      <c r="N14" s="1" t="s">
        <v>890</v>
      </c>
      <c r="O14" s="1" t="s">
        <v>891</v>
      </c>
      <c r="P14" s="1" t="s">
        <v>892</v>
      </c>
      <c r="Q14" s="1" t="s">
        <v>893</v>
      </c>
      <c r="R14" s="1" t="s">
        <v>965</v>
      </c>
      <c r="S14" s="1" t="s">
        <v>895</v>
      </c>
      <c r="T14" s="1" t="s">
        <v>896</v>
      </c>
      <c r="U14" s="1" t="s">
        <v>855</v>
      </c>
      <c r="V14" s="1" t="s">
        <v>904</v>
      </c>
    </row>
    <row r="15" s="1" customFormat="1" spans="1:22">
      <c r="A15" s="3">
        <v>999227448679787</v>
      </c>
      <c r="B15" s="1" t="s">
        <v>898</v>
      </c>
      <c r="C15" s="1" t="s">
        <v>966</v>
      </c>
      <c r="D15" s="1" t="s">
        <v>967</v>
      </c>
      <c r="E15" s="1" t="s">
        <v>968</v>
      </c>
      <c r="F15" s="1" t="s">
        <v>885</v>
      </c>
      <c r="G15" s="1" t="s">
        <v>886</v>
      </c>
      <c r="H15" s="1" t="s">
        <v>887</v>
      </c>
      <c r="I15" s="1" t="s">
        <v>969</v>
      </c>
      <c r="J15" s="1" t="s">
        <v>889</v>
      </c>
      <c r="K15" s="1" t="s">
        <v>969</v>
      </c>
      <c r="L15" s="1" t="s">
        <v>969</v>
      </c>
      <c r="M15" s="1" t="s">
        <v>890</v>
      </c>
      <c r="N15" s="1" t="s">
        <v>890</v>
      </c>
      <c r="O15" s="1" t="s">
        <v>891</v>
      </c>
      <c r="P15" s="1" t="s">
        <v>892</v>
      </c>
      <c r="Q15" s="1" t="s">
        <v>893</v>
      </c>
      <c r="R15" s="1" t="s">
        <v>970</v>
      </c>
      <c r="S15" s="1" t="s">
        <v>895</v>
      </c>
      <c r="T15" s="1" t="s">
        <v>896</v>
      </c>
      <c r="U15" s="1" t="s">
        <v>855</v>
      </c>
      <c r="V15" s="1" t="s">
        <v>904</v>
      </c>
    </row>
    <row r="16" s="1" customFormat="1" spans="1:22">
      <c r="A16" s="3">
        <v>999227950578769</v>
      </c>
      <c r="B16" s="1" t="s">
        <v>885</v>
      </c>
      <c r="C16" s="1" t="s">
        <v>971</v>
      </c>
      <c r="D16" s="1" t="s">
        <v>967</v>
      </c>
      <c r="E16" s="1" t="s">
        <v>972</v>
      </c>
      <c r="F16" s="1" t="s">
        <v>885</v>
      </c>
      <c r="G16" s="1" t="s">
        <v>886</v>
      </c>
      <c r="H16" s="1" t="s">
        <v>887</v>
      </c>
      <c r="I16" s="1" t="s">
        <v>969</v>
      </c>
      <c r="J16" s="1" t="s">
        <v>889</v>
      </c>
      <c r="K16" s="1" t="s">
        <v>969</v>
      </c>
      <c r="L16" s="1" t="s">
        <v>969</v>
      </c>
      <c r="M16" s="1" t="s">
        <v>890</v>
      </c>
      <c r="N16" s="1" t="s">
        <v>890</v>
      </c>
      <c r="O16" s="1" t="s">
        <v>891</v>
      </c>
      <c r="P16" s="1" t="s">
        <v>892</v>
      </c>
      <c r="Q16" s="1" t="s">
        <v>893</v>
      </c>
      <c r="R16" s="1" t="s">
        <v>973</v>
      </c>
      <c r="S16" s="1" t="s">
        <v>895</v>
      </c>
      <c r="T16" s="1" t="s">
        <v>896</v>
      </c>
      <c r="U16" s="1" t="s">
        <v>855</v>
      </c>
      <c r="V16" s="1" t="s">
        <v>904</v>
      </c>
    </row>
    <row r="17" s="1" customFormat="1" spans="1:22">
      <c r="A17" s="3">
        <v>999227950432354</v>
      </c>
      <c r="B17" s="1" t="s">
        <v>885</v>
      </c>
      <c r="C17" s="1" t="s">
        <v>974</v>
      </c>
      <c r="D17" s="1" t="s">
        <v>967</v>
      </c>
      <c r="E17" s="1" t="s">
        <v>975</v>
      </c>
      <c r="F17" s="1" t="s">
        <v>885</v>
      </c>
      <c r="G17" s="1" t="s">
        <v>886</v>
      </c>
      <c r="H17" s="1" t="s">
        <v>887</v>
      </c>
      <c r="I17" s="1" t="s">
        <v>969</v>
      </c>
      <c r="J17" s="1" t="s">
        <v>889</v>
      </c>
      <c r="K17" s="1" t="s">
        <v>969</v>
      </c>
      <c r="L17" s="1" t="s">
        <v>969</v>
      </c>
      <c r="M17" s="1" t="s">
        <v>890</v>
      </c>
      <c r="N17" s="1" t="s">
        <v>890</v>
      </c>
      <c r="O17" s="1" t="s">
        <v>891</v>
      </c>
      <c r="P17" s="1" t="s">
        <v>892</v>
      </c>
      <c r="Q17" s="1" t="s">
        <v>893</v>
      </c>
      <c r="R17" s="1" t="s">
        <v>976</v>
      </c>
      <c r="S17" s="1" t="s">
        <v>895</v>
      </c>
      <c r="T17" s="1" t="s">
        <v>896</v>
      </c>
      <c r="U17" s="1" t="s">
        <v>855</v>
      </c>
      <c r="V17" s="1" t="s">
        <v>904</v>
      </c>
    </row>
    <row r="18" s="1" customFormat="1" spans="1:22">
      <c r="A18" s="3">
        <v>999226656502675</v>
      </c>
      <c r="B18" s="1" t="s">
        <v>977</v>
      </c>
      <c r="C18" s="1" t="s">
        <v>978</v>
      </c>
      <c r="D18" s="1" t="s">
        <v>979</v>
      </c>
      <c r="E18" s="1" t="s">
        <v>980</v>
      </c>
      <c r="F18" s="1" t="s">
        <v>921</v>
      </c>
      <c r="G18" s="1" t="s">
        <v>886</v>
      </c>
      <c r="H18" s="1" t="s">
        <v>887</v>
      </c>
      <c r="I18" s="1" t="s">
        <v>981</v>
      </c>
      <c r="J18" s="1" t="s">
        <v>889</v>
      </c>
      <c r="K18" s="1" t="s">
        <v>981</v>
      </c>
      <c r="L18" s="1" t="s">
        <v>981</v>
      </c>
      <c r="M18" s="1" t="s">
        <v>890</v>
      </c>
      <c r="N18" s="1" t="s">
        <v>890</v>
      </c>
      <c r="O18" s="1" t="s">
        <v>891</v>
      </c>
      <c r="P18" s="1" t="s">
        <v>892</v>
      </c>
      <c r="Q18" s="1" t="s">
        <v>893</v>
      </c>
      <c r="R18" s="1" t="s">
        <v>982</v>
      </c>
      <c r="S18" s="1" t="s">
        <v>895</v>
      </c>
      <c r="T18" s="1" t="s">
        <v>896</v>
      </c>
      <c r="U18" s="1" t="s">
        <v>855</v>
      </c>
      <c r="V18" s="1" t="s">
        <v>983</v>
      </c>
    </row>
    <row r="19" s="1" customFormat="1" spans="1:22">
      <c r="A19" s="3">
        <v>999227355456244</v>
      </c>
      <c r="B19" s="1" t="s">
        <v>984</v>
      </c>
      <c r="C19" s="1" t="s">
        <v>985</v>
      </c>
      <c r="D19" s="1" t="s">
        <v>986</v>
      </c>
      <c r="E19" s="1" t="s">
        <v>987</v>
      </c>
      <c r="F19" s="1" t="s">
        <v>921</v>
      </c>
      <c r="G19" s="1" t="s">
        <v>886</v>
      </c>
      <c r="H19" s="1" t="s">
        <v>887</v>
      </c>
      <c r="I19" s="1" t="s">
        <v>988</v>
      </c>
      <c r="J19" s="1" t="s">
        <v>889</v>
      </c>
      <c r="K19" s="1" t="s">
        <v>988</v>
      </c>
      <c r="L19" s="1" t="s">
        <v>988</v>
      </c>
      <c r="M19" s="1" t="s">
        <v>890</v>
      </c>
      <c r="N19" s="1" t="s">
        <v>890</v>
      </c>
      <c r="O19" s="1" t="s">
        <v>891</v>
      </c>
      <c r="P19" s="1" t="s">
        <v>892</v>
      </c>
      <c r="Q19" s="1" t="s">
        <v>893</v>
      </c>
      <c r="R19" s="1" t="s">
        <v>989</v>
      </c>
      <c r="S19" s="1" t="s">
        <v>895</v>
      </c>
      <c r="T19" s="1" t="s">
        <v>896</v>
      </c>
      <c r="U19" s="1" t="s">
        <v>855</v>
      </c>
      <c r="V19" s="1" t="s">
        <v>990</v>
      </c>
    </row>
    <row r="20" s="1" customFormat="1" spans="1:22">
      <c r="A20" s="3">
        <v>999227408214420</v>
      </c>
      <c r="B20" s="1" t="s">
        <v>914</v>
      </c>
      <c r="C20" s="1" t="s">
        <v>991</v>
      </c>
      <c r="D20" s="1" t="s">
        <v>992</v>
      </c>
      <c r="E20" s="1" t="s">
        <v>993</v>
      </c>
      <c r="F20" s="1" t="s">
        <v>921</v>
      </c>
      <c r="G20" s="1" t="s">
        <v>886</v>
      </c>
      <c r="H20" s="1" t="s">
        <v>887</v>
      </c>
      <c r="I20" s="1" t="s">
        <v>994</v>
      </c>
      <c r="J20" s="1" t="s">
        <v>889</v>
      </c>
      <c r="K20" s="1" t="s">
        <v>994</v>
      </c>
      <c r="L20" s="1" t="s">
        <v>994</v>
      </c>
      <c r="M20" s="1" t="s">
        <v>890</v>
      </c>
      <c r="N20" s="1" t="s">
        <v>890</v>
      </c>
      <c r="O20" s="1" t="s">
        <v>891</v>
      </c>
      <c r="P20" s="1" t="s">
        <v>892</v>
      </c>
      <c r="Q20" s="1" t="s">
        <v>893</v>
      </c>
      <c r="R20" s="1" t="s">
        <v>995</v>
      </c>
      <c r="S20" s="1" t="s">
        <v>895</v>
      </c>
      <c r="T20" s="1" t="s">
        <v>896</v>
      </c>
      <c r="U20" s="1" t="s">
        <v>855</v>
      </c>
      <c r="V20" s="1" t="s">
        <v>996</v>
      </c>
    </row>
    <row r="21" s="1" customFormat="1" spans="1:22">
      <c r="A21" s="3">
        <v>999227404511006</v>
      </c>
      <c r="B21" s="1" t="s">
        <v>914</v>
      </c>
      <c r="C21" s="1" t="s">
        <v>997</v>
      </c>
      <c r="D21" s="1" t="s">
        <v>992</v>
      </c>
      <c r="E21" s="1" t="s">
        <v>998</v>
      </c>
      <c r="F21" s="1" t="s">
        <v>921</v>
      </c>
      <c r="G21" s="1" t="s">
        <v>886</v>
      </c>
      <c r="H21" s="1" t="s">
        <v>887</v>
      </c>
      <c r="I21" s="1" t="s">
        <v>994</v>
      </c>
      <c r="J21" s="1" t="s">
        <v>889</v>
      </c>
      <c r="K21" s="1" t="s">
        <v>994</v>
      </c>
      <c r="L21" s="1" t="s">
        <v>994</v>
      </c>
      <c r="M21" s="1" t="s">
        <v>890</v>
      </c>
      <c r="N21" s="1" t="s">
        <v>890</v>
      </c>
      <c r="O21" s="1" t="s">
        <v>891</v>
      </c>
      <c r="P21" s="1" t="s">
        <v>892</v>
      </c>
      <c r="Q21" s="1" t="s">
        <v>893</v>
      </c>
      <c r="R21" s="1" t="s">
        <v>999</v>
      </c>
      <c r="S21" s="1" t="s">
        <v>895</v>
      </c>
      <c r="T21" s="1" t="s">
        <v>896</v>
      </c>
      <c r="U21" s="1" t="s">
        <v>855</v>
      </c>
      <c r="V21" s="1" t="s">
        <v>996</v>
      </c>
    </row>
    <row r="22" s="1" customFormat="1" spans="1:22">
      <c r="A22" s="3">
        <v>999226851553120</v>
      </c>
      <c r="B22" s="1" t="s">
        <v>1000</v>
      </c>
      <c r="C22" s="1" t="s">
        <v>1001</v>
      </c>
      <c r="D22" s="1" t="s">
        <v>992</v>
      </c>
      <c r="E22" s="1" t="s">
        <v>1002</v>
      </c>
      <c r="F22" s="1" t="s">
        <v>898</v>
      </c>
      <c r="G22" s="1" t="s">
        <v>886</v>
      </c>
      <c r="H22" s="1" t="s">
        <v>887</v>
      </c>
      <c r="I22" s="1" t="s">
        <v>1003</v>
      </c>
      <c r="J22" s="1" t="s">
        <v>889</v>
      </c>
      <c r="K22" s="1" t="s">
        <v>1003</v>
      </c>
      <c r="L22" s="1" t="s">
        <v>1003</v>
      </c>
      <c r="M22" s="1" t="s">
        <v>890</v>
      </c>
      <c r="N22" s="1" t="s">
        <v>890</v>
      </c>
      <c r="O22" s="1" t="s">
        <v>891</v>
      </c>
      <c r="P22" s="1" t="s">
        <v>892</v>
      </c>
      <c r="Q22" s="1" t="s">
        <v>893</v>
      </c>
      <c r="R22" s="1" t="s">
        <v>1004</v>
      </c>
      <c r="S22" s="1" t="s">
        <v>895</v>
      </c>
      <c r="T22" s="1" t="s">
        <v>896</v>
      </c>
      <c r="U22" s="1" t="s">
        <v>855</v>
      </c>
      <c r="V22" s="1" t="s">
        <v>996</v>
      </c>
    </row>
    <row r="23" s="1" customFormat="1" spans="1:22">
      <c r="A23" s="3">
        <v>999226844437827</v>
      </c>
      <c r="B23" s="1" t="s">
        <v>1005</v>
      </c>
      <c r="C23" s="1" t="s">
        <v>1006</v>
      </c>
      <c r="D23" s="1" t="s">
        <v>1007</v>
      </c>
      <c r="E23" s="1" t="s">
        <v>1008</v>
      </c>
      <c r="F23" s="1" t="s">
        <v>885</v>
      </c>
      <c r="G23" s="1" t="s">
        <v>886</v>
      </c>
      <c r="H23" s="1" t="s">
        <v>887</v>
      </c>
      <c r="I23" s="1" t="s">
        <v>1009</v>
      </c>
      <c r="J23" s="1" t="s">
        <v>889</v>
      </c>
      <c r="K23" s="1" t="s">
        <v>1009</v>
      </c>
      <c r="L23" s="1" t="s">
        <v>1009</v>
      </c>
      <c r="M23" s="1" t="s">
        <v>890</v>
      </c>
      <c r="N23" s="1" t="s">
        <v>890</v>
      </c>
      <c r="O23" s="1" t="s">
        <v>891</v>
      </c>
      <c r="P23" s="1" t="s">
        <v>892</v>
      </c>
      <c r="Q23" s="1" t="s">
        <v>893</v>
      </c>
      <c r="R23" s="1" t="s">
        <v>1010</v>
      </c>
      <c r="S23" s="1" t="s">
        <v>895</v>
      </c>
      <c r="T23" s="1" t="s">
        <v>896</v>
      </c>
      <c r="U23" s="1" t="s">
        <v>855</v>
      </c>
      <c r="V23" s="1" t="s">
        <v>904</v>
      </c>
    </row>
    <row r="24" s="1" customFormat="1" spans="1:22">
      <c r="A24" s="3">
        <v>999225540959748</v>
      </c>
      <c r="B24" s="1" t="s">
        <v>1011</v>
      </c>
      <c r="C24" s="1" t="s">
        <v>1012</v>
      </c>
      <c r="D24" s="1" t="s">
        <v>1013</v>
      </c>
      <c r="E24" s="1" t="s">
        <v>1014</v>
      </c>
      <c r="F24" s="1" t="s">
        <v>914</v>
      </c>
      <c r="G24" s="1" t="s">
        <v>886</v>
      </c>
      <c r="H24" s="1" t="s">
        <v>887</v>
      </c>
      <c r="I24" s="1" t="s">
        <v>1015</v>
      </c>
      <c r="J24" s="1" t="s">
        <v>889</v>
      </c>
      <c r="K24" s="1" t="s">
        <v>1015</v>
      </c>
      <c r="L24" s="1" t="s">
        <v>1015</v>
      </c>
      <c r="M24" s="1" t="s">
        <v>890</v>
      </c>
      <c r="N24" s="1" t="s">
        <v>890</v>
      </c>
      <c r="O24" s="1" t="s">
        <v>891</v>
      </c>
      <c r="P24" s="1" t="s">
        <v>892</v>
      </c>
      <c r="Q24" s="1" t="s">
        <v>893</v>
      </c>
      <c r="R24" s="1" t="s">
        <v>1016</v>
      </c>
      <c r="S24" s="1" t="s">
        <v>895</v>
      </c>
      <c r="T24" s="1" t="s">
        <v>896</v>
      </c>
      <c r="U24" s="1" t="s">
        <v>855</v>
      </c>
      <c r="V24" s="1" t="s">
        <v>904</v>
      </c>
    </row>
    <row r="25" s="1" customFormat="1" spans="1:22">
      <c r="A25" s="3">
        <v>999227047778831</v>
      </c>
      <c r="B25" s="1" t="s">
        <v>925</v>
      </c>
      <c r="C25" s="1" t="s">
        <v>1017</v>
      </c>
      <c r="D25" s="1" t="s">
        <v>1018</v>
      </c>
      <c r="E25" s="1" t="s">
        <v>1019</v>
      </c>
      <c r="F25" s="1" t="s">
        <v>898</v>
      </c>
      <c r="G25" s="1" t="s">
        <v>886</v>
      </c>
      <c r="H25" s="1" t="s">
        <v>887</v>
      </c>
      <c r="I25" s="1" t="s">
        <v>1020</v>
      </c>
      <c r="J25" s="1" t="s">
        <v>889</v>
      </c>
      <c r="K25" s="1" t="s">
        <v>1020</v>
      </c>
      <c r="L25" s="1" t="s">
        <v>1020</v>
      </c>
      <c r="M25" s="1" t="s">
        <v>890</v>
      </c>
      <c r="N25" s="1" t="s">
        <v>890</v>
      </c>
      <c r="O25" s="1" t="s">
        <v>891</v>
      </c>
      <c r="P25" s="1" t="s">
        <v>892</v>
      </c>
      <c r="Q25" s="1" t="s">
        <v>893</v>
      </c>
      <c r="R25" s="1" t="s">
        <v>1021</v>
      </c>
      <c r="S25" s="1" t="s">
        <v>895</v>
      </c>
      <c r="T25" s="1" t="s">
        <v>896</v>
      </c>
      <c r="U25" s="1" t="s">
        <v>855</v>
      </c>
      <c r="V25" s="1" t="s">
        <v>904</v>
      </c>
    </row>
    <row r="26" s="1" customFormat="1" spans="1:22">
      <c r="A26" s="3">
        <v>999226673732324</v>
      </c>
      <c r="B26" s="1" t="s">
        <v>1022</v>
      </c>
      <c r="C26" s="1" t="s">
        <v>1023</v>
      </c>
      <c r="D26" s="1" t="s">
        <v>1024</v>
      </c>
      <c r="E26" s="1" t="s">
        <v>1025</v>
      </c>
      <c r="F26" s="1" t="s">
        <v>921</v>
      </c>
      <c r="G26" s="1" t="s">
        <v>886</v>
      </c>
      <c r="H26" s="1" t="s">
        <v>887</v>
      </c>
      <c r="I26" s="1" t="s">
        <v>1026</v>
      </c>
      <c r="J26" s="1" t="s">
        <v>889</v>
      </c>
      <c r="K26" s="1" t="s">
        <v>1026</v>
      </c>
      <c r="L26" s="1" t="s">
        <v>1026</v>
      </c>
      <c r="M26" s="1" t="s">
        <v>890</v>
      </c>
      <c r="N26" s="1" t="s">
        <v>890</v>
      </c>
      <c r="O26" s="1" t="s">
        <v>891</v>
      </c>
      <c r="P26" s="1" t="s">
        <v>892</v>
      </c>
      <c r="Q26" s="1" t="s">
        <v>893</v>
      </c>
      <c r="R26" s="1" t="s">
        <v>1027</v>
      </c>
      <c r="S26" s="1" t="s">
        <v>895</v>
      </c>
      <c r="T26" s="1" t="s">
        <v>896</v>
      </c>
      <c r="U26" s="1" t="s">
        <v>855</v>
      </c>
      <c r="V26" s="1" t="s">
        <v>1028</v>
      </c>
    </row>
    <row r="27" s="1" customFormat="1" spans="1:22">
      <c r="A27" s="3">
        <v>999227347012422</v>
      </c>
      <c r="B27" s="1" t="s">
        <v>984</v>
      </c>
      <c r="C27" s="1" t="s">
        <v>1029</v>
      </c>
      <c r="D27" s="1" t="s">
        <v>1030</v>
      </c>
      <c r="E27" s="1" t="s">
        <v>1031</v>
      </c>
      <c r="F27" s="1" t="s">
        <v>921</v>
      </c>
      <c r="G27" s="1" t="s">
        <v>885</v>
      </c>
      <c r="H27" s="1" t="s">
        <v>887</v>
      </c>
      <c r="I27" s="1" t="s">
        <v>1032</v>
      </c>
      <c r="J27" s="1" t="s">
        <v>889</v>
      </c>
      <c r="K27" s="1" t="s">
        <v>1032</v>
      </c>
      <c r="L27" s="1" t="s">
        <v>891</v>
      </c>
      <c r="M27" s="1" t="s">
        <v>1033</v>
      </c>
      <c r="N27" s="1" t="s">
        <v>1033</v>
      </c>
      <c r="O27" s="1" t="s">
        <v>891</v>
      </c>
      <c r="P27" s="1" t="s">
        <v>892</v>
      </c>
      <c r="Q27" s="1" t="s">
        <v>893</v>
      </c>
      <c r="R27" s="1" t="s">
        <v>1034</v>
      </c>
      <c r="S27" s="1" t="s">
        <v>895</v>
      </c>
      <c r="T27" s="1" t="s">
        <v>896</v>
      </c>
      <c r="U27" s="1" t="s">
        <v>855</v>
      </c>
      <c r="V27" s="1" t="s">
        <v>904</v>
      </c>
    </row>
    <row r="28" s="1" customFormat="1" spans="1:22">
      <c r="A28" s="3">
        <v>999227950190940</v>
      </c>
      <c r="B28" s="1" t="s">
        <v>885</v>
      </c>
      <c r="C28" s="1" t="s">
        <v>1035</v>
      </c>
      <c r="D28" s="1" t="s">
        <v>1036</v>
      </c>
      <c r="E28" s="1" t="s">
        <v>1037</v>
      </c>
      <c r="F28" s="1" t="s">
        <v>885</v>
      </c>
      <c r="G28" s="1" t="s">
        <v>886</v>
      </c>
      <c r="H28" s="1" t="s">
        <v>887</v>
      </c>
      <c r="I28" s="1" t="s">
        <v>1038</v>
      </c>
      <c r="J28" s="1" t="s">
        <v>889</v>
      </c>
      <c r="K28" s="1" t="s">
        <v>1038</v>
      </c>
      <c r="L28" s="1" t="s">
        <v>1038</v>
      </c>
      <c r="M28" s="1" t="s">
        <v>890</v>
      </c>
      <c r="N28" s="1" t="s">
        <v>890</v>
      </c>
      <c r="O28" s="1" t="s">
        <v>891</v>
      </c>
      <c r="P28" s="1" t="s">
        <v>892</v>
      </c>
      <c r="Q28" s="1" t="s">
        <v>893</v>
      </c>
      <c r="R28" s="1" t="s">
        <v>1039</v>
      </c>
      <c r="S28" s="1" t="s">
        <v>895</v>
      </c>
      <c r="T28" s="1" t="s">
        <v>896</v>
      </c>
      <c r="U28" s="1" t="s">
        <v>855</v>
      </c>
      <c r="V28" s="1" t="s">
        <v>904</v>
      </c>
    </row>
    <row r="29" s="1" customFormat="1" spans="1:22">
      <c r="A29" s="1" t="s">
        <v>1040</v>
      </c>
      <c r="B29" s="1" t="s">
        <v>1041</v>
      </c>
      <c r="C29" s="1" t="s">
        <v>1042</v>
      </c>
      <c r="D29" s="1" t="s">
        <v>1043</v>
      </c>
      <c r="E29" s="1" t="s">
        <v>1044</v>
      </c>
      <c r="F29" s="1" t="s">
        <v>921</v>
      </c>
      <c r="G29" s="1" t="s">
        <v>885</v>
      </c>
      <c r="H29" s="1" t="s">
        <v>887</v>
      </c>
      <c r="I29" s="1" t="s">
        <v>891</v>
      </c>
      <c r="J29" s="1" t="s">
        <v>889</v>
      </c>
      <c r="K29" s="1" t="s">
        <v>891</v>
      </c>
      <c r="L29" s="1" t="s">
        <v>891</v>
      </c>
      <c r="M29" s="1" t="s">
        <v>890</v>
      </c>
      <c r="N29" s="1" t="s">
        <v>890</v>
      </c>
      <c r="O29" s="1" t="s">
        <v>891</v>
      </c>
      <c r="P29" s="1" t="s">
        <v>892</v>
      </c>
      <c r="Q29" s="1" t="s">
        <v>893</v>
      </c>
      <c r="R29" s="1" t="s">
        <v>1045</v>
      </c>
      <c r="S29" s="1" t="s">
        <v>895</v>
      </c>
      <c r="T29" s="1" t="s">
        <v>896</v>
      </c>
      <c r="U29" s="1" t="s">
        <v>855</v>
      </c>
      <c r="V29" s="1" t="s">
        <v>904</v>
      </c>
    </row>
    <row r="30" s="1" customFormat="1" spans="1:22">
      <c r="A30" s="3">
        <v>999225459789764</v>
      </c>
      <c r="B30" s="1" t="s">
        <v>1046</v>
      </c>
      <c r="C30" s="1" t="s">
        <v>1047</v>
      </c>
      <c r="D30" s="1" t="s">
        <v>1043</v>
      </c>
      <c r="E30" s="1" t="s">
        <v>1048</v>
      </c>
      <c r="F30" s="1" t="s">
        <v>914</v>
      </c>
      <c r="G30" s="1" t="s">
        <v>885</v>
      </c>
      <c r="H30" s="1" t="s">
        <v>887</v>
      </c>
      <c r="I30" s="1" t="s">
        <v>1049</v>
      </c>
      <c r="J30" s="1" t="s">
        <v>889</v>
      </c>
      <c r="K30" s="1" t="s">
        <v>1049</v>
      </c>
      <c r="L30" s="1" t="s">
        <v>1049</v>
      </c>
      <c r="M30" s="1" t="s">
        <v>890</v>
      </c>
      <c r="N30" s="1" t="s">
        <v>890</v>
      </c>
      <c r="O30" s="1" t="s">
        <v>891</v>
      </c>
      <c r="P30" s="1" t="s">
        <v>892</v>
      </c>
      <c r="Q30" s="1" t="s">
        <v>893</v>
      </c>
      <c r="R30" s="1" t="s">
        <v>1050</v>
      </c>
      <c r="S30" s="1" t="s">
        <v>924</v>
      </c>
      <c r="T30" s="1" t="s">
        <v>896</v>
      </c>
      <c r="U30" s="1" t="s">
        <v>855</v>
      </c>
      <c r="V30" s="1" t="s">
        <v>904</v>
      </c>
    </row>
    <row r="31" s="1" customFormat="1" spans="1:22">
      <c r="A31" s="3">
        <v>999225459614761</v>
      </c>
      <c r="B31" s="1" t="s">
        <v>1046</v>
      </c>
      <c r="C31" s="1" t="s">
        <v>1051</v>
      </c>
      <c r="D31" s="1" t="s">
        <v>1043</v>
      </c>
      <c r="E31" s="1" t="s">
        <v>1052</v>
      </c>
      <c r="F31" s="1" t="s">
        <v>914</v>
      </c>
      <c r="G31" s="1" t="s">
        <v>885</v>
      </c>
      <c r="H31" s="1" t="s">
        <v>887</v>
      </c>
      <c r="I31" s="1" t="s">
        <v>1053</v>
      </c>
      <c r="J31" s="1" t="s">
        <v>889</v>
      </c>
      <c r="K31" s="1" t="s">
        <v>1053</v>
      </c>
      <c r="L31" s="1" t="s">
        <v>1053</v>
      </c>
      <c r="M31" s="1" t="s">
        <v>890</v>
      </c>
      <c r="N31" s="1" t="s">
        <v>890</v>
      </c>
      <c r="O31" s="1" t="s">
        <v>891</v>
      </c>
      <c r="P31" s="1" t="s">
        <v>892</v>
      </c>
      <c r="Q31" s="1" t="s">
        <v>893</v>
      </c>
      <c r="R31" s="1" t="s">
        <v>1054</v>
      </c>
      <c r="S31" s="1" t="s">
        <v>924</v>
      </c>
      <c r="T31" s="1" t="s">
        <v>896</v>
      </c>
      <c r="U31" s="1" t="s">
        <v>855</v>
      </c>
      <c r="V31" s="1" t="s">
        <v>904</v>
      </c>
    </row>
    <row r="32" s="1" customFormat="1" spans="1:22">
      <c r="A32" s="3">
        <v>999225168315393</v>
      </c>
      <c r="B32" s="1" t="s">
        <v>1055</v>
      </c>
      <c r="C32" s="1" t="s">
        <v>1056</v>
      </c>
      <c r="D32" s="1" t="s">
        <v>1043</v>
      </c>
      <c r="E32" s="1" t="s">
        <v>1057</v>
      </c>
      <c r="F32" s="1" t="s">
        <v>1058</v>
      </c>
      <c r="G32" s="1" t="s">
        <v>898</v>
      </c>
      <c r="H32" s="1" t="s">
        <v>887</v>
      </c>
      <c r="I32" s="1" t="s">
        <v>1059</v>
      </c>
      <c r="J32" s="1" t="s">
        <v>889</v>
      </c>
      <c r="K32" s="1" t="s">
        <v>1059</v>
      </c>
      <c r="L32" s="1" t="s">
        <v>1059</v>
      </c>
      <c r="M32" s="1" t="s">
        <v>890</v>
      </c>
      <c r="N32" s="1" t="s">
        <v>890</v>
      </c>
      <c r="O32" s="1" t="s">
        <v>891</v>
      </c>
      <c r="P32" s="1" t="s">
        <v>892</v>
      </c>
      <c r="Q32" s="1" t="s">
        <v>893</v>
      </c>
      <c r="R32" s="1" t="s">
        <v>1060</v>
      </c>
      <c r="S32" s="1" t="s">
        <v>924</v>
      </c>
      <c r="T32" s="1" t="s">
        <v>896</v>
      </c>
      <c r="U32" s="1" t="s">
        <v>855</v>
      </c>
      <c r="V32" s="1" t="s">
        <v>904</v>
      </c>
    </row>
    <row r="33" s="1" customFormat="1" spans="1:22">
      <c r="A33" s="3">
        <v>999225107101762</v>
      </c>
      <c r="B33" s="1" t="s">
        <v>1061</v>
      </c>
      <c r="C33" s="1" t="s">
        <v>1062</v>
      </c>
      <c r="D33" s="1" t="s">
        <v>1043</v>
      </c>
      <c r="E33" s="1" t="s">
        <v>1063</v>
      </c>
      <c r="F33" s="1" t="s">
        <v>1058</v>
      </c>
      <c r="G33" s="1" t="s">
        <v>898</v>
      </c>
      <c r="H33" s="1" t="s">
        <v>887</v>
      </c>
      <c r="I33" s="1" t="s">
        <v>1049</v>
      </c>
      <c r="J33" s="1" t="s">
        <v>889</v>
      </c>
      <c r="K33" s="1" t="s">
        <v>1049</v>
      </c>
      <c r="L33" s="1" t="s">
        <v>1049</v>
      </c>
      <c r="M33" s="1" t="s">
        <v>890</v>
      </c>
      <c r="N33" s="1" t="s">
        <v>890</v>
      </c>
      <c r="O33" s="1" t="s">
        <v>891</v>
      </c>
      <c r="P33" s="1" t="s">
        <v>892</v>
      </c>
      <c r="Q33" s="1" t="s">
        <v>893</v>
      </c>
      <c r="R33" s="1" t="s">
        <v>1064</v>
      </c>
      <c r="S33" s="1" t="s">
        <v>924</v>
      </c>
      <c r="T33" s="1" t="s">
        <v>896</v>
      </c>
      <c r="U33" s="1" t="s">
        <v>855</v>
      </c>
      <c r="V33" s="1" t="s">
        <v>904</v>
      </c>
    </row>
    <row r="34" s="1" customFormat="1" spans="1:22">
      <c r="A34" s="3">
        <v>999225028039919</v>
      </c>
      <c r="B34" s="1" t="s">
        <v>1065</v>
      </c>
      <c r="C34" s="1" t="s">
        <v>1066</v>
      </c>
      <c r="D34" s="1" t="s">
        <v>1043</v>
      </c>
      <c r="E34" s="1" t="s">
        <v>1067</v>
      </c>
      <c r="F34" s="1" t="s">
        <v>914</v>
      </c>
      <c r="G34" s="1" t="s">
        <v>898</v>
      </c>
      <c r="H34" s="1" t="s">
        <v>887</v>
      </c>
      <c r="I34" s="1" t="s">
        <v>1068</v>
      </c>
      <c r="J34" s="1" t="s">
        <v>889</v>
      </c>
      <c r="K34" s="1" t="s">
        <v>1068</v>
      </c>
      <c r="L34" s="1" t="s">
        <v>1068</v>
      </c>
      <c r="M34" s="1" t="s">
        <v>890</v>
      </c>
      <c r="N34" s="1" t="s">
        <v>890</v>
      </c>
      <c r="O34" s="1" t="s">
        <v>891</v>
      </c>
      <c r="P34" s="1" t="s">
        <v>892</v>
      </c>
      <c r="Q34" s="1" t="s">
        <v>893</v>
      </c>
      <c r="R34" s="1" t="s">
        <v>1069</v>
      </c>
      <c r="S34" s="1" t="s">
        <v>924</v>
      </c>
      <c r="T34" s="1" t="s">
        <v>896</v>
      </c>
      <c r="U34" s="1" t="s">
        <v>855</v>
      </c>
      <c r="V34" s="1" t="s">
        <v>904</v>
      </c>
    </row>
    <row r="35" s="1" customFormat="1" spans="1:22">
      <c r="A35" s="3">
        <v>999225027919607</v>
      </c>
      <c r="B35" s="1" t="s">
        <v>1065</v>
      </c>
      <c r="C35" s="1" t="s">
        <v>1070</v>
      </c>
      <c r="D35" s="1" t="s">
        <v>1043</v>
      </c>
      <c r="E35" s="1" t="s">
        <v>1071</v>
      </c>
      <c r="F35" s="1" t="s">
        <v>914</v>
      </c>
      <c r="G35" s="1" t="s">
        <v>898</v>
      </c>
      <c r="H35" s="1" t="s">
        <v>887</v>
      </c>
      <c r="I35" s="1" t="s">
        <v>1072</v>
      </c>
      <c r="J35" s="1" t="s">
        <v>889</v>
      </c>
      <c r="K35" s="1" t="s">
        <v>1072</v>
      </c>
      <c r="L35" s="1" t="s">
        <v>1072</v>
      </c>
      <c r="M35" s="1" t="s">
        <v>890</v>
      </c>
      <c r="N35" s="1" t="s">
        <v>890</v>
      </c>
      <c r="O35" s="1" t="s">
        <v>891</v>
      </c>
      <c r="P35" s="1" t="s">
        <v>892</v>
      </c>
      <c r="Q35" s="1" t="s">
        <v>893</v>
      </c>
      <c r="R35" s="1" t="s">
        <v>1073</v>
      </c>
      <c r="S35" s="1" t="s">
        <v>924</v>
      </c>
      <c r="T35" s="1" t="s">
        <v>896</v>
      </c>
      <c r="U35" s="1" t="s">
        <v>855</v>
      </c>
      <c r="V35" s="1" t="s">
        <v>904</v>
      </c>
    </row>
    <row r="36" s="1" customFormat="1" spans="1:22">
      <c r="A36" s="3">
        <v>999224287494684</v>
      </c>
      <c r="B36" s="1" t="s">
        <v>1074</v>
      </c>
      <c r="C36" s="1" t="s">
        <v>1075</v>
      </c>
      <c r="D36" s="1" t="s">
        <v>1043</v>
      </c>
      <c r="E36" s="1" t="s">
        <v>1076</v>
      </c>
      <c r="F36" s="1" t="s">
        <v>914</v>
      </c>
      <c r="G36" s="1" t="s">
        <v>898</v>
      </c>
      <c r="H36" s="1" t="s">
        <v>887</v>
      </c>
      <c r="I36" s="1" t="s">
        <v>1072</v>
      </c>
      <c r="J36" s="1" t="s">
        <v>889</v>
      </c>
      <c r="K36" s="1" t="s">
        <v>1072</v>
      </c>
      <c r="L36" s="1" t="s">
        <v>1072</v>
      </c>
      <c r="M36" s="1" t="s">
        <v>890</v>
      </c>
      <c r="N36" s="1" t="s">
        <v>890</v>
      </c>
      <c r="O36" s="1" t="s">
        <v>891</v>
      </c>
      <c r="P36" s="1" t="s">
        <v>892</v>
      </c>
      <c r="Q36" s="1" t="s">
        <v>893</v>
      </c>
      <c r="R36" s="1" t="s">
        <v>1077</v>
      </c>
      <c r="S36" s="1" t="s">
        <v>924</v>
      </c>
      <c r="T36" s="1" t="s">
        <v>896</v>
      </c>
      <c r="U36" s="1" t="s">
        <v>855</v>
      </c>
      <c r="V36" s="1" t="s">
        <v>904</v>
      </c>
    </row>
    <row r="37" s="1" customFormat="1" spans="1:22">
      <c r="A37" s="3">
        <v>999223718003565</v>
      </c>
      <c r="B37" s="1" t="s">
        <v>1078</v>
      </c>
      <c r="C37" s="1" t="s">
        <v>1079</v>
      </c>
      <c r="D37" s="1" t="s">
        <v>1043</v>
      </c>
      <c r="E37" s="1" t="s">
        <v>1080</v>
      </c>
      <c r="F37" s="1" t="s">
        <v>885</v>
      </c>
      <c r="G37" s="1" t="s">
        <v>886</v>
      </c>
      <c r="H37" s="1" t="s">
        <v>887</v>
      </c>
      <c r="I37" s="1" t="s">
        <v>1081</v>
      </c>
      <c r="J37" s="1" t="s">
        <v>889</v>
      </c>
      <c r="K37" s="1" t="s">
        <v>1081</v>
      </c>
      <c r="L37" s="1" t="s">
        <v>1081</v>
      </c>
      <c r="M37" s="1" t="s">
        <v>890</v>
      </c>
      <c r="N37" s="1" t="s">
        <v>890</v>
      </c>
      <c r="O37" s="1" t="s">
        <v>891</v>
      </c>
      <c r="P37" s="1" t="s">
        <v>892</v>
      </c>
      <c r="Q37" s="1" t="s">
        <v>893</v>
      </c>
      <c r="R37" s="1" t="s">
        <v>1082</v>
      </c>
      <c r="S37" s="1" t="s">
        <v>895</v>
      </c>
      <c r="T37" s="1" t="s">
        <v>896</v>
      </c>
      <c r="U37" s="1" t="s">
        <v>855</v>
      </c>
      <c r="V37" s="1" t="s">
        <v>904</v>
      </c>
    </row>
    <row r="38" s="1" customFormat="1" spans="1:22">
      <c r="A38" s="3">
        <v>999223487587834</v>
      </c>
      <c r="B38" s="1" t="s">
        <v>1083</v>
      </c>
      <c r="C38" s="1" t="s">
        <v>1084</v>
      </c>
      <c r="D38" s="1" t="s">
        <v>1043</v>
      </c>
      <c r="E38" s="1" t="s">
        <v>1085</v>
      </c>
      <c r="F38" s="1" t="s">
        <v>1058</v>
      </c>
      <c r="G38" s="1" t="s">
        <v>898</v>
      </c>
      <c r="H38" s="1" t="s">
        <v>887</v>
      </c>
      <c r="I38" s="1" t="s">
        <v>1086</v>
      </c>
      <c r="J38" s="1" t="s">
        <v>889</v>
      </c>
      <c r="K38" s="1" t="s">
        <v>1086</v>
      </c>
      <c r="L38" s="1" t="s">
        <v>1086</v>
      </c>
      <c r="M38" s="1" t="s">
        <v>890</v>
      </c>
      <c r="N38" s="1" t="s">
        <v>890</v>
      </c>
      <c r="O38" s="1" t="s">
        <v>891</v>
      </c>
      <c r="P38" s="1" t="s">
        <v>892</v>
      </c>
      <c r="Q38" s="1" t="s">
        <v>893</v>
      </c>
      <c r="R38" s="1" t="s">
        <v>1087</v>
      </c>
      <c r="S38" s="1" t="s">
        <v>924</v>
      </c>
      <c r="T38" s="1" t="s">
        <v>896</v>
      </c>
      <c r="U38" s="1" t="s">
        <v>855</v>
      </c>
      <c r="V38" s="1" t="s">
        <v>904</v>
      </c>
    </row>
    <row r="39" s="1" customFormat="1" spans="1:22">
      <c r="A39" s="3">
        <v>999227344951186</v>
      </c>
      <c r="B39" s="1" t="s">
        <v>984</v>
      </c>
      <c r="C39" s="1" t="s">
        <v>1088</v>
      </c>
      <c r="D39" s="1" t="s">
        <v>1089</v>
      </c>
      <c r="E39" s="1" t="s">
        <v>1090</v>
      </c>
      <c r="F39" s="1" t="s">
        <v>921</v>
      </c>
      <c r="G39" s="1" t="s">
        <v>886</v>
      </c>
      <c r="H39" s="1" t="s">
        <v>887</v>
      </c>
      <c r="I39" s="1" t="s">
        <v>1091</v>
      </c>
      <c r="J39" s="1" t="s">
        <v>889</v>
      </c>
      <c r="K39" s="1" t="s">
        <v>1091</v>
      </c>
      <c r="L39" s="1" t="s">
        <v>1091</v>
      </c>
      <c r="M39" s="1" t="s">
        <v>890</v>
      </c>
      <c r="N39" s="1" t="s">
        <v>890</v>
      </c>
      <c r="O39" s="1" t="s">
        <v>891</v>
      </c>
      <c r="P39" s="1" t="s">
        <v>892</v>
      </c>
      <c r="Q39" s="1" t="s">
        <v>893</v>
      </c>
      <c r="R39" s="1" t="s">
        <v>1092</v>
      </c>
      <c r="S39" s="1" t="s">
        <v>895</v>
      </c>
      <c r="T39" s="1" t="s">
        <v>896</v>
      </c>
      <c r="U39" s="1" t="s">
        <v>855</v>
      </c>
      <c r="V39" s="1" t="s">
        <v>904</v>
      </c>
    </row>
    <row r="40" s="1" customFormat="1" spans="1:22">
      <c r="A40" s="3">
        <v>999225818385973</v>
      </c>
      <c r="B40" s="1" t="s">
        <v>1093</v>
      </c>
      <c r="C40" s="1" t="s">
        <v>1094</v>
      </c>
      <c r="D40" s="1" t="s">
        <v>1095</v>
      </c>
      <c r="E40" s="1" t="s">
        <v>1096</v>
      </c>
      <c r="F40" s="1" t="s">
        <v>1058</v>
      </c>
      <c r="G40" s="1" t="s">
        <v>898</v>
      </c>
      <c r="H40" s="1" t="s">
        <v>887</v>
      </c>
      <c r="I40" s="1" t="s">
        <v>1097</v>
      </c>
      <c r="J40" s="1" t="s">
        <v>889</v>
      </c>
      <c r="K40" s="1" t="s">
        <v>1097</v>
      </c>
      <c r="L40" s="1" t="s">
        <v>1097</v>
      </c>
      <c r="M40" s="1" t="s">
        <v>890</v>
      </c>
      <c r="N40" s="1" t="s">
        <v>890</v>
      </c>
      <c r="O40" s="1" t="s">
        <v>891</v>
      </c>
      <c r="P40" s="1" t="s">
        <v>892</v>
      </c>
      <c r="Q40" s="1" t="s">
        <v>893</v>
      </c>
      <c r="R40" s="1" t="s">
        <v>1098</v>
      </c>
      <c r="S40" s="1" t="s">
        <v>924</v>
      </c>
      <c r="T40" s="1" t="s">
        <v>896</v>
      </c>
      <c r="U40" s="1" t="s">
        <v>855</v>
      </c>
      <c r="V40" s="1" t="s">
        <v>904</v>
      </c>
    </row>
    <row r="41" s="1" customFormat="1" spans="1:22">
      <c r="A41" s="3">
        <v>999227290672220</v>
      </c>
      <c r="B41" s="1" t="s">
        <v>1099</v>
      </c>
      <c r="C41" s="1" t="s">
        <v>1100</v>
      </c>
      <c r="D41" s="1" t="s">
        <v>1101</v>
      </c>
      <c r="E41" s="1" t="s">
        <v>1102</v>
      </c>
      <c r="F41" s="1" t="s">
        <v>885</v>
      </c>
      <c r="G41" s="1" t="s">
        <v>886</v>
      </c>
      <c r="H41" s="1" t="s">
        <v>887</v>
      </c>
      <c r="I41" s="1" t="s">
        <v>1103</v>
      </c>
      <c r="J41" s="1" t="s">
        <v>889</v>
      </c>
      <c r="K41" s="1" t="s">
        <v>1103</v>
      </c>
      <c r="L41" s="1" t="s">
        <v>1103</v>
      </c>
      <c r="M41" s="1" t="s">
        <v>890</v>
      </c>
      <c r="N41" s="1" t="s">
        <v>890</v>
      </c>
      <c r="O41" s="1" t="s">
        <v>891</v>
      </c>
      <c r="P41" s="1" t="s">
        <v>892</v>
      </c>
      <c r="Q41" s="1" t="s">
        <v>893</v>
      </c>
      <c r="R41" s="1" t="s">
        <v>1104</v>
      </c>
      <c r="S41" s="1" t="s">
        <v>895</v>
      </c>
      <c r="T41" s="1" t="s">
        <v>896</v>
      </c>
      <c r="U41" s="1" t="s">
        <v>855</v>
      </c>
      <c r="V41" s="1" t="s">
        <v>904</v>
      </c>
    </row>
    <row r="42" s="1" customFormat="1" spans="1:22">
      <c r="A42" s="3">
        <v>999227112244956</v>
      </c>
      <c r="B42" s="1" t="s">
        <v>1105</v>
      </c>
      <c r="C42" s="1" t="s">
        <v>1106</v>
      </c>
      <c r="D42" s="1" t="s">
        <v>1107</v>
      </c>
      <c r="E42" s="1" t="s">
        <v>1108</v>
      </c>
      <c r="F42" s="1" t="s">
        <v>914</v>
      </c>
      <c r="G42" s="1" t="s">
        <v>886</v>
      </c>
      <c r="H42" s="1" t="s">
        <v>887</v>
      </c>
      <c r="I42" s="1" t="s">
        <v>1081</v>
      </c>
      <c r="J42" s="1" t="s">
        <v>889</v>
      </c>
      <c r="K42" s="1" t="s">
        <v>1081</v>
      </c>
      <c r="L42" s="1" t="s">
        <v>1081</v>
      </c>
      <c r="M42" s="1" t="s">
        <v>890</v>
      </c>
      <c r="N42" s="1" t="s">
        <v>890</v>
      </c>
      <c r="O42" s="1" t="s">
        <v>891</v>
      </c>
      <c r="P42" s="1" t="s">
        <v>892</v>
      </c>
      <c r="Q42" s="1" t="s">
        <v>893</v>
      </c>
      <c r="R42" s="1" t="s">
        <v>1109</v>
      </c>
      <c r="S42" s="1" t="s">
        <v>895</v>
      </c>
      <c r="T42" s="1" t="s">
        <v>896</v>
      </c>
      <c r="U42" s="1" t="s">
        <v>855</v>
      </c>
      <c r="V42" s="1" t="s">
        <v>904</v>
      </c>
    </row>
    <row r="43" s="1" customFormat="1" spans="1:22">
      <c r="A43" s="3">
        <v>999226068917462</v>
      </c>
      <c r="B43" s="1" t="s">
        <v>1110</v>
      </c>
      <c r="C43" s="1" t="s">
        <v>1111</v>
      </c>
      <c r="D43" s="1" t="s">
        <v>1112</v>
      </c>
      <c r="E43" s="1" t="s">
        <v>1113</v>
      </c>
      <c r="F43" s="1" t="s">
        <v>885</v>
      </c>
      <c r="G43" s="1" t="s">
        <v>886</v>
      </c>
      <c r="H43" s="1" t="s">
        <v>887</v>
      </c>
      <c r="I43" s="1" t="s">
        <v>1114</v>
      </c>
      <c r="J43" s="1" t="s">
        <v>889</v>
      </c>
      <c r="K43" s="1" t="s">
        <v>1114</v>
      </c>
      <c r="L43" s="1" t="s">
        <v>1114</v>
      </c>
      <c r="M43" s="1" t="s">
        <v>890</v>
      </c>
      <c r="N43" s="1" t="s">
        <v>890</v>
      </c>
      <c r="O43" s="1" t="s">
        <v>891</v>
      </c>
      <c r="P43" s="1" t="s">
        <v>892</v>
      </c>
      <c r="Q43" s="1" t="s">
        <v>893</v>
      </c>
      <c r="R43" s="1" t="s">
        <v>1115</v>
      </c>
      <c r="S43" s="1" t="s">
        <v>895</v>
      </c>
      <c r="T43" s="1" t="s">
        <v>896</v>
      </c>
      <c r="U43" s="1" t="s">
        <v>855</v>
      </c>
      <c r="V43" s="1" t="s">
        <v>904</v>
      </c>
    </row>
    <row r="44" s="1" customFormat="1" spans="1:22">
      <c r="A44" s="3">
        <v>999227449387752</v>
      </c>
      <c r="B44" s="1" t="s">
        <v>898</v>
      </c>
      <c r="C44" s="1" t="s">
        <v>1116</v>
      </c>
      <c r="D44" s="1" t="s">
        <v>1117</v>
      </c>
      <c r="E44" s="1" t="s">
        <v>1118</v>
      </c>
      <c r="F44" s="1" t="s">
        <v>898</v>
      </c>
      <c r="G44" s="1" t="s">
        <v>886</v>
      </c>
      <c r="H44" s="1" t="s">
        <v>887</v>
      </c>
      <c r="I44" s="1" t="s">
        <v>1119</v>
      </c>
      <c r="J44" s="1" t="s">
        <v>889</v>
      </c>
      <c r="K44" s="1" t="s">
        <v>1119</v>
      </c>
      <c r="L44" s="1" t="s">
        <v>1119</v>
      </c>
      <c r="M44" s="1" t="s">
        <v>890</v>
      </c>
      <c r="N44" s="1" t="s">
        <v>890</v>
      </c>
      <c r="O44" s="1" t="s">
        <v>891</v>
      </c>
      <c r="P44" s="1" t="s">
        <v>892</v>
      </c>
      <c r="Q44" s="1" t="s">
        <v>893</v>
      </c>
      <c r="R44" s="1" t="s">
        <v>1120</v>
      </c>
      <c r="S44" s="1" t="s">
        <v>895</v>
      </c>
      <c r="T44" s="1" t="s">
        <v>896</v>
      </c>
      <c r="U44" s="1" t="s">
        <v>855</v>
      </c>
      <c r="V44" s="1" t="s">
        <v>904</v>
      </c>
    </row>
    <row r="45" s="1" customFormat="1" spans="1:22">
      <c r="A45" s="3">
        <v>999226261908186</v>
      </c>
      <c r="B45" s="1" t="s">
        <v>1121</v>
      </c>
      <c r="C45" s="1" t="s">
        <v>1122</v>
      </c>
      <c r="D45" s="1" t="s">
        <v>1123</v>
      </c>
      <c r="E45" s="1" t="s">
        <v>1124</v>
      </c>
      <c r="F45" s="1" t="s">
        <v>914</v>
      </c>
      <c r="G45" s="1" t="s">
        <v>886</v>
      </c>
      <c r="H45" s="1" t="s">
        <v>887</v>
      </c>
      <c r="I45" s="1" t="s">
        <v>1125</v>
      </c>
      <c r="J45" s="1" t="s">
        <v>889</v>
      </c>
      <c r="K45" s="1" t="s">
        <v>1125</v>
      </c>
      <c r="L45" s="1" t="s">
        <v>1125</v>
      </c>
      <c r="M45" s="1" t="s">
        <v>890</v>
      </c>
      <c r="N45" s="1" t="s">
        <v>890</v>
      </c>
      <c r="O45" s="1" t="s">
        <v>891</v>
      </c>
      <c r="P45" s="1" t="s">
        <v>892</v>
      </c>
      <c r="Q45" s="1" t="s">
        <v>893</v>
      </c>
      <c r="R45" s="1" t="s">
        <v>1126</v>
      </c>
      <c r="S45" s="1" t="s">
        <v>895</v>
      </c>
      <c r="T45" s="1" t="s">
        <v>896</v>
      </c>
      <c r="U45" s="1" t="s">
        <v>855</v>
      </c>
      <c r="V45" s="1" t="s">
        <v>904</v>
      </c>
    </row>
    <row r="46" s="1" customFormat="1" spans="1:22">
      <c r="A46" s="3">
        <v>999227443586997</v>
      </c>
      <c r="B46" s="1" t="s">
        <v>898</v>
      </c>
      <c r="C46" s="1" t="s">
        <v>1127</v>
      </c>
      <c r="D46" s="1" t="s">
        <v>1128</v>
      </c>
      <c r="E46" s="1" t="s">
        <v>1129</v>
      </c>
      <c r="F46" s="1" t="s">
        <v>885</v>
      </c>
      <c r="G46" s="1" t="s">
        <v>886</v>
      </c>
      <c r="H46" s="1" t="s">
        <v>887</v>
      </c>
      <c r="I46" s="1" t="s">
        <v>1130</v>
      </c>
      <c r="J46" s="1" t="s">
        <v>889</v>
      </c>
      <c r="K46" s="1" t="s">
        <v>1130</v>
      </c>
      <c r="L46" s="1" t="s">
        <v>1130</v>
      </c>
      <c r="M46" s="1" t="s">
        <v>890</v>
      </c>
      <c r="N46" s="1" t="s">
        <v>890</v>
      </c>
      <c r="O46" s="1" t="s">
        <v>891</v>
      </c>
      <c r="P46" s="1" t="s">
        <v>892</v>
      </c>
      <c r="Q46" s="1" t="s">
        <v>893</v>
      </c>
      <c r="R46" s="1" t="s">
        <v>1131</v>
      </c>
      <c r="S46" s="1" t="s">
        <v>895</v>
      </c>
      <c r="T46" s="1" t="s">
        <v>896</v>
      </c>
      <c r="U46" s="1" t="s">
        <v>855</v>
      </c>
      <c r="V46" s="1" t="s">
        <v>904</v>
      </c>
    </row>
    <row r="47" s="1" customFormat="1" spans="1:22">
      <c r="A47" s="3">
        <v>999227340048408</v>
      </c>
      <c r="B47" s="1" t="s">
        <v>1041</v>
      </c>
      <c r="C47" s="1" t="s">
        <v>1132</v>
      </c>
      <c r="D47" s="1" t="s">
        <v>1133</v>
      </c>
      <c r="E47" s="1" t="s">
        <v>1134</v>
      </c>
      <c r="F47" s="1" t="s">
        <v>921</v>
      </c>
      <c r="G47" s="1" t="s">
        <v>886</v>
      </c>
      <c r="H47" s="1" t="s">
        <v>887</v>
      </c>
      <c r="I47" s="1" t="s">
        <v>1135</v>
      </c>
      <c r="J47" s="1" t="s">
        <v>889</v>
      </c>
      <c r="K47" s="1" t="s">
        <v>1135</v>
      </c>
      <c r="L47" s="1" t="s">
        <v>1135</v>
      </c>
      <c r="M47" s="1" t="s">
        <v>890</v>
      </c>
      <c r="N47" s="1" t="s">
        <v>890</v>
      </c>
      <c r="O47" s="1" t="s">
        <v>891</v>
      </c>
      <c r="P47" s="1" t="s">
        <v>892</v>
      </c>
      <c r="Q47" s="1" t="s">
        <v>893</v>
      </c>
      <c r="R47" s="1" t="s">
        <v>1136</v>
      </c>
      <c r="S47" s="1" t="s">
        <v>895</v>
      </c>
      <c r="T47" s="1" t="s">
        <v>896</v>
      </c>
      <c r="U47" s="1" t="s">
        <v>855</v>
      </c>
      <c r="V47" s="1" t="s">
        <v>904</v>
      </c>
    </row>
    <row r="48" s="1" customFormat="1" spans="1:22">
      <c r="A48" s="3">
        <v>999226502182999</v>
      </c>
      <c r="B48" s="1" t="s">
        <v>1137</v>
      </c>
      <c r="C48" s="1" t="s">
        <v>1138</v>
      </c>
      <c r="D48" s="1" t="s">
        <v>1133</v>
      </c>
      <c r="E48" s="1" t="s">
        <v>1139</v>
      </c>
      <c r="F48" s="1" t="s">
        <v>921</v>
      </c>
      <c r="G48" s="1" t="s">
        <v>885</v>
      </c>
      <c r="H48" s="1" t="s">
        <v>887</v>
      </c>
      <c r="I48" s="1" t="s">
        <v>1140</v>
      </c>
      <c r="J48" s="1" t="s">
        <v>889</v>
      </c>
      <c r="K48" s="1" t="s">
        <v>1140</v>
      </c>
      <c r="L48" s="1" t="s">
        <v>1141</v>
      </c>
      <c r="M48" s="1" t="s">
        <v>1142</v>
      </c>
      <c r="N48" s="1" t="s">
        <v>1142</v>
      </c>
      <c r="O48" s="1" t="s">
        <v>891</v>
      </c>
      <c r="P48" s="1" t="s">
        <v>892</v>
      </c>
      <c r="Q48" s="1" t="s">
        <v>893</v>
      </c>
      <c r="R48" s="1" t="s">
        <v>1143</v>
      </c>
      <c r="S48" s="1" t="s">
        <v>924</v>
      </c>
      <c r="T48" s="1" t="s">
        <v>896</v>
      </c>
      <c r="U48" s="1" t="s">
        <v>855</v>
      </c>
      <c r="V48" s="1" t="s">
        <v>904</v>
      </c>
    </row>
    <row r="49" s="1" customFormat="1" spans="1:22">
      <c r="A49" s="3">
        <v>999227058410371</v>
      </c>
      <c r="B49" s="1" t="s">
        <v>954</v>
      </c>
      <c r="C49" s="1" t="s">
        <v>1144</v>
      </c>
      <c r="D49" s="1" t="s">
        <v>1145</v>
      </c>
      <c r="E49" s="1" t="s">
        <v>1146</v>
      </c>
      <c r="F49" s="1" t="s">
        <v>921</v>
      </c>
      <c r="G49" s="1" t="s">
        <v>886</v>
      </c>
      <c r="H49" s="1" t="s">
        <v>887</v>
      </c>
      <c r="I49" s="1" t="s">
        <v>1147</v>
      </c>
      <c r="J49" s="1" t="s">
        <v>889</v>
      </c>
      <c r="K49" s="1" t="s">
        <v>1147</v>
      </c>
      <c r="L49" s="1" t="s">
        <v>1147</v>
      </c>
      <c r="M49" s="1" t="s">
        <v>890</v>
      </c>
      <c r="N49" s="1" t="s">
        <v>890</v>
      </c>
      <c r="O49" s="1" t="s">
        <v>891</v>
      </c>
      <c r="P49" s="1" t="s">
        <v>892</v>
      </c>
      <c r="Q49" s="1" t="s">
        <v>893</v>
      </c>
      <c r="R49" s="1" t="s">
        <v>1148</v>
      </c>
      <c r="S49" s="1" t="s">
        <v>895</v>
      </c>
      <c r="T49" s="1" t="s">
        <v>896</v>
      </c>
      <c r="U49" s="1" t="s">
        <v>855</v>
      </c>
      <c r="V49" s="1" t="s">
        <v>904</v>
      </c>
    </row>
    <row r="50" s="1" customFormat="1" spans="1:22">
      <c r="A50" s="3">
        <v>999227402683169</v>
      </c>
      <c r="B50" s="1" t="s">
        <v>914</v>
      </c>
      <c r="C50" s="1" t="s">
        <v>1149</v>
      </c>
      <c r="D50" s="1" t="s">
        <v>1145</v>
      </c>
      <c r="E50" s="1" t="s">
        <v>1150</v>
      </c>
      <c r="F50" s="1" t="s">
        <v>898</v>
      </c>
      <c r="G50" s="1" t="s">
        <v>886</v>
      </c>
      <c r="H50" s="1" t="s">
        <v>887</v>
      </c>
      <c r="I50" s="1" t="s">
        <v>1151</v>
      </c>
      <c r="J50" s="1" t="s">
        <v>889</v>
      </c>
      <c r="K50" s="1" t="s">
        <v>1151</v>
      </c>
      <c r="L50" s="1" t="s">
        <v>1151</v>
      </c>
      <c r="M50" s="1" t="s">
        <v>890</v>
      </c>
      <c r="N50" s="1" t="s">
        <v>890</v>
      </c>
      <c r="O50" s="1" t="s">
        <v>891</v>
      </c>
      <c r="P50" s="1" t="s">
        <v>892</v>
      </c>
      <c r="Q50" s="1" t="s">
        <v>893</v>
      </c>
      <c r="R50" s="1" t="s">
        <v>1152</v>
      </c>
      <c r="S50" s="1" t="s">
        <v>895</v>
      </c>
      <c r="T50" s="1" t="s">
        <v>896</v>
      </c>
      <c r="U50" s="1" t="s">
        <v>855</v>
      </c>
      <c r="V50" s="1" t="s">
        <v>904</v>
      </c>
    </row>
    <row r="51" s="1" customFormat="1" spans="1:22">
      <c r="A51" s="3">
        <v>999227287632331</v>
      </c>
      <c r="B51" s="1" t="s">
        <v>1099</v>
      </c>
      <c r="C51" s="1" t="s">
        <v>1153</v>
      </c>
      <c r="D51" s="1" t="s">
        <v>1154</v>
      </c>
      <c r="E51" s="1" t="s">
        <v>1155</v>
      </c>
      <c r="F51" s="1" t="s">
        <v>898</v>
      </c>
      <c r="G51" s="1" t="s">
        <v>886</v>
      </c>
      <c r="H51" s="1" t="s">
        <v>887</v>
      </c>
      <c r="I51" s="1" t="s">
        <v>1156</v>
      </c>
      <c r="J51" s="1" t="s">
        <v>889</v>
      </c>
      <c r="K51" s="1" t="s">
        <v>1156</v>
      </c>
      <c r="L51" s="1" t="s">
        <v>1156</v>
      </c>
      <c r="M51" s="1" t="s">
        <v>890</v>
      </c>
      <c r="N51" s="1" t="s">
        <v>890</v>
      </c>
      <c r="O51" s="1" t="s">
        <v>891</v>
      </c>
      <c r="P51" s="1" t="s">
        <v>892</v>
      </c>
      <c r="Q51" s="1" t="s">
        <v>893</v>
      </c>
      <c r="R51" s="1" t="s">
        <v>1157</v>
      </c>
      <c r="S51" s="1" t="s">
        <v>895</v>
      </c>
      <c r="T51" s="1" t="s">
        <v>896</v>
      </c>
      <c r="U51" s="1" t="s">
        <v>855</v>
      </c>
      <c r="V51" s="1" t="s">
        <v>904</v>
      </c>
    </row>
    <row r="52" s="1" customFormat="1" spans="1:22">
      <c r="A52" s="3">
        <v>999222837288665</v>
      </c>
      <c r="B52" s="1" t="s">
        <v>1158</v>
      </c>
      <c r="C52" s="1" t="s">
        <v>1159</v>
      </c>
      <c r="D52" s="1" t="s">
        <v>1160</v>
      </c>
      <c r="E52" s="1" t="s">
        <v>1161</v>
      </c>
      <c r="F52" s="1" t="s">
        <v>1058</v>
      </c>
      <c r="G52" s="1" t="s">
        <v>885</v>
      </c>
      <c r="H52" s="1" t="s">
        <v>887</v>
      </c>
      <c r="I52" s="1" t="s">
        <v>1162</v>
      </c>
      <c r="J52" s="1" t="s">
        <v>889</v>
      </c>
      <c r="K52" s="1" t="s">
        <v>1162</v>
      </c>
      <c r="L52" s="1" t="s">
        <v>1162</v>
      </c>
      <c r="M52" s="1" t="s">
        <v>890</v>
      </c>
      <c r="N52" s="1" t="s">
        <v>890</v>
      </c>
      <c r="O52" s="1" t="s">
        <v>891</v>
      </c>
      <c r="P52" s="1" t="s">
        <v>892</v>
      </c>
      <c r="Q52" s="1" t="s">
        <v>893</v>
      </c>
      <c r="R52" s="1" t="s">
        <v>1163</v>
      </c>
      <c r="S52" s="1" t="s">
        <v>924</v>
      </c>
      <c r="T52" s="1" t="s">
        <v>896</v>
      </c>
      <c r="U52" s="1" t="s">
        <v>855</v>
      </c>
      <c r="V52" s="1" t="s">
        <v>904</v>
      </c>
    </row>
    <row r="53" s="1" customFormat="1" spans="1:22">
      <c r="A53" s="3">
        <v>999227263663286</v>
      </c>
      <c r="B53" s="1" t="s">
        <v>1164</v>
      </c>
      <c r="C53" s="1" t="s">
        <v>1165</v>
      </c>
      <c r="D53" s="1" t="s">
        <v>1166</v>
      </c>
      <c r="E53" s="1" t="s">
        <v>1167</v>
      </c>
      <c r="F53" s="1" t="s">
        <v>898</v>
      </c>
      <c r="G53" s="1" t="s">
        <v>886</v>
      </c>
      <c r="H53" s="1" t="s">
        <v>887</v>
      </c>
      <c r="I53" s="1" t="s">
        <v>1168</v>
      </c>
      <c r="J53" s="1" t="s">
        <v>889</v>
      </c>
      <c r="K53" s="1" t="s">
        <v>1168</v>
      </c>
      <c r="L53" s="1" t="s">
        <v>1168</v>
      </c>
      <c r="M53" s="1" t="s">
        <v>890</v>
      </c>
      <c r="N53" s="1" t="s">
        <v>890</v>
      </c>
      <c r="O53" s="1" t="s">
        <v>891</v>
      </c>
      <c r="P53" s="1" t="s">
        <v>892</v>
      </c>
      <c r="Q53" s="1" t="s">
        <v>893</v>
      </c>
      <c r="R53" s="1" t="s">
        <v>1169</v>
      </c>
      <c r="S53" s="1" t="s">
        <v>895</v>
      </c>
      <c r="T53" s="1" t="s">
        <v>896</v>
      </c>
      <c r="U53" s="1" t="s">
        <v>855</v>
      </c>
      <c r="V53" s="1" t="s">
        <v>904</v>
      </c>
    </row>
    <row r="54" s="1" customFormat="1" spans="1:22">
      <c r="A54" s="3">
        <v>999227386477693</v>
      </c>
      <c r="B54" s="1" t="s">
        <v>1058</v>
      </c>
      <c r="C54" s="1" t="s">
        <v>1170</v>
      </c>
      <c r="D54" s="1" t="s">
        <v>1171</v>
      </c>
      <c r="E54" s="1" t="s">
        <v>1172</v>
      </c>
      <c r="F54" s="1" t="s">
        <v>914</v>
      </c>
      <c r="G54" s="1" t="s">
        <v>886</v>
      </c>
      <c r="H54" s="1" t="s">
        <v>887</v>
      </c>
      <c r="I54" s="1" t="s">
        <v>1173</v>
      </c>
      <c r="J54" s="1" t="s">
        <v>889</v>
      </c>
      <c r="K54" s="1" t="s">
        <v>1173</v>
      </c>
      <c r="L54" s="1" t="s">
        <v>1173</v>
      </c>
      <c r="M54" s="1" t="s">
        <v>890</v>
      </c>
      <c r="N54" s="1" t="s">
        <v>890</v>
      </c>
      <c r="O54" s="1" t="s">
        <v>891</v>
      </c>
      <c r="P54" s="1" t="s">
        <v>892</v>
      </c>
      <c r="Q54" s="1" t="s">
        <v>893</v>
      </c>
      <c r="R54" s="1" t="s">
        <v>1174</v>
      </c>
      <c r="S54" s="1" t="s">
        <v>895</v>
      </c>
      <c r="T54" s="1" t="s">
        <v>896</v>
      </c>
      <c r="U54" s="1" t="s">
        <v>855</v>
      </c>
      <c r="V54" s="1" t="s">
        <v>904</v>
      </c>
    </row>
    <row r="55" s="1" customFormat="1" spans="1:22">
      <c r="A55" s="3">
        <v>999225267135531</v>
      </c>
      <c r="B55" s="1" t="s">
        <v>1175</v>
      </c>
      <c r="C55" s="1" t="s">
        <v>1176</v>
      </c>
      <c r="D55" s="1" t="s">
        <v>1171</v>
      </c>
      <c r="E55" s="1" t="s">
        <v>1177</v>
      </c>
      <c r="F55" s="1" t="s">
        <v>984</v>
      </c>
      <c r="G55" s="1" t="s">
        <v>898</v>
      </c>
      <c r="H55" s="1" t="s">
        <v>887</v>
      </c>
      <c r="I55" s="1" t="s">
        <v>1178</v>
      </c>
      <c r="J55" s="1" t="s">
        <v>889</v>
      </c>
      <c r="K55" s="1" t="s">
        <v>1178</v>
      </c>
      <c r="L55" s="1" t="s">
        <v>1178</v>
      </c>
      <c r="M55" s="1" t="s">
        <v>890</v>
      </c>
      <c r="N55" s="1" t="s">
        <v>890</v>
      </c>
      <c r="O55" s="1" t="s">
        <v>891</v>
      </c>
      <c r="P55" s="1" t="s">
        <v>892</v>
      </c>
      <c r="Q55" s="1" t="s">
        <v>893</v>
      </c>
      <c r="R55" s="1" t="s">
        <v>1179</v>
      </c>
      <c r="S55" s="1" t="s">
        <v>924</v>
      </c>
      <c r="T55" s="1" t="s">
        <v>896</v>
      </c>
      <c r="U55" s="1" t="s">
        <v>855</v>
      </c>
      <c r="V55" s="1" t="s">
        <v>904</v>
      </c>
    </row>
    <row r="56" s="1" customFormat="1" spans="1:22">
      <c r="A56" s="3">
        <v>999227402751738</v>
      </c>
      <c r="B56" s="1" t="s">
        <v>914</v>
      </c>
      <c r="C56" s="1" t="s">
        <v>1180</v>
      </c>
      <c r="D56" s="1" t="s">
        <v>1181</v>
      </c>
      <c r="E56" s="1" t="s">
        <v>1182</v>
      </c>
      <c r="F56" s="1" t="s">
        <v>921</v>
      </c>
      <c r="G56" s="1" t="s">
        <v>886</v>
      </c>
      <c r="H56" s="1" t="s">
        <v>887</v>
      </c>
      <c r="I56" s="1" t="s">
        <v>1183</v>
      </c>
      <c r="J56" s="1" t="s">
        <v>889</v>
      </c>
      <c r="K56" s="1" t="s">
        <v>1183</v>
      </c>
      <c r="L56" s="1" t="s">
        <v>1183</v>
      </c>
      <c r="M56" s="1" t="s">
        <v>890</v>
      </c>
      <c r="N56" s="1" t="s">
        <v>890</v>
      </c>
      <c r="O56" s="1" t="s">
        <v>891</v>
      </c>
      <c r="P56" s="1" t="s">
        <v>892</v>
      </c>
      <c r="Q56" s="1" t="s">
        <v>893</v>
      </c>
      <c r="R56" s="1" t="s">
        <v>1184</v>
      </c>
      <c r="S56" s="1" t="s">
        <v>895</v>
      </c>
      <c r="T56" s="1" t="s">
        <v>896</v>
      </c>
      <c r="U56" s="1" t="s">
        <v>855</v>
      </c>
      <c r="V56" s="1" t="s">
        <v>1185</v>
      </c>
    </row>
    <row r="57" s="1" customFormat="1" spans="1:22">
      <c r="A57" s="3">
        <v>999227061963898</v>
      </c>
      <c r="B57" s="1" t="s">
        <v>954</v>
      </c>
      <c r="C57" s="1" t="s">
        <v>1186</v>
      </c>
      <c r="D57" s="1" t="s">
        <v>1187</v>
      </c>
      <c r="E57" s="1" t="s">
        <v>1188</v>
      </c>
      <c r="F57" s="1" t="s">
        <v>885</v>
      </c>
      <c r="G57" s="1" t="s">
        <v>886</v>
      </c>
      <c r="H57" s="1" t="s">
        <v>887</v>
      </c>
      <c r="I57" s="1" t="s">
        <v>1189</v>
      </c>
      <c r="J57" s="1" t="s">
        <v>889</v>
      </c>
      <c r="K57" s="1" t="s">
        <v>1189</v>
      </c>
      <c r="L57" s="1" t="s">
        <v>1189</v>
      </c>
      <c r="M57" s="1" t="s">
        <v>890</v>
      </c>
      <c r="N57" s="1" t="s">
        <v>890</v>
      </c>
      <c r="O57" s="1" t="s">
        <v>891</v>
      </c>
      <c r="P57" s="1" t="s">
        <v>892</v>
      </c>
      <c r="Q57" s="1" t="s">
        <v>893</v>
      </c>
      <c r="R57" s="1" t="s">
        <v>1190</v>
      </c>
      <c r="S57" s="1" t="s">
        <v>895</v>
      </c>
      <c r="T57" s="1" t="s">
        <v>896</v>
      </c>
      <c r="U57" s="1" t="s">
        <v>855</v>
      </c>
      <c r="V57" s="1" t="s">
        <v>1185</v>
      </c>
    </row>
    <row r="58" s="1" customFormat="1" spans="1:22">
      <c r="A58" s="3">
        <v>27411202508</v>
      </c>
      <c r="B58" s="1" t="s">
        <v>921</v>
      </c>
      <c r="C58" s="1" t="s">
        <v>1191</v>
      </c>
      <c r="D58" s="1" t="s">
        <v>1192</v>
      </c>
      <c r="E58" s="1" t="s">
        <v>1193</v>
      </c>
      <c r="F58" s="1" t="s">
        <v>898</v>
      </c>
      <c r="G58" s="1" t="s">
        <v>886</v>
      </c>
      <c r="H58" s="1" t="s">
        <v>887</v>
      </c>
      <c r="I58" s="1" t="s">
        <v>1194</v>
      </c>
      <c r="J58" s="1" t="s">
        <v>889</v>
      </c>
      <c r="K58" s="1" t="s">
        <v>1194</v>
      </c>
      <c r="L58" s="1" t="s">
        <v>1194</v>
      </c>
      <c r="M58" s="1" t="s">
        <v>890</v>
      </c>
      <c r="N58" s="1" t="s">
        <v>890</v>
      </c>
      <c r="O58" s="1" t="s">
        <v>891</v>
      </c>
      <c r="P58" s="1" t="s">
        <v>892</v>
      </c>
      <c r="Q58" s="1" t="s">
        <v>893</v>
      </c>
      <c r="R58" s="1" t="s">
        <v>1195</v>
      </c>
      <c r="S58" s="1" t="s">
        <v>895</v>
      </c>
      <c r="T58" s="1" t="s">
        <v>896</v>
      </c>
      <c r="U58" s="1" t="s">
        <v>855</v>
      </c>
      <c r="V58" s="1" t="s">
        <v>1185</v>
      </c>
    </row>
    <row r="59" s="1" customFormat="1" spans="1:22">
      <c r="A59" s="3">
        <v>27411202510</v>
      </c>
      <c r="B59" s="1" t="s">
        <v>921</v>
      </c>
      <c r="C59" s="1" t="s">
        <v>1196</v>
      </c>
      <c r="D59" s="1" t="s">
        <v>1192</v>
      </c>
      <c r="E59" s="1" t="s">
        <v>1197</v>
      </c>
      <c r="F59" s="1" t="s">
        <v>898</v>
      </c>
      <c r="G59" s="1" t="s">
        <v>886</v>
      </c>
      <c r="H59" s="1" t="s">
        <v>887</v>
      </c>
      <c r="I59" s="1" t="s">
        <v>1198</v>
      </c>
      <c r="J59" s="1" t="s">
        <v>889</v>
      </c>
      <c r="K59" s="1" t="s">
        <v>1198</v>
      </c>
      <c r="L59" s="1" t="s">
        <v>1198</v>
      </c>
      <c r="M59" s="1" t="s">
        <v>890</v>
      </c>
      <c r="N59" s="1" t="s">
        <v>890</v>
      </c>
      <c r="O59" s="1" t="s">
        <v>891</v>
      </c>
      <c r="P59" s="1" t="s">
        <v>892</v>
      </c>
      <c r="Q59" s="1" t="s">
        <v>893</v>
      </c>
      <c r="R59" s="1" t="s">
        <v>1199</v>
      </c>
      <c r="S59" s="1" t="s">
        <v>895</v>
      </c>
      <c r="T59" s="1" t="s">
        <v>896</v>
      </c>
      <c r="U59" s="1" t="s">
        <v>855</v>
      </c>
      <c r="V59" s="1" t="s">
        <v>1185</v>
      </c>
    </row>
    <row r="60" s="1" customFormat="1" spans="1:22">
      <c r="A60" s="3">
        <v>999227253306124</v>
      </c>
      <c r="B60" s="1" t="s">
        <v>1200</v>
      </c>
      <c r="C60" s="1" t="s">
        <v>1201</v>
      </c>
      <c r="D60" s="1" t="s">
        <v>1202</v>
      </c>
      <c r="E60" s="1" t="s">
        <v>1203</v>
      </c>
      <c r="F60" s="1" t="s">
        <v>898</v>
      </c>
      <c r="G60" s="1" t="s">
        <v>886</v>
      </c>
      <c r="H60" s="1" t="s">
        <v>887</v>
      </c>
      <c r="I60" s="1" t="s">
        <v>1204</v>
      </c>
      <c r="J60" s="1" t="s">
        <v>889</v>
      </c>
      <c r="K60" s="1" t="s">
        <v>1204</v>
      </c>
      <c r="L60" s="1" t="s">
        <v>1204</v>
      </c>
      <c r="M60" s="1" t="s">
        <v>890</v>
      </c>
      <c r="N60" s="1" t="s">
        <v>890</v>
      </c>
      <c r="O60" s="1" t="s">
        <v>891</v>
      </c>
      <c r="P60" s="1" t="s">
        <v>892</v>
      </c>
      <c r="Q60" s="1" t="s">
        <v>893</v>
      </c>
      <c r="R60" s="1" t="s">
        <v>1205</v>
      </c>
      <c r="S60" s="1" t="s">
        <v>895</v>
      </c>
      <c r="T60" s="1" t="s">
        <v>896</v>
      </c>
      <c r="U60" s="1" t="s">
        <v>855</v>
      </c>
      <c r="V60" s="1" t="s">
        <v>1206</v>
      </c>
    </row>
    <row r="61" s="1" customFormat="1" spans="1:22">
      <c r="A61" s="3">
        <v>999227057082692</v>
      </c>
      <c r="B61" s="1" t="s">
        <v>954</v>
      </c>
      <c r="C61" s="1" t="s">
        <v>1207</v>
      </c>
      <c r="D61" s="1" t="s">
        <v>1202</v>
      </c>
      <c r="E61" s="1" t="s">
        <v>1208</v>
      </c>
      <c r="F61" s="1" t="s">
        <v>898</v>
      </c>
      <c r="G61" s="1" t="s">
        <v>886</v>
      </c>
      <c r="H61" s="1" t="s">
        <v>887</v>
      </c>
      <c r="I61" s="1" t="s">
        <v>1204</v>
      </c>
      <c r="J61" s="1" t="s">
        <v>889</v>
      </c>
      <c r="K61" s="1" t="s">
        <v>1204</v>
      </c>
      <c r="L61" s="1" t="s">
        <v>1204</v>
      </c>
      <c r="M61" s="1" t="s">
        <v>890</v>
      </c>
      <c r="N61" s="1" t="s">
        <v>890</v>
      </c>
      <c r="O61" s="1" t="s">
        <v>891</v>
      </c>
      <c r="P61" s="1" t="s">
        <v>892</v>
      </c>
      <c r="Q61" s="1" t="s">
        <v>893</v>
      </c>
      <c r="R61" s="1" t="s">
        <v>1209</v>
      </c>
      <c r="S61" s="1" t="s">
        <v>895</v>
      </c>
      <c r="T61" s="1" t="s">
        <v>896</v>
      </c>
      <c r="U61" s="1" t="s">
        <v>855</v>
      </c>
      <c r="V61" s="1" t="s">
        <v>1206</v>
      </c>
    </row>
    <row r="62" s="1" customFormat="1" spans="1:22">
      <c r="A62" s="3">
        <v>999226729269083</v>
      </c>
      <c r="B62" s="1" t="s">
        <v>1210</v>
      </c>
      <c r="C62" s="1" t="s">
        <v>1211</v>
      </c>
      <c r="D62" s="1" t="s">
        <v>1212</v>
      </c>
      <c r="E62" s="1" t="s">
        <v>1213</v>
      </c>
      <c r="F62" s="1" t="s">
        <v>885</v>
      </c>
      <c r="G62" s="1" t="s">
        <v>886</v>
      </c>
      <c r="H62" s="1" t="s">
        <v>887</v>
      </c>
      <c r="I62" s="1" t="s">
        <v>1214</v>
      </c>
      <c r="J62" s="1" t="s">
        <v>889</v>
      </c>
      <c r="K62" s="1" t="s">
        <v>1214</v>
      </c>
      <c r="L62" s="1" t="s">
        <v>1214</v>
      </c>
      <c r="M62" s="1" t="s">
        <v>890</v>
      </c>
      <c r="N62" s="1" t="s">
        <v>890</v>
      </c>
      <c r="O62" s="1" t="s">
        <v>891</v>
      </c>
      <c r="P62" s="1" t="s">
        <v>892</v>
      </c>
      <c r="Q62" s="1" t="s">
        <v>893</v>
      </c>
      <c r="R62" s="1" t="s">
        <v>1215</v>
      </c>
      <c r="S62" s="1" t="s">
        <v>895</v>
      </c>
      <c r="T62" s="1" t="s">
        <v>896</v>
      </c>
      <c r="U62" s="1" t="s">
        <v>855</v>
      </c>
      <c r="V62" s="1" t="s">
        <v>904</v>
      </c>
    </row>
    <row r="63" s="1" customFormat="1" spans="1:22">
      <c r="A63" s="3">
        <v>999226659588434</v>
      </c>
      <c r="B63" s="1" t="s">
        <v>1022</v>
      </c>
      <c r="C63" s="1" t="s">
        <v>1216</v>
      </c>
      <c r="D63" s="1" t="s">
        <v>1217</v>
      </c>
      <c r="E63" s="1" t="s">
        <v>1218</v>
      </c>
      <c r="F63" s="1" t="s">
        <v>921</v>
      </c>
      <c r="G63" s="1" t="s">
        <v>886</v>
      </c>
      <c r="H63" s="1" t="s">
        <v>887</v>
      </c>
      <c r="I63" s="1" t="s">
        <v>1219</v>
      </c>
      <c r="J63" s="1" t="s">
        <v>889</v>
      </c>
      <c r="K63" s="1" t="s">
        <v>1219</v>
      </c>
      <c r="L63" s="1" t="s">
        <v>1219</v>
      </c>
      <c r="M63" s="1" t="s">
        <v>890</v>
      </c>
      <c r="N63" s="1" t="s">
        <v>890</v>
      </c>
      <c r="O63" s="1" t="s">
        <v>891</v>
      </c>
      <c r="P63" s="1" t="s">
        <v>892</v>
      </c>
      <c r="Q63" s="1" t="s">
        <v>893</v>
      </c>
      <c r="R63" s="1" t="s">
        <v>1220</v>
      </c>
      <c r="S63" s="1" t="s">
        <v>895</v>
      </c>
      <c r="T63" s="1" t="s">
        <v>896</v>
      </c>
      <c r="U63" s="1" t="s">
        <v>855</v>
      </c>
      <c r="V63" s="1" t="s">
        <v>904</v>
      </c>
    </row>
    <row r="64" s="1" customFormat="1" spans="1:22">
      <c r="A64" s="3">
        <v>999226497317345</v>
      </c>
      <c r="B64" s="1" t="s">
        <v>1221</v>
      </c>
      <c r="C64" s="1" t="s">
        <v>1222</v>
      </c>
      <c r="D64" s="1" t="s">
        <v>1223</v>
      </c>
      <c r="E64" s="1" t="s">
        <v>1224</v>
      </c>
      <c r="F64" s="1" t="s">
        <v>885</v>
      </c>
      <c r="G64" s="1" t="s">
        <v>886</v>
      </c>
      <c r="H64" s="1" t="s">
        <v>887</v>
      </c>
      <c r="I64" s="1" t="s">
        <v>1225</v>
      </c>
      <c r="J64" s="1" t="s">
        <v>889</v>
      </c>
      <c r="K64" s="1" t="s">
        <v>1225</v>
      </c>
      <c r="L64" s="1" t="s">
        <v>1225</v>
      </c>
      <c r="M64" s="1" t="s">
        <v>890</v>
      </c>
      <c r="N64" s="1" t="s">
        <v>890</v>
      </c>
      <c r="O64" s="1" t="s">
        <v>891</v>
      </c>
      <c r="P64" s="1" t="s">
        <v>892</v>
      </c>
      <c r="Q64" s="1" t="s">
        <v>893</v>
      </c>
      <c r="R64" s="1" t="s">
        <v>1226</v>
      </c>
      <c r="S64" s="1" t="s">
        <v>895</v>
      </c>
      <c r="T64" s="1" t="s">
        <v>896</v>
      </c>
      <c r="U64" s="1" t="s">
        <v>855</v>
      </c>
      <c r="V64" s="1" t="s">
        <v>904</v>
      </c>
    </row>
    <row r="65" s="1" customFormat="1" spans="1:22">
      <c r="A65" s="3">
        <v>999227048358683</v>
      </c>
      <c r="B65" s="1" t="s">
        <v>925</v>
      </c>
      <c r="C65" s="1" t="s">
        <v>1227</v>
      </c>
      <c r="D65" s="1" t="s">
        <v>1228</v>
      </c>
      <c r="E65" s="1" t="s">
        <v>1229</v>
      </c>
      <c r="F65" s="1" t="s">
        <v>921</v>
      </c>
      <c r="G65" s="1" t="s">
        <v>886</v>
      </c>
      <c r="H65" s="1" t="s">
        <v>887</v>
      </c>
      <c r="I65" s="1" t="s">
        <v>1230</v>
      </c>
      <c r="J65" s="1" t="s">
        <v>889</v>
      </c>
      <c r="K65" s="1" t="s">
        <v>1230</v>
      </c>
      <c r="L65" s="1" t="s">
        <v>1230</v>
      </c>
      <c r="M65" s="1" t="s">
        <v>890</v>
      </c>
      <c r="N65" s="1" t="s">
        <v>890</v>
      </c>
      <c r="O65" s="1" t="s">
        <v>891</v>
      </c>
      <c r="P65" s="1" t="s">
        <v>892</v>
      </c>
      <c r="Q65" s="1" t="s">
        <v>893</v>
      </c>
      <c r="R65" s="1" t="s">
        <v>1231</v>
      </c>
      <c r="S65" s="1" t="s">
        <v>895</v>
      </c>
      <c r="T65" s="1" t="s">
        <v>896</v>
      </c>
      <c r="U65" s="1" t="s">
        <v>855</v>
      </c>
      <c r="V65" s="1" t="s">
        <v>990</v>
      </c>
    </row>
    <row r="66" s="1" customFormat="1" spans="1:22">
      <c r="A66" s="3">
        <v>999225760819734</v>
      </c>
      <c r="B66" s="1" t="s">
        <v>1232</v>
      </c>
      <c r="C66" s="1" t="s">
        <v>1233</v>
      </c>
      <c r="D66" s="1" t="s">
        <v>1234</v>
      </c>
      <c r="E66" s="1" t="s">
        <v>1235</v>
      </c>
      <c r="F66" s="1" t="s">
        <v>921</v>
      </c>
      <c r="G66" s="1" t="s">
        <v>886</v>
      </c>
      <c r="H66" s="1" t="s">
        <v>887</v>
      </c>
      <c r="I66" s="1" t="s">
        <v>1236</v>
      </c>
      <c r="J66" s="1" t="s">
        <v>889</v>
      </c>
      <c r="K66" s="1" t="s">
        <v>1236</v>
      </c>
      <c r="L66" s="1" t="s">
        <v>1236</v>
      </c>
      <c r="M66" s="1" t="s">
        <v>890</v>
      </c>
      <c r="N66" s="1" t="s">
        <v>890</v>
      </c>
      <c r="O66" s="1" t="s">
        <v>891</v>
      </c>
      <c r="P66" s="1" t="s">
        <v>892</v>
      </c>
      <c r="Q66" s="1" t="s">
        <v>893</v>
      </c>
      <c r="R66" s="1" t="s">
        <v>1237</v>
      </c>
      <c r="S66" s="1" t="s">
        <v>895</v>
      </c>
      <c r="T66" s="1" t="s">
        <v>896</v>
      </c>
      <c r="U66" s="1" t="s">
        <v>855</v>
      </c>
      <c r="V66" s="1" t="s">
        <v>990</v>
      </c>
    </row>
    <row r="67" s="1" customFormat="1" spans="1:22">
      <c r="A67" s="3">
        <v>999227441545904</v>
      </c>
      <c r="B67" s="1" t="s">
        <v>921</v>
      </c>
      <c r="C67" s="1" t="s">
        <v>1238</v>
      </c>
      <c r="D67" s="1" t="s">
        <v>1234</v>
      </c>
      <c r="E67" s="1" t="s">
        <v>1239</v>
      </c>
      <c r="F67" s="1" t="s">
        <v>898</v>
      </c>
      <c r="G67" s="1" t="s">
        <v>886</v>
      </c>
      <c r="H67" s="1" t="s">
        <v>887</v>
      </c>
      <c r="I67" s="1" t="s">
        <v>1240</v>
      </c>
      <c r="J67" s="1" t="s">
        <v>889</v>
      </c>
      <c r="K67" s="1" t="s">
        <v>1240</v>
      </c>
      <c r="L67" s="1" t="s">
        <v>1240</v>
      </c>
      <c r="M67" s="1" t="s">
        <v>890</v>
      </c>
      <c r="N67" s="1" t="s">
        <v>890</v>
      </c>
      <c r="O67" s="1" t="s">
        <v>891</v>
      </c>
      <c r="P67" s="1" t="s">
        <v>892</v>
      </c>
      <c r="Q67" s="1" t="s">
        <v>893</v>
      </c>
      <c r="R67" s="1" t="s">
        <v>1241</v>
      </c>
      <c r="S67" s="1" t="s">
        <v>895</v>
      </c>
      <c r="T67" s="1" t="s">
        <v>896</v>
      </c>
      <c r="U67" s="1" t="s">
        <v>855</v>
      </c>
      <c r="V67" s="1" t="s">
        <v>990</v>
      </c>
    </row>
    <row r="68" s="1" customFormat="1" spans="1:22">
      <c r="A68" s="3">
        <v>999227337660283</v>
      </c>
      <c r="B68" s="1" t="s">
        <v>1041</v>
      </c>
      <c r="C68" s="1" t="s">
        <v>1242</v>
      </c>
      <c r="D68" s="1" t="s">
        <v>1243</v>
      </c>
      <c r="E68" s="1" t="s">
        <v>1244</v>
      </c>
      <c r="F68" s="1" t="s">
        <v>984</v>
      </c>
      <c r="G68" s="1" t="s">
        <v>886</v>
      </c>
      <c r="H68" s="1" t="s">
        <v>887</v>
      </c>
      <c r="I68" s="1" t="s">
        <v>1245</v>
      </c>
      <c r="J68" s="1" t="s">
        <v>889</v>
      </c>
      <c r="K68" s="1" t="s">
        <v>1245</v>
      </c>
      <c r="L68" s="1" t="s">
        <v>1245</v>
      </c>
      <c r="M68" s="1" t="s">
        <v>890</v>
      </c>
      <c r="N68" s="1" t="s">
        <v>890</v>
      </c>
      <c r="O68" s="1" t="s">
        <v>891</v>
      </c>
      <c r="P68" s="1" t="s">
        <v>892</v>
      </c>
      <c r="Q68" s="1" t="s">
        <v>893</v>
      </c>
      <c r="R68" s="1" t="s">
        <v>1246</v>
      </c>
      <c r="S68" s="1" t="s">
        <v>895</v>
      </c>
      <c r="T68" s="1" t="s">
        <v>896</v>
      </c>
      <c r="U68" s="1" t="s">
        <v>855</v>
      </c>
      <c r="V68" s="1" t="s">
        <v>996</v>
      </c>
    </row>
    <row r="69" s="1" customFormat="1" spans="1:22">
      <c r="A69" s="3">
        <v>999222622259979</v>
      </c>
      <c r="B69" s="1" t="s">
        <v>1247</v>
      </c>
      <c r="C69" s="1" t="s">
        <v>1248</v>
      </c>
      <c r="D69" s="1" t="s">
        <v>1249</v>
      </c>
      <c r="E69" s="1" t="s">
        <v>1250</v>
      </c>
      <c r="F69" s="1" t="s">
        <v>914</v>
      </c>
      <c r="G69" s="1" t="s">
        <v>885</v>
      </c>
      <c r="H69" s="1" t="s">
        <v>887</v>
      </c>
      <c r="I69" s="1" t="s">
        <v>1251</v>
      </c>
      <c r="J69" s="1" t="s">
        <v>889</v>
      </c>
      <c r="K69" s="1" t="s">
        <v>1251</v>
      </c>
      <c r="L69" s="1" t="s">
        <v>1251</v>
      </c>
      <c r="M69" s="1" t="s">
        <v>890</v>
      </c>
      <c r="N69" s="1" t="s">
        <v>890</v>
      </c>
      <c r="O69" s="1" t="s">
        <v>891</v>
      </c>
      <c r="P69" s="1" t="s">
        <v>892</v>
      </c>
      <c r="Q69" s="1" t="s">
        <v>893</v>
      </c>
      <c r="R69" s="1" t="s">
        <v>1252</v>
      </c>
      <c r="S69" s="1" t="s">
        <v>924</v>
      </c>
      <c r="T69" s="1" t="s">
        <v>896</v>
      </c>
      <c r="U69" s="1" t="s">
        <v>855</v>
      </c>
      <c r="V69" s="1" t="s">
        <v>990</v>
      </c>
    </row>
    <row r="70" s="1" customFormat="1" spans="1:22">
      <c r="A70" s="3">
        <v>999227294337298</v>
      </c>
      <c r="B70" s="1" t="s">
        <v>1253</v>
      </c>
      <c r="C70" s="1" t="s">
        <v>1254</v>
      </c>
      <c r="D70" s="1" t="s">
        <v>1255</v>
      </c>
      <c r="E70" s="1" t="s">
        <v>1256</v>
      </c>
      <c r="F70" s="1" t="s">
        <v>885</v>
      </c>
      <c r="G70" s="1" t="s">
        <v>886</v>
      </c>
      <c r="H70" s="1" t="s">
        <v>887</v>
      </c>
      <c r="I70" s="1" t="s">
        <v>1257</v>
      </c>
      <c r="J70" s="1" t="s">
        <v>889</v>
      </c>
      <c r="K70" s="1" t="s">
        <v>1257</v>
      </c>
      <c r="L70" s="1" t="s">
        <v>1257</v>
      </c>
      <c r="M70" s="1" t="s">
        <v>890</v>
      </c>
      <c r="N70" s="1" t="s">
        <v>890</v>
      </c>
      <c r="O70" s="1" t="s">
        <v>891</v>
      </c>
      <c r="P70" s="1" t="s">
        <v>892</v>
      </c>
      <c r="Q70" s="1" t="s">
        <v>893</v>
      </c>
      <c r="R70" s="1" t="s">
        <v>1258</v>
      </c>
      <c r="S70" s="1" t="s">
        <v>895</v>
      </c>
      <c r="T70" s="1" t="s">
        <v>896</v>
      </c>
      <c r="U70" s="1" t="s">
        <v>855</v>
      </c>
      <c r="V70" s="1" t="s">
        <v>996</v>
      </c>
    </row>
    <row r="71" s="1" customFormat="1" spans="1:22">
      <c r="A71" s="3">
        <v>999227099168731</v>
      </c>
      <c r="B71" s="1" t="s">
        <v>1259</v>
      </c>
      <c r="C71" s="1" t="s">
        <v>1260</v>
      </c>
      <c r="D71" s="1" t="s">
        <v>1261</v>
      </c>
      <c r="E71" s="1" t="s">
        <v>1262</v>
      </c>
      <c r="F71" s="1" t="s">
        <v>885</v>
      </c>
      <c r="G71" s="1" t="s">
        <v>886</v>
      </c>
      <c r="H71" s="1" t="s">
        <v>887</v>
      </c>
      <c r="I71" s="1" t="s">
        <v>1263</v>
      </c>
      <c r="J71" s="1" t="s">
        <v>889</v>
      </c>
      <c r="K71" s="1" t="s">
        <v>1263</v>
      </c>
      <c r="L71" s="1" t="s">
        <v>1263</v>
      </c>
      <c r="M71" s="1" t="s">
        <v>890</v>
      </c>
      <c r="N71" s="1" t="s">
        <v>890</v>
      </c>
      <c r="O71" s="1" t="s">
        <v>891</v>
      </c>
      <c r="P71" s="1" t="s">
        <v>892</v>
      </c>
      <c r="Q71" s="1" t="s">
        <v>893</v>
      </c>
      <c r="R71" s="1" t="s">
        <v>1264</v>
      </c>
      <c r="S71" s="1" t="s">
        <v>895</v>
      </c>
      <c r="T71" s="1" t="s">
        <v>896</v>
      </c>
      <c r="U71" s="1" t="s">
        <v>855</v>
      </c>
      <c r="V71" s="1" t="s">
        <v>1265</v>
      </c>
    </row>
    <row r="72" s="1" customFormat="1" spans="1:22">
      <c r="A72" s="3">
        <v>999227398127149</v>
      </c>
      <c r="B72" s="1" t="s">
        <v>914</v>
      </c>
      <c r="C72" s="1" t="s">
        <v>1266</v>
      </c>
      <c r="D72" s="1" t="s">
        <v>1267</v>
      </c>
      <c r="E72" s="1" t="s">
        <v>1268</v>
      </c>
      <c r="F72" s="1" t="s">
        <v>898</v>
      </c>
      <c r="G72" s="1" t="s">
        <v>886</v>
      </c>
      <c r="H72" s="1" t="s">
        <v>887</v>
      </c>
      <c r="I72" s="1" t="s">
        <v>1269</v>
      </c>
      <c r="J72" s="1" t="s">
        <v>889</v>
      </c>
      <c r="K72" s="1" t="s">
        <v>1269</v>
      </c>
      <c r="L72" s="1" t="s">
        <v>1269</v>
      </c>
      <c r="M72" s="1" t="s">
        <v>890</v>
      </c>
      <c r="N72" s="1" t="s">
        <v>890</v>
      </c>
      <c r="O72" s="1" t="s">
        <v>891</v>
      </c>
      <c r="P72" s="1" t="s">
        <v>892</v>
      </c>
      <c r="Q72" s="1" t="s">
        <v>893</v>
      </c>
      <c r="R72" s="1" t="s">
        <v>1270</v>
      </c>
      <c r="S72" s="1" t="s">
        <v>895</v>
      </c>
      <c r="T72" s="1" t="s">
        <v>896</v>
      </c>
      <c r="U72" s="1" t="s">
        <v>855</v>
      </c>
      <c r="V72" s="1" t="s">
        <v>996</v>
      </c>
    </row>
    <row r="73" s="1" customFormat="1" spans="1:22">
      <c r="A73" s="3">
        <v>999227351737918</v>
      </c>
      <c r="B73" s="1" t="s">
        <v>984</v>
      </c>
      <c r="C73" s="1" t="s">
        <v>1271</v>
      </c>
      <c r="D73" s="1" t="s">
        <v>1272</v>
      </c>
      <c r="E73" s="1" t="s">
        <v>1273</v>
      </c>
      <c r="F73" s="1" t="s">
        <v>921</v>
      </c>
      <c r="G73" s="1" t="s">
        <v>886</v>
      </c>
      <c r="H73" s="1" t="s">
        <v>887</v>
      </c>
      <c r="I73" s="1" t="s">
        <v>1274</v>
      </c>
      <c r="J73" s="1" t="s">
        <v>889</v>
      </c>
      <c r="K73" s="1" t="s">
        <v>1274</v>
      </c>
      <c r="L73" s="1" t="s">
        <v>1274</v>
      </c>
      <c r="M73" s="1" t="s">
        <v>890</v>
      </c>
      <c r="N73" s="1" t="s">
        <v>890</v>
      </c>
      <c r="O73" s="1" t="s">
        <v>891</v>
      </c>
      <c r="P73" s="1" t="s">
        <v>892</v>
      </c>
      <c r="Q73" s="1" t="s">
        <v>893</v>
      </c>
      <c r="R73" s="1" t="s">
        <v>1275</v>
      </c>
      <c r="S73" s="1" t="s">
        <v>895</v>
      </c>
      <c r="T73" s="1" t="s">
        <v>896</v>
      </c>
      <c r="U73" s="1" t="s">
        <v>855</v>
      </c>
      <c r="V73" s="1" t="s">
        <v>996</v>
      </c>
    </row>
    <row r="74" s="1" customFormat="1" spans="1:22">
      <c r="A74" s="3">
        <v>999227351708292</v>
      </c>
      <c r="B74" s="1" t="s">
        <v>984</v>
      </c>
      <c r="C74" s="1" t="s">
        <v>1276</v>
      </c>
      <c r="D74" s="1" t="s">
        <v>1272</v>
      </c>
      <c r="E74" s="1" t="s">
        <v>1277</v>
      </c>
      <c r="F74" s="1" t="s">
        <v>921</v>
      </c>
      <c r="G74" s="1" t="s">
        <v>886</v>
      </c>
      <c r="H74" s="1" t="s">
        <v>887</v>
      </c>
      <c r="I74" s="1" t="s">
        <v>1274</v>
      </c>
      <c r="J74" s="1" t="s">
        <v>889</v>
      </c>
      <c r="K74" s="1" t="s">
        <v>1274</v>
      </c>
      <c r="L74" s="1" t="s">
        <v>1274</v>
      </c>
      <c r="M74" s="1" t="s">
        <v>890</v>
      </c>
      <c r="N74" s="1" t="s">
        <v>890</v>
      </c>
      <c r="O74" s="1" t="s">
        <v>891</v>
      </c>
      <c r="P74" s="1" t="s">
        <v>892</v>
      </c>
      <c r="Q74" s="1" t="s">
        <v>893</v>
      </c>
      <c r="R74" s="1" t="s">
        <v>1278</v>
      </c>
      <c r="S74" s="1" t="s">
        <v>895</v>
      </c>
      <c r="T74" s="1" t="s">
        <v>896</v>
      </c>
      <c r="U74" s="1" t="s">
        <v>855</v>
      </c>
      <c r="V74" s="1" t="s">
        <v>996</v>
      </c>
    </row>
    <row r="75" s="1" customFormat="1" spans="1:22">
      <c r="A75" s="3">
        <v>999227337537981</v>
      </c>
      <c r="B75" s="1" t="s">
        <v>1041</v>
      </c>
      <c r="C75" s="1" t="s">
        <v>1279</v>
      </c>
      <c r="D75" s="1" t="s">
        <v>1272</v>
      </c>
      <c r="E75" s="1" t="s">
        <v>1280</v>
      </c>
      <c r="F75" s="1" t="s">
        <v>921</v>
      </c>
      <c r="G75" s="1" t="s">
        <v>886</v>
      </c>
      <c r="H75" s="1" t="s">
        <v>887</v>
      </c>
      <c r="I75" s="1" t="s">
        <v>1274</v>
      </c>
      <c r="J75" s="1" t="s">
        <v>889</v>
      </c>
      <c r="K75" s="1" t="s">
        <v>1274</v>
      </c>
      <c r="L75" s="1" t="s">
        <v>1274</v>
      </c>
      <c r="M75" s="1" t="s">
        <v>890</v>
      </c>
      <c r="N75" s="1" t="s">
        <v>890</v>
      </c>
      <c r="O75" s="1" t="s">
        <v>891</v>
      </c>
      <c r="P75" s="1" t="s">
        <v>892</v>
      </c>
      <c r="Q75" s="1" t="s">
        <v>893</v>
      </c>
      <c r="R75" s="1" t="s">
        <v>1281</v>
      </c>
      <c r="S75" s="1" t="s">
        <v>895</v>
      </c>
      <c r="T75" s="1" t="s">
        <v>896</v>
      </c>
      <c r="U75" s="1" t="s">
        <v>855</v>
      </c>
      <c r="V75" s="1" t="s">
        <v>996</v>
      </c>
    </row>
    <row r="76" s="1" customFormat="1" spans="1:22">
      <c r="A76" s="3">
        <v>999227955084230</v>
      </c>
      <c r="B76" s="1" t="s">
        <v>885</v>
      </c>
      <c r="C76" s="1" t="s">
        <v>1282</v>
      </c>
      <c r="D76" s="1" t="s">
        <v>1283</v>
      </c>
      <c r="E76" s="1" t="s">
        <v>1284</v>
      </c>
      <c r="F76" s="1" t="s">
        <v>885</v>
      </c>
      <c r="G76" s="1" t="s">
        <v>886</v>
      </c>
      <c r="H76" s="1" t="s">
        <v>887</v>
      </c>
      <c r="I76" s="1" t="s">
        <v>1285</v>
      </c>
      <c r="J76" s="1" t="s">
        <v>889</v>
      </c>
      <c r="K76" s="1" t="s">
        <v>1285</v>
      </c>
      <c r="L76" s="1" t="s">
        <v>1285</v>
      </c>
      <c r="M76" s="1" t="s">
        <v>890</v>
      </c>
      <c r="N76" s="1" t="s">
        <v>890</v>
      </c>
      <c r="O76" s="1" t="s">
        <v>891</v>
      </c>
      <c r="P76" s="1" t="s">
        <v>892</v>
      </c>
      <c r="Q76" s="1" t="s">
        <v>893</v>
      </c>
      <c r="R76" s="1" t="s">
        <v>1286</v>
      </c>
      <c r="S76" s="1" t="s">
        <v>895</v>
      </c>
      <c r="T76" s="1" t="s">
        <v>896</v>
      </c>
      <c r="U76" s="1" t="s">
        <v>855</v>
      </c>
      <c r="V76" s="1" t="s">
        <v>990</v>
      </c>
    </row>
    <row r="77" s="1" customFormat="1" spans="1:22">
      <c r="A77" s="3">
        <v>999227950872478</v>
      </c>
      <c r="B77" s="1" t="s">
        <v>885</v>
      </c>
      <c r="C77" s="1" t="s">
        <v>1287</v>
      </c>
      <c r="D77" s="1" t="s">
        <v>1288</v>
      </c>
      <c r="E77" s="1" t="s">
        <v>1289</v>
      </c>
      <c r="F77" s="1" t="s">
        <v>885</v>
      </c>
      <c r="G77" s="1" t="s">
        <v>886</v>
      </c>
      <c r="H77" s="1" t="s">
        <v>887</v>
      </c>
      <c r="I77" s="1" t="s">
        <v>1290</v>
      </c>
      <c r="J77" s="1" t="s">
        <v>889</v>
      </c>
      <c r="K77" s="1" t="s">
        <v>1290</v>
      </c>
      <c r="L77" s="1" t="s">
        <v>1290</v>
      </c>
      <c r="M77" s="1" t="s">
        <v>890</v>
      </c>
      <c r="N77" s="1" t="s">
        <v>890</v>
      </c>
      <c r="O77" s="1" t="s">
        <v>891</v>
      </c>
      <c r="P77" s="1" t="s">
        <v>892</v>
      </c>
      <c r="Q77" s="1" t="s">
        <v>893</v>
      </c>
      <c r="R77" s="1" t="s">
        <v>1291</v>
      </c>
      <c r="S77" s="1" t="s">
        <v>895</v>
      </c>
      <c r="T77" s="1" t="s">
        <v>896</v>
      </c>
      <c r="U77" s="1" t="s">
        <v>855</v>
      </c>
      <c r="V77" s="1" t="s">
        <v>904</v>
      </c>
    </row>
    <row r="78" s="1" customFormat="1" spans="1:22">
      <c r="A78" s="3">
        <v>999227954256856</v>
      </c>
      <c r="B78" s="1" t="s">
        <v>885</v>
      </c>
      <c r="C78" s="1" t="s">
        <v>1292</v>
      </c>
      <c r="D78" s="1" t="s">
        <v>1293</v>
      </c>
      <c r="E78" s="1" t="s">
        <v>1294</v>
      </c>
      <c r="F78" s="1" t="s">
        <v>885</v>
      </c>
      <c r="G78" s="1" t="s">
        <v>886</v>
      </c>
      <c r="H78" s="1" t="s">
        <v>887</v>
      </c>
      <c r="I78" s="1" t="s">
        <v>1295</v>
      </c>
      <c r="J78" s="1" t="s">
        <v>889</v>
      </c>
      <c r="K78" s="1" t="s">
        <v>1295</v>
      </c>
      <c r="L78" s="1" t="s">
        <v>1295</v>
      </c>
      <c r="M78" s="1" t="s">
        <v>890</v>
      </c>
      <c r="N78" s="1" t="s">
        <v>890</v>
      </c>
      <c r="O78" s="1" t="s">
        <v>891</v>
      </c>
      <c r="P78" s="1" t="s">
        <v>892</v>
      </c>
      <c r="Q78" s="1" t="s">
        <v>893</v>
      </c>
      <c r="R78" s="1" t="s">
        <v>1296</v>
      </c>
      <c r="S78" s="1" t="s">
        <v>895</v>
      </c>
      <c r="T78" s="1" t="s">
        <v>896</v>
      </c>
      <c r="U78" s="1" t="s">
        <v>855</v>
      </c>
      <c r="V78" s="1" t="s">
        <v>904</v>
      </c>
    </row>
    <row r="79" s="1" customFormat="1" spans="1:22">
      <c r="A79" s="3">
        <v>999227381311017</v>
      </c>
      <c r="B79" s="1" t="s">
        <v>1058</v>
      </c>
      <c r="C79" s="1" t="s">
        <v>1297</v>
      </c>
      <c r="D79" s="1" t="s">
        <v>1298</v>
      </c>
      <c r="E79" s="1" t="s">
        <v>1299</v>
      </c>
      <c r="F79" s="1" t="s">
        <v>898</v>
      </c>
      <c r="G79" s="1" t="s">
        <v>886</v>
      </c>
      <c r="H79" s="1" t="s">
        <v>887</v>
      </c>
      <c r="I79" s="1" t="s">
        <v>1300</v>
      </c>
      <c r="J79" s="1" t="s">
        <v>889</v>
      </c>
      <c r="K79" s="1" t="s">
        <v>1300</v>
      </c>
      <c r="L79" s="1" t="s">
        <v>1300</v>
      </c>
      <c r="M79" s="1" t="s">
        <v>890</v>
      </c>
      <c r="N79" s="1" t="s">
        <v>890</v>
      </c>
      <c r="O79" s="1" t="s">
        <v>891</v>
      </c>
      <c r="P79" s="1" t="s">
        <v>892</v>
      </c>
      <c r="Q79" s="1" t="s">
        <v>893</v>
      </c>
      <c r="R79" s="1" t="s">
        <v>1301</v>
      </c>
      <c r="S79" s="1" t="s">
        <v>895</v>
      </c>
      <c r="T79" s="1" t="s">
        <v>896</v>
      </c>
      <c r="U79" s="1" t="s">
        <v>855</v>
      </c>
      <c r="V79" s="1" t="s">
        <v>904</v>
      </c>
    </row>
    <row r="80" s="1" customFormat="1" spans="1:22">
      <c r="A80" s="3">
        <v>999227951622385</v>
      </c>
      <c r="B80" s="1" t="s">
        <v>885</v>
      </c>
      <c r="C80" s="1" t="s">
        <v>1302</v>
      </c>
      <c r="D80" s="1" t="s">
        <v>1303</v>
      </c>
      <c r="E80" s="1" t="s">
        <v>1304</v>
      </c>
      <c r="F80" s="1" t="s">
        <v>885</v>
      </c>
      <c r="G80" s="1" t="s">
        <v>886</v>
      </c>
      <c r="H80" s="1" t="s">
        <v>887</v>
      </c>
      <c r="I80" s="1" t="s">
        <v>1305</v>
      </c>
      <c r="J80" s="1" t="s">
        <v>889</v>
      </c>
      <c r="K80" s="1" t="s">
        <v>1305</v>
      </c>
      <c r="L80" s="1" t="s">
        <v>1305</v>
      </c>
      <c r="M80" s="1" t="s">
        <v>890</v>
      </c>
      <c r="N80" s="1" t="s">
        <v>890</v>
      </c>
      <c r="O80" s="1" t="s">
        <v>891</v>
      </c>
      <c r="P80" s="1" t="s">
        <v>892</v>
      </c>
      <c r="Q80" s="1" t="s">
        <v>893</v>
      </c>
      <c r="R80" s="1" t="s">
        <v>1306</v>
      </c>
      <c r="S80" s="1" t="s">
        <v>895</v>
      </c>
      <c r="T80" s="1" t="s">
        <v>896</v>
      </c>
      <c r="U80" s="1" t="s">
        <v>855</v>
      </c>
      <c r="V80" s="1" t="s">
        <v>904</v>
      </c>
    </row>
    <row r="81" s="1" customFormat="1" spans="1:22">
      <c r="A81" s="3">
        <v>999227350541393</v>
      </c>
      <c r="B81" s="1" t="s">
        <v>984</v>
      </c>
      <c r="C81" s="1" t="s">
        <v>1307</v>
      </c>
      <c r="D81" s="1" t="s">
        <v>1308</v>
      </c>
      <c r="E81" s="1" t="s">
        <v>1309</v>
      </c>
      <c r="F81" s="1" t="s">
        <v>921</v>
      </c>
      <c r="G81" s="1" t="s">
        <v>886</v>
      </c>
      <c r="H81" s="1" t="s">
        <v>887</v>
      </c>
      <c r="I81" s="1" t="s">
        <v>1310</v>
      </c>
      <c r="J81" s="1" t="s">
        <v>889</v>
      </c>
      <c r="K81" s="1" t="s">
        <v>1310</v>
      </c>
      <c r="L81" s="1" t="s">
        <v>1310</v>
      </c>
      <c r="M81" s="1" t="s">
        <v>890</v>
      </c>
      <c r="N81" s="1" t="s">
        <v>890</v>
      </c>
      <c r="O81" s="1" t="s">
        <v>891</v>
      </c>
      <c r="P81" s="1" t="s">
        <v>892</v>
      </c>
      <c r="Q81" s="1" t="s">
        <v>893</v>
      </c>
      <c r="R81" s="1" t="s">
        <v>1311</v>
      </c>
      <c r="S81" s="1" t="s">
        <v>895</v>
      </c>
      <c r="T81" s="1" t="s">
        <v>896</v>
      </c>
      <c r="U81" s="1" t="s">
        <v>1312</v>
      </c>
      <c r="V81" s="1" t="s">
        <v>996</v>
      </c>
    </row>
    <row r="82" s="1" customFormat="1" spans="1:22">
      <c r="A82" s="3">
        <v>999227351195527</v>
      </c>
      <c r="B82" s="1" t="s">
        <v>984</v>
      </c>
      <c r="C82" s="1" t="s">
        <v>1313</v>
      </c>
      <c r="D82" s="1" t="s">
        <v>1314</v>
      </c>
      <c r="E82" s="1" t="s">
        <v>1315</v>
      </c>
      <c r="F82" s="1" t="s">
        <v>921</v>
      </c>
      <c r="G82" s="1" t="s">
        <v>886</v>
      </c>
      <c r="H82" s="1" t="s">
        <v>887</v>
      </c>
      <c r="I82" s="1" t="s">
        <v>1316</v>
      </c>
      <c r="J82" s="1" t="s">
        <v>889</v>
      </c>
      <c r="K82" s="1" t="s">
        <v>1316</v>
      </c>
      <c r="L82" s="1" t="s">
        <v>1316</v>
      </c>
      <c r="M82" s="1" t="s">
        <v>890</v>
      </c>
      <c r="N82" s="1" t="s">
        <v>890</v>
      </c>
      <c r="O82" s="1" t="s">
        <v>891</v>
      </c>
      <c r="P82" s="1" t="s">
        <v>892</v>
      </c>
      <c r="Q82" s="1" t="s">
        <v>893</v>
      </c>
      <c r="R82" s="1" t="s">
        <v>1317</v>
      </c>
      <c r="S82" s="1" t="s">
        <v>895</v>
      </c>
      <c r="T82" s="1" t="s">
        <v>896</v>
      </c>
      <c r="U82" s="1" t="s">
        <v>855</v>
      </c>
      <c r="V82" s="1" t="s">
        <v>996</v>
      </c>
    </row>
    <row r="83" s="1" customFormat="1" spans="1:22">
      <c r="A83" s="3">
        <v>999227193156259</v>
      </c>
      <c r="B83" s="1" t="s">
        <v>1200</v>
      </c>
      <c r="C83" s="1" t="s">
        <v>1318</v>
      </c>
      <c r="D83" s="1" t="s">
        <v>1314</v>
      </c>
      <c r="E83" s="1" t="s">
        <v>1319</v>
      </c>
      <c r="F83" s="1" t="s">
        <v>898</v>
      </c>
      <c r="G83" s="1" t="s">
        <v>886</v>
      </c>
      <c r="H83" s="1" t="s">
        <v>887</v>
      </c>
      <c r="I83" s="1" t="s">
        <v>1320</v>
      </c>
      <c r="J83" s="1" t="s">
        <v>889</v>
      </c>
      <c r="K83" s="1" t="s">
        <v>1320</v>
      </c>
      <c r="L83" s="1" t="s">
        <v>1320</v>
      </c>
      <c r="M83" s="1" t="s">
        <v>890</v>
      </c>
      <c r="N83" s="1" t="s">
        <v>890</v>
      </c>
      <c r="O83" s="1" t="s">
        <v>891</v>
      </c>
      <c r="P83" s="1" t="s">
        <v>892</v>
      </c>
      <c r="Q83" s="1" t="s">
        <v>893</v>
      </c>
      <c r="R83" s="1" t="s">
        <v>1321</v>
      </c>
      <c r="S83" s="1" t="s">
        <v>895</v>
      </c>
      <c r="T83" s="1" t="s">
        <v>896</v>
      </c>
      <c r="U83" s="1" t="s">
        <v>855</v>
      </c>
      <c r="V83" s="1" t="s">
        <v>996</v>
      </c>
    </row>
    <row r="84" s="1" customFormat="1" spans="1:22">
      <c r="A84" s="3">
        <v>999226927119404</v>
      </c>
      <c r="B84" s="1" t="s">
        <v>881</v>
      </c>
      <c r="C84" s="1" t="s">
        <v>1322</v>
      </c>
      <c r="D84" s="1" t="s">
        <v>1323</v>
      </c>
      <c r="E84" s="1" t="s">
        <v>1324</v>
      </c>
      <c r="F84" s="1" t="s">
        <v>921</v>
      </c>
      <c r="G84" s="1" t="s">
        <v>886</v>
      </c>
      <c r="H84" s="1" t="s">
        <v>887</v>
      </c>
      <c r="I84" s="1" t="s">
        <v>1325</v>
      </c>
      <c r="J84" s="1" t="s">
        <v>889</v>
      </c>
      <c r="K84" s="1" t="s">
        <v>1325</v>
      </c>
      <c r="L84" s="1" t="s">
        <v>1325</v>
      </c>
      <c r="M84" s="1" t="s">
        <v>890</v>
      </c>
      <c r="N84" s="1" t="s">
        <v>890</v>
      </c>
      <c r="O84" s="1" t="s">
        <v>891</v>
      </c>
      <c r="P84" s="1" t="s">
        <v>892</v>
      </c>
      <c r="Q84" s="1" t="s">
        <v>893</v>
      </c>
      <c r="R84" s="1" t="s">
        <v>1326</v>
      </c>
      <c r="S84" s="1" t="s">
        <v>895</v>
      </c>
      <c r="T84" s="1" t="s">
        <v>896</v>
      </c>
      <c r="U84" s="1" t="s">
        <v>855</v>
      </c>
      <c r="V84" s="1" t="s">
        <v>904</v>
      </c>
    </row>
    <row r="85" s="1" customFormat="1" spans="1:22">
      <c r="A85" s="3">
        <v>999227383759108</v>
      </c>
      <c r="B85" s="1" t="s">
        <v>1058</v>
      </c>
      <c r="C85" s="1" t="s">
        <v>1327</v>
      </c>
      <c r="D85" s="1" t="s">
        <v>1328</v>
      </c>
      <c r="E85" s="1" t="s">
        <v>1329</v>
      </c>
      <c r="F85" s="1" t="s">
        <v>898</v>
      </c>
      <c r="G85" s="1" t="s">
        <v>886</v>
      </c>
      <c r="H85" s="1" t="s">
        <v>887</v>
      </c>
      <c r="I85" s="1" t="s">
        <v>1330</v>
      </c>
      <c r="J85" s="1" t="s">
        <v>889</v>
      </c>
      <c r="K85" s="1" t="s">
        <v>1330</v>
      </c>
      <c r="L85" s="1" t="s">
        <v>1330</v>
      </c>
      <c r="M85" s="1" t="s">
        <v>890</v>
      </c>
      <c r="N85" s="1" t="s">
        <v>890</v>
      </c>
      <c r="O85" s="1" t="s">
        <v>891</v>
      </c>
      <c r="P85" s="1" t="s">
        <v>892</v>
      </c>
      <c r="Q85" s="1" t="s">
        <v>893</v>
      </c>
      <c r="R85" s="1" t="s">
        <v>1331</v>
      </c>
      <c r="S85" s="1" t="s">
        <v>895</v>
      </c>
      <c r="T85" s="1" t="s">
        <v>896</v>
      </c>
      <c r="U85" s="1" t="s">
        <v>855</v>
      </c>
      <c r="V85" s="1" t="s">
        <v>904</v>
      </c>
    </row>
    <row r="86" s="1" customFormat="1" spans="1:22">
      <c r="A86" s="3">
        <v>999227409365098</v>
      </c>
      <c r="B86" s="1" t="s">
        <v>914</v>
      </c>
      <c r="C86" s="1" t="s">
        <v>1332</v>
      </c>
      <c r="D86" s="1" t="s">
        <v>1328</v>
      </c>
      <c r="E86" s="1" t="s">
        <v>1333</v>
      </c>
      <c r="F86" s="1" t="s">
        <v>898</v>
      </c>
      <c r="G86" s="1" t="s">
        <v>886</v>
      </c>
      <c r="H86" s="1" t="s">
        <v>887</v>
      </c>
      <c r="I86" s="1" t="s">
        <v>1305</v>
      </c>
      <c r="J86" s="1" t="s">
        <v>889</v>
      </c>
      <c r="K86" s="1" t="s">
        <v>1305</v>
      </c>
      <c r="L86" s="1" t="s">
        <v>1305</v>
      </c>
      <c r="M86" s="1" t="s">
        <v>890</v>
      </c>
      <c r="N86" s="1" t="s">
        <v>890</v>
      </c>
      <c r="O86" s="1" t="s">
        <v>891</v>
      </c>
      <c r="P86" s="1" t="s">
        <v>892</v>
      </c>
      <c r="Q86" s="1" t="s">
        <v>893</v>
      </c>
      <c r="R86" s="1" t="s">
        <v>1334</v>
      </c>
      <c r="S86" s="1" t="s">
        <v>895</v>
      </c>
      <c r="T86" s="1" t="s">
        <v>896</v>
      </c>
      <c r="U86" s="1" t="s">
        <v>855</v>
      </c>
      <c r="V86" s="1" t="s">
        <v>904</v>
      </c>
    </row>
    <row r="87" s="1" customFormat="1" spans="1:22">
      <c r="A87" s="3">
        <v>999227441992510</v>
      </c>
      <c r="B87" s="1" t="s">
        <v>921</v>
      </c>
      <c r="C87" s="1" t="s">
        <v>1335</v>
      </c>
      <c r="D87" s="1" t="s">
        <v>1328</v>
      </c>
      <c r="E87" s="1" t="s">
        <v>1336</v>
      </c>
      <c r="F87" s="1" t="s">
        <v>885</v>
      </c>
      <c r="G87" s="1" t="s">
        <v>886</v>
      </c>
      <c r="H87" s="1" t="s">
        <v>887</v>
      </c>
      <c r="I87" s="1" t="s">
        <v>1337</v>
      </c>
      <c r="J87" s="1" t="s">
        <v>889</v>
      </c>
      <c r="K87" s="1" t="s">
        <v>1337</v>
      </c>
      <c r="L87" s="1" t="s">
        <v>1337</v>
      </c>
      <c r="M87" s="1" t="s">
        <v>890</v>
      </c>
      <c r="N87" s="1" t="s">
        <v>890</v>
      </c>
      <c r="O87" s="1" t="s">
        <v>891</v>
      </c>
      <c r="P87" s="1" t="s">
        <v>892</v>
      </c>
      <c r="Q87" s="1" t="s">
        <v>893</v>
      </c>
      <c r="R87" s="1" t="s">
        <v>1338</v>
      </c>
      <c r="S87" s="1" t="s">
        <v>895</v>
      </c>
      <c r="T87" s="1" t="s">
        <v>896</v>
      </c>
      <c r="U87" s="1" t="s">
        <v>855</v>
      </c>
      <c r="V87" s="1" t="s">
        <v>904</v>
      </c>
    </row>
    <row r="88" s="1" customFormat="1" spans="1:22">
      <c r="A88" s="3">
        <v>999227440747115</v>
      </c>
      <c r="B88" s="1" t="s">
        <v>921</v>
      </c>
      <c r="C88" s="1" t="s">
        <v>1339</v>
      </c>
      <c r="D88" s="1" t="s">
        <v>1340</v>
      </c>
      <c r="E88" s="1" t="s">
        <v>1341</v>
      </c>
      <c r="F88" s="1" t="s">
        <v>898</v>
      </c>
      <c r="G88" s="1" t="s">
        <v>886</v>
      </c>
      <c r="H88" s="1" t="s">
        <v>887</v>
      </c>
      <c r="I88" s="1" t="s">
        <v>1342</v>
      </c>
      <c r="J88" s="1" t="s">
        <v>889</v>
      </c>
      <c r="K88" s="1" t="s">
        <v>1342</v>
      </c>
      <c r="L88" s="1" t="s">
        <v>1342</v>
      </c>
      <c r="M88" s="1" t="s">
        <v>890</v>
      </c>
      <c r="N88" s="1" t="s">
        <v>890</v>
      </c>
      <c r="O88" s="1" t="s">
        <v>891</v>
      </c>
      <c r="P88" s="1" t="s">
        <v>892</v>
      </c>
      <c r="Q88" s="1" t="s">
        <v>893</v>
      </c>
      <c r="R88" s="1" t="s">
        <v>1343</v>
      </c>
      <c r="S88" s="1" t="s">
        <v>895</v>
      </c>
      <c r="T88" s="1" t="s">
        <v>896</v>
      </c>
      <c r="U88" s="1" t="s">
        <v>855</v>
      </c>
      <c r="V88" s="1" t="s">
        <v>904</v>
      </c>
    </row>
    <row r="89" s="1" customFormat="1" spans="1:22">
      <c r="A89" s="3">
        <v>999227261789830</v>
      </c>
      <c r="B89" s="1" t="s">
        <v>1164</v>
      </c>
      <c r="C89" s="1" t="s">
        <v>1344</v>
      </c>
      <c r="D89" s="1" t="s">
        <v>1345</v>
      </c>
      <c r="E89" s="1" t="s">
        <v>1346</v>
      </c>
      <c r="F89" s="1" t="s">
        <v>914</v>
      </c>
      <c r="G89" s="1" t="s">
        <v>886</v>
      </c>
      <c r="H89" s="1" t="s">
        <v>887</v>
      </c>
      <c r="I89" s="1" t="s">
        <v>1347</v>
      </c>
      <c r="J89" s="1" t="s">
        <v>889</v>
      </c>
      <c r="K89" s="1" t="s">
        <v>1347</v>
      </c>
      <c r="L89" s="1" t="s">
        <v>1347</v>
      </c>
      <c r="M89" s="1" t="s">
        <v>890</v>
      </c>
      <c r="N89" s="1" t="s">
        <v>890</v>
      </c>
      <c r="O89" s="1" t="s">
        <v>891</v>
      </c>
      <c r="P89" s="1" t="s">
        <v>892</v>
      </c>
      <c r="Q89" s="1" t="s">
        <v>893</v>
      </c>
      <c r="R89" s="1" t="s">
        <v>1348</v>
      </c>
      <c r="S89" s="1" t="s">
        <v>895</v>
      </c>
      <c r="T89" s="1" t="s">
        <v>896</v>
      </c>
      <c r="U89" s="1" t="s">
        <v>855</v>
      </c>
      <c r="V89" s="1" t="s">
        <v>1185</v>
      </c>
    </row>
    <row r="90" s="1" customFormat="1" spans="1:22">
      <c r="A90" s="3">
        <v>999227448451014</v>
      </c>
      <c r="B90" s="1" t="s">
        <v>898</v>
      </c>
      <c r="C90" s="1" t="s">
        <v>1349</v>
      </c>
      <c r="D90" s="1" t="s">
        <v>1350</v>
      </c>
      <c r="E90" s="1" t="s">
        <v>1351</v>
      </c>
      <c r="F90" s="1" t="s">
        <v>885</v>
      </c>
      <c r="G90" s="1" t="s">
        <v>886</v>
      </c>
      <c r="H90" s="1" t="s">
        <v>887</v>
      </c>
      <c r="I90" s="1" t="s">
        <v>1352</v>
      </c>
      <c r="J90" s="1" t="s">
        <v>889</v>
      </c>
      <c r="K90" s="1" t="s">
        <v>1352</v>
      </c>
      <c r="L90" s="1" t="s">
        <v>1352</v>
      </c>
      <c r="M90" s="1" t="s">
        <v>890</v>
      </c>
      <c r="N90" s="1" t="s">
        <v>890</v>
      </c>
      <c r="O90" s="1" t="s">
        <v>891</v>
      </c>
      <c r="P90" s="1" t="s">
        <v>892</v>
      </c>
      <c r="Q90" s="1" t="s">
        <v>893</v>
      </c>
      <c r="R90" s="1" t="s">
        <v>1353</v>
      </c>
      <c r="S90" s="1" t="s">
        <v>895</v>
      </c>
      <c r="T90" s="1" t="s">
        <v>896</v>
      </c>
      <c r="U90" s="1" t="s">
        <v>855</v>
      </c>
      <c r="V90" s="1" t="s">
        <v>996</v>
      </c>
    </row>
    <row r="91" s="1" customFormat="1" spans="1:22">
      <c r="A91" s="3">
        <v>999225693235998</v>
      </c>
      <c r="B91" s="1" t="s">
        <v>1354</v>
      </c>
      <c r="C91" s="1" t="s">
        <v>1355</v>
      </c>
      <c r="D91" s="1" t="s">
        <v>1356</v>
      </c>
      <c r="E91" s="1" t="s">
        <v>1357</v>
      </c>
      <c r="F91" s="1" t="s">
        <v>921</v>
      </c>
      <c r="G91" s="1" t="s">
        <v>885</v>
      </c>
      <c r="H91" s="1" t="s">
        <v>887</v>
      </c>
      <c r="I91" s="1" t="s">
        <v>1358</v>
      </c>
      <c r="J91" s="1" t="s">
        <v>889</v>
      </c>
      <c r="K91" s="1" t="s">
        <v>1358</v>
      </c>
      <c r="L91" s="1" t="s">
        <v>1358</v>
      </c>
      <c r="M91" s="1" t="s">
        <v>890</v>
      </c>
      <c r="N91" s="1" t="s">
        <v>890</v>
      </c>
      <c r="O91" s="1" t="s">
        <v>891</v>
      </c>
      <c r="P91" s="1" t="s">
        <v>892</v>
      </c>
      <c r="Q91" s="1" t="s">
        <v>893</v>
      </c>
      <c r="R91" s="1" t="s">
        <v>1359</v>
      </c>
      <c r="S91" s="1" t="s">
        <v>924</v>
      </c>
      <c r="T91" s="1" t="s">
        <v>896</v>
      </c>
      <c r="U91" s="1" t="s">
        <v>855</v>
      </c>
      <c r="V91" s="1" t="s">
        <v>904</v>
      </c>
    </row>
    <row r="92" s="1" customFormat="1" spans="1:22">
      <c r="A92" s="3">
        <v>999227380051224</v>
      </c>
      <c r="B92" s="1" t="s">
        <v>1058</v>
      </c>
      <c r="C92" s="1" t="s">
        <v>1360</v>
      </c>
      <c r="D92" s="1" t="s">
        <v>1361</v>
      </c>
      <c r="E92" s="1" t="s">
        <v>1362</v>
      </c>
      <c r="F92" s="1" t="s">
        <v>885</v>
      </c>
      <c r="G92" s="1" t="s">
        <v>886</v>
      </c>
      <c r="H92" s="1" t="s">
        <v>887</v>
      </c>
      <c r="I92" s="1" t="s">
        <v>1363</v>
      </c>
      <c r="J92" s="1" t="s">
        <v>889</v>
      </c>
      <c r="K92" s="1" t="s">
        <v>1363</v>
      </c>
      <c r="L92" s="1" t="s">
        <v>1363</v>
      </c>
      <c r="M92" s="1" t="s">
        <v>890</v>
      </c>
      <c r="N92" s="1" t="s">
        <v>890</v>
      </c>
      <c r="O92" s="1" t="s">
        <v>891</v>
      </c>
      <c r="P92" s="1" t="s">
        <v>892</v>
      </c>
      <c r="Q92" s="1" t="s">
        <v>893</v>
      </c>
      <c r="R92" s="1" t="s">
        <v>1364</v>
      </c>
      <c r="S92" s="1" t="s">
        <v>895</v>
      </c>
      <c r="T92" s="1" t="s">
        <v>896</v>
      </c>
      <c r="U92" s="1" t="s">
        <v>855</v>
      </c>
      <c r="V92" s="1" t="s">
        <v>904</v>
      </c>
    </row>
    <row r="93" s="1" customFormat="1" spans="1:22">
      <c r="A93" s="3">
        <v>999227442531649</v>
      </c>
      <c r="B93" s="1" t="s">
        <v>921</v>
      </c>
      <c r="C93" s="1" t="s">
        <v>1365</v>
      </c>
      <c r="D93" s="1" t="s">
        <v>1366</v>
      </c>
      <c r="E93" s="1" t="s">
        <v>1367</v>
      </c>
      <c r="F93" s="1" t="s">
        <v>885</v>
      </c>
      <c r="G93" s="1" t="s">
        <v>886</v>
      </c>
      <c r="H93" s="1" t="s">
        <v>887</v>
      </c>
      <c r="I93" s="1" t="s">
        <v>1368</v>
      </c>
      <c r="J93" s="1" t="s">
        <v>889</v>
      </c>
      <c r="K93" s="1" t="s">
        <v>1368</v>
      </c>
      <c r="L93" s="1" t="s">
        <v>1368</v>
      </c>
      <c r="M93" s="1" t="s">
        <v>890</v>
      </c>
      <c r="N93" s="1" t="s">
        <v>890</v>
      </c>
      <c r="O93" s="1" t="s">
        <v>891</v>
      </c>
      <c r="P93" s="1" t="s">
        <v>892</v>
      </c>
      <c r="Q93" s="1" t="s">
        <v>893</v>
      </c>
      <c r="R93" s="1" t="s">
        <v>1369</v>
      </c>
      <c r="S93" s="1" t="s">
        <v>895</v>
      </c>
      <c r="T93" s="1" t="s">
        <v>896</v>
      </c>
      <c r="U93" s="1" t="s">
        <v>855</v>
      </c>
      <c r="V93" s="1" t="s">
        <v>1370</v>
      </c>
    </row>
    <row r="94" s="1" customFormat="1" spans="1:22">
      <c r="A94" s="3">
        <v>999227374876950</v>
      </c>
      <c r="B94" s="1" t="s">
        <v>1058</v>
      </c>
      <c r="C94" s="1" t="s">
        <v>1371</v>
      </c>
      <c r="D94" s="1" t="s">
        <v>1372</v>
      </c>
      <c r="E94" s="1" t="s">
        <v>1373</v>
      </c>
      <c r="F94" s="1" t="s">
        <v>921</v>
      </c>
      <c r="G94" s="1" t="s">
        <v>886</v>
      </c>
      <c r="H94" s="1" t="s">
        <v>887</v>
      </c>
      <c r="I94" s="1" t="s">
        <v>1374</v>
      </c>
      <c r="J94" s="1" t="s">
        <v>889</v>
      </c>
      <c r="K94" s="1" t="s">
        <v>1374</v>
      </c>
      <c r="L94" s="1" t="s">
        <v>1374</v>
      </c>
      <c r="M94" s="1" t="s">
        <v>890</v>
      </c>
      <c r="N94" s="1" t="s">
        <v>890</v>
      </c>
      <c r="O94" s="1" t="s">
        <v>891</v>
      </c>
      <c r="P94" s="1" t="s">
        <v>892</v>
      </c>
      <c r="Q94" s="1" t="s">
        <v>893</v>
      </c>
      <c r="R94" s="1" t="s">
        <v>1375</v>
      </c>
      <c r="S94" s="1" t="s">
        <v>895</v>
      </c>
      <c r="T94" s="1" t="s">
        <v>896</v>
      </c>
      <c r="U94" s="1" t="s">
        <v>855</v>
      </c>
      <c r="V94" s="1" t="s">
        <v>1265</v>
      </c>
    </row>
    <row r="95" s="1" customFormat="1" spans="1:22">
      <c r="A95" s="3">
        <v>999227406928359</v>
      </c>
      <c r="B95" s="1" t="s">
        <v>914</v>
      </c>
      <c r="C95" s="1" t="s">
        <v>1376</v>
      </c>
      <c r="D95" s="1" t="s">
        <v>1377</v>
      </c>
      <c r="E95" s="1" t="s">
        <v>1378</v>
      </c>
      <c r="F95" s="1" t="s">
        <v>885</v>
      </c>
      <c r="G95" s="1" t="s">
        <v>886</v>
      </c>
      <c r="H95" s="1" t="s">
        <v>887</v>
      </c>
      <c r="I95" s="1" t="s">
        <v>1379</v>
      </c>
      <c r="J95" s="1" t="s">
        <v>889</v>
      </c>
      <c r="K95" s="1" t="s">
        <v>1379</v>
      </c>
      <c r="L95" s="1" t="s">
        <v>1379</v>
      </c>
      <c r="M95" s="1" t="s">
        <v>890</v>
      </c>
      <c r="N95" s="1" t="s">
        <v>890</v>
      </c>
      <c r="O95" s="1" t="s">
        <v>891</v>
      </c>
      <c r="P95" s="1" t="s">
        <v>892</v>
      </c>
      <c r="Q95" s="1" t="s">
        <v>893</v>
      </c>
      <c r="R95" s="1" t="s">
        <v>1380</v>
      </c>
      <c r="S95" s="1" t="s">
        <v>895</v>
      </c>
      <c r="T95" s="1" t="s">
        <v>896</v>
      </c>
      <c r="U95" s="1" t="s">
        <v>855</v>
      </c>
      <c r="V95" s="1" t="s">
        <v>996</v>
      </c>
    </row>
    <row r="96" s="1" customFormat="1" spans="1:22">
      <c r="A96" s="3">
        <v>999225848488994</v>
      </c>
      <c r="B96" s="1" t="s">
        <v>1381</v>
      </c>
      <c r="C96" s="1" t="s">
        <v>1382</v>
      </c>
      <c r="D96" s="1" t="s">
        <v>1377</v>
      </c>
      <c r="E96" s="1" t="s">
        <v>1383</v>
      </c>
      <c r="F96" s="1" t="s">
        <v>921</v>
      </c>
      <c r="G96" s="1" t="s">
        <v>885</v>
      </c>
      <c r="H96" s="1" t="s">
        <v>887</v>
      </c>
      <c r="I96" s="1" t="s">
        <v>1384</v>
      </c>
      <c r="J96" s="1" t="s">
        <v>889</v>
      </c>
      <c r="K96" s="1" t="s">
        <v>1384</v>
      </c>
      <c r="L96" s="1" t="s">
        <v>1384</v>
      </c>
      <c r="M96" s="1" t="s">
        <v>890</v>
      </c>
      <c r="N96" s="1" t="s">
        <v>890</v>
      </c>
      <c r="O96" s="1" t="s">
        <v>891</v>
      </c>
      <c r="P96" s="1" t="s">
        <v>892</v>
      </c>
      <c r="Q96" s="1" t="s">
        <v>893</v>
      </c>
      <c r="R96" s="1" t="s">
        <v>1385</v>
      </c>
      <c r="S96" s="1" t="s">
        <v>924</v>
      </c>
      <c r="T96" s="1" t="s">
        <v>896</v>
      </c>
      <c r="U96" s="1" t="s">
        <v>855</v>
      </c>
      <c r="V96" s="1" t="s">
        <v>996</v>
      </c>
    </row>
    <row r="97" s="1" customFormat="1" spans="1:22">
      <c r="A97" s="3">
        <v>999227952504946</v>
      </c>
      <c r="B97" s="1" t="s">
        <v>885</v>
      </c>
      <c r="C97" s="1" t="s">
        <v>1386</v>
      </c>
      <c r="D97" s="1" t="s">
        <v>1387</v>
      </c>
      <c r="E97" s="1" t="s">
        <v>1388</v>
      </c>
      <c r="F97" s="1" t="s">
        <v>885</v>
      </c>
      <c r="G97" s="1" t="s">
        <v>886</v>
      </c>
      <c r="H97" s="1" t="s">
        <v>887</v>
      </c>
      <c r="I97" s="1" t="s">
        <v>1389</v>
      </c>
      <c r="J97" s="1" t="s">
        <v>889</v>
      </c>
      <c r="K97" s="1" t="s">
        <v>1389</v>
      </c>
      <c r="L97" s="1" t="s">
        <v>1389</v>
      </c>
      <c r="M97" s="1" t="s">
        <v>890</v>
      </c>
      <c r="N97" s="1" t="s">
        <v>890</v>
      </c>
      <c r="O97" s="1" t="s">
        <v>891</v>
      </c>
      <c r="P97" s="1" t="s">
        <v>892</v>
      </c>
      <c r="Q97" s="1" t="s">
        <v>893</v>
      </c>
      <c r="R97" s="1" t="s">
        <v>1390</v>
      </c>
      <c r="S97" s="1" t="s">
        <v>895</v>
      </c>
      <c r="T97" s="1" t="s">
        <v>896</v>
      </c>
      <c r="U97" s="1" t="s">
        <v>855</v>
      </c>
      <c r="V97" s="1" t="s">
        <v>904</v>
      </c>
    </row>
    <row r="98" s="1" customFormat="1" spans="1:22">
      <c r="A98" s="3">
        <v>999224776423811</v>
      </c>
      <c r="B98" s="1" t="s">
        <v>1391</v>
      </c>
      <c r="C98" s="1" t="s">
        <v>1392</v>
      </c>
      <c r="D98" s="1" t="s">
        <v>1393</v>
      </c>
      <c r="E98" s="1" t="s">
        <v>1394</v>
      </c>
      <c r="F98" s="1" t="s">
        <v>921</v>
      </c>
      <c r="G98" s="1" t="s">
        <v>885</v>
      </c>
      <c r="H98" s="1" t="s">
        <v>887</v>
      </c>
      <c r="I98" s="1" t="s">
        <v>1395</v>
      </c>
      <c r="J98" s="1" t="s">
        <v>889</v>
      </c>
      <c r="K98" s="1" t="s">
        <v>1395</v>
      </c>
      <c r="L98" s="1" t="s">
        <v>1395</v>
      </c>
      <c r="M98" s="1" t="s">
        <v>890</v>
      </c>
      <c r="N98" s="1" t="s">
        <v>890</v>
      </c>
      <c r="O98" s="1" t="s">
        <v>891</v>
      </c>
      <c r="P98" s="1" t="s">
        <v>892</v>
      </c>
      <c r="Q98" s="1" t="s">
        <v>893</v>
      </c>
      <c r="R98" s="1" t="s">
        <v>1396</v>
      </c>
      <c r="S98" s="1" t="s">
        <v>924</v>
      </c>
      <c r="T98" s="1" t="s">
        <v>896</v>
      </c>
      <c r="U98" s="1" t="s">
        <v>855</v>
      </c>
      <c r="V98" s="1" t="s">
        <v>904</v>
      </c>
    </row>
    <row r="99" s="1" customFormat="1" spans="1:22">
      <c r="A99" s="3">
        <v>999227047106678</v>
      </c>
      <c r="B99" s="1" t="s">
        <v>925</v>
      </c>
      <c r="C99" s="1" t="s">
        <v>1397</v>
      </c>
      <c r="D99" s="1" t="s">
        <v>1398</v>
      </c>
      <c r="E99" s="1" t="s">
        <v>1399</v>
      </c>
      <c r="F99" s="1" t="s">
        <v>898</v>
      </c>
      <c r="G99" s="1" t="s">
        <v>886</v>
      </c>
      <c r="H99" s="1" t="s">
        <v>887</v>
      </c>
      <c r="I99" s="1" t="s">
        <v>1400</v>
      </c>
      <c r="J99" s="1" t="s">
        <v>889</v>
      </c>
      <c r="K99" s="1" t="s">
        <v>1400</v>
      </c>
      <c r="L99" s="1" t="s">
        <v>1400</v>
      </c>
      <c r="M99" s="1" t="s">
        <v>890</v>
      </c>
      <c r="N99" s="1" t="s">
        <v>890</v>
      </c>
      <c r="O99" s="1" t="s">
        <v>891</v>
      </c>
      <c r="P99" s="1" t="s">
        <v>892</v>
      </c>
      <c r="Q99" s="1" t="s">
        <v>893</v>
      </c>
      <c r="R99" s="1" t="s">
        <v>1401</v>
      </c>
      <c r="S99" s="1" t="s">
        <v>895</v>
      </c>
      <c r="T99" s="1" t="s">
        <v>896</v>
      </c>
      <c r="U99" s="1" t="s">
        <v>855</v>
      </c>
      <c r="V99" s="1" t="s">
        <v>904</v>
      </c>
    </row>
    <row r="100" s="1" customFormat="1" spans="1:22">
      <c r="A100" s="3">
        <v>999227334921625</v>
      </c>
      <c r="B100" s="1" t="s">
        <v>1041</v>
      </c>
      <c r="C100" s="1" t="s">
        <v>1402</v>
      </c>
      <c r="D100" s="1" t="s">
        <v>1403</v>
      </c>
      <c r="E100" s="1" t="s">
        <v>1404</v>
      </c>
      <c r="F100" s="1" t="s">
        <v>921</v>
      </c>
      <c r="G100" s="1" t="s">
        <v>886</v>
      </c>
      <c r="H100" s="1" t="s">
        <v>887</v>
      </c>
      <c r="I100" s="1" t="s">
        <v>1405</v>
      </c>
      <c r="J100" s="1" t="s">
        <v>889</v>
      </c>
      <c r="K100" s="1" t="s">
        <v>1405</v>
      </c>
      <c r="L100" s="1" t="s">
        <v>1405</v>
      </c>
      <c r="M100" s="1" t="s">
        <v>890</v>
      </c>
      <c r="N100" s="1" t="s">
        <v>890</v>
      </c>
      <c r="O100" s="1" t="s">
        <v>891</v>
      </c>
      <c r="P100" s="1" t="s">
        <v>892</v>
      </c>
      <c r="Q100" s="1" t="s">
        <v>893</v>
      </c>
      <c r="R100" s="1" t="s">
        <v>1406</v>
      </c>
      <c r="S100" s="1" t="s">
        <v>895</v>
      </c>
      <c r="T100" s="1" t="s">
        <v>896</v>
      </c>
      <c r="U100" s="1" t="s">
        <v>855</v>
      </c>
      <c r="V100" s="1" t="s">
        <v>996</v>
      </c>
    </row>
    <row r="101" s="1" customFormat="1" spans="1:22">
      <c r="A101" s="3">
        <v>999227334903552</v>
      </c>
      <c r="B101" s="1" t="s">
        <v>1041</v>
      </c>
      <c r="C101" s="1" t="s">
        <v>1407</v>
      </c>
      <c r="D101" s="1" t="s">
        <v>1403</v>
      </c>
      <c r="E101" s="1" t="s">
        <v>1408</v>
      </c>
      <c r="F101" s="1" t="s">
        <v>921</v>
      </c>
      <c r="G101" s="1" t="s">
        <v>886</v>
      </c>
      <c r="H101" s="1" t="s">
        <v>887</v>
      </c>
      <c r="I101" s="1" t="s">
        <v>1405</v>
      </c>
      <c r="J101" s="1" t="s">
        <v>889</v>
      </c>
      <c r="K101" s="1" t="s">
        <v>1405</v>
      </c>
      <c r="L101" s="1" t="s">
        <v>1405</v>
      </c>
      <c r="M101" s="1" t="s">
        <v>890</v>
      </c>
      <c r="N101" s="1" t="s">
        <v>890</v>
      </c>
      <c r="O101" s="1" t="s">
        <v>891</v>
      </c>
      <c r="P101" s="1" t="s">
        <v>892</v>
      </c>
      <c r="Q101" s="1" t="s">
        <v>893</v>
      </c>
      <c r="R101" s="1" t="s">
        <v>1409</v>
      </c>
      <c r="S101" s="1" t="s">
        <v>895</v>
      </c>
      <c r="T101" s="1" t="s">
        <v>896</v>
      </c>
      <c r="U101" s="1" t="s">
        <v>855</v>
      </c>
      <c r="V101" s="1" t="s">
        <v>996</v>
      </c>
    </row>
    <row r="102" s="1" customFormat="1" spans="1:22">
      <c r="A102" s="3">
        <v>999227310289506</v>
      </c>
      <c r="B102" s="1" t="s">
        <v>931</v>
      </c>
      <c r="C102" s="1" t="s">
        <v>1410</v>
      </c>
      <c r="D102" s="1" t="s">
        <v>1403</v>
      </c>
      <c r="E102" s="1" t="s">
        <v>1411</v>
      </c>
      <c r="F102" s="1" t="s">
        <v>898</v>
      </c>
      <c r="G102" s="1" t="s">
        <v>886</v>
      </c>
      <c r="H102" s="1" t="s">
        <v>887</v>
      </c>
      <c r="I102" s="1" t="s">
        <v>1412</v>
      </c>
      <c r="J102" s="1" t="s">
        <v>889</v>
      </c>
      <c r="K102" s="1" t="s">
        <v>1412</v>
      </c>
      <c r="L102" s="1" t="s">
        <v>1412</v>
      </c>
      <c r="M102" s="1" t="s">
        <v>890</v>
      </c>
      <c r="N102" s="1" t="s">
        <v>890</v>
      </c>
      <c r="O102" s="1" t="s">
        <v>891</v>
      </c>
      <c r="P102" s="1" t="s">
        <v>892</v>
      </c>
      <c r="Q102" s="1" t="s">
        <v>893</v>
      </c>
      <c r="R102" s="1" t="s">
        <v>1413</v>
      </c>
      <c r="S102" s="1" t="s">
        <v>895</v>
      </c>
      <c r="T102" s="1" t="s">
        <v>896</v>
      </c>
      <c r="U102" s="1" t="s">
        <v>855</v>
      </c>
      <c r="V102" s="1" t="s">
        <v>996</v>
      </c>
    </row>
    <row r="103" s="1" customFormat="1" spans="1:22">
      <c r="A103" s="3">
        <v>999226763324858</v>
      </c>
      <c r="B103" s="1" t="s">
        <v>1414</v>
      </c>
      <c r="C103" s="1" t="s">
        <v>1415</v>
      </c>
      <c r="D103" s="1" t="s">
        <v>1416</v>
      </c>
      <c r="E103" s="1" t="s">
        <v>1417</v>
      </c>
      <c r="F103" s="1" t="s">
        <v>898</v>
      </c>
      <c r="G103" s="1" t="s">
        <v>886</v>
      </c>
      <c r="H103" s="1" t="s">
        <v>887</v>
      </c>
      <c r="I103" s="1" t="s">
        <v>1418</v>
      </c>
      <c r="J103" s="1" t="s">
        <v>889</v>
      </c>
      <c r="K103" s="1" t="s">
        <v>1418</v>
      </c>
      <c r="L103" s="1" t="s">
        <v>1418</v>
      </c>
      <c r="M103" s="1" t="s">
        <v>890</v>
      </c>
      <c r="N103" s="1" t="s">
        <v>890</v>
      </c>
      <c r="O103" s="1" t="s">
        <v>891</v>
      </c>
      <c r="P103" s="1" t="s">
        <v>892</v>
      </c>
      <c r="Q103" s="1" t="s">
        <v>893</v>
      </c>
      <c r="R103" s="1" t="s">
        <v>1419</v>
      </c>
      <c r="S103" s="1" t="s">
        <v>895</v>
      </c>
      <c r="T103" s="1" t="s">
        <v>896</v>
      </c>
      <c r="U103" s="1" t="s">
        <v>855</v>
      </c>
      <c r="V103" s="1" t="s">
        <v>1185</v>
      </c>
    </row>
    <row r="104" s="1" customFormat="1" spans="1:22">
      <c r="A104" s="3">
        <v>999227437468606</v>
      </c>
      <c r="B104" s="1" t="s">
        <v>921</v>
      </c>
      <c r="C104" s="1" t="s">
        <v>1420</v>
      </c>
      <c r="D104" s="1" t="s">
        <v>1416</v>
      </c>
      <c r="E104" s="1" t="s">
        <v>1421</v>
      </c>
      <c r="F104" s="1" t="s">
        <v>885</v>
      </c>
      <c r="G104" s="1" t="s">
        <v>886</v>
      </c>
      <c r="H104" s="1" t="s">
        <v>887</v>
      </c>
      <c r="I104" s="1" t="s">
        <v>1422</v>
      </c>
      <c r="J104" s="1" t="s">
        <v>889</v>
      </c>
      <c r="K104" s="1" t="s">
        <v>1422</v>
      </c>
      <c r="L104" s="1" t="s">
        <v>1422</v>
      </c>
      <c r="M104" s="1" t="s">
        <v>890</v>
      </c>
      <c r="N104" s="1" t="s">
        <v>890</v>
      </c>
      <c r="O104" s="1" t="s">
        <v>891</v>
      </c>
      <c r="P104" s="1" t="s">
        <v>892</v>
      </c>
      <c r="Q104" s="1" t="s">
        <v>893</v>
      </c>
      <c r="R104" s="1" t="s">
        <v>1423</v>
      </c>
      <c r="S104" s="1" t="s">
        <v>895</v>
      </c>
      <c r="T104" s="1" t="s">
        <v>896</v>
      </c>
      <c r="U104" s="1" t="s">
        <v>855</v>
      </c>
      <c r="V104" s="1" t="s">
        <v>1185</v>
      </c>
    </row>
    <row r="105" s="1" customFormat="1" spans="1:22">
      <c r="A105" s="3">
        <v>999227433998189</v>
      </c>
      <c r="B105" s="1" t="s">
        <v>921</v>
      </c>
      <c r="C105" s="1" t="s">
        <v>1424</v>
      </c>
      <c r="D105" s="1" t="s">
        <v>1416</v>
      </c>
      <c r="E105" s="1" t="s">
        <v>1425</v>
      </c>
      <c r="F105" s="1" t="s">
        <v>885</v>
      </c>
      <c r="G105" s="1" t="s">
        <v>886</v>
      </c>
      <c r="H105" s="1" t="s">
        <v>887</v>
      </c>
      <c r="I105" s="1" t="s">
        <v>1422</v>
      </c>
      <c r="J105" s="1" t="s">
        <v>889</v>
      </c>
      <c r="K105" s="1" t="s">
        <v>1422</v>
      </c>
      <c r="L105" s="1" t="s">
        <v>1422</v>
      </c>
      <c r="M105" s="1" t="s">
        <v>890</v>
      </c>
      <c r="N105" s="1" t="s">
        <v>890</v>
      </c>
      <c r="O105" s="1" t="s">
        <v>891</v>
      </c>
      <c r="P105" s="1" t="s">
        <v>892</v>
      </c>
      <c r="Q105" s="1" t="s">
        <v>893</v>
      </c>
      <c r="R105" s="1" t="s">
        <v>1426</v>
      </c>
      <c r="S105" s="1" t="s">
        <v>895</v>
      </c>
      <c r="T105" s="1" t="s">
        <v>896</v>
      </c>
      <c r="U105" s="1" t="s">
        <v>855</v>
      </c>
      <c r="V105" s="1" t="s">
        <v>1185</v>
      </c>
    </row>
    <row r="106" s="1" customFormat="1" spans="1:22">
      <c r="A106" s="3">
        <v>999226753185440</v>
      </c>
      <c r="B106" s="1" t="s">
        <v>1427</v>
      </c>
      <c r="C106" s="1" t="s">
        <v>1428</v>
      </c>
      <c r="D106" s="1" t="s">
        <v>1429</v>
      </c>
      <c r="E106" s="1" t="s">
        <v>1430</v>
      </c>
      <c r="F106" s="1" t="s">
        <v>914</v>
      </c>
      <c r="G106" s="1" t="s">
        <v>886</v>
      </c>
      <c r="H106" s="1" t="s">
        <v>887</v>
      </c>
      <c r="I106" s="1" t="s">
        <v>1431</v>
      </c>
      <c r="J106" s="1" t="s">
        <v>889</v>
      </c>
      <c r="K106" s="1" t="s">
        <v>1431</v>
      </c>
      <c r="L106" s="1" t="s">
        <v>1431</v>
      </c>
      <c r="M106" s="1" t="s">
        <v>890</v>
      </c>
      <c r="N106" s="1" t="s">
        <v>890</v>
      </c>
      <c r="O106" s="1" t="s">
        <v>891</v>
      </c>
      <c r="P106" s="1" t="s">
        <v>892</v>
      </c>
      <c r="Q106" s="1" t="s">
        <v>893</v>
      </c>
      <c r="R106" s="1" t="s">
        <v>1432</v>
      </c>
      <c r="S106" s="1" t="s">
        <v>895</v>
      </c>
      <c r="T106" s="1" t="s">
        <v>896</v>
      </c>
      <c r="U106" s="1" t="s">
        <v>855</v>
      </c>
      <c r="V106" s="1" t="s">
        <v>904</v>
      </c>
    </row>
    <row r="107" s="1" customFormat="1" spans="1:22">
      <c r="A107" s="3">
        <v>999227435774215</v>
      </c>
      <c r="B107" s="1" t="s">
        <v>921</v>
      </c>
      <c r="C107" s="1" t="s">
        <v>1433</v>
      </c>
      <c r="D107" s="1" t="s">
        <v>1434</v>
      </c>
      <c r="E107" s="1" t="s">
        <v>1435</v>
      </c>
      <c r="F107" s="1" t="s">
        <v>885</v>
      </c>
      <c r="G107" s="1" t="s">
        <v>886</v>
      </c>
      <c r="H107" s="1" t="s">
        <v>887</v>
      </c>
      <c r="I107" s="1" t="s">
        <v>1436</v>
      </c>
      <c r="J107" s="1" t="s">
        <v>889</v>
      </c>
      <c r="K107" s="1" t="s">
        <v>1436</v>
      </c>
      <c r="L107" s="1" t="s">
        <v>1436</v>
      </c>
      <c r="M107" s="1" t="s">
        <v>890</v>
      </c>
      <c r="N107" s="1" t="s">
        <v>890</v>
      </c>
      <c r="O107" s="1" t="s">
        <v>891</v>
      </c>
      <c r="P107" s="1" t="s">
        <v>892</v>
      </c>
      <c r="Q107" s="1" t="s">
        <v>893</v>
      </c>
      <c r="R107" s="1" t="s">
        <v>1437</v>
      </c>
      <c r="S107" s="1" t="s">
        <v>895</v>
      </c>
      <c r="T107" s="1" t="s">
        <v>896</v>
      </c>
      <c r="U107" s="1" t="s">
        <v>855</v>
      </c>
      <c r="V107" s="1" t="s">
        <v>904</v>
      </c>
    </row>
    <row r="108" s="1" customFormat="1" spans="1:22">
      <c r="A108" s="3">
        <v>999227190057812</v>
      </c>
      <c r="B108" s="1" t="s">
        <v>1438</v>
      </c>
      <c r="C108" s="1" t="s">
        <v>1439</v>
      </c>
      <c r="D108" s="1" t="s">
        <v>1440</v>
      </c>
      <c r="E108" s="1" t="s">
        <v>1441</v>
      </c>
      <c r="F108" s="1" t="s">
        <v>885</v>
      </c>
      <c r="G108" s="1" t="s">
        <v>886</v>
      </c>
      <c r="H108" s="1" t="s">
        <v>887</v>
      </c>
      <c r="I108" s="1" t="s">
        <v>1442</v>
      </c>
      <c r="J108" s="1" t="s">
        <v>889</v>
      </c>
      <c r="K108" s="1" t="s">
        <v>1442</v>
      </c>
      <c r="L108" s="1" t="s">
        <v>1442</v>
      </c>
      <c r="M108" s="1" t="s">
        <v>890</v>
      </c>
      <c r="N108" s="1" t="s">
        <v>890</v>
      </c>
      <c r="O108" s="1" t="s">
        <v>891</v>
      </c>
      <c r="P108" s="1" t="s">
        <v>892</v>
      </c>
      <c r="Q108" s="1" t="s">
        <v>893</v>
      </c>
      <c r="R108" s="1" t="s">
        <v>1443</v>
      </c>
      <c r="S108" s="1" t="s">
        <v>895</v>
      </c>
      <c r="T108" s="1" t="s">
        <v>896</v>
      </c>
      <c r="U108" s="1" t="s">
        <v>855</v>
      </c>
      <c r="V108" s="1" t="s">
        <v>996</v>
      </c>
    </row>
    <row r="109" s="1" customFormat="1" spans="1:22">
      <c r="A109" s="3">
        <v>999227337649092</v>
      </c>
      <c r="B109" s="1" t="s">
        <v>1041</v>
      </c>
      <c r="C109" s="1" t="s">
        <v>1444</v>
      </c>
      <c r="D109" s="1" t="s">
        <v>1445</v>
      </c>
      <c r="E109" s="1" t="s">
        <v>1446</v>
      </c>
      <c r="F109" s="1" t="s">
        <v>898</v>
      </c>
      <c r="G109" s="1" t="s">
        <v>886</v>
      </c>
      <c r="H109" s="1" t="s">
        <v>887</v>
      </c>
      <c r="I109" s="1" t="s">
        <v>1447</v>
      </c>
      <c r="J109" s="1" t="s">
        <v>889</v>
      </c>
      <c r="K109" s="1" t="s">
        <v>1447</v>
      </c>
      <c r="L109" s="1" t="s">
        <v>1447</v>
      </c>
      <c r="M109" s="1" t="s">
        <v>890</v>
      </c>
      <c r="N109" s="1" t="s">
        <v>890</v>
      </c>
      <c r="O109" s="1" t="s">
        <v>891</v>
      </c>
      <c r="P109" s="1" t="s">
        <v>892</v>
      </c>
      <c r="Q109" s="1" t="s">
        <v>893</v>
      </c>
      <c r="R109" s="1" t="s">
        <v>1448</v>
      </c>
      <c r="S109" s="1" t="s">
        <v>895</v>
      </c>
      <c r="T109" s="1" t="s">
        <v>896</v>
      </c>
      <c r="U109" s="1" t="s">
        <v>855</v>
      </c>
      <c r="V109" s="1" t="s">
        <v>897</v>
      </c>
    </row>
    <row r="110" s="1" customFormat="1" spans="1:22">
      <c r="A110" s="3">
        <v>999227337645764</v>
      </c>
      <c r="B110" s="1" t="s">
        <v>1041</v>
      </c>
      <c r="C110" s="1" t="s">
        <v>1449</v>
      </c>
      <c r="D110" s="1" t="s">
        <v>1445</v>
      </c>
      <c r="E110" s="1" t="s">
        <v>1450</v>
      </c>
      <c r="F110" s="1" t="s">
        <v>898</v>
      </c>
      <c r="G110" s="1" t="s">
        <v>886</v>
      </c>
      <c r="H110" s="1" t="s">
        <v>887</v>
      </c>
      <c r="I110" s="1" t="s">
        <v>1447</v>
      </c>
      <c r="J110" s="1" t="s">
        <v>889</v>
      </c>
      <c r="K110" s="1" t="s">
        <v>1447</v>
      </c>
      <c r="L110" s="1" t="s">
        <v>1447</v>
      </c>
      <c r="M110" s="1" t="s">
        <v>890</v>
      </c>
      <c r="N110" s="1" t="s">
        <v>890</v>
      </c>
      <c r="O110" s="1" t="s">
        <v>891</v>
      </c>
      <c r="P110" s="1" t="s">
        <v>892</v>
      </c>
      <c r="Q110" s="1" t="s">
        <v>893</v>
      </c>
      <c r="R110" s="1" t="s">
        <v>1451</v>
      </c>
      <c r="S110" s="1" t="s">
        <v>895</v>
      </c>
      <c r="T110" s="1" t="s">
        <v>896</v>
      </c>
      <c r="U110" s="1" t="s">
        <v>855</v>
      </c>
      <c r="V110" s="1" t="s">
        <v>897</v>
      </c>
    </row>
    <row r="111" s="1" customFormat="1" spans="1:22">
      <c r="A111" s="3">
        <v>999227435415160</v>
      </c>
      <c r="B111" s="1" t="s">
        <v>921</v>
      </c>
      <c r="C111" s="1" t="s">
        <v>1452</v>
      </c>
      <c r="D111" s="1" t="s">
        <v>1445</v>
      </c>
      <c r="E111" s="1" t="s">
        <v>1453</v>
      </c>
      <c r="F111" s="1" t="s">
        <v>898</v>
      </c>
      <c r="G111" s="1" t="s">
        <v>886</v>
      </c>
      <c r="H111" s="1" t="s">
        <v>887</v>
      </c>
      <c r="I111" s="1" t="s">
        <v>1454</v>
      </c>
      <c r="J111" s="1" t="s">
        <v>889</v>
      </c>
      <c r="K111" s="1" t="s">
        <v>1454</v>
      </c>
      <c r="L111" s="1" t="s">
        <v>1454</v>
      </c>
      <c r="M111" s="1" t="s">
        <v>890</v>
      </c>
      <c r="N111" s="1" t="s">
        <v>890</v>
      </c>
      <c r="O111" s="1" t="s">
        <v>891</v>
      </c>
      <c r="P111" s="1" t="s">
        <v>892</v>
      </c>
      <c r="Q111" s="1" t="s">
        <v>893</v>
      </c>
      <c r="R111" s="1" t="s">
        <v>1455</v>
      </c>
      <c r="S111" s="1" t="s">
        <v>895</v>
      </c>
      <c r="T111" s="1" t="s">
        <v>896</v>
      </c>
      <c r="U111" s="1" t="s">
        <v>855</v>
      </c>
      <c r="V111" s="1" t="s">
        <v>897</v>
      </c>
    </row>
    <row r="112" s="1" customFormat="1" spans="1:22">
      <c r="A112" s="3">
        <v>999227444693049</v>
      </c>
      <c r="B112" s="1" t="s">
        <v>898</v>
      </c>
      <c r="C112" s="1" t="s">
        <v>1456</v>
      </c>
      <c r="D112" s="1" t="s">
        <v>1445</v>
      </c>
      <c r="E112" s="1" t="s">
        <v>1457</v>
      </c>
      <c r="F112" s="1" t="s">
        <v>898</v>
      </c>
      <c r="G112" s="1" t="s">
        <v>886</v>
      </c>
      <c r="H112" s="1" t="s">
        <v>887</v>
      </c>
      <c r="I112" s="1" t="s">
        <v>1454</v>
      </c>
      <c r="J112" s="1" t="s">
        <v>889</v>
      </c>
      <c r="K112" s="1" t="s">
        <v>1454</v>
      </c>
      <c r="L112" s="1" t="s">
        <v>1454</v>
      </c>
      <c r="M112" s="1" t="s">
        <v>890</v>
      </c>
      <c r="N112" s="1" t="s">
        <v>890</v>
      </c>
      <c r="O112" s="1" t="s">
        <v>891</v>
      </c>
      <c r="P112" s="1" t="s">
        <v>892</v>
      </c>
      <c r="Q112" s="1" t="s">
        <v>893</v>
      </c>
      <c r="R112" s="1" t="s">
        <v>1458</v>
      </c>
      <c r="S112" s="1" t="s">
        <v>895</v>
      </c>
      <c r="T112" s="1" t="s">
        <v>896</v>
      </c>
      <c r="U112" s="1" t="s">
        <v>855</v>
      </c>
      <c r="V112" s="1" t="s">
        <v>897</v>
      </c>
    </row>
    <row r="113" s="1" customFormat="1" spans="1:22">
      <c r="A113" s="3">
        <v>999226932993833</v>
      </c>
      <c r="B113" s="1" t="s">
        <v>1459</v>
      </c>
      <c r="C113" s="1" t="s">
        <v>1460</v>
      </c>
      <c r="D113" s="1" t="s">
        <v>1461</v>
      </c>
      <c r="E113" s="1" t="s">
        <v>1462</v>
      </c>
      <c r="F113" s="1" t="s">
        <v>898</v>
      </c>
      <c r="G113" s="1" t="s">
        <v>886</v>
      </c>
      <c r="H113" s="1" t="s">
        <v>887</v>
      </c>
      <c r="I113" s="1" t="s">
        <v>1463</v>
      </c>
      <c r="J113" s="1" t="s">
        <v>889</v>
      </c>
      <c r="K113" s="1" t="s">
        <v>1463</v>
      </c>
      <c r="L113" s="1" t="s">
        <v>1463</v>
      </c>
      <c r="M113" s="1" t="s">
        <v>890</v>
      </c>
      <c r="N113" s="1" t="s">
        <v>890</v>
      </c>
      <c r="O113" s="1" t="s">
        <v>891</v>
      </c>
      <c r="P113" s="1" t="s">
        <v>892</v>
      </c>
      <c r="Q113" s="1" t="s">
        <v>893</v>
      </c>
      <c r="R113" s="1" t="s">
        <v>1464</v>
      </c>
      <c r="S113" s="1" t="s">
        <v>895</v>
      </c>
      <c r="T113" s="1" t="s">
        <v>896</v>
      </c>
      <c r="U113" s="1" t="s">
        <v>855</v>
      </c>
      <c r="V113" s="1" t="s">
        <v>904</v>
      </c>
    </row>
    <row r="114" s="1" customFormat="1" spans="1:22">
      <c r="A114" s="3">
        <v>999227049288788</v>
      </c>
      <c r="B114" s="1" t="s">
        <v>925</v>
      </c>
      <c r="C114" s="1" t="s">
        <v>1465</v>
      </c>
      <c r="D114" s="1" t="s">
        <v>1466</v>
      </c>
      <c r="E114" s="1" t="s">
        <v>1467</v>
      </c>
      <c r="F114" s="1" t="s">
        <v>921</v>
      </c>
      <c r="G114" s="1" t="s">
        <v>886</v>
      </c>
      <c r="H114" s="1" t="s">
        <v>887</v>
      </c>
      <c r="I114" s="1" t="s">
        <v>1468</v>
      </c>
      <c r="J114" s="1" t="s">
        <v>889</v>
      </c>
      <c r="K114" s="1" t="s">
        <v>1468</v>
      </c>
      <c r="L114" s="1" t="s">
        <v>1468</v>
      </c>
      <c r="M114" s="1" t="s">
        <v>890</v>
      </c>
      <c r="N114" s="1" t="s">
        <v>890</v>
      </c>
      <c r="O114" s="1" t="s">
        <v>891</v>
      </c>
      <c r="P114" s="1" t="s">
        <v>892</v>
      </c>
      <c r="Q114" s="1" t="s">
        <v>893</v>
      </c>
      <c r="R114" s="1" t="s">
        <v>1469</v>
      </c>
      <c r="S114" s="1" t="s">
        <v>895</v>
      </c>
      <c r="T114" s="1" t="s">
        <v>896</v>
      </c>
      <c r="U114" s="1" t="s">
        <v>855</v>
      </c>
      <c r="V114" s="1" t="s">
        <v>996</v>
      </c>
    </row>
    <row r="115" s="1" customFormat="1" spans="1:22">
      <c r="A115" s="3">
        <v>999227378160626</v>
      </c>
      <c r="B115" s="1" t="s">
        <v>1058</v>
      </c>
      <c r="C115" s="1" t="s">
        <v>1470</v>
      </c>
      <c r="D115" s="1" t="s">
        <v>1471</v>
      </c>
      <c r="E115" s="1" t="s">
        <v>1472</v>
      </c>
      <c r="F115" s="1" t="s">
        <v>885</v>
      </c>
      <c r="G115" s="1" t="s">
        <v>886</v>
      </c>
      <c r="H115" s="1" t="s">
        <v>887</v>
      </c>
      <c r="I115" s="1" t="s">
        <v>1473</v>
      </c>
      <c r="J115" s="1" t="s">
        <v>889</v>
      </c>
      <c r="K115" s="1" t="s">
        <v>1473</v>
      </c>
      <c r="L115" s="1" t="s">
        <v>1473</v>
      </c>
      <c r="M115" s="1" t="s">
        <v>890</v>
      </c>
      <c r="N115" s="1" t="s">
        <v>890</v>
      </c>
      <c r="O115" s="1" t="s">
        <v>891</v>
      </c>
      <c r="P115" s="1" t="s">
        <v>892</v>
      </c>
      <c r="Q115" s="1" t="s">
        <v>893</v>
      </c>
      <c r="R115" s="1" t="s">
        <v>1474</v>
      </c>
      <c r="S115" s="1" t="s">
        <v>895</v>
      </c>
      <c r="T115" s="1" t="s">
        <v>896</v>
      </c>
      <c r="U115" s="1" t="s">
        <v>855</v>
      </c>
      <c r="V115" s="1" t="s">
        <v>996</v>
      </c>
    </row>
    <row r="116" s="1" customFormat="1" spans="1:22">
      <c r="A116" s="3">
        <v>999227374366215</v>
      </c>
      <c r="B116" s="1" t="s">
        <v>984</v>
      </c>
      <c r="C116" s="1" t="s">
        <v>1475</v>
      </c>
      <c r="D116" s="1" t="s">
        <v>1476</v>
      </c>
      <c r="E116" s="1" t="s">
        <v>1477</v>
      </c>
      <c r="F116" s="1" t="s">
        <v>898</v>
      </c>
      <c r="G116" s="1" t="s">
        <v>886</v>
      </c>
      <c r="H116" s="1" t="s">
        <v>887</v>
      </c>
      <c r="I116" s="1" t="s">
        <v>1478</v>
      </c>
      <c r="J116" s="1" t="s">
        <v>889</v>
      </c>
      <c r="K116" s="1" t="s">
        <v>1478</v>
      </c>
      <c r="L116" s="1" t="s">
        <v>1478</v>
      </c>
      <c r="M116" s="1" t="s">
        <v>890</v>
      </c>
      <c r="N116" s="1" t="s">
        <v>890</v>
      </c>
      <c r="O116" s="1" t="s">
        <v>891</v>
      </c>
      <c r="P116" s="1" t="s">
        <v>892</v>
      </c>
      <c r="Q116" s="1" t="s">
        <v>893</v>
      </c>
      <c r="R116" s="1" t="s">
        <v>1479</v>
      </c>
      <c r="S116" s="1" t="s">
        <v>895</v>
      </c>
      <c r="T116" s="1" t="s">
        <v>896</v>
      </c>
      <c r="U116" s="1" t="s">
        <v>855</v>
      </c>
      <c r="V116" s="1" t="s">
        <v>904</v>
      </c>
    </row>
    <row r="117" s="1" customFormat="1" spans="1:22">
      <c r="A117" s="3">
        <v>999227409571426</v>
      </c>
      <c r="B117" s="1" t="s">
        <v>914</v>
      </c>
      <c r="C117" s="1" t="s">
        <v>1480</v>
      </c>
      <c r="D117" s="1" t="s">
        <v>1476</v>
      </c>
      <c r="E117" s="1" t="s">
        <v>1481</v>
      </c>
      <c r="F117" s="1" t="s">
        <v>921</v>
      </c>
      <c r="G117" s="1" t="s">
        <v>886</v>
      </c>
      <c r="H117" s="1" t="s">
        <v>887</v>
      </c>
      <c r="I117" s="1" t="s">
        <v>1482</v>
      </c>
      <c r="J117" s="1" t="s">
        <v>889</v>
      </c>
      <c r="K117" s="1" t="s">
        <v>1482</v>
      </c>
      <c r="L117" s="1" t="s">
        <v>1482</v>
      </c>
      <c r="M117" s="1" t="s">
        <v>890</v>
      </c>
      <c r="N117" s="1" t="s">
        <v>890</v>
      </c>
      <c r="O117" s="1" t="s">
        <v>891</v>
      </c>
      <c r="P117" s="1" t="s">
        <v>892</v>
      </c>
      <c r="Q117" s="1" t="s">
        <v>893</v>
      </c>
      <c r="R117" s="1" t="s">
        <v>1483</v>
      </c>
      <c r="S117" s="1" t="s">
        <v>895</v>
      </c>
      <c r="T117" s="1" t="s">
        <v>896</v>
      </c>
      <c r="U117" s="1" t="s">
        <v>855</v>
      </c>
      <c r="V117" s="1" t="s">
        <v>904</v>
      </c>
    </row>
    <row r="118" s="1" customFormat="1" spans="1:22">
      <c r="A118" s="3">
        <v>999227443405788</v>
      </c>
      <c r="B118" s="1" t="s">
        <v>898</v>
      </c>
      <c r="C118" s="1" t="s">
        <v>1484</v>
      </c>
      <c r="D118" s="1" t="s">
        <v>1476</v>
      </c>
      <c r="E118" s="1" t="s">
        <v>1485</v>
      </c>
      <c r="F118" s="1" t="s">
        <v>898</v>
      </c>
      <c r="G118" s="1" t="s">
        <v>886</v>
      </c>
      <c r="H118" s="1" t="s">
        <v>887</v>
      </c>
      <c r="I118" s="1" t="s">
        <v>1486</v>
      </c>
      <c r="J118" s="1" t="s">
        <v>889</v>
      </c>
      <c r="K118" s="1" t="s">
        <v>1486</v>
      </c>
      <c r="L118" s="1" t="s">
        <v>1486</v>
      </c>
      <c r="M118" s="1" t="s">
        <v>890</v>
      </c>
      <c r="N118" s="1" t="s">
        <v>890</v>
      </c>
      <c r="O118" s="1" t="s">
        <v>891</v>
      </c>
      <c r="P118" s="1" t="s">
        <v>892</v>
      </c>
      <c r="Q118" s="1" t="s">
        <v>893</v>
      </c>
      <c r="R118" s="1" t="s">
        <v>1487</v>
      </c>
      <c r="S118" s="1" t="s">
        <v>895</v>
      </c>
      <c r="T118" s="1" t="s">
        <v>896</v>
      </c>
      <c r="U118" s="1" t="s">
        <v>855</v>
      </c>
      <c r="V118" s="1" t="s">
        <v>904</v>
      </c>
    </row>
    <row r="119" s="1" customFormat="1" spans="1:22">
      <c r="A119" s="3">
        <v>999227290904043</v>
      </c>
      <c r="B119" s="1" t="s">
        <v>1253</v>
      </c>
      <c r="C119" s="1" t="s">
        <v>1488</v>
      </c>
      <c r="D119" s="1" t="s">
        <v>1476</v>
      </c>
      <c r="E119" s="1" t="s">
        <v>1489</v>
      </c>
      <c r="F119" s="1" t="s">
        <v>921</v>
      </c>
      <c r="G119" s="1" t="s">
        <v>886</v>
      </c>
      <c r="H119" s="1" t="s">
        <v>887</v>
      </c>
      <c r="I119" s="1" t="s">
        <v>1490</v>
      </c>
      <c r="J119" s="1" t="s">
        <v>889</v>
      </c>
      <c r="K119" s="1" t="s">
        <v>1490</v>
      </c>
      <c r="L119" s="1" t="s">
        <v>1490</v>
      </c>
      <c r="M119" s="1" t="s">
        <v>890</v>
      </c>
      <c r="N119" s="1" t="s">
        <v>890</v>
      </c>
      <c r="O119" s="1" t="s">
        <v>891</v>
      </c>
      <c r="P119" s="1" t="s">
        <v>892</v>
      </c>
      <c r="Q119" s="1" t="s">
        <v>893</v>
      </c>
      <c r="R119" s="1" t="s">
        <v>1491</v>
      </c>
      <c r="S119" s="1" t="s">
        <v>895</v>
      </c>
      <c r="T119" s="1" t="s">
        <v>896</v>
      </c>
      <c r="U119" s="1" t="s">
        <v>855</v>
      </c>
      <c r="V119" s="1" t="s">
        <v>904</v>
      </c>
    </row>
    <row r="120" s="1" customFormat="1" spans="1:22">
      <c r="A120" s="3">
        <v>999225722789037</v>
      </c>
      <c r="B120" s="1" t="s">
        <v>1492</v>
      </c>
      <c r="C120" s="1" t="s">
        <v>1493</v>
      </c>
      <c r="D120" s="1" t="s">
        <v>1476</v>
      </c>
      <c r="E120" s="1" t="s">
        <v>1494</v>
      </c>
      <c r="F120" s="1" t="s">
        <v>1058</v>
      </c>
      <c r="G120" s="1" t="s">
        <v>898</v>
      </c>
      <c r="H120" s="1" t="s">
        <v>887</v>
      </c>
      <c r="I120" s="1" t="s">
        <v>1495</v>
      </c>
      <c r="J120" s="1" t="s">
        <v>889</v>
      </c>
      <c r="K120" s="1" t="s">
        <v>1495</v>
      </c>
      <c r="L120" s="1" t="s">
        <v>1495</v>
      </c>
      <c r="M120" s="1" t="s">
        <v>890</v>
      </c>
      <c r="N120" s="1" t="s">
        <v>890</v>
      </c>
      <c r="O120" s="1" t="s">
        <v>891</v>
      </c>
      <c r="P120" s="1" t="s">
        <v>892</v>
      </c>
      <c r="Q120" s="1" t="s">
        <v>893</v>
      </c>
      <c r="R120" s="1" t="s">
        <v>1496</v>
      </c>
      <c r="S120" s="1" t="s">
        <v>924</v>
      </c>
      <c r="T120" s="1" t="s">
        <v>896</v>
      </c>
      <c r="U120" s="1" t="s">
        <v>855</v>
      </c>
      <c r="V120" s="1" t="s">
        <v>904</v>
      </c>
    </row>
    <row r="121" s="1" customFormat="1" spans="1:22">
      <c r="A121" s="3">
        <v>999226855067684</v>
      </c>
      <c r="B121" s="1" t="s">
        <v>1000</v>
      </c>
      <c r="C121" s="1" t="s">
        <v>1497</v>
      </c>
      <c r="D121" s="1" t="s">
        <v>1498</v>
      </c>
      <c r="E121" s="1" t="s">
        <v>1499</v>
      </c>
      <c r="F121" s="1" t="s">
        <v>921</v>
      </c>
      <c r="G121" s="1" t="s">
        <v>886</v>
      </c>
      <c r="H121" s="1" t="s">
        <v>887</v>
      </c>
      <c r="I121" s="1" t="s">
        <v>1500</v>
      </c>
      <c r="J121" s="1" t="s">
        <v>889</v>
      </c>
      <c r="K121" s="1" t="s">
        <v>1500</v>
      </c>
      <c r="L121" s="1" t="s">
        <v>1500</v>
      </c>
      <c r="M121" s="1" t="s">
        <v>890</v>
      </c>
      <c r="N121" s="1" t="s">
        <v>890</v>
      </c>
      <c r="O121" s="1" t="s">
        <v>891</v>
      </c>
      <c r="P121" s="1" t="s">
        <v>892</v>
      </c>
      <c r="Q121" s="1" t="s">
        <v>893</v>
      </c>
      <c r="R121" s="1" t="s">
        <v>1501</v>
      </c>
      <c r="S121" s="1" t="s">
        <v>895</v>
      </c>
      <c r="T121" s="1" t="s">
        <v>896</v>
      </c>
      <c r="U121" s="1" t="s">
        <v>855</v>
      </c>
      <c r="V121" s="1" t="s">
        <v>1185</v>
      </c>
    </row>
    <row r="122" s="1" customFormat="1" spans="1:22">
      <c r="A122" s="3">
        <v>999227295641299</v>
      </c>
      <c r="B122" s="1" t="s">
        <v>1253</v>
      </c>
      <c r="C122" s="1" t="s">
        <v>1502</v>
      </c>
      <c r="D122" s="1" t="s">
        <v>1503</v>
      </c>
      <c r="E122" s="1" t="s">
        <v>1504</v>
      </c>
      <c r="F122" s="1" t="s">
        <v>914</v>
      </c>
      <c r="G122" s="1" t="s">
        <v>886</v>
      </c>
      <c r="H122" s="1" t="s">
        <v>887</v>
      </c>
      <c r="I122" s="1" t="s">
        <v>1505</v>
      </c>
      <c r="J122" s="1" t="s">
        <v>889</v>
      </c>
      <c r="K122" s="1" t="s">
        <v>1505</v>
      </c>
      <c r="L122" s="1" t="s">
        <v>1505</v>
      </c>
      <c r="M122" s="1" t="s">
        <v>890</v>
      </c>
      <c r="N122" s="1" t="s">
        <v>890</v>
      </c>
      <c r="O122" s="1" t="s">
        <v>891</v>
      </c>
      <c r="P122" s="1" t="s">
        <v>892</v>
      </c>
      <c r="Q122" s="1" t="s">
        <v>893</v>
      </c>
      <c r="R122" s="1" t="s">
        <v>1506</v>
      </c>
      <c r="S122" s="1" t="s">
        <v>895</v>
      </c>
      <c r="T122" s="1" t="s">
        <v>896</v>
      </c>
      <c r="U122" s="1" t="s">
        <v>855</v>
      </c>
      <c r="V122" s="1" t="s">
        <v>904</v>
      </c>
    </row>
    <row r="123" s="1" customFormat="1" spans="1:22">
      <c r="A123" s="3">
        <v>999227291072024</v>
      </c>
      <c r="B123" s="1" t="s">
        <v>1253</v>
      </c>
      <c r="C123" s="1" t="s">
        <v>1507</v>
      </c>
      <c r="D123" s="1" t="s">
        <v>1503</v>
      </c>
      <c r="E123" s="1" t="s">
        <v>1508</v>
      </c>
      <c r="F123" s="1" t="s">
        <v>914</v>
      </c>
      <c r="G123" s="1" t="s">
        <v>886</v>
      </c>
      <c r="H123" s="1" t="s">
        <v>887</v>
      </c>
      <c r="I123" s="1" t="s">
        <v>1505</v>
      </c>
      <c r="J123" s="1" t="s">
        <v>889</v>
      </c>
      <c r="K123" s="1" t="s">
        <v>1505</v>
      </c>
      <c r="L123" s="1" t="s">
        <v>1505</v>
      </c>
      <c r="M123" s="1" t="s">
        <v>890</v>
      </c>
      <c r="N123" s="1" t="s">
        <v>890</v>
      </c>
      <c r="O123" s="1" t="s">
        <v>891</v>
      </c>
      <c r="P123" s="1" t="s">
        <v>892</v>
      </c>
      <c r="Q123" s="1" t="s">
        <v>893</v>
      </c>
      <c r="R123" s="1" t="s">
        <v>1509</v>
      </c>
      <c r="S123" s="1" t="s">
        <v>895</v>
      </c>
      <c r="T123" s="1" t="s">
        <v>896</v>
      </c>
      <c r="U123" s="1" t="s">
        <v>855</v>
      </c>
      <c r="V123" s="1" t="s">
        <v>904</v>
      </c>
    </row>
    <row r="124" s="1" customFormat="1" spans="1:22">
      <c r="A124" s="3">
        <v>999227190908265</v>
      </c>
      <c r="B124" s="1" t="s">
        <v>1438</v>
      </c>
      <c r="C124" s="1" t="s">
        <v>1510</v>
      </c>
      <c r="D124" s="1" t="s">
        <v>1511</v>
      </c>
      <c r="E124" s="1" t="s">
        <v>1512</v>
      </c>
      <c r="F124" s="1" t="s">
        <v>921</v>
      </c>
      <c r="G124" s="1" t="s">
        <v>886</v>
      </c>
      <c r="H124" s="1" t="s">
        <v>887</v>
      </c>
      <c r="I124" s="1" t="s">
        <v>1513</v>
      </c>
      <c r="J124" s="1" t="s">
        <v>889</v>
      </c>
      <c r="K124" s="1" t="s">
        <v>1513</v>
      </c>
      <c r="L124" s="1" t="s">
        <v>1513</v>
      </c>
      <c r="M124" s="1" t="s">
        <v>890</v>
      </c>
      <c r="N124" s="1" t="s">
        <v>890</v>
      </c>
      <c r="O124" s="1" t="s">
        <v>891</v>
      </c>
      <c r="P124" s="1" t="s">
        <v>892</v>
      </c>
      <c r="Q124" s="1" t="s">
        <v>893</v>
      </c>
      <c r="R124" s="1" t="s">
        <v>1514</v>
      </c>
      <c r="S124" s="1" t="s">
        <v>895</v>
      </c>
      <c r="T124" s="1" t="s">
        <v>896</v>
      </c>
      <c r="U124" s="1" t="s">
        <v>855</v>
      </c>
      <c r="V124" s="1" t="s">
        <v>904</v>
      </c>
    </row>
    <row r="125" s="1" customFormat="1" spans="1:22">
      <c r="A125" s="3">
        <v>999225727932273</v>
      </c>
      <c r="B125" s="1" t="s">
        <v>1515</v>
      </c>
      <c r="C125" s="1" t="s">
        <v>1516</v>
      </c>
      <c r="D125" s="1" t="s">
        <v>1517</v>
      </c>
      <c r="E125" s="1" t="s">
        <v>1518</v>
      </c>
      <c r="F125" s="1" t="s">
        <v>921</v>
      </c>
      <c r="G125" s="1" t="s">
        <v>885</v>
      </c>
      <c r="H125" s="1" t="s">
        <v>887</v>
      </c>
      <c r="I125" s="1" t="s">
        <v>1519</v>
      </c>
      <c r="J125" s="1" t="s">
        <v>889</v>
      </c>
      <c r="K125" s="1" t="s">
        <v>1519</v>
      </c>
      <c r="L125" s="1" t="s">
        <v>1519</v>
      </c>
      <c r="M125" s="1" t="s">
        <v>890</v>
      </c>
      <c r="N125" s="1" t="s">
        <v>890</v>
      </c>
      <c r="O125" s="1" t="s">
        <v>891</v>
      </c>
      <c r="P125" s="1" t="s">
        <v>892</v>
      </c>
      <c r="Q125" s="1" t="s">
        <v>893</v>
      </c>
      <c r="R125" s="1" t="s">
        <v>1520</v>
      </c>
      <c r="S125" s="1" t="s">
        <v>924</v>
      </c>
      <c r="T125" s="1" t="s">
        <v>896</v>
      </c>
      <c r="U125" s="1" t="s">
        <v>855</v>
      </c>
      <c r="V125" s="1" t="s">
        <v>983</v>
      </c>
    </row>
    <row r="126" s="1" customFormat="1" spans="1:22">
      <c r="A126" s="3">
        <v>999227348706039</v>
      </c>
      <c r="B126" s="1" t="s">
        <v>984</v>
      </c>
      <c r="C126" s="1" t="s">
        <v>1521</v>
      </c>
      <c r="D126" s="1" t="s">
        <v>1522</v>
      </c>
      <c r="E126" s="1" t="s">
        <v>1523</v>
      </c>
      <c r="F126" s="1" t="s">
        <v>898</v>
      </c>
      <c r="G126" s="1" t="s">
        <v>886</v>
      </c>
      <c r="H126" s="1" t="s">
        <v>887</v>
      </c>
      <c r="I126" s="1" t="s">
        <v>1524</v>
      </c>
      <c r="J126" s="1" t="s">
        <v>889</v>
      </c>
      <c r="K126" s="1" t="s">
        <v>1524</v>
      </c>
      <c r="L126" s="1" t="s">
        <v>1524</v>
      </c>
      <c r="M126" s="1" t="s">
        <v>890</v>
      </c>
      <c r="N126" s="1" t="s">
        <v>890</v>
      </c>
      <c r="O126" s="1" t="s">
        <v>891</v>
      </c>
      <c r="P126" s="1" t="s">
        <v>892</v>
      </c>
      <c r="Q126" s="1" t="s">
        <v>893</v>
      </c>
      <c r="R126" s="1" t="s">
        <v>1525</v>
      </c>
      <c r="S126" s="1" t="s">
        <v>895</v>
      </c>
      <c r="T126" s="1" t="s">
        <v>896</v>
      </c>
      <c r="U126" s="1" t="s">
        <v>855</v>
      </c>
      <c r="V126" s="1" t="s">
        <v>904</v>
      </c>
    </row>
    <row r="127" s="1" customFormat="1" spans="1:22">
      <c r="A127" s="3">
        <v>999225870013509</v>
      </c>
      <c r="B127" s="1" t="s">
        <v>1526</v>
      </c>
      <c r="C127" s="1" t="s">
        <v>1527</v>
      </c>
      <c r="D127" s="1" t="s">
        <v>1528</v>
      </c>
      <c r="E127" s="1" t="s">
        <v>1529</v>
      </c>
      <c r="F127" s="1" t="s">
        <v>914</v>
      </c>
      <c r="G127" s="1" t="s">
        <v>885</v>
      </c>
      <c r="H127" s="1" t="s">
        <v>887</v>
      </c>
      <c r="I127" s="1" t="s">
        <v>1530</v>
      </c>
      <c r="J127" s="1" t="s">
        <v>889</v>
      </c>
      <c r="K127" s="1" t="s">
        <v>1530</v>
      </c>
      <c r="L127" s="1" t="s">
        <v>1530</v>
      </c>
      <c r="M127" s="1" t="s">
        <v>890</v>
      </c>
      <c r="N127" s="1" t="s">
        <v>890</v>
      </c>
      <c r="O127" s="1" t="s">
        <v>891</v>
      </c>
      <c r="P127" s="1" t="s">
        <v>892</v>
      </c>
      <c r="Q127" s="1" t="s">
        <v>893</v>
      </c>
      <c r="R127" s="1" t="s">
        <v>1531</v>
      </c>
      <c r="S127" s="1" t="s">
        <v>924</v>
      </c>
      <c r="T127" s="1" t="s">
        <v>896</v>
      </c>
      <c r="U127" s="1" t="s">
        <v>855</v>
      </c>
      <c r="V127" s="1" t="s">
        <v>904</v>
      </c>
    </row>
    <row r="128" s="1" customFormat="1" spans="1:22">
      <c r="A128" s="3">
        <v>999227332530200</v>
      </c>
      <c r="B128" s="1" t="s">
        <v>931</v>
      </c>
      <c r="C128" s="1" t="s">
        <v>1532</v>
      </c>
      <c r="D128" s="1" t="s">
        <v>1533</v>
      </c>
      <c r="E128" s="1" t="s">
        <v>1534</v>
      </c>
      <c r="F128" s="1" t="s">
        <v>885</v>
      </c>
      <c r="G128" s="1" t="s">
        <v>886</v>
      </c>
      <c r="H128" s="1" t="s">
        <v>887</v>
      </c>
      <c r="I128" s="1" t="s">
        <v>1535</v>
      </c>
      <c r="J128" s="1" t="s">
        <v>889</v>
      </c>
      <c r="K128" s="1" t="s">
        <v>1535</v>
      </c>
      <c r="L128" s="1" t="s">
        <v>1535</v>
      </c>
      <c r="M128" s="1" t="s">
        <v>890</v>
      </c>
      <c r="N128" s="1" t="s">
        <v>890</v>
      </c>
      <c r="O128" s="1" t="s">
        <v>891</v>
      </c>
      <c r="P128" s="1" t="s">
        <v>892</v>
      </c>
      <c r="Q128" s="1" t="s">
        <v>893</v>
      </c>
      <c r="R128" s="1" t="s">
        <v>1536</v>
      </c>
      <c r="S128" s="1" t="s">
        <v>895</v>
      </c>
      <c r="T128" s="1" t="s">
        <v>896</v>
      </c>
      <c r="U128" s="1" t="s">
        <v>855</v>
      </c>
      <c r="V128" s="1" t="s">
        <v>996</v>
      </c>
    </row>
    <row r="129" s="1" customFormat="1" spans="1:22">
      <c r="A129" s="3">
        <v>999227335125787</v>
      </c>
      <c r="B129" s="1" t="s">
        <v>1041</v>
      </c>
      <c r="C129" s="1" t="s">
        <v>1537</v>
      </c>
      <c r="D129" s="1" t="s">
        <v>1538</v>
      </c>
      <c r="E129" s="1" t="s">
        <v>1539</v>
      </c>
      <c r="F129" s="1" t="s">
        <v>898</v>
      </c>
      <c r="G129" s="1" t="s">
        <v>886</v>
      </c>
      <c r="H129" s="1" t="s">
        <v>887</v>
      </c>
      <c r="I129" s="1" t="s">
        <v>1540</v>
      </c>
      <c r="J129" s="1" t="s">
        <v>889</v>
      </c>
      <c r="K129" s="1" t="s">
        <v>1540</v>
      </c>
      <c r="L129" s="1" t="s">
        <v>1540</v>
      </c>
      <c r="M129" s="1" t="s">
        <v>890</v>
      </c>
      <c r="N129" s="1" t="s">
        <v>890</v>
      </c>
      <c r="O129" s="1" t="s">
        <v>891</v>
      </c>
      <c r="P129" s="1" t="s">
        <v>892</v>
      </c>
      <c r="Q129" s="1" t="s">
        <v>893</v>
      </c>
      <c r="R129" s="1" t="s">
        <v>1541</v>
      </c>
      <c r="S129" s="1" t="s">
        <v>895</v>
      </c>
      <c r="T129" s="1" t="s">
        <v>896</v>
      </c>
      <c r="U129" s="1" t="s">
        <v>855</v>
      </c>
      <c r="V129" s="1" t="s">
        <v>996</v>
      </c>
    </row>
    <row r="130" s="1" customFormat="1" spans="1:22">
      <c r="A130" s="3">
        <v>999227445444440</v>
      </c>
      <c r="B130" s="1" t="s">
        <v>898</v>
      </c>
      <c r="C130" s="1" t="s">
        <v>1542</v>
      </c>
      <c r="D130" s="1" t="s">
        <v>1538</v>
      </c>
      <c r="E130" s="1" t="s">
        <v>1543</v>
      </c>
      <c r="F130" s="1" t="s">
        <v>885</v>
      </c>
      <c r="G130" s="1" t="s">
        <v>886</v>
      </c>
      <c r="H130" s="1" t="s">
        <v>887</v>
      </c>
      <c r="I130" s="1" t="s">
        <v>1442</v>
      </c>
      <c r="J130" s="1" t="s">
        <v>889</v>
      </c>
      <c r="K130" s="1" t="s">
        <v>1442</v>
      </c>
      <c r="L130" s="1" t="s">
        <v>1442</v>
      </c>
      <c r="M130" s="1" t="s">
        <v>890</v>
      </c>
      <c r="N130" s="1" t="s">
        <v>890</v>
      </c>
      <c r="O130" s="1" t="s">
        <v>891</v>
      </c>
      <c r="P130" s="1" t="s">
        <v>892</v>
      </c>
      <c r="Q130" s="1" t="s">
        <v>893</v>
      </c>
      <c r="R130" s="1" t="s">
        <v>1544</v>
      </c>
      <c r="S130" s="1" t="s">
        <v>895</v>
      </c>
      <c r="T130" s="1" t="s">
        <v>896</v>
      </c>
      <c r="U130" s="1" t="s">
        <v>855</v>
      </c>
      <c r="V130" s="1" t="s">
        <v>996</v>
      </c>
    </row>
    <row r="131" s="1" customFormat="1" spans="1:22">
      <c r="A131" s="3">
        <v>999227319368742</v>
      </c>
      <c r="B131" s="1" t="s">
        <v>931</v>
      </c>
      <c r="C131" s="1" t="s">
        <v>1545</v>
      </c>
      <c r="D131" s="1" t="s">
        <v>1546</v>
      </c>
      <c r="E131" s="1" t="s">
        <v>1547</v>
      </c>
      <c r="F131" s="1" t="s">
        <v>921</v>
      </c>
      <c r="G131" s="1" t="s">
        <v>886</v>
      </c>
      <c r="H131" s="1" t="s">
        <v>887</v>
      </c>
      <c r="I131" s="1" t="s">
        <v>1548</v>
      </c>
      <c r="J131" s="1" t="s">
        <v>889</v>
      </c>
      <c r="K131" s="1" t="s">
        <v>1548</v>
      </c>
      <c r="L131" s="1" t="s">
        <v>1548</v>
      </c>
      <c r="M131" s="1" t="s">
        <v>890</v>
      </c>
      <c r="N131" s="1" t="s">
        <v>890</v>
      </c>
      <c r="O131" s="1" t="s">
        <v>891</v>
      </c>
      <c r="P131" s="1" t="s">
        <v>892</v>
      </c>
      <c r="Q131" s="1" t="s">
        <v>893</v>
      </c>
      <c r="R131" s="1" t="s">
        <v>1549</v>
      </c>
      <c r="S131" s="1" t="s">
        <v>895</v>
      </c>
      <c r="T131" s="1" t="s">
        <v>896</v>
      </c>
      <c r="U131" s="1" t="s">
        <v>855</v>
      </c>
      <c r="V131" s="1" t="s">
        <v>904</v>
      </c>
    </row>
    <row r="132" s="1" customFormat="1" spans="1:22">
      <c r="A132" s="3">
        <v>999227375067770</v>
      </c>
      <c r="B132" s="1" t="s">
        <v>1058</v>
      </c>
      <c r="C132" s="1" t="s">
        <v>1550</v>
      </c>
      <c r="D132" s="1" t="s">
        <v>1551</v>
      </c>
      <c r="E132" s="1" t="s">
        <v>1552</v>
      </c>
      <c r="F132" s="1" t="s">
        <v>898</v>
      </c>
      <c r="G132" s="1" t="s">
        <v>886</v>
      </c>
      <c r="H132" s="1" t="s">
        <v>887</v>
      </c>
      <c r="I132" s="1" t="s">
        <v>1553</v>
      </c>
      <c r="J132" s="1" t="s">
        <v>889</v>
      </c>
      <c r="K132" s="1" t="s">
        <v>1553</v>
      </c>
      <c r="L132" s="1" t="s">
        <v>1553</v>
      </c>
      <c r="M132" s="1" t="s">
        <v>890</v>
      </c>
      <c r="N132" s="1" t="s">
        <v>890</v>
      </c>
      <c r="O132" s="1" t="s">
        <v>891</v>
      </c>
      <c r="P132" s="1" t="s">
        <v>892</v>
      </c>
      <c r="Q132" s="1" t="s">
        <v>893</v>
      </c>
      <c r="R132" s="1" t="s">
        <v>1554</v>
      </c>
      <c r="S132" s="1" t="s">
        <v>895</v>
      </c>
      <c r="T132" s="1" t="s">
        <v>896</v>
      </c>
      <c r="U132" s="1" t="s">
        <v>855</v>
      </c>
      <c r="V132" s="1" t="s">
        <v>996</v>
      </c>
    </row>
    <row r="133" s="1" customFormat="1" spans="1:22">
      <c r="A133" s="3">
        <v>999227949360493</v>
      </c>
      <c r="B133" s="1" t="s">
        <v>885</v>
      </c>
      <c r="C133" s="1" t="s">
        <v>1555</v>
      </c>
      <c r="D133" s="1" t="s">
        <v>1556</v>
      </c>
      <c r="E133" s="1" t="s">
        <v>1557</v>
      </c>
      <c r="F133" s="1" t="s">
        <v>885</v>
      </c>
      <c r="G133" s="1" t="s">
        <v>886</v>
      </c>
      <c r="H133" s="1" t="s">
        <v>887</v>
      </c>
      <c r="I133" s="1" t="s">
        <v>1257</v>
      </c>
      <c r="J133" s="1" t="s">
        <v>889</v>
      </c>
      <c r="K133" s="1" t="s">
        <v>1257</v>
      </c>
      <c r="L133" s="1" t="s">
        <v>1257</v>
      </c>
      <c r="M133" s="1" t="s">
        <v>890</v>
      </c>
      <c r="N133" s="1" t="s">
        <v>890</v>
      </c>
      <c r="O133" s="1" t="s">
        <v>891</v>
      </c>
      <c r="P133" s="1" t="s">
        <v>892</v>
      </c>
      <c r="Q133" s="1" t="s">
        <v>893</v>
      </c>
      <c r="R133" s="1" t="s">
        <v>1558</v>
      </c>
      <c r="S133" s="1" t="s">
        <v>895</v>
      </c>
      <c r="T133" s="1" t="s">
        <v>896</v>
      </c>
      <c r="U133" s="1" t="s">
        <v>855</v>
      </c>
      <c r="V133" s="1" t="s">
        <v>996</v>
      </c>
    </row>
    <row r="134" s="1" customFormat="1" spans="1:22">
      <c r="A134" s="3">
        <v>999227258667599</v>
      </c>
      <c r="B134" s="1" t="s">
        <v>1164</v>
      </c>
      <c r="C134" s="1" t="s">
        <v>1559</v>
      </c>
      <c r="D134" s="1" t="s">
        <v>1560</v>
      </c>
      <c r="E134" s="1" t="s">
        <v>1561</v>
      </c>
      <c r="F134" s="1" t="s">
        <v>931</v>
      </c>
      <c r="G134" s="1" t="s">
        <v>886</v>
      </c>
      <c r="H134" s="1" t="s">
        <v>887</v>
      </c>
      <c r="I134" s="1" t="s">
        <v>1562</v>
      </c>
      <c r="J134" s="1" t="s">
        <v>889</v>
      </c>
      <c r="K134" s="1" t="s">
        <v>1562</v>
      </c>
      <c r="L134" s="1" t="s">
        <v>1562</v>
      </c>
      <c r="M134" s="1" t="s">
        <v>890</v>
      </c>
      <c r="N134" s="1" t="s">
        <v>890</v>
      </c>
      <c r="O134" s="1" t="s">
        <v>891</v>
      </c>
      <c r="P134" s="1" t="s">
        <v>892</v>
      </c>
      <c r="Q134" s="1" t="s">
        <v>893</v>
      </c>
      <c r="R134" s="1" t="s">
        <v>1563</v>
      </c>
      <c r="S134" s="1" t="s">
        <v>895</v>
      </c>
      <c r="T134" s="1" t="s">
        <v>896</v>
      </c>
      <c r="U134" s="1" t="s">
        <v>855</v>
      </c>
      <c r="V134" s="1" t="s">
        <v>904</v>
      </c>
    </row>
    <row r="135" s="1" customFormat="1" spans="1:22">
      <c r="A135" s="3">
        <v>999227954169569</v>
      </c>
      <c r="B135" s="1" t="s">
        <v>885</v>
      </c>
      <c r="C135" s="1" t="s">
        <v>1564</v>
      </c>
      <c r="D135" s="1" t="s">
        <v>1565</v>
      </c>
      <c r="E135" s="1" t="s">
        <v>1566</v>
      </c>
      <c r="F135" s="1" t="s">
        <v>885</v>
      </c>
      <c r="G135" s="1" t="s">
        <v>886</v>
      </c>
      <c r="H135" s="1" t="s">
        <v>887</v>
      </c>
      <c r="I135" s="1" t="s">
        <v>1567</v>
      </c>
      <c r="J135" s="1" t="s">
        <v>889</v>
      </c>
      <c r="K135" s="1" t="s">
        <v>1567</v>
      </c>
      <c r="L135" s="1" t="s">
        <v>1567</v>
      </c>
      <c r="M135" s="1" t="s">
        <v>890</v>
      </c>
      <c r="N135" s="1" t="s">
        <v>890</v>
      </c>
      <c r="O135" s="1" t="s">
        <v>891</v>
      </c>
      <c r="P135" s="1" t="s">
        <v>892</v>
      </c>
      <c r="Q135" s="1" t="s">
        <v>893</v>
      </c>
      <c r="R135" s="1" t="s">
        <v>1568</v>
      </c>
      <c r="S135" s="1" t="s">
        <v>895</v>
      </c>
      <c r="T135" s="1" t="s">
        <v>896</v>
      </c>
      <c r="U135" s="1" t="s">
        <v>855</v>
      </c>
      <c r="V135" s="1" t="s">
        <v>990</v>
      </c>
    </row>
    <row r="136" s="1" customFormat="1" spans="1:22">
      <c r="A136" s="3">
        <v>999227954354528</v>
      </c>
      <c r="B136" s="1" t="s">
        <v>885</v>
      </c>
      <c r="C136" s="1" t="s">
        <v>1569</v>
      </c>
      <c r="D136" s="1" t="s">
        <v>1565</v>
      </c>
      <c r="E136" s="1" t="s">
        <v>1570</v>
      </c>
      <c r="F136" s="1" t="s">
        <v>885</v>
      </c>
      <c r="G136" s="1" t="s">
        <v>886</v>
      </c>
      <c r="H136" s="1" t="s">
        <v>887</v>
      </c>
      <c r="I136" s="1" t="s">
        <v>1567</v>
      </c>
      <c r="J136" s="1" t="s">
        <v>889</v>
      </c>
      <c r="K136" s="1" t="s">
        <v>1567</v>
      </c>
      <c r="L136" s="1" t="s">
        <v>1567</v>
      </c>
      <c r="M136" s="1" t="s">
        <v>890</v>
      </c>
      <c r="N136" s="1" t="s">
        <v>890</v>
      </c>
      <c r="O136" s="1" t="s">
        <v>891</v>
      </c>
      <c r="P136" s="1" t="s">
        <v>892</v>
      </c>
      <c r="Q136" s="1" t="s">
        <v>893</v>
      </c>
      <c r="R136" s="1" t="s">
        <v>1571</v>
      </c>
      <c r="S136" s="1" t="s">
        <v>895</v>
      </c>
      <c r="T136" s="1" t="s">
        <v>896</v>
      </c>
      <c r="U136" s="1" t="s">
        <v>855</v>
      </c>
      <c r="V136" s="1" t="s">
        <v>990</v>
      </c>
    </row>
    <row r="137" s="1" customFormat="1" spans="1:22">
      <c r="A137" s="3">
        <v>999227061153575</v>
      </c>
      <c r="B137" s="1" t="s">
        <v>954</v>
      </c>
      <c r="C137" s="1" t="s">
        <v>1572</v>
      </c>
      <c r="D137" s="1" t="s">
        <v>1573</v>
      </c>
      <c r="E137" s="1" t="s">
        <v>1574</v>
      </c>
      <c r="F137" s="1" t="s">
        <v>914</v>
      </c>
      <c r="G137" s="1" t="s">
        <v>886</v>
      </c>
      <c r="H137" s="1" t="s">
        <v>887</v>
      </c>
      <c r="I137" s="1" t="s">
        <v>1575</v>
      </c>
      <c r="J137" s="1" t="s">
        <v>889</v>
      </c>
      <c r="K137" s="1" t="s">
        <v>1575</v>
      </c>
      <c r="L137" s="1" t="s">
        <v>1575</v>
      </c>
      <c r="M137" s="1" t="s">
        <v>890</v>
      </c>
      <c r="N137" s="1" t="s">
        <v>890</v>
      </c>
      <c r="O137" s="1" t="s">
        <v>891</v>
      </c>
      <c r="P137" s="1" t="s">
        <v>892</v>
      </c>
      <c r="Q137" s="1" t="s">
        <v>893</v>
      </c>
      <c r="R137" s="1" t="s">
        <v>1576</v>
      </c>
      <c r="S137" s="1" t="s">
        <v>895</v>
      </c>
      <c r="T137" s="1" t="s">
        <v>896</v>
      </c>
      <c r="U137" s="1" t="s">
        <v>855</v>
      </c>
      <c r="V137" s="1" t="s">
        <v>1265</v>
      </c>
    </row>
    <row r="138" s="1" customFormat="1" spans="1:22">
      <c r="A138" s="3">
        <v>999227256134562</v>
      </c>
      <c r="B138" s="1" t="s">
        <v>1164</v>
      </c>
      <c r="C138" s="1" t="s">
        <v>1577</v>
      </c>
      <c r="D138" s="1" t="s">
        <v>1578</v>
      </c>
      <c r="E138" s="1" t="s">
        <v>1579</v>
      </c>
      <c r="F138" s="1" t="s">
        <v>885</v>
      </c>
      <c r="G138" s="1" t="s">
        <v>886</v>
      </c>
      <c r="H138" s="1" t="s">
        <v>887</v>
      </c>
      <c r="I138" s="1" t="s">
        <v>902</v>
      </c>
      <c r="J138" s="1" t="s">
        <v>889</v>
      </c>
      <c r="K138" s="1" t="s">
        <v>902</v>
      </c>
      <c r="L138" s="1" t="s">
        <v>902</v>
      </c>
      <c r="M138" s="1" t="s">
        <v>890</v>
      </c>
      <c r="N138" s="1" t="s">
        <v>890</v>
      </c>
      <c r="O138" s="1" t="s">
        <v>891</v>
      </c>
      <c r="P138" s="1" t="s">
        <v>892</v>
      </c>
      <c r="Q138" s="1" t="s">
        <v>893</v>
      </c>
      <c r="R138" s="1" t="s">
        <v>1580</v>
      </c>
      <c r="S138" s="1" t="s">
        <v>895</v>
      </c>
      <c r="T138" s="1" t="s">
        <v>896</v>
      </c>
      <c r="U138" s="1" t="s">
        <v>855</v>
      </c>
      <c r="V138" s="1" t="s">
        <v>904</v>
      </c>
    </row>
    <row r="139" s="1" customFormat="1" spans="1:22">
      <c r="A139" s="3">
        <v>999226147847173</v>
      </c>
      <c r="B139" s="1" t="s">
        <v>1581</v>
      </c>
      <c r="C139" s="1" t="s">
        <v>1582</v>
      </c>
      <c r="D139" s="1" t="s">
        <v>1578</v>
      </c>
      <c r="E139" s="1" t="s">
        <v>1583</v>
      </c>
      <c r="F139" s="1" t="s">
        <v>1058</v>
      </c>
      <c r="G139" s="1" t="s">
        <v>886</v>
      </c>
      <c r="H139" s="1" t="s">
        <v>887</v>
      </c>
      <c r="I139" s="1" t="s">
        <v>1584</v>
      </c>
      <c r="J139" s="1" t="s">
        <v>889</v>
      </c>
      <c r="K139" s="1" t="s">
        <v>1584</v>
      </c>
      <c r="L139" s="1" t="s">
        <v>1584</v>
      </c>
      <c r="M139" s="1" t="s">
        <v>890</v>
      </c>
      <c r="N139" s="1" t="s">
        <v>890</v>
      </c>
      <c r="O139" s="1" t="s">
        <v>891</v>
      </c>
      <c r="P139" s="1" t="s">
        <v>892</v>
      </c>
      <c r="Q139" s="1" t="s">
        <v>893</v>
      </c>
      <c r="R139" s="1" t="s">
        <v>1585</v>
      </c>
      <c r="S139" s="1" t="s">
        <v>895</v>
      </c>
      <c r="T139" s="1" t="s">
        <v>896</v>
      </c>
      <c r="U139" s="1" t="s">
        <v>855</v>
      </c>
      <c r="V139" s="1" t="s">
        <v>904</v>
      </c>
    </row>
    <row r="140" s="1" customFormat="1" spans="1:22">
      <c r="A140" s="3">
        <v>999226495854437</v>
      </c>
      <c r="B140" s="1" t="s">
        <v>1221</v>
      </c>
      <c r="C140" s="1" t="s">
        <v>1586</v>
      </c>
      <c r="D140" s="1" t="s">
        <v>1578</v>
      </c>
      <c r="E140" s="1" t="s">
        <v>1587</v>
      </c>
      <c r="F140" s="1" t="s">
        <v>921</v>
      </c>
      <c r="G140" s="1" t="s">
        <v>886</v>
      </c>
      <c r="H140" s="1" t="s">
        <v>887</v>
      </c>
      <c r="I140" s="1" t="s">
        <v>1588</v>
      </c>
      <c r="J140" s="1" t="s">
        <v>889</v>
      </c>
      <c r="K140" s="1" t="s">
        <v>1588</v>
      </c>
      <c r="L140" s="1" t="s">
        <v>1588</v>
      </c>
      <c r="M140" s="1" t="s">
        <v>890</v>
      </c>
      <c r="N140" s="1" t="s">
        <v>890</v>
      </c>
      <c r="O140" s="1" t="s">
        <v>891</v>
      </c>
      <c r="P140" s="1" t="s">
        <v>892</v>
      </c>
      <c r="Q140" s="1" t="s">
        <v>893</v>
      </c>
      <c r="R140" s="1" t="s">
        <v>1589</v>
      </c>
      <c r="S140" s="1" t="s">
        <v>895</v>
      </c>
      <c r="T140" s="1" t="s">
        <v>896</v>
      </c>
      <c r="U140" s="1" t="s">
        <v>855</v>
      </c>
      <c r="V140" s="1" t="s">
        <v>904</v>
      </c>
    </row>
    <row r="141" s="1" customFormat="1" spans="1:22">
      <c r="A141" s="3">
        <v>999226271960543</v>
      </c>
      <c r="B141" s="1" t="s">
        <v>1121</v>
      </c>
      <c r="C141" s="1" t="s">
        <v>1590</v>
      </c>
      <c r="D141" s="1" t="s">
        <v>1578</v>
      </c>
      <c r="E141" s="1" t="s">
        <v>1591</v>
      </c>
      <c r="F141" s="1" t="s">
        <v>921</v>
      </c>
      <c r="G141" s="1" t="s">
        <v>886</v>
      </c>
      <c r="H141" s="1" t="s">
        <v>887</v>
      </c>
      <c r="I141" s="1" t="s">
        <v>1592</v>
      </c>
      <c r="J141" s="1" t="s">
        <v>889</v>
      </c>
      <c r="K141" s="1" t="s">
        <v>1592</v>
      </c>
      <c r="L141" s="1" t="s">
        <v>1592</v>
      </c>
      <c r="M141" s="1" t="s">
        <v>890</v>
      </c>
      <c r="N141" s="1" t="s">
        <v>890</v>
      </c>
      <c r="O141" s="1" t="s">
        <v>891</v>
      </c>
      <c r="P141" s="1" t="s">
        <v>892</v>
      </c>
      <c r="Q141" s="1" t="s">
        <v>893</v>
      </c>
      <c r="R141" s="1" t="s">
        <v>1593</v>
      </c>
      <c r="S141" s="1" t="s">
        <v>895</v>
      </c>
      <c r="T141" s="1" t="s">
        <v>896</v>
      </c>
      <c r="U141" s="1" t="s">
        <v>855</v>
      </c>
      <c r="V141" s="1" t="s">
        <v>904</v>
      </c>
    </row>
    <row r="142" s="1" customFormat="1" spans="1:22">
      <c r="A142" s="3">
        <v>999226845115095</v>
      </c>
      <c r="B142" s="1" t="s">
        <v>1005</v>
      </c>
      <c r="C142" s="1" t="s">
        <v>1594</v>
      </c>
      <c r="D142" s="1" t="s">
        <v>1578</v>
      </c>
      <c r="E142" s="1" t="s">
        <v>1595</v>
      </c>
      <c r="F142" s="1" t="s">
        <v>885</v>
      </c>
      <c r="G142" s="1" t="s">
        <v>886</v>
      </c>
      <c r="H142" s="1" t="s">
        <v>887</v>
      </c>
      <c r="I142" s="1" t="s">
        <v>1596</v>
      </c>
      <c r="J142" s="1" t="s">
        <v>889</v>
      </c>
      <c r="K142" s="1" t="s">
        <v>1596</v>
      </c>
      <c r="L142" s="1" t="s">
        <v>1596</v>
      </c>
      <c r="M142" s="1" t="s">
        <v>890</v>
      </c>
      <c r="N142" s="1" t="s">
        <v>890</v>
      </c>
      <c r="O142" s="1" t="s">
        <v>891</v>
      </c>
      <c r="P142" s="1" t="s">
        <v>892</v>
      </c>
      <c r="Q142" s="1" t="s">
        <v>893</v>
      </c>
      <c r="R142" s="1" t="s">
        <v>1597</v>
      </c>
      <c r="S142" s="1" t="s">
        <v>895</v>
      </c>
      <c r="T142" s="1" t="s">
        <v>896</v>
      </c>
      <c r="U142" s="1" t="s">
        <v>855</v>
      </c>
      <c r="V142" s="1" t="s">
        <v>904</v>
      </c>
    </row>
    <row r="143" s="1" customFormat="1" spans="1:22">
      <c r="A143" s="3">
        <v>999227343939553</v>
      </c>
      <c r="B143" s="1" t="s">
        <v>1041</v>
      </c>
      <c r="C143" s="1" t="s">
        <v>1598</v>
      </c>
      <c r="D143" s="1" t="s">
        <v>1599</v>
      </c>
      <c r="E143" s="1" t="s">
        <v>1600</v>
      </c>
      <c r="F143" s="1" t="s">
        <v>898</v>
      </c>
      <c r="G143" s="1" t="s">
        <v>886</v>
      </c>
      <c r="H143" s="1" t="s">
        <v>887</v>
      </c>
      <c r="I143" s="1" t="s">
        <v>1601</v>
      </c>
      <c r="J143" s="1" t="s">
        <v>889</v>
      </c>
      <c r="K143" s="1" t="s">
        <v>1601</v>
      </c>
      <c r="L143" s="1" t="s">
        <v>1601</v>
      </c>
      <c r="M143" s="1" t="s">
        <v>890</v>
      </c>
      <c r="N143" s="1" t="s">
        <v>890</v>
      </c>
      <c r="O143" s="1" t="s">
        <v>891</v>
      </c>
      <c r="P143" s="1" t="s">
        <v>892</v>
      </c>
      <c r="Q143" s="1" t="s">
        <v>893</v>
      </c>
      <c r="R143" s="1" t="s">
        <v>1602</v>
      </c>
      <c r="S143" s="1" t="s">
        <v>895</v>
      </c>
      <c r="T143" s="1" t="s">
        <v>896</v>
      </c>
      <c r="U143" s="1" t="s">
        <v>855</v>
      </c>
      <c r="V143" s="1" t="s">
        <v>1185</v>
      </c>
    </row>
    <row r="144" s="1" customFormat="1" spans="1:22">
      <c r="A144" s="3">
        <v>999224865674351</v>
      </c>
      <c r="B144" s="1" t="s">
        <v>1603</v>
      </c>
      <c r="C144" s="1" t="s">
        <v>1604</v>
      </c>
      <c r="D144" s="1" t="s">
        <v>1605</v>
      </c>
      <c r="E144" s="1" t="s">
        <v>1606</v>
      </c>
      <c r="F144" s="1" t="s">
        <v>914</v>
      </c>
      <c r="G144" s="1" t="s">
        <v>898</v>
      </c>
      <c r="H144" s="1" t="s">
        <v>887</v>
      </c>
      <c r="I144" s="1" t="s">
        <v>1607</v>
      </c>
      <c r="J144" s="1" t="s">
        <v>889</v>
      </c>
      <c r="K144" s="1" t="s">
        <v>1607</v>
      </c>
      <c r="L144" s="1" t="s">
        <v>1607</v>
      </c>
      <c r="M144" s="1" t="s">
        <v>890</v>
      </c>
      <c r="N144" s="1" t="s">
        <v>890</v>
      </c>
      <c r="O144" s="1" t="s">
        <v>891</v>
      </c>
      <c r="P144" s="1" t="s">
        <v>892</v>
      </c>
      <c r="Q144" s="1" t="s">
        <v>893</v>
      </c>
      <c r="R144" s="1" t="s">
        <v>1608</v>
      </c>
      <c r="S144" s="1" t="s">
        <v>924</v>
      </c>
      <c r="T144" s="1" t="s">
        <v>896</v>
      </c>
      <c r="U144" s="1" t="s">
        <v>855</v>
      </c>
      <c r="V144" s="1" t="s">
        <v>1370</v>
      </c>
    </row>
    <row r="145" s="1" customFormat="1" spans="1:22">
      <c r="A145" s="3">
        <v>999223590740844</v>
      </c>
      <c r="B145" s="1" t="s">
        <v>1609</v>
      </c>
      <c r="C145" s="1" t="s">
        <v>1610</v>
      </c>
      <c r="D145" s="1" t="s">
        <v>1605</v>
      </c>
      <c r="E145" s="1" t="s">
        <v>1611</v>
      </c>
      <c r="F145" s="1" t="s">
        <v>914</v>
      </c>
      <c r="G145" s="1" t="s">
        <v>885</v>
      </c>
      <c r="H145" s="1" t="s">
        <v>887</v>
      </c>
      <c r="I145" s="1" t="s">
        <v>1612</v>
      </c>
      <c r="J145" s="1" t="s">
        <v>889</v>
      </c>
      <c r="K145" s="1" t="s">
        <v>1612</v>
      </c>
      <c r="L145" s="1" t="s">
        <v>1612</v>
      </c>
      <c r="M145" s="1" t="s">
        <v>890</v>
      </c>
      <c r="N145" s="1" t="s">
        <v>890</v>
      </c>
      <c r="O145" s="1" t="s">
        <v>891</v>
      </c>
      <c r="P145" s="1" t="s">
        <v>892</v>
      </c>
      <c r="Q145" s="1" t="s">
        <v>893</v>
      </c>
      <c r="R145" s="1" t="s">
        <v>1613</v>
      </c>
      <c r="S145" s="1" t="s">
        <v>924</v>
      </c>
      <c r="T145" s="1" t="s">
        <v>896</v>
      </c>
      <c r="U145" s="1" t="s">
        <v>855</v>
      </c>
      <c r="V145" s="1" t="s">
        <v>1370</v>
      </c>
    </row>
    <row r="146" s="1" customFormat="1" spans="1:22">
      <c r="A146" s="3">
        <v>27304162884</v>
      </c>
      <c r="B146" s="1" t="s">
        <v>1614</v>
      </c>
      <c r="C146" s="1" t="s">
        <v>1615</v>
      </c>
      <c r="D146" s="1" t="s">
        <v>1616</v>
      </c>
      <c r="E146" s="1" t="s">
        <v>1617</v>
      </c>
      <c r="F146" s="1" t="s">
        <v>898</v>
      </c>
      <c r="G146" s="1" t="s">
        <v>886</v>
      </c>
      <c r="H146" s="1" t="s">
        <v>887</v>
      </c>
      <c r="I146" s="1" t="s">
        <v>1618</v>
      </c>
      <c r="J146" s="1" t="s">
        <v>889</v>
      </c>
      <c r="K146" s="1" t="s">
        <v>1618</v>
      </c>
      <c r="L146" s="1" t="s">
        <v>1618</v>
      </c>
      <c r="M146" s="1" t="s">
        <v>890</v>
      </c>
      <c r="N146" s="1" t="s">
        <v>890</v>
      </c>
      <c r="O146" s="1" t="s">
        <v>891</v>
      </c>
      <c r="P146" s="1" t="s">
        <v>892</v>
      </c>
      <c r="Q146" s="1" t="s">
        <v>893</v>
      </c>
      <c r="R146" s="1" t="s">
        <v>1619</v>
      </c>
      <c r="S146" s="1" t="s">
        <v>895</v>
      </c>
      <c r="T146" s="1" t="s">
        <v>896</v>
      </c>
      <c r="U146" s="1" t="s">
        <v>855</v>
      </c>
      <c r="V146" s="1" t="s">
        <v>904</v>
      </c>
    </row>
    <row r="147" s="1" customFormat="1" spans="1:22">
      <c r="A147" s="3">
        <v>999227385429732</v>
      </c>
      <c r="B147" s="1" t="s">
        <v>1058</v>
      </c>
      <c r="C147" s="1" t="s">
        <v>1620</v>
      </c>
      <c r="D147" s="1" t="s">
        <v>1621</v>
      </c>
      <c r="E147" s="1" t="s">
        <v>1622</v>
      </c>
      <c r="F147" s="1" t="s">
        <v>921</v>
      </c>
      <c r="G147" s="1" t="s">
        <v>886</v>
      </c>
      <c r="H147" s="1" t="s">
        <v>887</v>
      </c>
      <c r="I147" s="1" t="s">
        <v>1623</v>
      </c>
      <c r="J147" s="1" t="s">
        <v>889</v>
      </c>
      <c r="K147" s="1" t="s">
        <v>1623</v>
      </c>
      <c r="L147" s="1" t="s">
        <v>1623</v>
      </c>
      <c r="M147" s="1" t="s">
        <v>890</v>
      </c>
      <c r="N147" s="1" t="s">
        <v>890</v>
      </c>
      <c r="O147" s="1" t="s">
        <v>891</v>
      </c>
      <c r="P147" s="1" t="s">
        <v>892</v>
      </c>
      <c r="Q147" s="1" t="s">
        <v>893</v>
      </c>
      <c r="R147" s="1" t="s">
        <v>1624</v>
      </c>
      <c r="S147" s="1" t="s">
        <v>895</v>
      </c>
      <c r="T147" s="1" t="s">
        <v>896</v>
      </c>
      <c r="U147" s="1" t="s">
        <v>855</v>
      </c>
      <c r="V147" s="1" t="s">
        <v>904</v>
      </c>
    </row>
    <row r="148" s="1" customFormat="1" spans="1:22">
      <c r="A148" s="3">
        <v>999227382387235</v>
      </c>
      <c r="B148" s="1" t="s">
        <v>1058</v>
      </c>
      <c r="C148" s="1" t="s">
        <v>1625</v>
      </c>
      <c r="D148" s="1" t="s">
        <v>1626</v>
      </c>
      <c r="E148" s="1" t="s">
        <v>1627</v>
      </c>
      <c r="F148" s="1" t="s">
        <v>921</v>
      </c>
      <c r="G148" s="1" t="s">
        <v>886</v>
      </c>
      <c r="H148" s="1" t="s">
        <v>887</v>
      </c>
      <c r="I148" s="1" t="s">
        <v>1628</v>
      </c>
      <c r="J148" s="1" t="s">
        <v>889</v>
      </c>
      <c r="K148" s="1" t="s">
        <v>1628</v>
      </c>
      <c r="L148" s="1" t="s">
        <v>1628</v>
      </c>
      <c r="M148" s="1" t="s">
        <v>890</v>
      </c>
      <c r="N148" s="1" t="s">
        <v>890</v>
      </c>
      <c r="O148" s="1" t="s">
        <v>891</v>
      </c>
      <c r="P148" s="1" t="s">
        <v>892</v>
      </c>
      <c r="Q148" s="1" t="s">
        <v>893</v>
      </c>
      <c r="R148" s="1" t="s">
        <v>1629</v>
      </c>
      <c r="S148" s="1" t="s">
        <v>895</v>
      </c>
      <c r="T148" s="1" t="s">
        <v>896</v>
      </c>
      <c r="U148" s="1" t="s">
        <v>855</v>
      </c>
      <c r="V148" s="1" t="s">
        <v>904</v>
      </c>
    </row>
    <row r="149" s="1" customFormat="1" spans="1:22">
      <c r="A149" s="3">
        <v>999227387652354</v>
      </c>
      <c r="B149" s="1" t="s">
        <v>914</v>
      </c>
      <c r="C149" s="1" t="s">
        <v>1630</v>
      </c>
      <c r="D149" s="1" t="s">
        <v>1631</v>
      </c>
      <c r="E149" s="1" t="s">
        <v>1632</v>
      </c>
      <c r="F149" s="1" t="s">
        <v>885</v>
      </c>
      <c r="G149" s="1" t="s">
        <v>886</v>
      </c>
      <c r="H149" s="1" t="s">
        <v>887</v>
      </c>
      <c r="I149" s="1" t="s">
        <v>1633</v>
      </c>
      <c r="J149" s="1" t="s">
        <v>889</v>
      </c>
      <c r="K149" s="1" t="s">
        <v>1633</v>
      </c>
      <c r="L149" s="1" t="s">
        <v>1633</v>
      </c>
      <c r="M149" s="1" t="s">
        <v>890</v>
      </c>
      <c r="N149" s="1" t="s">
        <v>890</v>
      </c>
      <c r="O149" s="1" t="s">
        <v>891</v>
      </c>
      <c r="P149" s="1" t="s">
        <v>892</v>
      </c>
      <c r="Q149" s="1" t="s">
        <v>893</v>
      </c>
      <c r="R149" s="1" t="s">
        <v>1634</v>
      </c>
      <c r="S149" s="1" t="s">
        <v>895</v>
      </c>
      <c r="T149" s="1" t="s">
        <v>896</v>
      </c>
      <c r="U149" s="1" t="s">
        <v>855</v>
      </c>
      <c r="V149" s="1" t="s">
        <v>990</v>
      </c>
    </row>
    <row r="150" s="1" customFormat="1" spans="1:22">
      <c r="A150" s="3">
        <v>999227387139826</v>
      </c>
      <c r="B150" s="1" t="s">
        <v>1058</v>
      </c>
      <c r="C150" s="1" t="s">
        <v>1635</v>
      </c>
      <c r="D150" s="1" t="s">
        <v>1631</v>
      </c>
      <c r="E150" s="1" t="s">
        <v>1636</v>
      </c>
      <c r="F150" s="1" t="s">
        <v>898</v>
      </c>
      <c r="G150" s="1" t="s">
        <v>886</v>
      </c>
      <c r="H150" s="1" t="s">
        <v>887</v>
      </c>
      <c r="I150" s="1" t="s">
        <v>1637</v>
      </c>
      <c r="J150" s="1" t="s">
        <v>889</v>
      </c>
      <c r="K150" s="1" t="s">
        <v>1637</v>
      </c>
      <c r="L150" s="1" t="s">
        <v>1637</v>
      </c>
      <c r="M150" s="1" t="s">
        <v>890</v>
      </c>
      <c r="N150" s="1" t="s">
        <v>890</v>
      </c>
      <c r="O150" s="1" t="s">
        <v>891</v>
      </c>
      <c r="P150" s="1" t="s">
        <v>892</v>
      </c>
      <c r="Q150" s="1" t="s">
        <v>893</v>
      </c>
      <c r="R150" s="1" t="s">
        <v>1638</v>
      </c>
      <c r="S150" s="1" t="s">
        <v>895</v>
      </c>
      <c r="T150" s="1" t="s">
        <v>896</v>
      </c>
      <c r="U150" s="1" t="s">
        <v>855</v>
      </c>
      <c r="V150" s="1" t="s">
        <v>990</v>
      </c>
    </row>
    <row r="151" s="1" customFormat="1" spans="1:22">
      <c r="A151" s="3">
        <v>999227175971920</v>
      </c>
      <c r="B151" s="1" t="s">
        <v>1639</v>
      </c>
      <c r="C151" s="1" t="s">
        <v>1640</v>
      </c>
      <c r="D151" s="1" t="s">
        <v>1641</v>
      </c>
      <c r="E151" s="1" t="s">
        <v>1642</v>
      </c>
      <c r="F151" s="1" t="s">
        <v>898</v>
      </c>
      <c r="G151" s="1" t="s">
        <v>886</v>
      </c>
      <c r="H151" s="1" t="s">
        <v>887</v>
      </c>
      <c r="I151" s="1" t="s">
        <v>1643</v>
      </c>
      <c r="J151" s="1" t="s">
        <v>889</v>
      </c>
      <c r="K151" s="1" t="s">
        <v>1643</v>
      </c>
      <c r="L151" s="1" t="s">
        <v>1643</v>
      </c>
      <c r="M151" s="1" t="s">
        <v>890</v>
      </c>
      <c r="N151" s="1" t="s">
        <v>890</v>
      </c>
      <c r="O151" s="1" t="s">
        <v>891</v>
      </c>
      <c r="P151" s="1" t="s">
        <v>892</v>
      </c>
      <c r="Q151" s="1" t="s">
        <v>893</v>
      </c>
      <c r="R151" s="1" t="s">
        <v>1644</v>
      </c>
      <c r="S151" s="1" t="s">
        <v>895</v>
      </c>
      <c r="T151" s="1" t="s">
        <v>896</v>
      </c>
      <c r="U151" s="1" t="s">
        <v>855</v>
      </c>
      <c r="V151" s="1" t="s">
        <v>904</v>
      </c>
    </row>
    <row r="152" s="1" customFormat="1" spans="1:22">
      <c r="A152" s="3">
        <v>999227334753745</v>
      </c>
      <c r="B152" s="1" t="s">
        <v>1041</v>
      </c>
      <c r="C152" s="1" t="s">
        <v>1645</v>
      </c>
      <c r="D152" s="1" t="s">
        <v>1646</v>
      </c>
      <c r="E152" s="1" t="s">
        <v>1647</v>
      </c>
      <c r="F152" s="1" t="s">
        <v>898</v>
      </c>
      <c r="G152" s="1" t="s">
        <v>886</v>
      </c>
      <c r="H152" s="1" t="s">
        <v>887</v>
      </c>
      <c r="I152" s="1" t="s">
        <v>1648</v>
      </c>
      <c r="J152" s="1" t="s">
        <v>889</v>
      </c>
      <c r="K152" s="1" t="s">
        <v>1648</v>
      </c>
      <c r="L152" s="1" t="s">
        <v>1648</v>
      </c>
      <c r="M152" s="1" t="s">
        <v>890</v>
      </c>
      <c r="N152" s="1" t="s">
        <v>890</v>
      </c>
      <c r="O152" s="1" t="s">
        <v>891</v>
      </c>
      <c r="P152" s="1" t="s">
        <v>892</v>
      </c>
      <c r="Q152" s="1" t="s">
        <v>893</v>
      </c>
      <c r="R152" s="1" t="s">
        <v>1649</v>
      </c>
      <c r="S152" s="1" t="s">
        <v>895</v>
      </c>
      <c r="T152" s="1" t="s">
        <v>896</v>
      </c>
      <c r="U152" s="1" t="s">
        <v>855</v>
      </c>
      <c r="V152" s="1" t="s">
        <v>996</v>
      </c>
    </row>
    <row r="153" s="1" customFormat="1" spans="1:22">
      <c r="A153" s="3">
        <v>999227335718659</v>
      </c>
      <c r="B153" s="1" t="s">
        <v>1041</v>
      </c>
      <c r="C153" s="1" t="s">
        <v>1650</v>
      </c>
      <c r="D153" s="1" t="s">
        <v>1646</v>
      </c>
      <c r="E153" s="1" t="s">
        <v>1651</v>
      </c>
      <c r="F153" s="1" t="s">
        <v>921</v>
      </c>
      <c r="G153" s="1" t="s">
        <v>886</v>
      </c>
      <c r="H153" s="1" t="s">
        <v>887</v>
      </c>
      <c r="I153" s="1" t="s">
        <v>1652</v>
      </c>
      <c r="J153" s="1" t="s">
        <v>889</v>
      </c>
      <c r="K153" s="1" t="s">
        <v>1652</v>
      </c>
      <c r="L153" s="1" t="s">
        <v>1652</v>
      </c>
      <c r="M153" s="1" t="s">
        <v>890</v>
      </c>
      <c r="N153" s="1" t="s">
        <v>890</v>
      </c>
      <c r="O153" s="1" t="s">
        <v>891</v>
      </c>
      <c r="P153" s="1" t="s">
        <v>892</v>
      </c>
      <c r="Q153" s="1" t="s">
        <v>893</v>
      </c>
      <c r="R153" s="1" t="s">
        <v>1653</v>
      </c>
      <c r="S153" s="1" t="s">
        <v>895</v>
      </c>
      <c r="T153" s="1" t="s">
        <v>896</v>
      </c>
      <c r="U153" s="1" t="s">
        <v>855</v>
      </c>
      <c r="V153" s="1" t="s">
        <v>996</v>
      </c>
    </row>
    <row r="154" s="1" customFormat="1" spans="1:22">
      <c r="A154" s="3">
        <v>999227337523752</v>
      </c>
      <c r="B154" s="1" t="s">
        <v>1041</v>
      </c>
      <c r="C154" s="1" t="s">
        <v>1654</v>
      </c>
      <c r="D154" s="1" t="s">
        <v>1655</v>
      </c>
      <c r="E154" s="1" t="s">
        <v>1656</v>
      </c>
      <c r="F154" s="1" t="s">
        <v>885</v>
      </c>
      <c r="G154" s="1" t="s">
        <v>886</v>
      </c>
      <c r="H154" s="1" t="s">
        <v>887</v>
      </c>
      <c r="I154" s="1" t="s">
        <v>1657</v>
      </c>
      <c r="J154" s="1" t="s">
        <v>889</v>
      </c>
      <c r="K154" s="1" t="s">
        <v>1657</v>
      </c>
      <c r="L154" s="1" t="s">
        <v>1657</v>
      </c>
      <c r="M154" s="1" t="s">
        <v>890</v>
      </c>
      <c r="N154" s="1" t="s">
        <v>890</v>
      </c>
      <c r="O154" s="1" t="s">
        <v>891</v>
      </c>
      <c r="P154" s="1" t="s">
        <v>892</v>
      </c>
      <c r="Q154" s="1" t="s">
        <v>893</v>
      </c>
      <c r="R154" s="1" t="s">
        <v>1658</v>
      </c>
      <c r="S154" s="1" t="s">
        <v>895</v>
      </c>
      <c r="T154" s="1" t="s">
        <v>896</v>
      </c>
      <c r="U154" s="1" t="s">
        <v>855</v>
      </c>
      <c r="V154" s="1" t="s">
        <v>904</v>
      </c>
    </row>
    <row r="155" s="1" customFormat="1" spans="1:22">
      <c r="A155" s="3">
        <v>999227338219220</v>
      </c>
      <c r="B155" s="1" t="s">
        <v>1041</v>
      </c>
      <c r="C155" s="1" t="s">
        <v>1659</v>
      </c>
      <c r="D155" s="1" t="s">
        <v>1660</v>
      </c>
      <c r="E155" s="1" t="s">
        <v>1661</v>
      </c>
      <c r="F155" s="1" t="s">
        <v>898</v>
      </c>
      <c r="G155" s="1" t="s">
        <v>886</v>
      </c>
      <c r="H155" s="1" t="s">
        <v>887</v>
      </c>
      <c r="I155" s="1" t="s">
        <v>1662</v>
      </c>
      <c r="J155" s="1" t="s">
        <v>889</v>
      </c>
      <c r="K155" s="1" t="s">
        <v>1662</v>
      </c>
      <c r="L155" s="1" t="s">
        <v>1662</v>
      </c>
      <c r="M155" s="1" t="s">
        <v>890</v>
      </c>
      <c r="N155" s="1" t="s">
        <v>890</v>
      </c>
      <c r="O155" s="1" t="s">
        <v>891</v>
      </c>
      <c r="P155" s="1" t="s">
        <v>892</v>
      </c>
      <c r="Q155" s="1" t="s">
        <v>893</v>
      </c>
      <c r="R155" s="1" t="s">
        <v>1663</v>
      </c>
      <c r="S155" s="1" t="s">
        <v>895</v>
      </c>
      <c r="T155" s="1" t="s">
        <v>896</v>
      </c>
      <c r="U155" s="1" t="s">
        <v>855</v>
      </c>
      <c r="V155" s="1" t="s">
        <v>996</v>
      </c>
    </row>
    <row r="156" s="1" customFormat="1" spans="1:22">
      <c r="A156" s="3">
        <v>999227348987026</v>
      </c>
      <c r="B156" s="1" t="s">
        <v>984</v>
      </c>
      <c r="C156" s="1" t="s">
        <v>1664</v>
      </c>
      <c r="D156" s="1" t="s">
        <v>1660</v>
      </c>
      <c r="E156" s="1" t="s">
        <v>1661</v>
      </c>
      <c r="F156" s="1" t="s">
        <v>898</v>
      </c>
      <c r="G156" s="1" t="s">
        <v>886</v>
      </c>
      <c r="H156" s="1" t="s">
        <v>887</v>
      </c>
      <c r="I156" s="1" t="s">
        <v>1665</v>
      </c>
      <c r="J156" s="1" t="s">
        <v>889</v>
      </c>
      <c r="K156" s="1" t="s">
        <v>1665</v>
      </c>
      <c r="L156" s="1" t="s">
        <v>1665</v>
      </c>
      <c r="M156" s="1" t="s">
        <v>890</v>
      </c>
      <c r="N156" s="1" t="s">
        <v>890</v>
      </c>
      <c r="O156" s="1" t="s">
        <v>891</v>
      </c>
      <c r="P156" s="1" t="s">
        <v>892</v>
      </c>
      <c r="Q156" s="1" t="s">
        <v>893</v>
      </c>
      <c r="R156" s="1" t="s">
        <v>1666</v>
      </c>
      <c r="S156" s="1" t="s">
        <v>895</v>
      </c>
      <c r="T156" s="1" t="s">
        <v>896</v>
      </c>
      <c r="U156" s="1" t="s">
        <v>855</v>
      </c>
      <c r="V156" s="1" t="s">
        <v>996</v>
      </c>
    </row>
    <row r="157" s="1" customFormat="1" spans="1:22">
      <c r="A157" s="3">
        <v>999227947153013</v>
      </c>
      <c r="B157" s="1" t="s">
        <v>898</v>
      </c>
      <c r="C157" s="1" t="s">
        <v>1667</v>
      </c>
      <c r="D157" s="1" t="s">
        <v>1668</v>
      </c>
      <c r="E157" s="1" t="s">
        <v>1669</v>
      </c>
      <c r="F157" s="1" t="s">
        <v>885</v>
      </c>
      <c r="G157" s="1" t="s">
        <v>886</v>
      </c>
      <c r="H157" s="1" t="s">
        <v>887</v>
      </c>
      <c r="I157" s="1" t="s">
        <v>1670</v>
      </c>
      <c r="J157" s="1" t="s">
        <v>889</v>
      </c>
      <c r="K157" s="1" t="s">
        <v>1670</v>
      </c>
      <c r="L157" s="1" t="s">
        <v>1670</v>
      </c>
      <c r="M157" s="1" t="s">
        <v>890</v>
      </c>
      <c r="N157" s="1" t="s">
        <v>890</v>
      </c>
      <c r="O157" s="1" t="s">
        <v>891</v>
      </c>
      <c r="P157" s="1" t="s">
        <v>892</v>
      </c>
      <c r="Q157" s="1" t="s">
        <v>893</v>
      </c>
      <c r="R157" s="1" t="s">
        <v>1671</v>
      </c>
      <c r="S157" s="1" t="s">
        <v>895</v>
      </c>
      <c r="T157" s="1" t="s">
        <v>896</v>
      </c>
      <c r="U157" s="1" t="s">
        <v>1312</v>
      </c>
      <c r="V157" s="1" t="s">
        <v>996</v>
      </c>
    </row>
    <row r="158" s="1" customFormat="1" spans="1:22">
      <c r="A158" s="3">
        <v>999227290611196</v>
      </c>
      <c r="B158" s="1" t="s">
        <v>1099</v>
      </c>
      <c r="C158" s="1" t="s">
        <v>1672</v>
      </c>
      <c r="D158" s="1" t="s">
        <v>1668</v>
      </c>
      <c r="E158" s="1" t="s">
        <v>1673</v>
      </c>
      <c r="F158" s="1" t="s">
        <v>898</v>
      </c>
      <c r="G158" s="1" t="s">
        <v>886</v>
      </c>
      <c r="H158" s="1" t="s">
        <v>887</v>
      </c>
      <c r="I158" s="1" t="s">
        <v>1674</v>
      </c>
      <c r="J158" s="1" t="s">
        <v>889</v>
      </c>
      <c r="K158" s="1" t="s">
        <v>1674</v>
      </c>
      <c r="L158" s="1" t="s">
        <v>1674</v>
      </c>
      <c r="M158" s="1" t="s">
        <v>890</v>
      </c>
      <c r="N158" s="1" t="s">
        <v>890</v>
      </c>
      <c r="O158" s="1" t="s">
        <v>891</v>
      </c>
      <c r="P158" s="1" t="s">
        <v>892</v>
      </c>
      <c r="Q158" s="1" t="s">
        <v>893</v>
      </c>
      <c r="R158" s="1" t="s">
        <v>1675</v>
      </c>
      <c r="S158" s="1" t="s">
        <v>895</v>
      </c>
      <c r="T158" s="1" t="s">
        <v>896</v>
      </c>
      <c r="U158" s="1" t="s">
        <v>1312</v>
      </c>
      <c r="V158" s="1" t="s">
        <v>996</v>
      </c>
    </row>
    <row r="159" s="1" customFormat="1" spans="1:22">
      <c r="A159" s="3">
        <v>999227442061189</v>
      </c>
      <c r="B159" s="1" t="s">
        <v>921</v>
      </c>
      <c r="C159" s="1" t="s">
        <v>1676</v>
      </c>
      <c r="D159" s="1" t="s">
        <v>1677</v>
      </c>
      <c r="E159" s="1" t="s">
        <v>1678</v>
      </c>
      <c r="F159" s="1" t="s">
        <v>898</v>
      </c>
      <c r="G159" s="1" t="s">
        <v>886</v>
      </c>
      <c r="H159" s="1" t="s">
        <v>887</v>
      </c>
      <c r="I159" s="1" t="s">
        <v>1679</v>
      </c>
      <c r="J159" s="1" t="s">
        <v>889</v>
      </c>
      <c r="K159" s="1" t="s">
        <v>1679</v>
      </c>
      <c r="L159" s="1" t="s">
        <v>1679</v>
      </c>
      <c r="M159" s="1" t="s">
        <v>890</v>
      </c>
      <c r="N159" s="1" t="s">
        <v>890</v>
      </c>
      <c r="O159" s="1" t="s">
        <v>891</v>
      </c>
      <c r="P159" s="1" t="s">
        <v>892</v>
      </c>
      <c r="Q159" s="1" t="s">
        <v>893</v>
      </c>
      <c r="R159" s="1" t="s">
        <v>1680</v>
      </c>
      <c r="S159" s="1" t="s">
        <v>895</v>
      </c>
      <c r="T159" s="1" t="s">
        <v>896</v>
      </c>
      <c r="U159" s="1" t="s">
        <v>855</v>
      </c>
      <c r="V159" s="1" t="s">
        <v>904</v>
      </c>
    </row>
    <row r="160" s="1" customFormat="1" spans="1:22">
      <c r="A160" s="3">
        <v>999227375107413</v>
      </c>
      <c r="B160" s="1" t="s">
        <v>1058</v>
      </c>
      <c r="C160" s="1" t="s">
        <v>1681</v>
      </c>
      <c r="D160" s="1" t="s">
        <v>1677</v>
      </c>
      <c r="E160" s="1" t="s">
        <v>1682</v>
      </c>
      <c r="F160" s="1" t="s">
        <v>885</v>
      </c>
      <c r="G160" s="1" t="s">
        <v>886</v>
      </c>
      <c r="H160" s="1" t="s">
        <v>887</v>
      </c>
      <c r="I160" s="1" t="s">
        <v>1683</v>
      </c>
      <c r="J160" s="1" t="s">
        <v>889</v>
      </c>
      <c r="K160" s="1" t="s">
        <v>1683</v>
      </c>
      <c r="L160" s="1" t="s">
        <v>1683</v>
      </c>
      <c r="M160" s="1" t="s">
        <v>890</v>
      </c>
      <c r="N160" s="1" t="s">
        <v>890</v>
      </c>
      <c r="O160" s="1" t="s">
        <v>891</v>
      </c>
      <c r="P160" s="1" t="s">
        <v>892</v>
      </c>
      <c r="Q160" s="1" t="s">
        <v>893</v>
      </c>
      <c r="R160" s="1" t="s">
        <v>1684</v>
      </c>
      <c r="S160" s="1" t="s">
        <v>895</v>
      </c>
      <c r="T160" s="1" t="s">
        <v>896</v>
      </c>
      <c r="U160" s="1" t="s">
        <v>855</v>
      </c>
      <c r="V160" s="1" t="s">
        <v>904</v>
      </c>
    </row>
    <row r="161" s="1" customFormat="1" spans="1:22">
      <c r="A161" s="3">
        <v>999227441425643</v>
      </c>
      <c r="B161" s="1" t="s">
        <v>921</v>
      </c>
      <c r="C161" s="1" t="s">
        <v>1685</v>
      </c>
      <c r="D161" s="1" t="s">
        <v>1686</v>
      </c>
      <c r="E161" s="1" t="s">
        <v>1687</v>
      </c>
      <c r="F161" s="1" t="s">
        <v>898</v>
      </c>
      <c r="G161" s="1" t="s">
        <v>886</v>
      </c>
      <c r="H161" s="1" t="s">
        <v>887</v>
      </c>
      <c r="I161" s="1" t="s">
        <v>1688</v>
      </c>
      <c r="J161" s="1" t="s">
        <v>889</v>
      </c>
      <c r="K161" s="1" t="s">
        <v>1688</v>
      </c>
      <c r="L161" s="1" t="s">
        <v>1688</v>
      </c>
      <c r="M161" s="1" t="s">
        <v>890</v>
      </c>
      <c r="N161" s="1" t="s">
        <v>890</v>
      </c>
      <c r="O161" s="1" t="s">
        <v>891</v>
      </c>
      <c r="P161" s="1" t="s">
        <v>892</v>
      </c>
      <c r="Q161" s="1" t="s">
        <v>893</v>
      </c>
      <c r="R161" s="1" t="s">
        <v>1689</v>
      </c>
      <c r="S161" s="1" t="s">
        <v>895</v>
      </c>
      <c r="T161" s="1" t="s">
        <v>896</v>
      </c>
      <c r="U161" s="1" t="s">
        <v>855</v>
      </c>
      <c r="V161" s="1" t="s">
        <v>904</v>
      </c>
    </row>
    <row r="162" s="1" customFormat="1" spans="1:22">
      <c r="A162" s="3">
        <v>999227441640837</v>
      </c>
      <c r="B162" s="1" t="s">
        <v>921</v>
      </c>
      <c r="C162" s="1" t="s">
        <v>1690</v>
      </c>
      <c r="D162" s="1" t="s">
        <v>1691</v>
      </c>
      <c r="E162" s="1" t="s">
        <v>1692</v>
      </c>
      <c r="F162" s="1" t="s">
        <v>885</v>
      </c>
      <c r="G162" s="1" t="s">
        <v>886</v>
      </c>
      <c r="H162" s="1" t="s">
        <v>887</v>
      </c>
      <c r="I162" s="1" t="s">
        <v>1693</v>
      </c>
      <c r="J162" s="1" t="s">
        <v>889</v>
      </c>
      <c r="K162" s="1" t="s">
        <v>1693</v>
      </c>
      <c r="L162" s="1" t="s">
        <v>1693</v>
      </c>
      <c r="M162" s="1" t="s">
        <v>890</v>
      </c>
      <c r="N162" s="1" t="s">
        <v>890</v>
      </c>
      <c r="O162" s="1" t="s">
        <v>891</v>
      </c>
      <c r="P162" s="1" t="s">
        <v>892</v>
      </c>
      <c r="Q162" s="1" t="s">
        <v>893</v>
      </c>
      <c r="R162" s="1" t="s">
        <v>1694</v>
      </c>
      <c r="S162" s="1" t="s">
        <v>895</v>
      </c>
      <c r="T162" s="1" t="s">
        <v>896</v>
      </c>
      <c r="U162" s="1" t="s">
        <v>855</v>
      </c>
      <c r="V162" s="1" t="s">
        <v>897</v>
      </c>
    </row>
    <row r="163" s="1" customFormat="1" spans="1:22">
      <c r="A163" s="3">
        <v>999227337652580</v>
      </c>
      <c r="B163" s="1" t="s">
        <v>1041</v>
      </c>
      <c r="C163" s="1" t="s">
        <v>1695</v>
      </c>
      <c r="D163" s="1" t="s">
        <v>1696</v>
      </c>
      <c r="E163" s="1" t="s">
        <v>1697</v>
      </c>
      <c r="F163" s="1" t="s">
        <v>921</v>
      </c>
      <c r="G163" s="1" t="s">
        <v>886</v>
      </c>
      <c r="H163" s="1" t="s">
        <v>887</v>
      </c>
      <c r="I163" s="1" t="s">
        <v>1698</v>
      </c>
      <c r="J163" s="1" t="s">
        <v>889</v>
      </c>
      <c r="K163" s="1" t="s">
        <v>1698</v>
      </c>
      <c r="L163" s="1" t="s">
        <v>1698</v>
      </c>
      <c r="M163" s="1" t="s">
        <v>890</v>
      </c>
      <c r="N163" s="1" t="s">
        <v>890</v>
      </c>
      <c r="O163" s="1" t="s">
        <v>891</v>
      </c>
      <c r="P163" s="1" t="s">
        <v>892</v>
      </c>
      <c r="Q163" s="1" t="s">
        <v>893</v>
      </c>
      <c r="R163" s="1" t="s">
        <v>1699</v>
      </c>
      <c r="S163" s="1" t="s">
        <v>895</v>
      </c>
      <c r="T163" s="1" t="s">
        <v>896</v>
      </c>
      <c r="U163" s="1" t="s">
        <v>855</v>
      </c>
      <c r="V163" s="1" t="s">
        <v>1370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2023-10-19T02:00:17Z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